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65" yWindow="60" windowWidth="22140" windowHeight="15315" activeTab="3"/>
  </bookViews>
  <sheets>
    <sheet name="Sheet1" sheetId="1" r:id="rId1"/>
    <sheet name="ribo cis" sheetId="2" r:id="rId2"/>
    <sheet name="asRNA" sheetId="3" r:id="rId3"/>
    <sheet name="sRNA" sheetId="4" r:id="rId4"/>
  </sheets>
  <definedNames>
    <definedName name="_xlnm._FilterDatabase" localSheetId="0" hidden="1">Sheet1!$A$1:$S$106</definedName>
  </definedNames>
  <calcPr calcId="145621" concurrentCalc="0"/>
</workbook>
</file>

<file path=xl/calcChain.xml><?xml version="1.0" encoding="utf-8"?>
<calcChain xmlns="http://schemas.openxmlformats.org/spreadsheetml/2006/main">
  <c r="D101" i="4" l="1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5" i="4"/>
  <c r="D4" i="4"/>
  <c r="D3" i="4"/>
  <c r="D2" i="4"/>
  <c r="J91" i="3"/>
  <c r="J90" i="3"/>
  <c r="J89" i="3"/>
  <c r="J88" i="3"/>
  <c r="J87" i="3"/>
  <c r="J86" i="3"/>
  <c r="J85" i="3"/>
  <c r="J83" i="3"/>
  <c r="J81" i="3"/>
  <c r="J78" i="3"/>
  <c r="J76" i="3"/>
  <c r="J75" i="3"/>
  <c r="J73" i="3"/>
  <c r="J71" i="3"/>
  <c r="J70" i="3"/>
  <c r="J69" i="3"/>
  <c r="J68" i="3"/>
  <c r="J67" i="3"/>
  <c r="J66" i="3"/>
  <c r="J65" i="3"/>
  <c r="J64" i="3"/>
  <c r="J63" i="3"/>
  <c r="J62" i="3"/>
  <c r="J59" i="3"/>
  <c r="J58" i="3"/>
  <c r="J57" i="3"/>
  <c r="J56" i="3"/>
  <c r="J55" i="3"/>
  <c r="J53" i="3"/>
  <c r="J51" i="3"/>
  <c r="J50" i="3"/>
  <c r="J49" i="3"/>
  <c r="J48" i="3"/>
  <c r="J47" i="3"/>
  <c r="J46" i="3"/>
  <c r="J44" i="3"/>
  <c r="J42" i="3"/>
  <c r="J41" i="3"/>
  <c r="J40" i="3"/>
  <c r="J39" i="3"/>
  <c r="J38" i="3"/>
  <c r="J37" i="3"/>
  <c r="J36" i="3"/>
  <c r="J35" i="3"/>
  <c r="J34" i="3"/>
  <c r="J33" i="3"/>
  <c r="J31" i="3"/>
  <c r="J27" i="3"/>
  <c r="J25" i="3"/>
  <c r="J24" i="3"/>
  <c r="J22" i="3"/>
  <c r="J21" i="3"/>
  <c r="J20" i="3"/>
  <c r="J18" i="3"/>
  <c r="J17" i="3"/>
  <c r="J16" i="3"/>
  <c r="J15" i="3"/>
  <c r="J14" i="3"/>
  <c r="J13" i="3"/>
  <c r="J11" i="3"/>
  <c r="J10" i="3"/>
  <c r="J9" i="3"/>
  <c r="J8" i="3"/>
  <c r="J5" i="3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G3" i="2"/>
  <c r="G2" i="2"/>
  <c r="D10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10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08" i="1"/>
  <c r="J116" i="1"/>
  <c r="J119" i="1"/>
  <c r="J120" i="1"/>
  <c r="J121" i="1"/>
  <c r="J122" i="1"/>
  <c r="J124" i="1"/>
  <c r="J125" i="1"/>
  <c r="J126" i="1"/>
  <c r="J127" i="1"/>
  <c r="J128" i="1"/>
  <c r="J129" i="1"/>
  <c r="J131" i="1"/>
  <c r="J132" i="1"/>
  <c r="J133" i="1"/>
  <c r="J135" i="1"/>
  <c r="J136" i="1"/>
  <c r="J138" i="1"/>
  <c r="J142" i="1"/>
  <c r="J144" i="1"/>
  <c r="J145" i="1"/>
  <c r="J146" i="1"/>
  <c r="J147" i="1"/>
  <c r="J148" i="1"/>
  <c r="J149" i="1"/>
  <c r="J150" i="1"/>
  <c r="J151" i="1"/>
  <c r="J152" i="1"/>
  <c r="J153" i="1"/>
  <c r="J155" i="1"/>
  <c r="J157" i="1"/>
  <c r="J158" i="1"/>
  <c r="J159" i="1"/>
  <c r="J160" i="1"/>
  <c r="J161" i="1"/>
  <c r="J162" i="1"/>
  <c r="J164" i="1"/>
  <c r="J166" i="1"/>
  <c r="J167" i="1"/>
  <c r="J168" i="1"/>
  <c r="J169" i="1"/>
  <c r="J170" i="1"/>
  <c r="J173" i="1"/>
  <c r="J174" i="1"/>
  <c r="J175" i="1"/>
  <c r="J176" i="1"/>
  <c r="J177" i="1"/>
  <c r="J178" i="1"/>
  <c r="J179" i="1"/>
  <c r="J180" i="1"/>
  <c r="J181" i="1"/>
  <c r="J182" i="1"/>
  <c r="J184" i="1"/>
  <c r="J186" i="1"/>
  <c r="J187" i="1"/>
  <c r="J189" i="1"/>
  <c r="J192" i="1"/>
  <c r="J194" i="1"/>
  <c r="J196" i="1"/>
  <c r="J197" i="1"/>
  <c r="J198" i="1"/>
  <c r="J199" i="1"/>
  <c r="J200" i="1"/>
  <c r="J201" i="1"/>
  <c r="J202" i="1"/>
  <c r="D32" i="1"/>
  <c r="D3" i="1"/>
  <c r="D64" i="1"/>
  <c r="D54" i="1"/>
  <c r="D48" i="1"/>
  <c r="D22" i="1"/>
  <c r="D95" i="1"/>
  <c r="D90" i="1"/>
  <c r="D65" i="1"/>
  <c r="D57" i="1"/>
  <c r="D51" i="1"/>
  <c r="D42" i="1"/>
  <c r="D40" i="1"/>
  <c r="D36" i="1"/>
  <c r="D28" i="1"/>
  <c r="D29" i="1"/>
  <c r="D15" i="1"/>
  <c r="D101" i="1"/>
  <c r="D99" i="1"/>
  <c r="D98" i="1"/>
  <c r="D97" i="1"/>
  <c r="D96" i="1"/>
  <c r="D94" i="1"/>
  <c r="D93" i="1"/>
  <c r="D92" i="1"/>
  <c r="D91" i="1"/>
  <c r="D89" i="1"/>
  <c r="D88" i="1"/>
  <c r="D87" i="1"/>
  <c r="D86" i="1"/>
  <c r="D85" i="1"/>
  <c r="D84" i="1"/>
  <c r="D83" i="1"/>
  <c r="D82" i="1"/>
  <c r="D80" i="1"/>
  <c r="D81" i="1"/>
  <c r="D79" i="1"/>
  <c r="D77" i="1"/>
  <c r="D78" i="1"/>
  <c r="D76" i="1"/>
  <c r="D75" i="1"/>
  <c r="D74" i="1"/>
  <c r="D73" i="1"/>
  <c r="D72" i="1"/>
  <c r="D71" i="1"/>
  <c r="D70" i="1"/>
  <c r="D69" i="1"/>
  <c r="D68" i="1"/>
  <c r="D67" i="1"/>
  <c r="D66" i="1"/>
  <c r="D63" i="1"/>
  <c r="D61" i="1"/>
  <c r="D62" i="1"/>
  <c r="D60" i="1"/>
  <c r="D59" i="1"/>
  <c r="D58" i="1"/>
  <c r="D56" i="1"/>
  <c r="D55" i="1"/>
  <c r="D53" i="1"/>
  <c r="D52" i="1"/>
  <c r="D50" i="1"/>
  <c r="D49" i="1"/>
  <c r="D47" i="1"/>
  <c r="D46" i="1"/>
  <c r="D45" i="1"/>
  <c r="D44" i="1"/>
  <c r="D43" i="1"/>
  <c r="D41" i="1"/>
  <c r="D39" i="1"/>
  <c r="D38" i="1"/>
  <c r="D37" i="1"/>
  <c r="D35" i="1"/>
  <c r="D34" i="1"/>
  <c r="D33" i="1"/>
  <c r="D31" i="1"/>
  <c r="D30" i="1"/>
  <c r="D27" i="1"/>
  <c r="D26" i="1"/>
  <c r="D25" i="1"/>
  <c r="D24" i="1"/>
  <c r="D23" i="1"/>
  <c r="D21" i="1"/>
  <c r="D20" i="1"/>
  <c r="D18" i="1"/>
  <c r="D19" i="1"/>
  <c r="D17" i="1"/>
  <c r="D16" i="1"/>
  <c r="D14" i="1"/>
  <c r="D13" i="1"/>
  <c r="D12" i="1"/>
  <c r="D11" i="1"/>
  <c r="D10" i="1"/>
  <c r="D9" i="1"/>
  <c r="D7" i="1"/>
  <c r="D6" i="1"/>
  <c r="D5" i="1"/>
  <c r="D4" i="1"/>
  <c r="D102" i="1"/>
  <c r="E106" i="1"/>
  <c r="E105" i="1"/>
  <c r="E103" i="1"/>
  <c r="E104" i="1"/>
</calcChain>
</file>

<file path=xl/sharedStrings.xml><?xml version="1.0" encoding="utf-8"?>
<sst xmlns="http://schemas.openxmlformats.org/spreadsheetml/2006/main" count="3834" uniqueCount="1177">
  <si>
    <t>+</t>
  </si>
  <si>
    <t>-</t>
  </si>
  <si>
    <t>Strand</t>
  </si>
  <si>
    <t>ncRNA</t>
  </si>
  <si>
    <t>Bounding genes</t>
  </si>
  <si>
    <t>Upstream</t>
  </si>
  <si>
    <t>Downstream</t>
  </si>
  <si>
    <t>Strand upstream</t>
  </si>
  <si>
    <t>Strand downstream</t>
  </si>
  <si>
    <t>(0=no DNA homolog, 1=No expression, 2=Conseved expression, 3=Unannotated ORF)</t>
  </si>
  <si>
    <t>Length</t>
  </si>
  <si>
    <t>sbrA</t>
  </si>
  <si>
    <t>rli24</t>
  </si>
  <si>
    <t>Comment</t>
  </si>
  <si>
    <t>LhrC-1</t>
  </si>
  <si>
    <t>LhrC-2</t>
  </si>
  <si>
    <t>LhrC-3</t>
  </si>
  <si>
    <t>LhrC-4</t>
  </si>
  <si>
    <t>rli27</t>
  </si>
  <si>
    <t>rli78</t>
  </si>
  <si>
    <t>rli28</t>
  </si>
  <si>
    <t>rli29</t>
  </si>
  <si>
    <t>rli65</t>
  </si>
  <si>
    <t>rli52</t>
  </si>
  <si>
    <t>rli31</t>
  </si>
  <si>
    <t>rli32</t>
  </si>
  <si>
    <t>rli33-2</t>
  </si>
  <si>
    <t>rli80</t>
  </si>
  <si>
    <t>rli53</t>
  </si>
  <si>
    <t>LhrC-5</t>
  </si>
  <si>
    <t>rli38</t>
  </si>
  <si>
    <t>rli56</t>
  </si>
  <si>
    <t>rli86</t>
  </si>
  <si>
    <t>rli40</t>
  </si>
  <si>
    <t>rli41</t>
  </si>
  <si>
    <t>rli87</t>
  </si>
  <si>
    <t>rli42</t>
  </si>
  <si>
    <t>ssrS / 6S</t>
  </si>
  <si>
    <t>rli58</t>
  </si>
  <si>
    <t>rli59</t>
  </si>
  <si>
    <t>rnpB/RNase P</t>
  </si>
  <si>
    <t>rli44</t>
  </si>
  <si>
    <t>rli94</t>
  </si>
  <si>
    <t>rli60</t>
  </si>
  <si>
    <t>rli45</t>
  </si>
  <si>
    <t>rli46</t>
  </si>
  <si>
    <t>rli47</t>
  </si>
  <si>
    <t>rli61</t>
  </si>
  <si>
    <t>LhrA</t>
  </si>
  <si>
    <t>rli98</t>
  </si>
  <si>
    <t>rli48</t>
  </si>
  <si>
    <t>rliG</t>
  </si>
  <si>
    <t>rli99</t>
  </si>
  <si>
    <t>rli100</t>
  </si>
  <si>
    <t>ssrA/tmRNA</t>
  </si>
  <si>
    <t>rli105</t>
  </si>
  <si>
    <t>rli106</t>
  </si>
  <si>
    <t>rli63</t>
  </si>
  <si>
    <t>rli108</t>
  </si>
  <si>
    <t>rli109</t>
  </si>
  <si>
    <t>rli111</t>
  </si>
  <si>
    <t>rli50</t>
  </si>
  <si>
    <t>rli115</t>
  </si>
  <si>
    <t>rli116</t>
  </si>
  <si>
    <t>rli117</t>
  </si>
  <si>
    <t>rli118</t>
  </si>
  <si>
    <t>rli120</t>
  </si>
  <si>
    <t>rli122</t>
  </si>
  <si>
    <t>rli123</t>
  </si>
  <si>
    <t>rli124</t>
  </si>
  <si>
    <t>rli125</t>
  </si>
  <si>
    <t>rli126</t>
  </si>
  <si>
    <t>rli127</t>
  </si>
  <si>
    <t>rli129</t>
  </si>
  <si>
    <t>rli130</t>
  </si>
  <si>
    <t>rli132</t>
  </si>
  <si>
    <t>rli133</t>
  </si>
  <si>
    <t>rli135</t>
  </si>
  <si>
    <t>rli138</t>
  </si>
  <si>
    <t>rli139</t>
  </si>
  <si>
    <t>rli140</t>
  </si>
  <si>
    <t>rli141</t>
  </si>
  <si>
    <t>rli142</t>
  </si>
  <si>
    <t>rli143</t>
  </si>
  <si>
    <t>rli144</t>
  </si>
  <si>
    <t>rli145</t>
  </si>
  <si>
    <t>rli146</t>
  </si>
  <si>
    <t>rli147</t>
  </si>
  <si>
    <t>rli112</t>
  </si>
  <si>
    <t>rli26</t>
  </si>
  <si>
    <t>Max</t>
  </si>
  <si>
    <t>Min</t>
  </si>
  <si>
    <t>Median</t>
  </si>
  <si>
    <t>SD</t>
  </si>
  <si>
    <t>rli36</t>
  </si>
  <si>
    <t>rli37</t>
  </si>
  <si>
    <t>rli43</t>
  </si>
  <si>
    <t>rli49</t>
  </si>
  <si>
    <t>rliB</t>
  </si>
  <si>
    <t>rliI</t>
  </si>
  <si>
    <t>Here</t>
  </si>
  <si>
    <t>Mraheil et al</t>
  </si>
  <si>
    <t>Initial report</t>
  </si>
  <si>
    <t>Christiansen et al</t>
  </si>
  <si>
    <t>Toledo-Arana et al</t>
  </si>
  <si>
    <t>Mandin et al</t>
  </si>
  <si>
    <t>rli72</t>
  </si>
  <si>
    <r>
      <t xml:space="preserve">Intergenic region of bicistronic </t>
    </r>
    <r>
      <rPr>
        <i/>
        <sz val="11"/>
        <color indexed="8"/>
        <rFont val="Calibri"/>
      </rPr>
      <t xml:space="preserve">lmo0196 </t>
    </r>
    <r>
      <rPr>
        <sz val="11"/>
        <color indexed="8"/>
        <rFont val="Calibri"/>
        <family val="2"/>
      </rPr>
      <t xml:space="preserve">and </t>
    </r>
    <r>
      <rPr>
        <i/>
        <sz val="11"/>
        <color indexed="8"/>
        <rFont val="Calibri"/>
      </rPr>
      <t xml:space="preserve">lmo0197 </t>
    </r>
    <r>
      <rPr>
        <sz val="11"/>
        <color indexed="8"/>
        <rFont val="Calibri"/>
        <family val="2"/>
      </rPr>
      <t xml:space="preserve">transcript.  Likely an alternative start site for </t>
    </r>
    <r>
      <rPr>
        <i/>
        <sz val="11"/>
        <color indexed="8"/>
        <rFont val="Calibri"/>
      </rPr>
      <t>lmo0197</t>
    </r>
  </si>
  <si>
    <t>rli51</t>
  </si>
  <si>
    <t></t>
  </si>
  <si>
    <t></t>
  </si>
  <si>
    <t>ID</t>
  </si>
  <si>
    <t>Start</t>
  </si>
  <si>
    <t>Stop</t>
  </si>
  <si>
    <t>lmo0195</t>
  </si>
  <si>
    <t>lmo0196</t>
  </si>
  <si>
    <t>è</t>
  </si>
  <si>
    <t>lmo0142</t>
  </si>
  <si>
    <t>lmo0143</t>
  </si>
  <si>
    <t>lmo0146</t>
  </si>
  <si>
    <t>lmo0147</t>
  </si>
  <si>
    <t>lmo0071</t>
  </si>
  <si>
    <t>lmo0072</t>
  </si>
  <si>
    <t>cysK</t>
  </si>
  <si>
    <t>lhrC-2</t>
  </si>
  <si>
    <t>lhrC-3</t>
  </si>
  <si>
    <t>lhrC-1</t>
  </si>
  <si>
    <t>sul</t>
  </si>
  <si>
    <t>lhrC-4</t>
  </si>
  <si>
    <t>lmo0197</t>
  </si>
  <si>
    <t>legend</t>
  </si>
  <si>
    <t>TSS seen, but not listed in our study</t>
  </si>
  <si>
    <t>lmo0202</t>
  </si>
  <si>
    <t>Seen in a previous study but no TSS seen in our study</t>
  </si>
  <si>
    <t>only present in one condition, low reads</t>
  </si>
  <si>
    <t>lmo0219</t>
  </si>
  <si>
    <t>lmo0220</t>
  </si>
  <si>
    <t>lmo0256</t>
  </si>
  <si>
    <t>lmo0257</t>
  </si>
  <si>
    <t>rli75</t>
  </si>
  <si>
    <t>lmo0295</t>
  </si>
  <si>
    <t>lmo0296</t>
  </si>
  <si>
    <t>lmo0360</t>
  </si>
  <si>
    <t>lmo0361</t>
  </si>
  <si>
    <t>Toledo-Arana et al, Mraheil</t>
  </si>
  <si>
    <t>Christiansen et al, Mraheil</t>
  </si>
  <si>
    <t>I believe this one, but it doesn't meet the strict criteria</t>
  </si>
  <si>
    <t>lmo0411</t>
  </si>
  <si>
    <t>lmo0412</t>
  </si>
  <si>
    <t>lmo0470</t>
  </si>
  <si>
    <t>rli122, rli28</t>
  </si>
  <si>
    <r>
      <t xml:space="preserve">Homolog of </t>
    </r>
    <r>
      <rPr>
        <i/>
        <sz val="11"/>
        <color indexed="8"/>
        <rFont val="Calibri"/>
      </rPr>
      <t>rli50</t>
    </r>
  </si>
  <si>
    <t>lmo0471</t>
  </si>
  <si>
    <t>lmo0494</t>
  </si>
  <si>
    <t>lmo0495</t>
  </si>
  <si>
    <t>Oliver et al, Mraheil</t>
  </si>
  <si>
    <t>lmo0509</t>
  </si>
  <si>
    <t>lmo0510</t>
  </si>
  <si>
    <t>Mandin et al, Toledo-Arana</t>
  </si>
  <si>
    <t>lmo0517</t>
  </si>
  <si>
    <t>lmo0518</t>
  </si>
  <si>
    <t>lmo0558</t>
  </si>
  <si>
    <t>lmo0559</t>
  </si>
  <si>
    <t>NB Verification</t>
  </si>
  <si>
    <t>X</t>
  </si>
  <si>
    <t>lmo0560</t>
  </si>
  <si>
    <t>lmo0561</t>
  </si>
  <si>
    <t>rli33-1</t>
  </si>
  <si>
    <t>lmo0671</t>
  </si>
  <si>
    <t>lmo0672</t>
  </si>
  <si>
    <t>rli79</t>
  </si>
  <si>
    <t>lmo0654</t>
  </si>
  <si>
    <t>lmo0655</t>
  </si>
  <si>
    <r>
      <t xml:space="preserve">Likely an intergenic region of the bicistronic </t>
    </r>
    <r>
      <rPr>
        <i/>
        <sz val="11"/>
        <color indexed="8"/>
        <rFont val="Calibri"/>
      </rPr>
      <t xml:space="preserve">lmo0654-lmo0655 </t>
    </r>
    <r>
      <rPr>
        <sz val="11"/>
        <color indexed="8"/>
        <rFont val="Calibri"/>
        <family val="2"/>
      </rPr>
      <t>transcript</t>
    </r>
  </si>
  <si>
    <t>lmo0761</t>
  </si>
  <si>
    <t>lmo0762</t>
  </si>
  <si>
    <t>Potential Small ORF</t>
  </si>
  <si>
    <t>lmo0830</t>
  </si>
  <si>
    <t>lmo0831</t>
  </si>
  <si>
    <t>lmo0832</t>
  </si>
  <si>
    <t>lmo0866</t>
  </si>
  <si>
    <t>lmo0867</t>
  </si>
  <si>
    <t>rli83</t>
  </si>
  <si>
    <t>lmo0888</t>
  </si>
  <si>
    <t>lmo0889</t>
  </si>
  <si>
    <r>
      <t xml:space="preserve">Likely an intergenic region of multicistronic </t>
    </r>
    <r>
      <rPr>
        <sz val="11"/>
        <color indexed="8"/>
        <rFont val="Calibri"/>
        <family val="2"/>
      </rPr>
      <t>transcript</t>
    </r>
  </si>
  <si>
    <t>lmo0919</t>
  </si>
  <si>
    <t>lmo0946</t>
  </si>
  <si>
    <t>lmo0947</t>
  </si>
  <si>
    <t>lmo1028</t>
  </si>
  <si>
    <t>lmo1029</t>
  </si>
  <si>
    <t>lmo1115</t>
  </si>
  <si>
    <t>lmo1116</t>
  </si>
  <si>
    <t>Doesn't appear to meet our criteria in the browser (&gt;10 reads or present in 2 or more conditions)</t>
  </si>
  <si>
    <t>rliC</t>
  </si>
  <si>
    <t>lmo1117</t>
  </si>
  <si>
    <t>lmo1118</t>
  </si>
  <si>
    <t>lmo1124</t>
  </si>
  <si>
    <t>lmo1125</t>
  </si>
  <si>
    <t>rli85</t>
  </si>
  <si>
    <t>This also overlaps rli85</t>
  </si>
  <si>
    <t>lmo1171</t>
  </si>
  <si>
    <t>lmo1172</t>
  </si>
  <si>
    <t>lmo1247</t>
  </si>
  <si>
    <t>lmo1248</t>
  </si>
  <si>
    <r>
      <t xml:space="preserve">This is a 64 AA annotated ORF in </t>
    </r>
    <r>
      <rPr>
        <i/>
        <sz val="11"/>
        <color indexed="8"/>
        <rFont val="Calibri"/>
      </rPr>
      <t>L. innocua</t>
    </r>
  </si>
  <si>
    <t>lmo1251</t>
  </si>
  <si>
    <t>lmo1252</t>
  </si>
  <si>
    <t>lmo1253</t>
  </si>
  <si>
    <t>lmo1276</t>
  </si>
  <si>
    <t>lmo1277</t>
  </si>
  <si>
    <t>Nielsen et al, Toledo-Arana, Mraheil</t>
  </si>
  <si>
    <t>lmo1374</t>
  </si>
  <si>
    <t>lmo1375</t>
  </si>
  <si>
    <t>rli89</t>
  </si>
  <si>
    <r>
      <t xml:space="preserve">This is  likely a breakdown product of </t>
    </r>
    <r>
      <rPr>
        <i/>
        <sz val="11"/>
        <color indexed="8"/>
        <rFont val="Calibri"/>
      </rPr>
      <t>sbrA</t>
    </r>
  </si>
  <si>
    <t>lmo1439</t>
  </si>
  <si>
    <t>lmo1440</t>
  </si>
  <si>
    <t>lmo1513</t>
  </si>
  <si>
    <t>lmo1514</t>
  </si>
  <si>
    <t>lmo1573</t>
  </si>
  <si>
    <t>lmo1574</t>
  </si>
  <si>
    <t>There is a terminator in the middle of this sRNA transcript</t>
  </si>
  <si>
    <t>lmo1596</t>
  </si>
  <si>
    <t>lmo1597</t>
  </si>
  <si>
    <t>rli93</t>
  </si>
  <si>
    <t>lmo1598</t>
  </si>
  <si>
    <t>lmo1652</t>
  </si>
  <si>
    <t>lmo1785</t>
  </si>
  <si>
    <t>lmo1786</t>
  </si>
  <si>
    <t>lmo1787</t>
  </si>
  <si>
    <t>lmo1887</t>
  </si>
  <si>
    <t>lmo1888</t>
  </si>
  <si>
    <t>lmo1934</t>
  </si>
  <si>
    <t>lmo1935</t>
  </si>
  <si>
    <t>lmo1964</t>
  </si>
  <si>
    <t>lmo1965</t>
  </si>
  <si>
    <t>lmo1982</t>
  </si>
  <si>
    <t>lmo1983</t>
  </si>
  <si>
    <t>rli95</t>
  </si>
  <si>
    <t>lmo2025</t>
  </si>
  <si>
    <t>lmo2026</t>
  </si>
  <si>
    <t>lmo2027</t>
  </si>
  <si>
    <t>lmo2028</t>
  </si>
  <si>
    <t>lmo2064</t>
  </si>
  <si>
    <t>lmo2065</t>
  </si>
  <si>
    <t>lmo2074</t>
  </si>
  <si>
    <t>lmo2075</t>
  </si>
  <si>
    <t>lmo2129</t>
  </si>
  <si>
    <t>lmo2130</t>
  </si>
  <si>
    <t>lmo2141</t>
  </si>
  <si>
    <t>lmo2142</t>
  </si>
  <si>
    <t>lmo2187</t>
  </si>
  <si>
    <t>lmo2196</t>
  </si>
  <si>
    <t>lmo2197</t>
  </si>
  <si>
    <t>lmo2203</t>
  </si>
  <si>
    <t>lmo2204</t>
  </si>
  <si>
    <t>I see no TSS for this</t>
  </si>
  <si>
    <t>lmo2231</t>
  </si>
  <si>
    <t>lmo2232</t>
  </si>
  <si>
    <t>sense/antisense pair</t>
  </si>
  <si>
    <t>lmo2256</t>
  </si>
  <si>
    <t>lmo2257</t>
  </si>
  <si>
    <t>lmo2271</t>
  </si>
  <si>
    <t>lmo2272</t>
  </si>
  <si>
    <t>Mandin et al, Toledo-Arana, Mraheil</t>
  </si>
  <si>
    <t>lmo2302</t>
  </si>
  <si>
    <t>lmo2303</t>
  </si>
  <si>
    <t>lmo2320</t>
  </si>
  <si>
    <t>lmo2321</t>
  </si>
  <si>
    <t>lmo2329</t>
  </si>
  <si>
    <t>lmo2330</t>
  </si>
  <si>
    <t>lmo2355</t>
  </si>
  <si>
    <t>lmo2356</t>
  </si>
  <si>
    <t>lmo2443</t>
  </si>
  <si>
    <t>lmo2444</t>
  </si>
  <si>
    <t>lmo2428</t>
  </si>
  <si>
    <t>lmo2460</t>
  </si>
  <si>
    <t>lmo2461</t>
  </si>
  <si>
    <t>lmo2493</t>
  </si>
  <si>
    <t>lmo2494</t>
  </si>
  <si>
    <t>lmo2507</t>
  </si>
  <si>
    <t>lmo2508</t>
  </si>
  <si>
    <t>lmo2515</t>
  </si>
  <si>
    <t>lmo2516</t>
  </si>
  <si>
    <t>lmo2536</t>
  </si>
  <si>
    <t>lmo2537</t>
  </si>
  <si>
    <t>lmo2559</t>
  </si>
  <si>
    <t>lmo2560</t>
  </si>
  <si>
    <t>rli107</t>
  </si>
  <si>
    <t>lmo2555</t>
  </si>
  <si>
    <t>lmo2556</t>
  </si>
  <si>
    <t>lmo2561</t>
  </si>
  <si>
    <t>lmo2579</t>
  </si>
  <si>
    <t>lmo2580</t>
  </si>
  <si>
    <t>lmo2610</t>
  </si>
  <si>
    <t>lmo2611</t>
  </si>
  <si>
    <t>rli110</t>
  </si>
  <si>
    <t>lmo2656</t>
  </si>
  <si>
    <t>lmo2657</t>
  </si>
  <si>
    <t>lmo2663</t>
  </si>
  <si>
    <t>Potential asRNA</t>
  </si>
  <si>
    <t>lmo2709</t>
  </si>
  <si>
    <t>lmo2710</t>
  </si>
  <si>
    <t>lmo2711</t>
  </si>
  <si>
    <t>lmo2718</t>
  </si>
  <si>
    <t>lmo2719</t>
  </si>
  <si>
    <t>lmo2760</t>
  </si>
  <si>
    <t>lmo2761</t>
  </si>
  <si>
    <t>rliA</t>
  </si>
  <si>
    <t>lmo0476</t>
  </si>
  <si>
    <t>lmo0477</t>
  </si>
  <si>
    <t>rliD</t>
  </si>
  <si>
    <t>rpsO</t>
  </si>
  <si>
    <t>pnpA</t>
  </si>
  <si>
    <t>Mandin et al., Toledo-Arana et al</t>
  </si>
  <si>
    <t>rliE</t>
  </si>
  <si>
    <t>folC</t>
  </si>
  <si>
    <t>comC</t>
  </si>
  <si>
    <t>rliF</t>
  </si>
  <si>
    <t>nadA</t>
  </si>
  <si>
    <t>rli22</t>
  </si>
  <si>
    <t>lmo0028</t>
  </si>
  <si>
    <t>lmo0029</t>
  </si>
  <si>
    <t>rli23</t>
  </si>
  <si>
    <t>rli25</t>
  </si>
  <si>
    <t>rli34</t>
  </si>
  <si>
    <t>lmo0777</t>
  </si>
  <si>
    <t>lmo0778</t>
  </si>
  <si>
    <t>rli35</t>
  </si>
  <si>
    <t>rli54</t>
  </si>
  <si>
    <t>lmo1052</t>
  </si>
  <si>
    <t>Gene</t>
  </si>
  <si>
    <t>Antisense</t>
  </si>
  <si>
    <t>Details</t>
  </si>
  <si>
    <t>From</t>
  </si>
  <si>
    <t>To</t>
  </si>
  <si>
    <t>St</t>
  </si>
  <si>
    <t>Locus</t>
  </si>
  <si>
    <t>Product</t>
  </si>
  <si>
    <t>Major Pillar</t>
  </si>
  <si>
    <t># major</t>
  </si>
  <si>
    <t>Repeat?</t>
  </si>
  <si>
    <t>Sum (excluding BL)</t>
  </si>
  <si>
    <t>Bl</t>
  </si>
  <si>
    <t>Hypo</t>
  </si>
  <si>
    <t>Stat</t>
  </si>
  <si>
    <t>WT30</t>
  </si>
  <si>
    <t>WT</t>
  </si>
  <si>
    <t>prfA</t>
  </si>
  <si>
    <t>sigB</t>
  </si>
  <si>
    <t>Known?</t>
  </si>
  <si>
    <t>Description</t>
  </si>
  <si>
    <t>Notes</t>
  </si>
  <si>
    <t>lmor05</t>
  </si>
  <si>
    <t>23S ribosomal RNA</t>
  </si>
  <si>
    <t>Y</t>
  </si>
  <si>
    <t>Expressed in repetitive region</t>
  </si>
  <si>
    <t>lmo0387</t>
  </si>
  <si>
    <t>hypothetical protein</t>
  </si>
  <si>
    <t>Cell membrane protein, amino acid transporter similar to yhdG. Was shown to be repressed by codY (which is a part the clpQ operon), that has a highly expressed asRNA.</t>
  </si>
  <si>
    <t>lmo0421</t>
  </si>
  <si>
    <t>Operon of sigma factors and regulators. (lmo421, lstR, lmo0423 - lineage-specific thermal regulator operon)</t>
  </si>
  <si>
    <t>lmo0424</t>
  </si>
  <si>
    <t>xylosus glucose uptake protein</t>
  </si>
  <si>
    <t>lmo0441</t>
  </si>
  <si>
    <t>Highly fragmented asRNA, S-adenosylmethionine-dependent methyltransferases (SAM or AdoMet-MTase), class I</t>
  </si>
  <si>
    <t>lmo0506</t>
  </si>
  <si>
    <t>rli30</t>
  </si>
  <si>
    <t>Known asRNA, rli30</t>
  </si>
  <si>
    <t>lmo0570</t>
  </si>
  <si>
    <t>histidinol-phosphatase</t>
  </si>
  <si>
    <t>lmo0571</t>
  </si>
  <si>
    <t>lmo0605</t>
  </si>
  <si>
    <t xml:space="preserve">sigB dependent, COG0534, Na+-driven multidrug efflux pump [Defense mechanisms]; The Multi Antimicrobial Extrusion (MATE) Family 
</t>
  </si>
  <si>
    <t>lmo0647</t>
  </si>
  <si>
    <t>lmo0667</t>
  </si>
  <si>
    <t>ABC-type multidrug transport system, ATPase, ABC transporter signature motif</t>
  </si>
  <si>
    <t xml:space="preserve">PSI-blast: related to lipoprotein (YP_013880.1) and oligopeptide ABC transporter AppA. Expression is higher when asRNA doesn’t exists. Putative secreted
</t>
  </si>
  <si>
    <t>lmo0677</t>
  </si>
  <si>
    <t>flagellar biosynthesis protein FliQ</t>
  </si>
  <si>
    <t>asRNA to flagella, shown by Toledo-Arana</t>
  </si>
  <si>
    <t>lmo0799</t>
  </si>
  <si>
    <t>Sulphate Transporter and Anti-Sigma factor antagonist domain of the 'stressosome' complex proteins RsbS and RsbR, regulators of the bacterial stress activated alternative sigma factor sigma-B by phosphorylation; cd07041</t>
  </si>
  <si>
    <t>lmo0811</t>
  </si>
  <si>
    <t>Antisense to carbonic anhydrase. may be related to maintaining pH, or sensing of CO2, was found upregulated in exposure to liquid smoke, (Guilbaud, 2008). Was down-regulated in Hypoxia (Toledo-Arama, 2009). Liquid smoke causes growth inhibition and upregulation of the protein + the asRNA is inhibited in stationary phase</t>
  </si>
  <si>
    <t>lmo0887</t>
  </si>
  <si>
    <t>Predicted transcriptional regulators containing the CopG/Arc/MetJ DNA-binding domain and a metal-binding domain</t>
  </si>
  <si>
    <t>lmo0968</t>
  </si>
  <si>
    <t>inorganic polyphosphate/ATP-NAD kinase</t>
  </si>
  <si>
    <t>lmo1023</t>
  </si>
  <si>
    <t>Overlapping lmo1022-lmo1023. Overlap domain: Response regulator containing a CheY-like receiver domain and an HTH DNA-binding domain.HTH is a motif recognized by the prfA protein (http://www.ncbi.nlm.nih.gov/pubmed/15813735). lmo1022 is Anion permease ArsB/NhaD. two-component response regulator (transcription regulators)</t>
  </si>
  <si>
    <t>lmo1079</t>
  </si>
  <si>
    <t>6-pyruvoyl-tetrahydropterin synthase, membrane protein, highly similar: glycosiltransferase (amino acid transporter), multi drug resistance</t>
  </si>
  <si>
    <t>lmo1096</t>
  </si>
  <si>
    <t>GMP synthase</t>
  </si>
  <si>
    <t>Fragmented asRNA throughout the gene with short multiple pillars.</t>
  </si>
  <si>
    <t>lmo1188</t>
  </si>
  <si>
    <t>lmo1236</t>
  </si>
  <si>
    <t>glycine/serine hydroxymethyltransferase. Highly conserved protein</t>
  </si>
  <si>
    <t>lmo1255</t>
  </si>
  <si>
    <t>phosphotransferase system (PTS) is a multi-protein system involved in the regulation of a variety of metabolic and transcriptional processes.</t>
  </si>
  <si>
    <t>lmo1278</t>
  </si>
  <si>
    <t>ATP-dependent protease peptidase subunit</t>
  </si>
  <si>
    <t>ATP-dependent protease peptidase, clpQ. clpQ is a part of the clpYQ protease, which degrades midfolded proteins. It is important for forming colonies under stress: http://www.springerlink.com/content/q7620727l887412m/ . In S. aureus it was not found to affect virulence: "the absence of ClpYQ did not affect virulence as measured by a murine skin abscess model." In S. aureus, CodY, which is part of the operon is a negative regulator of virulence. Operon organization is similar to that of B. subtillis: CodY might be involved in the negative nutritional
regulation of flagellin expression in B. subtilis [50]. Flagellin is a protein whose synthesis is more abundant at 22C than at 37C and it enhances the initial adherence of L. monocytogenes cells onto a substratum [51]. Tremoulet et al. [11] showed that flagellin was greatly repressed in mature biofilms of L. monocytogenes (http://www3.interscience.wiley.com/cgi-bin/fulltext/106557308/PDFSTART).</t>
  </si>
  <si>
    <t>lmo1279</t>
  </si>
  <si>
    <t>ATP-dependent protease ATP-binding subunit</t>
  </si>
  <si>
    <t>lmo1284</t>
  </si>
  <si>
    <t>lmo1399</t>
  </si>
  <si>
    <t>phosphodiesterase</t>
  </si>
  <si>
    <t xml:space="preserve">Antisense to phosphodiesterase. protein from Staphylococcus aureus has hosphodiesterase activity against 2'-3'-cAMP and 2'-3'-cGMP
</t>
  </si>
  <si>
    <t>lmo1461</t>
  </si>
  <si>
    <t>Putative beta-glucosidase (by PSI-blast)</t>
  </si>
  <si>
    <t>lmo1655</t>
  </si>
  <si>
    <t>lmo1670</t>
  </si>
  <si>
    <t>Overlaps the entire ORF. Expression level of ORF is inverse to that of the asRNA</t>
  </si>
  <si>
    <t>lmo1677</t>
  </si>
  <si>
    <t>1,4-dihydroxy-2-naphthoate</t>
  </si>
  <si>
    <t>lmo1707</t>
  </si>
  <si>
    <t>lmo1708</t>
  </si>
  <si>
    <t>similar to aminoglycoside N3'-acetyltransferases, antibiotic resistance gene: The enzyme can use a range of antibiotics with 2-deoxystreptamine rings as acceptor for its acetyltransferase activity, this inactivates and confers resistance to gentamicin, kanamycin, tobramycin, neomycin and apramycin amongst others.</t>
  </si>
  <si>
    <t>lmo1734</t>
  </si>
  <si>
    <t>glutamate synthase (GltS) FMN-binding domain.  GltS
is a complex iron-sulfur flavoprotein that catalyzes the
reductive synthesis of L-glutamate from 2-oxoglutarate and
L-glutamine via intramolecular channelling of ammonia. Alanine, aspartate and glutamate and nitrogen metabolism</t>
  </si>
  <si>
    <t>lmo1751</t>
  </si>
  <si>
    <t>lmo1777</t>
  </si>
  <si>
    <t>Metal dependent phosphohydrolases</t>
  </si>
  <si>
    <t>lmo1816</t>
  </si>
  <si>
    <t>50S ribosomal protein L28</t>
  </si>
  <si>
    <t>lmo1830</t>
  </si>
  <si>
    <t>short chain dehydrogenase</t>
  </si>
  <si>
    <t>The ORF is sigB dependent</t>
  </si>
  <si>
    <t>lmo1846</t>
  </si>
  <si>
    <t>multidrug efflux protein</t>
  </si>
  <si>
    <t>Multidrug resistance gene, which was found related to susceptibility to resistance to fluoroquinilones. NorM; MdtK; functions as a Na(+)/drug antiporter; inactivation in Vibrio cholerae results in susceptibilityto fluoroquinolones</t>
  </si>
  <si>
    <t>lmo1909</t>
  </si>
  <si>
    <t>Long fragemented antisense, which overlaps all of the gene</t>
  </si>
  <si>
    <t>lmo1979</t>
  </si>
  <si>
    <t>Identified by Toledo-Arana, lmo1980</t>
  </si>
  <si>
    <t>lmo1980</t>
  </si>
  <si>
    <t>Identified by Toledo-Arana, lmo1981</t>
  </si>
  <si>
    <t>lmo1981</t>
  </si>
  <si>
    <t>Overlapping 3' UTRs</t>
  </si>
  <si>
    <t>lmo2046</t>
  </si>
  <si>
    <t>2-dehydropantoate 2-reductase</t>
  </si>
  <si>
    <t>lmo2057</t>
  </si>
  <si>
    <t>protoheme IX farnesyltransferase</t>
  </si>
  <si>
    <t>lmo2092</t>
  </si>
  <si>
    <t>glycine betaine transporter BetL</t>
  </si>
  <si>
    <t>lmo2095</t>
  </si>
  <si>
    <t>lmo2114</t>
  </si>
  <si>
    <t>Overlapping junction between 2 genes in an operon</t>
  </si>
  <si>
    <t>lmo2115</t>
  </si>
  <si>
    <t>FtsX</t>
  </si>
  <si>
    <t>This pillar is not an antisense, it's a part of rli47</t>
  </si>
  <si>
    <t>lmo2241</t>
  </si>
  <si>
    <t>lmo2263</t>
  </si>
  <si>
    <t>lmo2270</t>
  </si>
  <si>
    <t>lmo2325</t>
  </si>
  <si>
    <t>lmo2418</t>
  </si>
  <si>
    <t>D-methionine ABC transporter, permease protein. Operon is regulated by SAM riboswitch: One tested SAM riboswitch, SreA, was transcribed together with its downstream genes (lmo2419-lmo2418-lmo2417, encoding an ABC-transporter complex) at stationary phase (low-nutrient conditions, Figure S4 ). At logarithmic growth phase (rich condition), SreA was expressed as a short terminated transcript (229 bases, Figure S4 ). (3) Addition of SAM to an in vitro transcription assay caused an increased level of termination in a degree similar to what was discovered for other characterized SAM riboswitches (Figure S5 ) (Winkler et al., 2003). On the basis of these observations, we consider SreA-G to be canonical SAM riboswitches (Loh et al, 2009, Cell).</t>
  </si>
  <si>
    <t>lmo2466</t>
  </si>
  <si>
    <t>Adjacent to tRNA, probably a processing by product</t>
  </si>
  <si>
    <t>lmo2558</t>
  </si>
  <si>
    <t>autolysin, amidase</t>
  </si>
  <si>
    <t>N-acetylmuramoyl-L-alanine amidase [Cell envelope biogenesis, outer membrane[</t>
  </si>
  <si>
    <t>lmo2678</t>
  </si>
  <si>
    <t>DNA-binding transcriptional activator KdpE</t>
  </si>
  <si>
    <t>lmo2700</t>
  </si>
  <si>
    <t>lmo2717</t>
  </si>
  <si>
    <t>lmo2722</t>
  </si>
  <si>
    <t>merR-family transcriptional regulator, drug binding domain</t>
  </si>
  <si>
    <t>lmo2745</t>
  </si>
  <si>
    <t>lmo2749</t>
  </si>
  <si>
    <t>Glutamine amidotransferase class-I</t>
  </si>
  <si>
    <t>Overlaps with RliF</t>
  </si>
  <si>
    <t>lmo0043</t>
  </si>
  <si>
    <t>Overlaps with rli26.  May not extend very far into the ORF</t>
  </si>
  <si>
    <t>lmo0469</t>
  </si>
  <si>
    <t>lmo0648</t>
  </si>
  <si>
    <t>lmo0796</t>
  </si>
  <si>
    <t>lmo0943</t>
  </si>
  <si>
    <t>lmo0945</t>
  </si>
  <si>
    <t>lmo0977</t>
  </si>
  <si>
    <t>lmo1457</t>
  </si>
  <si>
    <t>lmo1479</t>
  </si>
  <si>
    <t>lmo1749</t>
  </si>
  <si>
    <t>lmo1758</t>
  </si>
  <si>
    <t>lmo1967</t>
  </si>
  <si>
    <t>lmo1974</t>
  </si>
  <si>
    <t>lmo2224</t>
  </si>
  <si>
    <t>lmo2260</t>
  </si>
  <si>
    <t>lmo2394</t>
  </si>
  <si>
    <t>lmo2415</t>
  </si>
  <si>
    <t>rli69</t>
  </si>
  <si>
    <t>lmo2530</t>
  </si>
  <si>
    <t>SAM</t>
  </si>
  <si>
    <t>67.56</t>
  </si>
  <si>
    <t>PrfA</t>
  </si>
  <si>
    <t>149.92</t>
  </si>
  <si>
    <t>140.15</t>
  </si>
  <si>
    <t>77.78</t>
  </si>
  <si>
    <t>89.86</t>
  </si>
  <si>
    <t>56.36</t>
  </si>
  <si>
    <t>113.69</t>
  </si>
  <si>
    <t>71.49</t>
  </si>
  <si>
    <t>84.65</t>
  </si>
  <si>
    <t>glmS</t>
  </si>
  <si>
    <t>142.37</t>
  </si>
  <si>
    <t>Lysine</t>
  </si>
  <si>
    <t>99.90</t>
  </si>
  <si>
    <t>73.01</t>
  </si>
  <si>
    <t>PreQ1</t>
  </si>
  <si>
    <t>37.27</t>
  </si>
  <si>
    <t>204.09</t>
  </si>
  <si>
    <t>yybP-ykoY</t>
  </si>
  <si>
    <t>81.67</t>
  </si>
  <si>
    <t>579.52</t>
  </si>
  <si>
    <t>140.63</t>
  </si>
  <si>
    <t>121.25</t>
  </si>
  <si>
    <t>77.95</t>
  </si>
  <si>
    <t>102.36</t>
  </si>
  <si>
    <t>Glycine</t>
  </si>
  <si>
    <t>62.28</t>
  </si>
  <si>
    <t>54.81</t>
  </si>
  <si>
    <t>99.87</t>
  </si>
  <si>
    <t>122.94</t>
  </si>
  <si>
    <t>66.07</t>
  </si>
  <si>
    <t>131.09</t>
  </si>
  <si>
    <t>126.22</t>
  </si>
  <si>
    <t>112.98</t>
  </si>
  <si>
    <t>118.71</t>
  </si>
  <si>
    <t>215.26</t>
  </si>
  <si>
    <t>110.70</t>
  </si>
  <si>
    <t>79.46</t>
  </si>
  <si>
    <t>93.42</t>
  </si>
  <si>
    <t>117.29</t>
  </si>
  <si>
    <t>58.57</t>
  </si>
  <si>
    <t>58.56</t>
  </si>
  <si>
    <t>57.97</t>
  </si>
  <si>
    <t>74.51</t>
  </si>
  <si>
    <t>pan</t>
  </si>
  <si>
    <t>45.50</t>
  </si>
  <si>
    <t>FMN</t>
  </si>
  <si>
    <t>111.27</t>
  </si>
  <si>
    <t>130.71</t>
  </si>
  <si>
    <t>100.41</t>
  </si>
  <si>
    <t>85.55</t>
  </si>
  <si>
    <t>51.02</t>
  </si>
  <si>
    <t>L17DE</t>
  </si>
  <si>
    <t>52.00</t>
  </si>
  <si>
    <t>ykoK</t>
  </si>
  <si>
    <t>149.95</t>
  </si>
  <si>
    <t>129.06</t>
  </si>
  <si>
    <t>Feature coordiantes</t>
  </si>
  <si>
    <t>not in Rfam</t>
  </si>
  <si>
    <t>Only in Toledo Arana</t>
  </si>
  <si>
    <t>Only in Rfam</t>
  </si>
  <si>
    <t>Only in Mraheil</t>
  </si>
  <si>
    <t>rli68, Known asRNA</t>
  </si>
  <si>
    <t>Position</t>
  </si>
  <si>
    <t>Distance</t>
  </si>
  <si>
    <t># reads</t>
  </si>
  <si>
    <t>lmo1459</t>
  </si>
  <si>
    <t>glycyl-tRNA synthetase subunit alpha</t>
  </si>
  <si>
    <t>lmor09</t>
  </si>
  <si>
    <t>16S ribosomal RNA</t>
  </si>
  <si>
    <t>lmo0974</t>
  </si>
  <si>
    <t>D-alanine--poly(phosphoribitol) ligase subunit</t>
  </si>
  <si>
    <t>superoxide dismutase</t>
  </si>
  <si>
    <t>lmor01</t>
  </si>
  <si>
    <t>lmo2589</t>
  </si>
  <si>
    <t>lmor12</t>
  </si>
  <si>
    <t>lmo2566</t>
  </si>
  <si>
    <t>lmo2708</t>
  </si>
  <si>
    <t>lmo2825</t>
  </si>
  <si>
    <t>phosphoserine aminotransferase</t>
  </si>
  <si>
    <t>monovalent cation/H+ antiporter subunit A</t>
  </si>
  <si>
    <t>lmo1799</t>
  </si>
  <si>
    <t>peptidoglycan binding protein</t>
  </si>
  <si>
    <t>lmo1938</t>
  </si>
  <si>
    <t>30S ribosomal protein S1</t>
  </si>
  <si>
    <t>lmo0784</t>
  </si>
  <si>
    <t>lmo0013</t>
  </si>
  <si>
    <t>AA3-600 quinol oxidase subunit II</t>
  </si>
  <si>
    <t>transcriptional regulator Spx</t>
  </si>
  <si>
    <t>lmo1654</t>
  </si>
  <si>
    <t>putative cellsurface protein</t>
  </si>
  <si>
    <t>lmo2633</t>
  </si>
  <si>
    <t>30S ribosomal protein S10</t>
  </si>
  <si>
    <t>lmo0472</t>
  </si>
  <si>
    <t>lmo0573</t>
  </si>
  <si>
    <t>acetyl-CoA carboxylase subunit beta</t>
  </si>
  <si>
    <t>lmo1605</t>
  </si>
  <si>
    <t>UDP-N-acetylmuramate--L-alanine ligase</t>
  </si>
  <si>
    <t>lmo1064</t>
  </si>
  <si>
    <t>lmo0933</t>
  </si>
  <si>
    <t>ribonucleotide-diphosphate reductase subunit</t>
  </si>
  <si>
    <t>putative secreted protein</t>
  </si>
  <si>
    <t>Zinc metalloproteinase precursor</t>
  </si>
  <si>
    <t>actin-assembly inducing protein precursor</t>
  </si>
  <si>
    <t>lmo0721</t>
  </si>
  <si>
    <t>putative fibronectin-binding protein</t>
  </si>
  <si>
    <t>lmo0105</t>
  </si>
  <si>
    <t>lmo1872</t>
  </si>
  <si>
    <t>lmo0838</t>
  </si>
  <si>
    <t>sugar phosphate antiporter</t>
  </si>
  <si>
    <t>lmo2777</t>
  </si>
  <si>
    <t>lmo0669</t>
  </si>
  <si>
    <t>lmo0287</t>
  </si>
  <si>
    <t>lmo2511</t>
  </si>
  <si>
    <t>regulatory protein SpoVG</t>
  </si>
  <si>
    <t>lmo0589</t>
  </si>
  <si>
    <t>listeriolysin O precursor</t>
  </si>
  <si>
    <t>lmo1321</t>
  </si>
  <si>
    <t>lmo1388</t>
  </si>
  <si>
    <t>CD4+ T cell-stimulating antigen, lipoprotein</t>
  </si>
  <si>
    <t>lmo1658</t>
  </si>
  <si>
    <t>30S ribosomal protein S2</t>
  </si>
  <si>
    <t>lmo0044</t>
  </si>
  <si>
    <t>30S ribosomal protein S6</t>
  </si>
  <si>
    <t>glutamate dehydrogenase</t>
  </si>
  <si>
    <t>lmo1594</t>
  </si>
  <si>
    <t>septation ring formation regulator EzrA</t>
  </si>
  <si>
    <t>lmot26</t>
  </si>
  <si>
    <t>tRNA-Met</t>
  </si>
  <si>
    <t>lmo0641</t>
  </si>
  <si>
    <t>lmo1978</t>
  </si>
  <si>
    <t>glucose-6-phosphate 1-dehydrogenase</t>
  </si>
  <si>
    <t>lmo2389</t>
  </si>
  <si>
    <t>lmo2268</t>
  </si>
  <si>
    <t>lmo1008</t>
  </si>
  <si>
    <t>lmo1469</t>
  </si>
  <si>
    <t>30S ribosomal protein S21</t>
  </si>
  <si>
    <t>lmo1879</t>
  </si>
  <si>
    <t>lmo2248</t>
  </si>
  <si>
    <t>lmot57</t>
  </si>
  <si>
    <t>tRNA-Glu</t>
  </si>
  <si>
    <t>lmo0466</t>
  </si>
  <si>
    <t>lmo1810</t>
  </si>
  <si>
    <t>fatty acid biosynthesis transcriptional</t>
  </si>
  <si>
    <t>lmo0897</t>
  </si>
  <si>
    <t>lmo1072</t>
  </si>
  <si>
    <t>pyruvate carboxylase</t>
  </si>
  <si>
    <t>lmo1389</t>
  </si>
  <si>
    <t>lmo1275</t>
  </si>
  <si>
    <t>DNA topoisomerase I</t>
  </si>
  <si>
    <t>lmot29</t>
  </si>
  <si>
    <t>lmo1649</t>
  </si>
  <si>
    <t>lmo1364</t>
  </si>
  <si>
    <t>lmo2174</t>
  </si>
  <si>
    <t>lmo1993</t>
  </si>
  <si>
    <t>pyrimidine-nucleoside phosphorylase</t>
  </si>
  <si>
    <t>lmo0274</t>
  </si>
  <si>
    <t>lmo1542</t>
  </si>
  <si>
    <t>50S ribosomal protein L21</t>
  </si>
  <si>
    <t>lmo1332</t>
  </si>
  <si>
    <t>lmo2118</t>
  </si>
  <si>
    <t>lmo2125</t>
  </si>
  <si>
    <t>lmo2802</t>
  </si>
  <si>
    <t>16S rRNA methyltransferase GidB</t>
  </si>
  <si>
    <t>lmo0927</t>
  </si>
  <si>
    <t>lmo0325</t>
  </si>
  <si>
    <t>lmot49</t>
  </si>
  <si>
    <t>tRNA-Gln</t>
  </si>
  <si>
    <t>lmo2489</t>
  </si>
  <si>
    <t>excinuclease ABC subunit B</t>
  </si>
  <si>
    <t>lmo1602</t>
  </si>
  <si>
    <t>internalin C</t>
  </si>
  <si>
    <t>lmo2217</t>
  </si>
  <si>
    <t>lmo1383</t>
  </si>
  <si>
    <t>isopentenyl pyrophosphate isomerase</t>
  </si>
  <si>
    <t>lmot44</t>
  </si>
  <si>
    <t>lmo0327</t>
  </si>
  <si>
    <t>lmo1054</t>
  </si>
  <si>
    <t>dihydrolipoamide acetyltransferase</t>
  </si>
  <si>
    <t>lmo1619</t>
  </si>
  <si>
    <t>D-amino acid aminotransferase</t>
  </si>
  <si>
    <t>lmot22</t>
  </si>
  <si>
    <t>tRNA-Gly</t>
  </si>
  <si>
    <t>lmo1941</t>
  </si>
  <si>
    <t>lmot18</t>
  </si>
  <si>
    <t>lmo2793</t>
  </si>
  <si>
    <t>lmo0115</t>
  </si>
  <si>
    <t>lmo0668</t>
  </si>
  <si>
    <t>lmo2452</t>
  </si>
  <si>
    <t>lmo2684</t>
  </si>
  <si>
    <t>lmo2186</t>
  </si>
  <si>
    <t>lmot47</t>
  </si>
  <si>
    <t>tRNA-Cys</t>
  </si>
  <si>
    <t>lmo2637</t>
  </si>
  <si>
    <t>lmo0246</t>
  </si>
  <si>
    <t>transcription antitermination protein NusG</t>
  </si>
  <si>
    <t>lmo2262</t>
  </si>
  <si>
    <t>lmot50</t>
  </si>
  <si>
    <t>tRNA-His</t>
  </si>
  <si>
    <t>lmo2374</t>
  </si>
  <si>
    <t>aspartate kinase</t>
  </si>
  <si>
    <t>transcription elongation factor GreA</t>
  </si>
  <si>
    <t>lmo2455</t>
  </si>
  <si>
    <t>phosphopyruvate hydratase</t>
  </si>
  <si>
    <t>lmo1330</t>
  </si>
  <si>
    <t>30S ribosomal protein S15</t>
  </si>
  <si>
    <t>lmot25</t>
  </si>
  <si>
    <t>tRNA-Asp</t>
  </si>
  <si>
    <t>lmot53</t>
  </si>
  <si>
    <t>tRNA-Phe</t>
  </si>
  <si>
    <t>lmo0248</t>
  </si>
  <si>
    <t>50S ribosomal protein L11</t>
  </si>
  <si>
    <t>50S ribosomal protein L19</t>
  </si>
  <si>
    <t>lmo1070</t>
  </si>
  <si>
    <t>lmo0555</t>
  </si>
  <si>
    <t>lmo1291</t>
  </si>
  <si>
    <t>lmo1398</t>
  </si>
  <si>
    <t>recombinase A</t>
  </si>
  <si>
    <t>lmo2058</t>
  </si>
  <si>
    <t>lmo0962</t>
  </si>
  <si>
    <t>epitope LemA</t>
  </si>
  <si>
    <t>lmo1295</t>
  </si>
  <si>
    <t>lmo1376</t>
  </si>
  <si>
    <t>6-phosphogluconate dehydrogenase</t>
  </si>
  <si>
    <t>lmo1523</t>
  </si>
  <si>
    <t>lmo1629</t>
  </si>
  <si>
    <t>N-(5'-phosphoribosyl)anthranilate isomerase</t>
  </si>
  <si>
    <t>lmo1756</t>
  </si>
  <si>
    <t>aspartyl/glutamyl-tRNA amidotransferase subunit</t>
  </si>
  <si>
    <t>lmo1002</t>
  </si>
  <si>
    <t>phosphocarrier protein HPr</t>
  </si>
  <si>
    <t>lmo1385</t>
  </si>
  <si>
    <t>lmo2487</t>
  </si>
  <si>
    <t>lmo2738</t>
  </si>
  <si>
    <t>lmo1009</t>
  </si>
  <si>
    <t>lmo1616</t>
  </si>
  <si>
    <t>lmo1844</t>
  </si>
  <si>
    <t>lipoprotein signal peptidase</t>
  </si>
  <si>
    <t>redox-sensing transcriptional repressor Rex</t>
  </si>
  <si>
    <t>lmo2526</t>
  </si>
  <si>
    <t>UDP-N-acetylglucosamine</t>
  </si>
  <si>
    <t>lmo2628</t>
  </si>
  <si>
    <t>30S ribosomal protein S19</t>
  </si>
  <si>
    <t>lmo0582</t>
  </si>
  <si>
    <t>invasion associated secreted endopeptidase</t>
  </si>
  <si>
    <t>lmo0979</t>
  </si>
  <si>
    <t>lmo1815</t>
  </si>
  <si>
    <t>lmo2638</t>
  </si>
  <si>
    <t>lmo0787</t>
  </si>
  <si>
    <t>lmo0850</t>
  </si>
  <si>
    <t>lmo1480</t>
  </si>
  <si>
    <t>30S ribosomal protein S20</t>
  </si>
  <si>
    <t>lmo1613</t>
  </si>
  <si>
    <t>lmo2004</t>
  </si>
  <si>
    <t>lmo1437</t>
  </si>
  <si>
    <t>lmo2082</t>
  </si>
  <si>
    <t>lmo0956</t>
  </si>
  <si>
    <t>lmo1386</t>
  </si>
  <si>
    <t>lmo2622</t>
  </si>
  <si>
    <t>50S ribosomal protein L14</t>
  </si>
  <si>
    <t>lmo2653</t>
  </si>
  <si>
    <t>elongation factor Tu</t>
  </si>
  <si>
    <t>lmo1710</t>
  </si>
  <si>
    <t>lmo2469</t>
  </si>
  <si>
    <t>lmo1599</t>
  </si>
  <si>
    <t>catabolite control protein A</t>
  </si>
  <si>
    <t>lmo1928</t>
  </si>
  <si>
    <t>chorismate synthase</t>
  </si>
  <si>
    <t>lmo0726</t>
  </si>
  <si>
    <t>lmo1917</t>
  </si>
  <si>
    <t>lmo0217</t>
  </si>
  <si>
    <t>lmo0599</t>
  </si>
  <si>
    <t>lmo0857</t>
  </si>
  <si>
    <t>lmo1849</t>
  </si>
  <si>
    <t>lmo2832</t>
  </si>
  <si>
    <t>lmo2202</t>
  </si>
  <si>
    <t>3-oxoacyl-(acyl carrier protein) synthase III</t>
  </si>
  <si>
    <t>lmo2416</t>
  </si>
  <si>
    <t>lmo2794</t>
  </si>
  <si>
    <t>lmo0036</t>
  </si>
  <si>
    <t>putrescine carbamoyltransferase</t>
  </si>
  <si>
    <t>lmo0192</t>
  </si>
  <si>
    <t>pur operon repressor</t>
  </si>
  <si>
    <t>lmo0234</t>
  </si>
  <si>
    <t>lmo0521</t>
  </si>
  <si>
    <t>lmo0524</t>
  </si>
  <si>
    <t>lmo1839</t>
  </si>
  <si>
    <t>lmo0213</t>
  </si>
  <si>
    <t>peptidyl-tRNA hydrolase</t>
  </si>
  <si>
    <t>lmo0596</t>
  </si>
  <si>
    <t>lmo0997</t>
  </si>
  <si>
    <t>ATP-dependent protease</t>
  </si>
  <si>
    <t>lmo1013</t>
  </si>
  <si>
    <t>lmo1538</t>
  </si>
  <si>
    <t>glycerol kinase</t>
  </si>
  <si>
    <t>lmo1753</t>
  </si>
  <si>
    <t>putative lipid kinase</t>
  </si>
  <si>
    <t>lmo1992</t>
  </si>
  <si>
    <t>lmot42</t>
  </si>
  <si>
    <t>tRNA-Thr</t>
  </si>
  <si>
    <t>DNA-directed RNA polymerase subunit delta</t>
  </si>
  <si>
    <t>lmo2779</t>
  </si>
  <si>
    <t>GTP-dependent nucleic acid-binding protein</t>
  </si>
  <si>
    <t>lmo2106</t>
  </si>
  <si>
    <t>lmo2548</t>
  </si>
  <si>
    <t>50S ribosomal protein L31 type B</t>
  </si>
  <si>
    <t>lmot11</t>
  </si>
  <si>
    <t>tRNA-Ser</t>
  </si>
  <si>
    <t>lmo1407</t>
  </si>
  <si>
    <t>pyruvate-formate lyase activating enzyme</t>
  </si>
  <si>
    <t>lmo0934</t>
  </si>
  <si>
    <t>lmo1666</t>
  </si>
  <si>
    <t>peptidoglycan linked protein (LPXTG)</t>
  </si>
  <si>
    <t>lmo1686</t>
  </si>
  <si>
    <t>lmo1958</t>
  </si>
  <si>
    <t>lmo0547</t>
  </si>
  <si>
    <t>lmo1354</t>
  </si>
  <si>
    <t>lmo1612</t>
  </si>
  <si>
    <t>lmo1828</t>
  </si>
  <si>
    <t>lmo2427</t>
  </si>
  <si>
    <t>lmo0244</t>
  </si>
  <si>
    <t>50S ribosomal protein L33</t>
  </si>
  <si>
    <t>lmo0790</t>
  </si>
  <si>
    <t>lmo1007</t>
  </si>
  <si>
    <t>lmo1355</t>
  </si>
  <si>
    <t>elongation factor P</t>
  </si>
  <si>
    <t>lmo1384</t>
  </si>
  <si>
    <t>lmo1696</t>
  </si>
  <si>
    <t>lmo1717</t>
  </si>
  <si>
    <t>sigma fact</t>
  </si>
  <si>
    <t>lmo2720</t>
  </si>
  <si>
    <t>lmo0178</t>
  </si>
  <si>
    <t>lmo0445</t>
  </si>
  <si>
    <t>lmo0660</t>
  </si>
  <si>
    <t>lmo1268</t>
  </si>
  <si>
    <t>lmo2038</t>
  </si>
  <si>
    <t>UDP-N-acetylmuramoylalanyl-D-glutamate--2,</t>
  </si>
  <si>
    <t>lmo2361</t>
  </si>
  <si>
    <t>lmo2190</t>
  </si>
  <si>
    <t>adaptor protein</t>
  </si>
  <si>
    <t>lmo2815</t>
  </si>
  <si>
    <t>3-ketoacyl-(acyl-carrier-protein) reductase</t>
  </si>
  <si>
    <t>lmo0263</t>
  </si>
  <si>
    <t>internalin H</t>
  </si>
  <si>
    <t>lmo0592</t>
  </si>
  <si>
    <t>lmo1908</t>
  </si>
  <si>
    <t>lmo2654</t>
  </si>
  <si>
    <t>elongation factor G</t>
  </si>
  <si>
    <t>lmo0376</t>
  </si>
  <si>
    <t>lmo0527</t>
  </si>
  <si>
    <t>transmembrane protein</t>
  </si>
  <si>
    <t>lmo1304</t>
  </si>
  <si>
    <t>lmo1527</t>
  </si>
  <si>
    <t>bifunctional preprotein translocase subunit</t>
  </si>
  <si>
    <t>lmo1851</t>
  </si>
  <si>
    <t>lmo0355</t>
  </si>
  <si>
    <t>fumarate reductase flavoprotein subunit</t>
  </si>
  <si>
    <t>lmo0430</t>
  </si>
  <si>
    <t>lmo1356</t>
  </si>
  <si>
    <t>lmo1454</t>
  </si>
  <si>
    <t>RNA polymerase sigma factor RpoD</t>
  </si>
  <si>
    <t>lmot52</t>
  </si>
  <si>
    <t>tRNA-Tyr</t>
  </si>
  <si>
    <t>lmo2842</t>
  </si>
  <si>
    <t>lmo0130</t>
  </si>
  <si>
    <t>lmo0911</t>
  </si>
  <si>
    <t>lmo1365</t>
  </si>
  <si>
    <t>1-deoxy-D-xylulose-5-phosphate synthase</t>
  </si>
  <si>
    <t>lmo0131</t>
  </si>
  <si>
    <t>lmo0229</t>
  </si>
  <si>
    <t>lmo0520</t>
  </si>
  <si>
    <t>lmo1431</t>
  </si>
  <si>
    <t>lmo2158</t>
  </si>
  <si>
    <t>lmo2218</t>
  </si>
  <si>
    <t>lmo2390</t>
  </si>
  <si>
    <t>lmo0383</t>
  </si>
  <si>
    <t>lmo0454</t>
  </si>
  <si>
    <t>lmo0691</t>
  </si>
  <si>
    <t>chemotaxis response regulator CheY</t>
  </si>
  <si>
    <t>lmot33</t>
  </si>
  <si>
    <t>tRNA-Leu</t>
  </si>
  <si>
    <t>lmo2539</t>
  </si>
  <si>
    <t>serine hydroxymethyltransferase</t>
  </si>
  <si>
    <t>lmo2726</t>
  </si>
  <si>
    <t>lmo0356</t>
  </si>
  <si>
    <t>lmo0539</t>
  </si>
  <si>
    <t>tagatose 1,6-diphosphate aldolase</t>
  </si>
  <si>
    <t>lmo0644</t>
  </si>
  <si>
    <t>lmo0859</t>
  </si>
  <si>
    <t>lmo1579</t>
  </si>
  <si>
    <t>lmo2229</t>
  </si>
  <si>
    <t>N/A</t>
  </si>
  <si>
    <t>lmo2856</t>
  </si>
  <si>
    <t>50S ribosomal protein L34</t>
  </si>
  <si>
    <t>lmo0905</t>
  </si>
  <si>
    <t>lmo1242</t>
  </si>
  <si>
    <t>lmo1449</t>
  </si>
  <si>
    <t>endonuclease IV</t>
  </si>
  <si>
    <t>lmo1474</t>
  </si>
  <si>
    <t>heat shock protein GrpE</t>
  </si>
  <si>
    <t>lmo1516</t>
  </si>
  <si>
    <t>lmo2120</t>
  </si>
  <si>
    <t>lmo2173</t>
  </si>
  <si>
    <t>lmo2368</t>
  </si>
  <si>
    <t>lmo2421</t>
  </si>
  <si>
    <t>lmo2425</t>
  </si>
  <si>
    <t>glycine cleavage system protein H</t>
  </si>
  <si>
    <t>lmo2491</t>
  </si>
  <si>
    <t>lmo2594</t>
  </si>
  <si>
    <t>lmo2630</t>
  </si>
  <si>
    <t>50S ribosomal protein L23</t>
  </si>
  <si>
    <t>lmo0626</t>
  </si>
  <si>
    <t>lmo1092</t>
  </si>
  <si>
    <t>nicotinate phosphoribosyltransferase</t>
  </si>
  <si>
    <t>lmo1102</t>
  </si>
  <si>
    <t>lmo1428</t>
  </si>
  <si>
    <t>lmot28</t>
  </si>
  <si>
    <t>lmo1713</t>
  </si>
  <si>
    <t>rod shape-determining protein MreB</t>
  </si>
  <si>
    <t>lmo1737</t>
  </si>
  <si>
    <t>lmo1868</t>
  </si>
  <si>
    <t>lmo1883</t>
  </si>
  <si>
    <t>lmo1944</t>
  </si>
  <si>
    <t>lmo1948</t>
  </si>
  <si>
    <t>lmo2039</t>
  </si>
  <si>
    <t>lmo2365</t>
  </si>
  <si>
    <t>lmo2412</t>
  </si>
  <si>
    <t>lmo0052</t>
  </si>
  <si>
    <t>lmo0703</t>
  </si>
  <si>
    <t>lmo0913</t>
  </si>
  <si>
    <t>lmo1071</t>
  </si>
  <si>
    <t>lmo1119</t>
  </si>
  <si>
    <t>lmo1243</t>
  </si>
  <si>
    <t>GTP-binding protein LepA</t>
  </si>
  <si>
    <t>lmo1714</t>
  </si>
  <si>
    <t>lmo2614</t>
  </si>
  <si>
    <t>50S ribosomal protein L30</t>
  </si>
  <si>
    <t>lmo0020</t>
  </si>
  <si>
    <t>lmo0584</t>
  </si>
  <si>
    <t>lmo0851</t>
  </si>
  <si>
    <t>lmo1100</t>
  </si>
  <si>
    <t>cadmium resistance protein</t>
  </si>
  <si>
    <t>lmo1210</t>
  </si>
  <si>
    <t>lmo1351</t>
  </si>
  <si>
    <t>lmo1663</t>
  </si>
  <si>
    <t>lmo2219</t>
  </si>
  <si>
    <t>lmo2651</t>
  </si>
  <si>
    <t>lmo2652</t>
  </si>
  <si>
    <t>lmo2791</t>
  </si>
  <si>
    <t>partition protein, ParA-like protein</t>
  </si>
  <si>
    <t>lmo2801</t>
  </si>
  <si>
    <t>N-acetylmannosamine-6-phosphate 2-epimerase</t>
  </si>
  <si>
    <t>lmo0113</t>
  </si>
  <si>
    <t>lmo0674</t>
  </si>
  <si>
    <t>lmo0794</t>
  </si>
  <si>
    <t>lmo0922</t>
  </si>
  <si>
    <t>pantothenate kinase</t>
  </si>
  <si>
    <t>lmo1259</t>
  </si>
  <si>
    <t>gamma-glutamyl phosphate reductase</t>
  </si>
  <si>
    <t>lmo1562</t>
  </si>
  <si>
    <t>transcriptional regulator NrdR</t>
  </si>
  <si>
    <t>lmo1699</t>
  </si>
  <si>
    <t>lmo2205</t>
  </si>
  <si>
    <t>lmo2206</t>
  </si>
  <si>
    <t>lmo2341</t>
  </si>
  <si>
    <t>lmo2528</t>
  </si>
  <si>
    <t>F0F1 ATP synthase subunit epsilon</t>
  </si>
  <si>
    <t>lmo0593</t>
  </si>
  <si>
    <t>lmo1237</t>
  </si>
  <si>
    <t>glutamate racemase</t>
  </si>
  <si>
    <t>lmo1475</t>
  </si>
  <si>
    <t>heat-inducible transcription repressor</t>
  </si>
  <si>
    <t>lmo1522</t>
  </si>
  <si>
    <t>D-tyrosyl-tRNA(Tyr) deacylase</t>
  </si>
  <si>
    <t>lmo2247</t>
  </si>
  <si>
    <t>lmo2525</t>
  </si>
  <si>
    <t>lmo0415</t>
  </si>
  <si>
    <t>lmo0541</t>
  </si>
  <si>
    <t>lmo0902</t>
  </si>
  <si>
    <t>lmo1621</t>
  </si>
  <si>
    <t>lmo1692</t>
  </si>
  <si>
    <t>lmo1823</t>
  </si>
  <si>
    <t>lmo1891</t>
  </si>
  <si>
    <t>Holliday junction-specific endonuclease</t>
  </si>
  <si>
    <t>lmo2076</t>
  </si>
  <si>
    <t>lmo2127</t>
  </si>
  <si>
    <t>lmo2448</t>
  </si>
  <si>
    <t>SsrA-binding protein</t>
  </si>
  <si>
    <t>lmo0010</t>
  </si>
  <si>
    <t>lmo0334</t>
  </si>
  <si>
    <t>lmo0357</t>
  </si>
  <si>
    <t>lmo0419</t>
  </si>
  <si>
    <t>lmo0536</t>
  </si>
  <si>
    <t>lmo0843</t>
  </si>
  <si>
    <t>lmo1042</t>
  </si>
  <si>
    <t>lmo1521</t>
  </si>
  <si>
    <t>lmo1919</t>
  </si>
  <si>
    <t>lmo2468</t>
  </si>
  <si>
    <t>ATP-dependent Clp protease proteolytic subunit</t>
  </si>
  <si>
    <t>lmo2819</t>
  </si>
  <si>
    <t>lmo0132</t>
  </si>
  <si>
    <t>inosine 5-monophosphate dehydrogenase</t>
  </si>
  <si>
    <t>lmo0161</t>
  </si>
  <si>
    <t>lmo0309</t>
  </si>
  <si>
    <t>lmo0362</t>
  </si>
  <si>
    <t>lmo0602</t>
  </si>
  <si>
    <t>lmo0903</t>
  </si>
  <si>
    <t>lmo0975</t>
  </si>
  <si>
    <t>ribose-5-phosphate isomerase A</t>
  </si>
  <si>
    <t>lmo1056</t>
  </si>
  <si>
    <t>lmo1571</t>
  </si>
  <si>
    <t>6-phosphofructokinase</t>
  </si>
  <si>
    <t>lmo1607</t>
  </si>
  <si>
    <t>lmo1776</t>
  </si>
  <si>
    <t>lmo2110</t>
  </si>
  <si>
    <t>lmo2478</t>
  </si>
  <si>
    <t>thioredoxin reductase</t>
  </si>
  <si>
    <t>lmo0176</t>
  </si>
  <si>
    <t>lmo0525</t>
  </si>
  <si>
    <t>lmo0722</t>
  </si>
  <si>
    <t>pyruvate oxidase</t>
  </si>
  <si>
    <t>lmo1604</t>
  </si>
  <si>
    <t>lmo1667</t>
  </si>
  <si>
    <t>lmot20</t>
  </si>
  <si>
    <t>tRNA-Asn</t>
  </si>
  <si>
    <t>lmo2675</t>
  </si>
  <si>
    <t>lmo0352</t>
  </si>
  <si>
    <t>lmo0826</t>
  </si>
  <si>
    <t>lmo0912</t>
  </si>
  <si>
    <t>lmo0944</t>
  </si>
  <si>
    <t>lmo0978</t>
  </si>
  <si>
    <t>branched-chain amino acid aminotransferase</t>
  </si>
  <si>
    <t>lmo1138</t>
  </si>
  <si>
    <t>lmo1229</t>
  </si>
  <si>
    <t>lmo1266</t>
  </si>
  <si>
    <t>lmo1641</t>
  </si>
  <si>
    <t>aconitate hydratase</t>
  </si>
  <si>
    <t>lmo1665</t>
  </si>
  <si>
    <t>lmo1864</t>
  </si>
  <si>
    <t>lmo1937</t>
  </si>
  <si>
    <t>GTP-binding protein EngA</t>
  </si>
  <si>
    <t>lmo2035</t>
  </si>
  <si>
    <t>undecaprenyldiphospho-muramoylpentapeptide</t>
  </si>
  <si>
    <t>lmo2146</t>
  </si>
  <si>
    <t>lmo2373</t>
  </si>
  <si>
    <t>lmo2613</t>
  </si>
  <si>
    <t>50S ribosomal protein L15</t>
  </si>
  <si>
    <t>lmo2701</t>
  </si>
  <si>
    <t>lmo2768</t>
  </si>
  <si>
    <t>Adjacent locus</t>
  </si>
  <si>
    <t>TSS</t>
  </si>
  <si>
    <t>lmo1633</t>
  </si>
  <si>
    <t>tandem riboswitches</t>
  </si>
  <si>
    <t>lmo1504</t>
  </si>
  <si>
    <t>lmo1520</t>
  </si>
  <si>
    <t>lmo1221</t>
  </si>
  <si>
    <t>lmo1660</t>
  </si>
  <si>
    <t>lmo1552</t>
  </si>
  <si>
    <t>lmo1559</t>
  </si>
  <si>
    <t>lmo0238</t>
  </si>
  <si>
    <t>lmo2019</t>
  </si>
  <si>
    <t>lmo2747</t>
  </si>
  <si>
    <t>lmo2689</t>
  </si>
  <si>
    <t>lmo2198</t>
  </si>
  <si>
    <t>lmo0135</t>
  </si>
  <si>
    <t>lmo0200</t>
  </si>
  <si>
    <t>lmo0259</t>
  </si>
  <si>
    <t>lmo0285</t>
  </si>
  <si>
    <t>lmo0315</t>
  </si>
  <si>
    <t>lmo0595</t>
  </si>
  <si>
    <t>lmo0727</t>
  </si>
  <si>
    <t>lmo0798</t>
  </si>
  <si>
    <t>lmo0845</t>
  </si>
  <si>
    <t>Identified as a Ldr/Fst toxin homologue by Fozo et al.</t>
  </si>
  <si>
    <t>We don't see a TSS</t>
  </si>
  <si>
    <t>Rli45 is a RatA homologue in Rfam, sense/antisense pair</t>
  </si>
  <si>
    <t>Not noted, but Rli112 is a likely RatA homologues as Rli78 is, sense/antisense pair</t>
  </si>
  <si>
    <r>
      <t xml:space="preserve">RatA homologue in Rfam, homologue of Rli112, possibly derived from the </t>
    </r>
    <r>
      <rPr>
        <i/>
        <sz val="11"/>
        <color indexed="8"/>
        <rFont val="Calibri"/>
      </rPr>
      <t xml:space="preserve">rli28 </t>
    </r>
    <r>
      <rPr>
        <sz val="11"/>
        <color indexed="8"/>
        <rFont val="Calibri"/>
        <family val="2"/>
      </rPr>
      <t>transcript</t>
    </r>
  </si>
  <si>
    <t>lmo0991</t>
  </si>
  <si>
    <t>lmo1664</t>
  </si>
  <si>
    <t>lmo1681</t>
  </si>
  <si>
    <t>lmo1740</t>
  </si>
  <si>
    <t>lmo1840</t>
  </si>
  <si>
    <t>lmo1885</t>
  </si>
  <si>
    <t>lmo1902</t>
  </si>
  <si>
    <t>lmo1945</t>
  </si>
  <si>
    <t>rli94 is a RatA homologue in Rfam, sense/antisense pair</t>
  </si>
  <si>
    <t>rli57-Cobalamin</t>
  </si>
  <si>
    <t>lmo1191</t>
  </si>
  <si>
    <t>lmo1348</t>
  </si>
  <si>
    <t>lmo1429</t>
  </si>
  <si>
    <t>lmo2419</t>
  </si>
  <si>
    <t>lmo2597</t>
  </si>
  <si>
    <t>lmo2604</t>
  </si>
  <si>
    <t>large SRP</t>
  </si>
  <si>
    <t>small SRP</t>
  </si>
  <si>
    <t>lmo2712</t>
  </si>
  <si>
    <t>SAM-1</t>
  </si>
  <si>
    <t>SAM-2</t>
  </si>
  <si>
    <t>SAM-3</t>
  </si>
  <si>
    <t>SAM-4</t>
  </si>
  <si>
    <t>SAM-5</t>
  </si>
  <si>
    <t>SAM-6</t>
  </si>
  <si>
    <t>SAM-7</t>
  </si>
  <si>
    <t>T-box-1</t>
  </si>
  <si>
    <t>T-box-2</t>
  </si>
  <si>
    <t>T-box-3</t>
  </si>
  <si>
    <t>T-box-4</t>
  </si>
  <si>
    <t>T-box-5</t>
  </si>
  <si>
    <t>T-box-6</t>
  </si>
  <si>
    <t>T-box-7</t>
  </si>
  <si>
    <t>T-box-8</t>
  </si>
  <si>
    <t>T-box-9-T-Box-10</t>
  </si>
  <si>
    <t>T-box-11</t>
  </si>
  <si>
    <t>T-box-12</t>
  </si>
  <si>
    <t>T-box-13</t>
  </si>
  <si>
    <t>T-box-14</t>
  </si>
  <si>
    <t>T-box-15</t>
  </si>
  <si>
    <t>TPP-1</t>
  </si>
  <si>
    <t>TPP-2</t>
  </si>
  <si>
    <t>PyrR-1</t>
  </si>
  <si>
    <t>PyrR-2</t>
  </si>
  <si>
    <t>Purine-1</t>
  </si>
  <si>
    <t>Purine-2</t>
  </si>
  <si>
    <t>L19leader</t>
  </si>
  <si>
    <t>L13leader</t>
  </si>
  <si>
    <t>L10leader</t>
  </si>
  <si>
    <t>L21leader</t>
  </si>
  <si>
    <t>rli25-lmo0331</t>
  </si>
  <si>
    <t>rli35-lmo0828</t>
  </si>
  <si>
    <t>rli71-lmo0027</t>
  </si>
  <si>
    <t>rli73-lmo0198</t>
  </si>
  <si>
    <t>rli51-lmo0203</t>
  </si>
  <si>
    <t>rli74-lmo0204</t>
  </si>
  <si>
    <t>rli119-lmo0210</t>
  </si>
  <si>
    <t>rli76-lmo0319</t>
  </si>
  <si>
    <t>inlA</t>
  </si>
  <si>
    <t>rli77-lmo0433</t>
  </si>
  <si>
    <t>rli121-lmo0459</t>
  </si>
  <si>
    <t>rli23-lmo0172</t>
  </si>
  <si>
    <t>rli81-lmo0866</t>
  </si>
  <si>
    <t>rli82-lmo0871</t>
  </si>
  <si>
    <t>rli83-lmo0877</t>
  </si>
  <si>
    <t>rli54-lmo1052</t>
  </si>
  <si>
    <t>rli84-lmo1067</t>
  </si>
  <si>
    <t>rli55-AdoCobalamin</t>
  </si>
  <si>
    <t>rli88-lmo1293</t>
  </si>
  <si>
    <t>rli90-lmo1496</t>
  </si>
  <si>
    <t>rli128/rli91-lmo1539</t>
  </si>
  <si>
    <t>rli92-lmo1596</t>
  </si>
  <si>
    <t>rli59-lmo1652</t>
  </si>
  <si>
    <t>lhrB-L20leader</t>
  </si>
  <si>
    <t>rli131-lmo1956</t>
  </si>
  <si>
    <t>rli134-lmo2072</t>
  </si>
  <si>
    <t>This is partially included in rli125</t>
  </si>
  <si>
    <t>rli96-lmo2155</t>
  </si>
  <si>
    <t>rli97-lmo2191</t>
  </si>
  <si>
    <t>rli62-lmo2277</t>
  </si>
  <si>
    <t>rli101-lmo2376</t>
  </si>
  <si>
    <t>rli102-lmo2378</t>
  </si>
  <si>
    <t>rli103-lmo2428</t>
  </si>
  <si>
    <t>rli104-lmo2436</t>
  </si>
  <si>
    <t>rli113-lmo2758</t>
  </si>
  <si>
    <t>rli114-lmo2773</t>
  </si>
  <si>
    <t>comment</t>
  </si>
  <si>
    <t>sense/antisense pair with rli42</t>
  </si>
  <si>
    <t>sense/antisense pair with sbrA</t>
  </si>
  <si>
    <t>rli94 is a RatA homologue in Rfam, sense/antisense pair with rli44</t>
  </si>
  <si>
    <t>rli44 is a RatA homologue in Rfam, sense/antisense pair with rli94</t>
  </si>
  <si>
    <t>Rli45 is a RatA homologue in Rfam, sense/antisense pair with rli46</t>
  </si>
  <si>
    <t>Rli46 is a RatA homologue in Rfam, sense/antisense pair with rli45</t>
  </si>
  <si>
    <t>sense/antisense pair with rli140</t>
  </si>
  <si>
    <t>sense/antisense pair with rli141</t>
  </si>
  <si>
    <t>sense/antisense pair with rli98</t>
  </si>
  <si>
    <t>sense/antisense pair with rli48</t>
  </si>
  <si>
    <t>sense/antisense pair with rli99</t>
  </si>
  <si>
    <t>sense/antisense pair with rli142</t>
  </si>
  <si>
    <t>Not noted, but Rli112 is a likely RatA homologues as Rli78 is, sense/antisense pair with rli50</t>
  </si>
  <si>
    <t>Not noted, but Rli50 is a likely RatA homologues as Rli78 is, sense/antisense pair with rli112</t>
  </si>
  <si>
    <t>Mellin comment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</si>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</sst>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8"/>
      <name val="Verdana"/>
    </font>
    <font>
      <i/>
      <sz val="11"/>
      <color indexed="8"/>
      <name val="Calibri"/>
    </font>
    <font>
      <i/>
      <sz val="10"/>
      <name val="Arial"/>
      <family val="2"/>
    </font>
    <font>
      <sz val="10"/>
      <name val="Wingdings"/>
      <family val="2"/>
    </font>
    <font>
      <b/>
      <i/>
      <sz val="11"/>
      <color indexed="8"/>
      <name val="Calibri"/>
      <family val="2"/>
    </font>
    <font>
      <sz val="11"/>
      <name val="Calibri"/>
    </font>
    <font>
      <b/>
      <sz val="10"/>
      <name val="Arial"/>
      <family val="2"/>
    </font>
    <font>
      <sz val="10"/>
      <color indexed="22"/>
      <name val="Arial"/>
      <family val="2"/>
    </font>
    <font>
      <sz val="11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BA8F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BA8F3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2">
    <xf numFmtId="0" fontId="0" fillId="0" borderId="0" xfId="0"/>
    <xf numFmtId="0" fontId="2" fillId="0" borderId="1" xfId="1" applyBorder="1"/>
    <xf numFmtId="0" fontId="2" fillId="0" borderId="0" xfId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" fillId="0" borderId="4" xfId="1" applyFill="1" applyBorder="1"/>
    <xf numFmtId="0" fontId="2" fillId="0" borderId="1" xfId="1" applyFill="1" applyBorder="1"/>
    <xf numFmtId="0" fontId="1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0" xfId="1" applyFont="1" applyFill="1" applyBorder="1"/>
    <xf numFmtId="0" fontId="2" fillId="4" borderId="4" xfId="1" applyFill="1" applyBorder="1"/>
    <xf numFmtId="0" fontId="0" fillId="4" borderId="4" xfId="0" applyFill="1" applyBorder="1"/>
    <xf numFmtId="0" fontId="0" fillId="4" borderId="0" xfId="0" applyFill="1"/>
    <xf numFmtId="0" fontId="0" fillId="5" borderId="0" xfId="0" applyFill="1"/>
    <xf numFmtId="0" fontId="2" fillId="5" borderId="4" xfId="1" applyFill="1" applyBorder="1"/>
    <xf numFmtId="0" fontId="2" fillId="0" borderId="2" xfId="1" applyFill="1" applyBorder="1"/>
    <xf numFmtId="0" fontId="0" fillId="0" borderId="0" xfId="0" applyFill="1"/>
    <xf numFmtId="0" fontId="0" fillId="6" borderId="0" xfId="0" applyFill="1"/>
    <xf numFmtId="0" fontId="1" fillId="0" borderId="4" xfId="0" applyFont="1" applyBorder="1" applyAlignment="1">
      <alignment horizontal="center"/>
    </xf>
    <xf numFmtId="0" fontId="7" fillId="0" borderId="5" xfId="1" applyFont="1" applyFill="1" applyBorder="1"/>
    <xf numFmtId="0" fontId="6" fillId="0" borderId="0" xfId="0" applyFont="1"/>
    <xf numFmtId="0" fontId="9" fillId="0" borderId="0" xfId="0" applyFont="1" applyFill="1" applyBorder="1" applyAlignment="1">
      <alignment horizontal="center"/>
    </xf>
    <xf numFmtId="0" fontId="0" fillId="7" borderId="0" xfId="0" applyFill="1"/>
    <xf numFmtId="0" fontId="1" fillId="0" borderId="0" xfId="0" applyFont="1" applyBorder="1" applyAlignment="1">
      <alignment horizontal="center"/>
    </xf>
    <xf numFmtId="0" fontId="2" fillId="0" borderId="6" xfId="1" applyFill="1" applyBorder="1" applyAlignment="1">
      <alignment horizontal="right"/>
    </xf>
    <xf numFmtId="0" fontId="2" fillId="0" borderId="6" xfId="1" applyFill="1" applyBorder="1"/>
    <xf numFmtId="0" fontId="7" fillId="0" borderId="6" xfId="1" applyFont="1" applyFill="1" applyBorder="1"/>
    <xf numFmtId="0" fontId="8" fillId="0" borderId="6" xfId="1" applyFont="1" applyFill="1" applyBorder="1"/>
    <xf numFmtId="0" fontId="2" fillId="0" borderId="6" xfId="1" applyBorder="1"/>
    <xf numFmtId="0" fontId="0" fillId="0" borderId="6" xfId="0" applyBorder="1"/>
    <xf numFmtId="0" fontId="2" fillId="5" borderId="6" xfId="1" applyFill="1" applyBorder="1" applyAlignment="1">
      <alignment horizontal="right"/>
    </xf>
    <xf numFmtId="0" fontId="2" fillId="5" borderId="6" xfId="1" applyFill="1" applyBorder="1"/>
    <xf numFmtId="0" fontId="7" fillId="5" borderId="6" xfId="1" applyFont="1" applyFill="1" applyBorder="1"/>
    <xf numFmtId="0" fontId="8" fillId="5" borderId="6" xfId="1" applyFont="1" applyFill="1" applyBorder="1"/>
    <xf numFmtId="0" fontId="0" fillId="5" borderId="6" xfId="0" applyFill="1" applyBorder="1"/>
    <xf numFmtId="0" fontId="2" fillId="7" borderId="6" xfId="1" applyFill="1" applyBorder="1" applyAlignment="1">
      <alignment horizontal="right"/>
    </xf>
    <xf numFmtId="0" fontId="2" fillId="7" borderId="6" xfId="1" applyFill="1" applyBorder="1"/>
    <xf numFmtId="0" fontId="7" fillId="7" borderId="6" xfId="1" applyFont="1" applyFill="1" applyBorder="1"/>
    <xf numFmtId="0" fontId="0" fillId="7" borderId="6" xfId="0" applyFill="1" applyBorder="1"/>
    <xf numFmtId="0" fontId="3" fillId="0" borderId="6" xfId="0" applyFont="1" applyBorder="1"/>
    <xf numFmtId="0" fontId="0" fillId="0" borderId="0" xfId="0" applyFill="1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4" xfId="1" applyBorder="1" applyAlignment="1">
      <alignment wrapText="1"/>
    </xf>
    <xf numFmtId="0" fontId="0" fillId="4" borderId="6" xfId="0" applyFill="1" applyBorder="1"/>
    <xf numFmtId="0" fontId="2" fillId="4" borderId="6" xfId="1" applyFill="1" applyBorder="1" applyAlignment="1">
      <alignment horizontal="right"/>
    </xf>
    <xf numFmtId="0" fontId="2" fillId="4" borderId="6" xfId="1" applyFill="1" applyBorder="1"/>
    <xf numFmtId="0" fontId="7" fillId="4" borderId="6" xfId="1" applyFont="1" applyFill="1" applyBorder="1"/>
    <xf numFmtId="0" fontId="8" fillId="4" borderId="6" xfId="1" applyFont="1" applyFill="1" applyBorder="1"/>
    <xf numFmtId="0" fontId="0" fillId="0" borderId="6" xfId="0" applyFill="1" applyBorder="1"/>
    <xf numFmtId="0" fontId="8" fillId="4" borderId="6" xfId="0" applyFont="1" applyFill="1" applyBorder="1"/>
    <xf numFmtId="0" fontId="0" fillId="6" borderId="6" xfId="0" applyFill="1" applyBorder="1"/>
    <xf numFmtId="0" fontId="0" fillId="6" borderId="6" xfId="0" applyFill="1" applyBorder="1" applyAlignment="1">
      <alignment horizontal="right"/>
    </xf>
    <xf numFmtId="0" fontId="2" fillId="6" borderId="6" xfId="1" applyFill="1" applyBorder="1"/>
    <xf numFmtId="0" fontId="7" fillId="6" borderId="6" xfId="1" applyFont="1" applyFill="1" applyBorder="1"/>
    <xf numFmtId="0" fontId="8" fillId="6" borderId="6" xfId="1" applyFont="1" applyFill="1" applyBorder="1"/>
    <xf numFmtId="1" fontId="2" fillId="0" borderId="6" xfId="1" applyNumberFormat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5" borderId="7" xfId="0" applyFont="1" applyFill="1" applyBorder="1"/>
    <xf numFmtId="0" fontId="2" fillId="8" borderId="6" xfId="1" applyFill="1" applyBorder="1" applyAlignment="1">
      <alignment horizontal="right"/>
    </xf>
    <xf numFmtId="0" fontId="2" fillId="8" borderId="6" xfId="1" applyFill="1" applyBorder="1"/>
    <xf numFmtId="0" fontId="8" fillId="4" borderId="7" xfId="0" applyFont="1" applyFill="1" applyBorder="1"/>
    <xf numFmtId="0" fontId="2" fillId="0" borderId="1" xfId="1" applyFill="1" applyBorder="1" applyAlignment="1">
      <alignment horizontal="right"/>
    </xf>
    <xf numFmtId="0" fontId="7" fillId="0" borderId="1" xfId="1" applyFont="1" applyFill="1" applyBorder="1"/>
    <xf numFmtId="0" fontId="2" fillId="0" borderId="8" xfId="1" applyBorder="1"/>
    <xf numFmtId="0" fontId="0" fillId="0" borderId="9" xfId="0" applyBorder="1"/>
    <xf numFmtId="0" fontId="2" fillId="0" borderId="10" xfId="1" applyFill="1" applyBorder="1" applyAlignment="1">
      <alignment horizontal="right"/>
    </xf>
    <xf numFmtId="0" fontId="2" fillId="0" borderId="10" xfId="1" applyFill="1" applyBorder="1"/>
    <xf numFmtId="0" fontId="7" fillId="0" borderId="10" xfId="1" applyFont="1" applyFill="1" applyBorder="1"/>
    <xf numFmtId="0" fontId="8" fillId="0" borderId="10" xfId="1" applyFont="1" applyFill="1" applyBorder="1"/>
    <xf numFmtId="0" fontId="2" fillId="0" borderId="10" xfId="1" applyBorder="1"/>
    <xf numFmtId="0" fontId="0" fillId="0" borderId="10" xfId="0" applyBorder="1"/>
    <xf numFmtId="0" fontId="2" fillId="0" borderId="11" xfId="1" applyFill="1" applyBorder="1"/>
    <xf numFmtId="0" fontId="0" fillId="9" borderId="12" xfId="0" applyFill="1" applyBorder="1"/>
    <xf numFmtId="0" fontId="2" fillId="9" borderId="8" xfId="1" applyFill="1" applyBorder="1" applyAlignment="1">
      <alignment horizontal="right"/>
    </xf>
    <xf numFmtId="0" fontId="2" fillId="9" borderId="8" xfId="1" applyFill="1" applyBorder="1"/>
    <xf numFmtId="0" fontId="7" fillId="9" borderId="8" xfId="1" applyFont="1" applyFill="1" applyBorder="1"/>
    <xf numFmtId="0" fontId="8" fillId="9" borderId="8" xfId="0" applyFont="1" applyFill="1" applyBorder="1"/>
    <xf numFmtId="0" fontId="8" fillId="9" borderId="13" xfId="0" applyFont="1" applyFill="1" applyBorder="1"/>
    <xf numFmtId="0" fontId="2" fillId="9" borderId="14" xfId="1" applyFill="1" applyBorder="1"/>
    <xf numFmtId="0" fontId="0" fillId="9" borderId="9" xfId="0" applyFill="1" applyBorder="1"/>
    <xf numFmtId="0" fontId="2" fillId="9" borderId="10" xfId="1" applyFill="1" applyBorder="1" applyAlignment="1">
      <alignment horizontal="right"/>
    </xf>
    <xf numFmtId="0" fontId="2" fillId="9" borderId="10" xfId="1" applyFill="1" applyBorder="1"/>
    <xf numFmtId="0" fontId="7" fillId="9" borderId="10" xfId="1" applyFont="1" applyFill="1" applyBorder="1"/>
    <xf numFmtId="0" fontId="8" fillId="9" borderId="10" xfId="0" applyFont="1" applyFill="1" applyBorder="1"/>
    <xf numFmtId="0" fontId="8" fillId="9" borderId="10" xfId="1" applyFont="1" applyFill="1" applyBorder="1"/>
    <xf numFmtId="0" fontId="8" fillId="9" borderId="15" xfId="0" applyFont="1" applyFill="1" applyBorder="1"/>
    <xf numFmtId="0" fontId="2" fillId="9" borderId="11" xfId="1" applyFill="1" applyBorder="1"/>
    <xf numFmtId="0" fontId="2" fillId="0" borderId="3" xfId="1" applyFill="1" applyBorder="1" applyAlignment="1">
      <alignment horizontal="right"/>
    </xf>
    <xf numFmtId="0" fontId="2" fillId="0" borderId="3" xfId="1" applyFill="1" applyBorder="1"/>
    <xf numFmtId="0" fontId="7" fillId="0" borderId="3" xfId="1" applyFont="1" applyFill="1" applyBorder="1"/>
    <xf numFmtId="0" fontId="8" fillId="0" borderId="3" xfId="1" applyFont="1" applyFill="1" applyBorder="1"/>
    <xf numFmtId="0" fontId="2" fillId="0" borderId="3" xfId="1" applyBorder="1"/>
    <xf numFmtId="0" fontId="8" fillId="0" borderId="1" xfId="1" applyFont="1" applyFill="1" applyBorder="1"/>
    <xf numFmtId="0" fontId="8" fillId="0" borderId="16" xfId="0" applyFont="1" applyFill="1" applyBorder="1"/>
    <xf numFmtId="0" fontId="8" fillId="9" borderId="8" xfId="1" applyFont="1" applyFill="1" applyBorder="1"/>
    <xf numFmtId="0" fontId="0" fillId="9" borderId="6" xfId="0" applyFill="1" applyBorder="1"/>
    <xf numFmtId="0" fontId="2" fillId="9" borderId="6" xfId="1" applyFill="1" applyBorder="1" applyAlignment="1">
      <alignment horizontal="right"/>
    </xf>
    <xf numFmtId="0" fontId="2" fillId="9" borderId="6" xfId="1" applyFill="1" applyBorder="1"/>
    <xf numFmtId="0" fontId="7" fillId="9" borderId="6" xfId="1" applyFont="1" applyFill="1" applyBorder="1"/>
    <xf numFmtId="0" fontId="8" fillId="9" borderId="6" xfId="1" applyFont="1" applyFill="1" applyBorder="1"/>
    <xf numFmtId="0" fontId="8" fillId="0" borderId="17" xfId="0" applyFont="1" applyFill="1" applyBorder="1"/>
    <xf numFmtId="0" fontId="0" fillId="5" borderId="1" xfId="0" applyFill="1" applyBorder="1"/>
    <xf numFmtId="0" fontId="2" fillId="5" borderId="1" xfId="1" applyFill="1" applyBorder="1" applyAlignment="1">
      <alignment horizontal="right"/>
    </xf>
    <xf numFmtId="0" fontId="2" fillId="5" borderId="1" xfId="1" applyFill="1" applyBorder="1"/>
    <xf numFmtId="0" fontId="7" fillId="5" borderId="1" xfId="1" applyFont="1" applyFill="1" applyBorder="1"/>
    <xf numFmtId="0" fontId="8" fillId="5" borderId="1" xfId="0" applyFont="1" applyFill="1" applyBorder="1"/>
    <xf numFmtId="0" fontId="8" fillId="5" borderId="16" xfId="0" applyFont="1" applyFill="1" applyBorder="1"/>
    <xf numFmtId="0" fontId="0" fillId="9" borderId="14" xfId="0" applyFill="1" applyBorder="1"/>
    <xf numFmtId="0" fontId="0" fillId="9" borderId="18" xfId="0" applyFill="1" applyBorder="1"/>
    <xf numFmtId="0" fontId="2" fillId="9" borderId="19" xfId="1" applyFill="1" applyBorder="1"/>
    <xf numFmtId="0" fontId="0" fillId="4" borderId="3" xfId="0" applyFill="1" applyBorder="1"/>
    <xf numFmtId="0" fontId="2" fillId="4" borderId="3" xfId="1" applyFill="1" applyBorder="1" applyAlignment="1">
      <alignment horizontal="right"/>
    </xf>
    <xf numFmtId="0" fontId="2" fillId="4" borderId="3" xfId="1" applyFill="1" applyBorder="1"/>
    <xf numFmtId="0" fontId="7" fillId="4" borderId="3" xfId="1" applyFont="1" applyFill="1" applyBorder="1"/>
    <xf numFmtId="0" fontId="8" fillId="4" borderId="3" xfId="1" applyFont="1" applyFill="1" applyBorder="1"/>
    <xf numFmtId="0" fontId="8" fillId="4" borderId="17" xfId="0" applyFont="1" applyFill="1" applyBorder="1"/>
    <xf numFmtId="0" fontId="2" fillId="4" borderId="4" xfId="1" applyFill="1" applyBorder="1" applyAlignment="1">
      <alignment horizontal="right"/>
    </xf>
    <xf numFmtId="0" fontId="7" fillId="4" borderId="4" xfId="1" applyFont="1" applyFill="1" applyBorder="1"/>
    <xf numFmtId="0" fontId="3" fillId="4" borderId="4" xfId="0" applyFont="1" applyFill="1" applyBorder="1"/>
    <xf numFmtId="0" fontId="7" fillId="9" borderId="20" xfId="1" applyFont="1" applyFill="1" applyBorder="1"/>
    <xf numFmtId="0" fontId="8" fillId="9" borderId="20" xfId="0" applyFont="1" applyFill="1" applyBorder="1"/>
    <xf numFmtId="0" fontId="0" fillId="5" borderId="5" xfId="0" applyFill="1" applyBorder="1"/>
    <xf numFmtId="0" fontId="2" fillId="5" borderId="4" xfId="1" applyFill="1" applyBorder="1" applyAlignment="1">
      <alignment horizontal="right"/>
    </xf>
    <xf numFmtId="0" fontId="7" fillId="5" borderId="4" xfId="1" applyFont="1" applyFill="1" applyBorder="1"/>
    <xf numFmtId="0" fontId="8" fillId="5" borderId="3" xfId="0" applyFont="1" applyFill="1" applyBorder="1"/>
    <xf numFmtId="0" fontId="8" fillId="5" borderId="3" xfId="1" applyFont="1" applyFill="1" applyBorder="1"/>
    <xf numFmtId="0" fontId="0" fillId="5" borderId="6" xfId="0" applyFill="1" applyBorder="1" applyAlignment="1">
      <alignment horizontal="right"/>
    </xf>
    <xf numFmtId="0" fontId="8" fillId="5" borderId="1" xfId="1" applyFont="1" applyFill="1" applyBorder="1"/>
    <xf numFmtId="0" fontId="2" fillId="10" borderId="6" xfId="1" applyFill="1" applyBorder="1" applyAlignment="1">
      <alignment horizontal="right"/>
    </xf>
    <xf numFmtId="0" fontId="13" fillId="10" borderId="0" xfId="0" applyFont="1" applyFill="1"/>
    <xf numFmtId="0" fontId="2" fillId="10" borderId="10" xfId="1" applyFill="1" applyBorder="1" applyAlignment="1">
      <alignment horizontal="right"/>
    </xf>
    <xf numFmtId="0" fontId="2" fillId="10" borderId="3" xfId="1" applyFill="1" applyBorder="1" applyAlignment="1">
      <alignment horizontal="right"/>
    </xf>
    <xf numFmtId="0" fontId="0" fillId="0" borderId="1" xfId="0" applyFill="1" applyBorder="1"/>
    <xf numFmtId="0" fontId="8" fillId="4" borderId="4" xfId="1" applyFont="1" applyFill="1" applyBorder="1"/>
    <xf numFmtId="0" fontId="2" fillId="0" borderId="5" xfId="1" applyFill="1" applyBorder="1"/>
    <xf numFmtId="0" fontId="0" fillId="9" borderId="21" xfId="0" applyFill="1" applyBorder="1"/>
    <xf numFmtId="0" fontId="2" fillId="9" borderId="22" xfId="1" applyFill="1" applyBorder="1" applyAlignment="1">
      <alignment horizontal="right"/>
    </xf>
    <xf numFmtId="0" fontId="2" fillId="9" borderId="22" xfId="1" applyFill="1" applyBorder="1"/>
    <xf numFmtId="0" fontId="7" fillId="9" borderId="22" xfId="1" applyFont="1" applyFill="1" applyBorder="1"/>
    <xf numFmtId="0" fontId="8" fillId="9" borderId="22" xfId="0" applyFont="1" applyFill="1" applyBorder="1"/>
    <xf numFmtId="0" fontId="2" fillId="9" borderId="23" xfId="1" applyFill="1" applyBorder="1"/>
    <xf numFmtId="0" fontId="0" fillId="9" borderId="24" xfId="0" applyFill="1" applyBorder="1"/>
    <xf numFmtId="0" fontId="2" fillId="9" borderId="25" xfId="1" applyFill="1" applyBorder="1" applyAlignment="1">
      <alignment horizontal="right"/>
    </xf>
    <xf numFmtId="0" fontId="2" fillId="9" borderId="25" xfId="1" applyFill="1" applyBorder="1"/>
    <xf numFmtId="0" fontId="7" fillId="9" borderId="25" xfId="1" applyFont="1" applyFill="1" applyBorder="1"/>
    <xf numFmtId="0" fontId="8" fillId="9" borderId="25" xfId="0" applyFont="1" applyFill="1" applyBorder="1"/>
    <xf numFmtId="0" fontId="8" fillId="9" borderId="25" xfId="1" applyFont="1" applyFill="1" applyBorder="1"/>
    <xf numFmtId="0" fontId="2" fillId="9" borderId="26" xfId="1" applyFill="1" applyBorder="1"/>
    <xf numFmtId="0" fontId="8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0" xfId="0" applyNumberFormat="1" applyFont="1" applyFill="1" applyBorder="1" applyAlignment="1" applyProtection="1">
      <alignment wrapText="1"/>
    </xf>
    <xf numFmtId="0" fontId="0" fillId="8" borderId="0" xfId="0" applyFill="1" applyAlignment="1">
      <alignment vertical="center"/>
    </xf>
    <xf numFmtId="0" fontId="0" fillId="8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8" borderId="0" xfId="0" applyNumberFormat="1" applyFill="1" applyBorder="1" applyAlignment="1" applyProtection="1">
      <alignment wrapText="1"/>
    </xf>
    <xf numFmtId="0" fontId="2" fillId="11" borderId="6" xfId="0" applyFont="1" applyFill="1" applyBorder="1" applyAlignment="1">
      <alignment horizontal="right"/>
    </xf>
    <xf numFmtId="0" fontId="0" fillId="13" borderId="0" xfId="0" applyNumberFormat="1" applyFont="1" applyFill="1" applyBorder="1" applyAlignment="1" applyProtection="1">
      <alignment wrapText="1"/>
    </xf>
    <xf numFmtId="0" fontId="0" fillId="13" borderId="0" xfId="0" applyNumberFormat="1" applyFill="1" applyBorder="1" applyAlignment="1" applyProtection="1">
      <alignment wrapText="1"/>
    </xf>
    <xf numFmtId="0" fontId="10" fillId="13" borderId="0" xfId="0" applyNumberFormat="1" applyFont="1" applyFill="1" applyBorder="1" applyAlignment="1" applyProtection="1">
      <alignment wrapText="1"/>
    </xf>
    <xf numFmtId="0" fontId="10" fillId="13" borderId="0" xfId="0" applyFont="1" applyFill="1" applyAlignment="1">
      <alignment vertical="center"/>
    </xf>
    <xf numFmtId="0" fontId="2" fillId="13" borderId="0" xfId="0" applyFont="1" applyFill="1" applyBorder="1" applyAlignment="1">
      <alignment horizontal="right"/>
    </xf>
    <xf numFmtId="0" fontId="0" fillId="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5" fillId="13" borderId="0" xfId="0" applyFont="1" applyFill="1"/>
    <xf numFmtId="0" fontId="16" fillId="13" borderId="0" xfId="0" applyNumberFormat="1" applyFont="1" applyFill="1" applyBorder="1" applyAlignment="1" applyProtection="1">
      <alignment wrapText="1"/>
    </xf>
    <xf numFmtId="0" fontId="14" fillId="0" borderId="0" xfId="0" applyFont="1" applyAlignment="1">
      <alignment wrapText="1"/>
    </xf>
    <xf numFmtId="0" fontId="17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17" fillId="0" borderId="0" xfId="0" applyFont="1" applyFill="1"/>
    <xf numFmtId="0" fontId="0" fillId="4" borderId="12" xfId="0" applyFill="1" applyBorder="1"/>
    <xf numFmtId="0" fontId="1" fillId="0" borderId="0" xfId="0" applyFont="1"/>
    <xf numFmtId="0" fontId="14" fillId="0" borderId="2" xfId="0" applyFont="1" applyBorder="1"/>
    <xf numFmtId="0" fontId="17" fillId="14" borderId="0" xfId="0" applyFont="1" applyFill="1"/>
    <xf numFmtId="0" fontId="14" fillId="15" borderId="0" xfId="0" applyFont="1" applyFill="1"/>
    <xf numFmtId="0" fontId="14" fillId="16" borderId="0" xfId="0" applyFont="1" applyFill="1"/>
    <xf numFmtId="0" fontId="0" fillId="0" borderId="0" xfId="0" applyFont="1"/>
    <xf numFmtId="0" fontId="17" fillId="17" borderId="0" xfId="0" applyFont="1" applyFill="1"/>
    <xf numFmtId="0" fontId="0" fillId="17" borderId="0" xfId="0" applyFill="1"/>
    <xf numFmtId="0" fontId="6" fillId="17" borderId="0" xfId="0" applyFont="1" applyFill="1"/>
    <xf numFmtId="0" fontId="14" fillId="17" borderId="0" xfId="0" applyFont="1" applyFill="1"/>
    <xf numFmtId="0" fontId="14" fillId="0" borderId="0" xfId="0" applyFont="1" applyFill="1"/>
    <xf numFmtId="0" fontId="6" fillId="0" borderId="0" xfId="0" applyFont="1" applyFill="1"/>
    <xf numFmtId="0" fontId="17" fillId="18" borderId="0" xfId="0" applyFont="1" applyFill="1"/>
    <xf numFmtId="0" fontId="2" fillId="0" borderId="0" xfId="1" applyFill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27" xfId="0" applyFill="1" applyBorder="1" applyAlignment="1">
      <alignment vertical="center"/>
    </xf>
    <xf numFmtId="0" fontId="14" fillId="12" borderId="27" xfId="0" applyFont="1" applyFill="1" applyBorder="1" applyAlignment="1">
      <alignment vertical="center"/>
    </xf>
    <xf numFmtId="0" fontId="0" fillId="9" borderId="22" xfId="0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9"/>
  <sheetViews>
    <sheetView workbookViewId="0">
      <selection activeCell="A102" sqref="A1:XFD102"/>
    </sheetView>
  </sheetViews>
  <sheetFormatPr defaultColWidth="8.85546875" defaultRowHeight="15"/>
  <cols>
    <col min="1" max="1" width="12.7109375" style="3" customWidth="1"/>
    <col min="4" max="4" width="12" customWidth="1"/>
    <col min="5" max="5" width="16.42578125" style="23" customWidth="1"/>
    <col min="10" max="10" width="8.85546875" style="23"/>
    <col min="14" max="14" width="11.140625" customWidth="1"/>
    <col min="16" max="16" width="33.42578125" customWidth="1"/>
    <col min="17" max="17" width="29.42578125" customWidth="1"/>
    <col min="18" max="18" width="30.7109375" bestFit="1" customWidth="1"/>
    <col min="19" max="19" width="12.7109375" customWidth="1"/>
    <col min="20" max="20" width="11.28515625" customWidth="1"/>
  </cols>
  <sheetData>
    <row r="1" spans="1:21">
      <c r="A1" s="212" t="s">
        <v>3</v>
      </c>
      <c r="B1" s="212"/>
      <c r="C1" s="212"/>
      <c r="D1" s="212"/>
      <c r="E1" s="213"/>
      <c r="F1" s="9"/>
      <c r="G1" s="9"/>
      <c r="H1" s="9"/>
      <c r="I1" s="24"/>
      <c r="J1" s="9"/>
      <c r="K1" s="9"/>
      <c r="L1" s="209" t="s">
        <v>4</v>
      </c>
      <c r="M1" s="210"/>
      <c r="N1" s="210"/>
      <c r="O1" s="211"/>
      <c r="P1" s="10" t="s">
        <v>13</v>
      </c>
      <c r="Q1" s="11" t="s">
        <v>102</v>
      </c>
      <c r="R1" s="21" t="s">
        <v>130</v>
      </c>
      <c r="S1" s="26"/>
    </row>
    <row r="2" spans="1:21" ht="47.25" customHeight="1">
      <c r="A2" s="3" t="s">
        <v>111</v>
      </c>
      <c r="B2" s="43" t="s">
        <v>112</v>
      </c>
      <c r="C2" s="43" t="s">
        <v>113</v>
      </c>
      <c r="D2" s="43" t="s">
        <v>10</v>
      </c>
      <c r="E2" s="44"/>
      <c r="F2" s="43"/>
      <c r="G2" s="43"/>
      <c r="H2" s="43"/>
      <c r="I2" s="44"/>
      <c r="J2" s="43" t="s">
        <v>2</v>
      </c>
      <c r="K2" s="3" t="s">
        <v>5</v>
      </c>
      <c r="L2" s="5" t="s">
        <v>6</v>
      </c>
      <c r="M2" s="45" t="s">
        <v>7</v>
      </c>
      <c r="N2" s="46" t="s">
        <v>8</v>
      </c>
      <c r="O2" s="47" t="s">
        <v>9</v>
      </c>
      <c r="P2" s="11"/>
      <c r="Q2" s="11"/>
      <c r="R2" t="s">
        <v>163</v>
      </c>
      <c r="S2" t="s">
        <v>176</v>
      </c>
    </row>
    <row r="3" spans="1:21">
      <c r="A3" s="37" t="s">
        <v>321</v>
      </c>
      <c r="B3" s="132">
        <v>31997</v>
      </c>
      <c r="C3" s="132">
        <v>32107</v>
      </c>
      <c r="D3" s="34">
        <f t="shared" ref="D3:D34" si="0">ABS(C3-B3)+1</f>
        <v>111</v>
      </c>
      <c r="E3" s="35" t="s">
        <v>322</v>
      </c>
      <c r="F3" s="36" t="s">
        <v>109</v>
      </c>
      <c r="G3" s="36" t="s">
        <v>109</v>
      </c>
      <c r="H3" s="36" t="s">
        <v>109</v>
      </c>
      <c r="I3" s="35" t="s">
        <v>323</v>
      </c>
      <c r="J3" s="37" t="s">
        <v>0</v>
      </c>
      <c r="K3" s="37"/>
      <c r="L3" s="37"/>
      <c r="M3" s="37"/>
      <c r="N3" s="37"/>
      <c r="O3" s="37"/>
      <c r="P3" s="37"/>
      <c r="Q3" s="34" t="s">
        <v>104</v>
      </c>
    </row>
    <row r="4" spans="1:21" s="19" customFormat="1">
      <c r="A4" s="48" t="s">
        <v>62</v>
      </c>
      <c r="B4" s="49">
        <v>77597</v>
      </c>
      <c r="C4" s="49">
        <v>77863</v>
      </c>
      <c r="D4" s="50">
        <f t="shared" si="0"/>
        <v>267</v>
      </c>
      <c r="E4" s="51" t="s">
        <v>121</v>
      </c>
      <c r="F4" s="52" t="s">
        <v>109</v>
      </c>
      <c r="G4" s="52" t="s">
        <v>109</v>
      </c>
      <c r="H4" s="52" t="s">
        <v>109</v>
      </c>
      <c r="I4" s="51" t="s">
        <v>122</v>
      </c>
      <c r="J4" s="50" t="s">
        <v>0</v>
      </c>
      <c r="K4" s="50">
        <v>77406</v>
      </c>
      <c r="L4" s="50">
        <v>77863</v>
      </c>
      <c r="M4" s="50" t="s">
        <v>0</v>
      </c>
      <c r="N4" s="50" t="s">
        <v>0</v>
      </c>
      <c r="O4" s="50">
        <v>0</v>
      </c>
      <c r="P4" s="48" t="s">
        <v>134</v>
      </c>
      <c r="Q4" s="50" t="s">
        <v>100</v>
      </c>
      <c r="T4" s="15"/>
      <c r="U4" s="19" t="s">
        <v>193</v>
      </c>
    </row>
    <row r="5" spans="1:21" s="19" customFormat="1">
      <c r="A5" s="53" t="s">
        <v>63</v>
      </c>
      <c r="B5" s="27">
        <v>143795</v>
      </c>
      <c r="C5" s="27">
        <v>144000</v>
      </c>
      <c r="D5" s="28">
        <f t="shared" si="0"/>
        <v>206</v>
      </c>
      <c r="E5" s="29" t="s">
        <v>117</v>
      </c>
      <c r="F5" s="30" t="s">
        <v>109</v>
      </c>
      <c r="G5" s="30" t="s">
        <v>109</v>
      </c>
      <c r="H5" s="30" t="s">
        <v>109</v>
      </c>
      <c r="I5" s="29" t="s">
        <v>118</v>
      </c>
      <c r="J5" s="28" t="s">
        <v>0</v>
      </c>
      <c r="K5" s="28">
        <v>143722</v>
      </c>
      <c r="L5" s="28">
        <v>144097</v>
      </c>
      <c r="M5" s="28" t="s">
        <v>0</v>
      </c>
      <c r="N5" s="28" t="s">
        <v>0</v>
      </c>
      <c r="O5" s="28">
        <v>0</v>
      </c>
      <c r="P5" s="53"/>
      <c r="Q5" s="28" t="s">
        <v>100</v>
      </c>
    </row>
    <row r="6" spans="1:21" s="19" customFormat="1">
      <c r="A6" s="48" t="s">
        <v>64</v>
      </c>
      <c r="B6" s="49">
        <v>145571</v>
      </c>
      <c r="C6" s="49">
        <v>145841</v>
      </c>
      <c r="D6" s="50">
        <f t="shared" si="0"/>
        <v>271</v>
      </c>
      <c r="E6" s="51" t="s">
        <v>119</v>
      </c>
      <c r="F6" s="52" t="s">
        <v>109</v>
      </c>
      <c r="G6" s="52" t="s">
        <v>109</v>
      </c>
      <c r="H6" s="52" t="s">
        <v>109</v>
      </c>
      <c r="I6" s="51" t="s">
        <v>120</v>
      </c>
      <c r="J6" s="50" t="s">
        <v>0</v>
      </c>
      <c r="K6" s="50">
        <v>145560</v>
      </c>
      <c r="L6" s="50">
        <v>145869</v>
      </c>
      <c r="M6" s="50" t="s">
        <v>0</v>
      </c>
      <c r="N6" s="50" t="s">
        <v>0</v>
      </c>
      <c r="O6" s="50">
        <v>0</v>
      </c>
      <c r="P6" s="48" t="s">
        <v>134</v>
      </c>
      <c r="Q6" s="50" t="s">
        <v>100</v>
      </c>
      <c r="T6" s="20"/>
      <c r="U6" s="19" t="s">
        <v>131</v>
      </c>
    </row>
    <row r="7" spans="1:21" s="19" customFormat="1">
      <c r="A7" s="48" t="s">
        <v>65</v>
      </c>
      <c r="B7" s="49">
        <v>199775</v>
      </c>
      <c r="C7" s="49">
        <v>199884</v>
      </c>
      <c r="D7" s="50">
        <f t="shared" si="0"/>
        <v>110</v>
      </c>
      <c r="E7" s="51" t="s">
        <v>114</v>
      </c>
      <c r="F7" s="52" t="s">
        <v>109</v>
      </c>
      <c r="G7" s="52" t="s">
        <v>109</v>
      </c>
      <c r="H7" s="54" t="s">
        <v>116</v>
      </c>
      <c r="I7" s="51" t="s">
        <v>115</v>
      </c>
      <c r="J7" s="50" t="s">
        <v>0</v>
      </c>
      <c r="K7" s="50">
        <v>199409</v>
      </c>
      <c r="L7" s="50">
        <v>200094</v>
      </c>
      <c r="M7" s="50" t="s">
        <v>0</v>
      </c>
      <c r="N7" s="50" t="s">
        <v>0</v>
      </c>
      <c r="O7" s="50">
        <v>1</v>
      </c>
      <c r="P7" s="48" t="s">
        <v>134</v>
      </c>
      <c r="Q7" s="50" t="s">
        <v>100</v>
      </c>
    </row>
    <row r="8" spans="1:21" s="19" customFormat="1">
      <c r="A8" s="55" t="s">
        <v>106</v>
      </c>
      <c r="B8" s="56">
        <v>200410</v>
      </c>
      <c r="C8" s="56">
        <v>200519</v>
      </c>
      <c r="D8" s="57">
        <v>110</v>
      </c>
      <c r="E8" s="58" t="s">
        <v>115</v>
      </c>
      <c r="F8" s="59" t="s">
        <v>109</v>
      </c>
      <c r="G8" s="59" t="s">
        <v>109</v>
      </c>
      <c r="H8" s="59" t="s">
        <v>109</v>
      </c>
      <c r="I8" s="58" t="s">
        <v>129</v>
      </c>
      <c r="J8" s="55" t="s">
        <v>0</v>
      </c>
      <c r="K8" s="55"/>
      <c r="L8" s="55"/>
      <c r="M8" s="55" t="s">
        <v>0</v>
      </c>
      <c r="N8" s="55" t="s">
        <v>0</v>
      </c>
      <c r="O8" s="55"/>
      <c r="P8" s="55" t="s">
        <v>107</v>
      </c>
      <c r="Q8" s="57" t="s">
        <v>101</v>
      </c>
      <c r="T8" s="16"/>
      <c r="U8" s="19" t="s">
        <v>133</v>
      </c>
    </row>
    <row r="9" spans="1:21" s="19" customFormat="1">
      <c r="A9" s="48" t="s">
        <v>66</v>
      </c>
      <c r="B9" s="49">
        <v>226546</v>
      </c>
      <c r="C9" s="49">
        <v>226640</v>
      </c>
      <c r="D9" s="50">
        <f t="shared" si="0"/>
        <v>95</v>
      </c>
      <c r="E9" s="51" t="s">
        <v>135</v>
      </c>
      <c r="F9" s="52" t="s">
        <v>109</v>
      </c>
      <c r="G9" s="52" t="s">
        <v>109</v>
      </c>
      <c r="H9" s="52" t="s">
        <v>109</v>
      </c>
      <c r="I9" s="51" t="s">
        <v>136</v>
      </c>
      <c r="J9" s="50" t="s">
        <v>0</v>
      </c>
      <c r="K9" s="50">
        <v>226508</v>
      </c>
      <c r="L9" s="50">
        <v>226854</v>
      </c>
      <c r="M9" s="50" t="s">
        <v>0</v>
      </c>
      <c r="N9" s="50" t="s">
        <v>0</v>
      </c>
      <c r="O9" s="50">
        <v>0</v>
      </c>
      <c r="P9" s="48" t="s">
        <v>134</v>
      </c>
      <c r="Q9" s="50" t="s">
        <v>100</v>
      </c>
    </row>
    <row r="10" spans="1:21">
      <c r="A10" s="32" t="s">
        <v>14</v>
      </c>
      <c r="B10" s="27">
        <v>231884</v>
      </c>
      <c r="C10" s="27">
        <v>231994</v>
      </c>
      <c r="D10" s="28">
        <f t="shared" si="0"/>
        <v>111</v>
      </c>
      <c r="E10" s="29" t="s">
        <v>123</v>
      </c>
      <c r="F10" s="30" t="s">
        <v>109</v>
      </c>
      <c r="G10" s="30" t="s">
        <v>109</v>
      </c>
      <c r="H10" s="30" t="s">
        <v>109</v>
      </c>
      <c r="I10" s="29" t="s">
        <v>124</v>
      </c>
      <c r="J10" s="28" t="s">
        <v>0</v>
      </c>
      <c r="K10" s="31">
        <v>231766</v>
      </c>
      <c r="L10" s="31">
        <v>233477</v>
      </c>
      <c r="M10" s="31" t="s">
        <v>0</v>
      </c>
      <c r="N10" s="31" t="s">
        <v>0</v>
      </c>
      <c r="O10" s="31">
        <v>2</v>
      </c>
      <c r="P10" s="32"/>
      <c r="Q10" s="42" t="s">
        <v>145</v>
      </c>
      <c r="R10" s="7" t="s">
        <v>164</v>
      </c>
    </row>
    <row r="11" spans="1:21">
      <c r="A11" s="32" t="s">
        <v>15</v>
      </c>
      <c r="B11" s="27">
        <v>232086</v>
      </c>
      <c r="C11" s="27">
        <v>232197</v>
      </c>
      <c r="D11" s="28">
        <f t="shared" si="0"/>
        <v>112</v>
      </c>
      <c r="E11" s="29" t="s">
        <v>126</v>
      </c>
      <c r="F11" s="30" t="s">
        <v>109</v>
      </c>
      <c r="G11" s="30" t="s">
        <v>109</v>
      </c>
      <c r="H11" s="30" t="s">
        <v>109</v>
      </c>
      <c r="I11" s="29" t="s">
        <v>125</v>
      </c>
      <c r="J11" s="28" t="s">
        <v>0</v>
      </c>
      <c r="K11" s="31">
        <v>231766</v>
      </c>
      <c r="L11" s="31">
        <v>233477</v>
      </c>
      <c r="M11" s="31" t="s">
        <v>0</v>
      </c>
      <c r="N11" s="31" t="s">
        <v>0</v>
      </c>
      <c r="O11" s="31">
        <v>2</v>
      </c>
      <c r="P11" s="32"/>
      <c r="Q11" s="42" t="s">
        <v>145</v>
      </c>
      <c r="R11" s="7" t="s">
        <v>164</v>
      </c>
    </row>
    <row r="12" spans="1:21">
      <c r="A12" s="32" t="s">
        <v>16</v>
      </c>
      <c r="B12" s="27">
        <v>232289</v>
      </c>
      <c r="C12" s="27">
        <v>232400</v>
      </c>
      <c r="D12" s="28">
        <f t="shared" si="0"/>
        <v>112</v>
      </c>
      <c r="E12" s="29" t="s">
        <v>124</v>
      </c>
      <c r="F12" s="30" t="s">
        <v>109</v>
      </c>
      <c r="G12" s="30" t="s">
        <v>109</v>
      </c>
      <c r="H12" s="30" t="s">
        <v>109</v>
      </c>
      <c r="I12" s="29" t="s">
        <v>128</v>
      </c>
      <c r="J12" s="28" t="s">
        <v>0</v>
      </c>
      <c r="K12" s="31">
        <v>231766</v>
      </c>
      <c r="L12" s="31">
        <v>233477</v>
      </c>
      <c r="M12" s="31" t="s">
        <v>0</v>
      </c>
      <c r="N12" s="31" t="s">
        <v>0</v>
      </c>
      <c r="O12" s="31">
        <v>2</v>
      </c>
      <c r="P12" s="32"/>
      <c r="Q12" s="42" t="s">
        <v>145</v>
      </c>
      <c r="R12" s="7" t="s">
        <v>164</v>
      </c>
    </row>
    <row r="13" spans="1:21">
      <c r="A13" s="32" t="s">
        <v>17</v>
      </c>
      <c r="B13" s="27">
        <v>232492</v>
      </c>
      <c r="C13" s="27">
        <v>232605</v>
      </c>
      <c r="D13" s="28">
        <f t="shared" si="0"/>
        <v>114</v>
      </c>
      <c r="E13" s="29" t="s">
        <v>125</v>
      </c>
      <c r="F13" s="30" t="s">
        <v>109</v>
      </c>
      <c r="G13" s="30" t="s">
        <v>109</v>
      </c>
      <c r="H13" s="30" t="s">
        <v>109</v>
      </c>
      <c r="I13" s="29" t="s">
        <v>127</v>
      </c>
      <c r="J13" s="28" t="s">
        <v>0</v>
      </c>
      <c r="K13" s="31">
        <v>231766</v>
      </c>
      <c r="L13" s="31">
        <v>233477</v>
      </c>
      <c r="M13" s="31" t="s">
        <v>0</v>
      </c>
      <c r="N13" s="31" t="s">
        <v>0</v>
      </c>
      <c r="O13" s="31">
        <v>2</v>
      </c>
      <c r="P13" s="32"/>
      <c r="Q13" s="42" t="s">
        <v>145</v>
      </c>
      <c r="R13" s="18" t="s">
        <v>164</v>
      </c>
    </row>
    <row r="14" spans="1:21">
      <c r="A14" s="32" t="s">
        <v>12</v>
      </c>
      <c r="B14" s="27">
        <v>271014</v>
      </c>
      <c r="C14" s="134">
        <v>271160</v>
      </c>
      <c r="D14" s="28">
        <f t="shared" si="0"/>
        <v>147</v>
      </c>
      <c r="E14" s="29" t="s">
        <v>137</v>
      </c>
      <c r="F14" s="30" t="s">
        <v>109</v>
      </c>
      <c r="G14" s="30" t="s">
        <v>109</v>
      </c>
      <c r="H14" s="30" t="s">
        <v>109</v>
      </c>
      <c r="I14" s="29" t="s">
        <v>138</v>
      </c>
      <c r="J14" s="28" t="s">
        <v>0</v>
      </c>
      <c r="K14" s="31">
        <v>270977</v>
      </c>
      <c r="L14" s="31">
        <v>271324</v>
      </c>
      <c r="M14" s="31" t="s">
        <v>0</v>
      </c>
      <c r="N14" s="31" t="s">
        <v>0</v>
      </c>
      <c r="O14" s="31">
        <v>0</v>
      </c>
      <c r="P14" s="32"/>
      <c r="Q14" s="28" t="s">
        <v>144</v>
      </c>
    </row>
    <row r="15" spans="1:21" s="19" customFormat="1">
      <c r="A15" s="37" t="s">
        <v>139</v>
      </c>
      <c r="B15" s="33">
        <v>321290</v>
      </c>
      <c r="C15" s="33">
        <v>321363</v>
      </c>
      <c r="D15" s="34">
        <f>ABS(C15-B15)+1</f>
        <v>74</v>
      </c>
      <c r="E15" s="35" t="s">
        <v>140</v>
      </c>
      <c r="F15" s="36" t="s">
        <v>109</v>
      </c>
      <c r="G15" s="36" t="s">
        <v>109</v>
      </c>
      <c r="H15" s="36" t="s">
        <v>109</v>
      </c>
      <c r="I15" s="35" t="s">
        <v>141</v>
      </c>
      <c r="J15" s="34" t="s">
        <v>0</v>
      </c>
      <c r="K15" s="34"/>
      <c r="L15" s="34"/>
      <c r="M15" s="34" t="s">
        <v>0</v>
      </c>
      <c r="N15" s="34" t="s">
        <v>0</v>
      </c>
      <c r="O15" s="34">
        <v>0</v>
      </c>
      <c r="P15" s="37"/>
      <c r="Q15" s="34" t="s">
        <v>101</v>
      </c>
    </row>
    <row r="16" spans="1:21" s="19" customFormat="1">
      <c r="A16" s="48" t="s">
        <v>89</v>
      </c>
      <c r="B16" s="49">
        <v>388590</v>
      </c>
      <c r="C16" s="49">
        <v>388707</v>
      </c>
      <c r="D16" s="50">
        <f t="shared" si="0"/>
        <v>118</v>
      </c>
      <c r="E16" s="51" t="s">
        <v>142</v>
      </c>
      <c r="F16" s="52" t="s">
        <v>109</v>
      </c>
      <c r="G16" s="52" t="s">
        <v>110</v>
      </c>
      <c r="H16" s="52" t="s">
        <v>110</v>
      </c>
      <c r="I16" s="51" t="s">
        <v>143</v>
      </c>
      <c r="J16" s="50" t="s">
        <v>1</v>
      </c>
      <c r="K16" s="50">
        <v>388467</v>
      </c>
      <c r="L16" s="50">
        <v>388807</v>
      </c>
      <c r="M16" s="50" t="s">
        <v>0</v>
      </c>
      <c r="N16" s="50" t="s">
        <v>1</v>
      </c>
      <c r="O16" s="50">
        <v>0</v>
      </c>
      <c r="P16" s="48" t="s">
        <v>146</v>
      </c>
      <c r="Q16" s="50" t="s">
        <v>104</v>
      </c>
    </row>
    <row r="17" spans="1:19" s="19" customFormat="1">
      <c r="A17" s="48" t="s">
        <v>18</v>
      </c>
      <c r="B17" s="49">
        <v>434817</v>
      </c>
      <c r="C17" s="49">
        <v>434929</v>
      </c>
      <c r="D17" s="50">
        <f t="shared" si="0"/>
        <v>113</v>
      </c>
      <c r="E17" s="51" t="s">
        <v>147</v>
      </c>
      <c r="F17" s="52" t="s">
        <v>110</v>
      </c>
      <c r="G17" s="52" t="s">
        <v>109</v>
      </c>
      <c r="H17" s="52" t="s">
        <v>110</v>
      </c>
      <c r="I17" s="51" t="s">
        <v>148</v>
      </c>
      <c r="J17" s="50" t="s">
        <v>0</v>
      </c>
      <c r="K17" s="50">
        <v>434745</v>
      </c>
      <c r="L17" s="50">
        <v>434945</v>
      </c>
      <c r="M17" s="50" t="s">
        <v>1</v>
      </c>
      <c r="N17" s="50" t="s">
        <v>1</v>
      </c>
      <c r="O17" s="50">
        <v>2</v>
      </c>
      <c r="P17" s="48" t="s">
        <v>146</v>
      </c>
      <c r="Q17" s="50" t="s">
        <v>144</v>
      </c>
    </row>
    <row r="18" spans="1:19">
      <c r="A18" s="114" t="s">
        <v>67</v>
      </c>
      <c r="B18" s="134">
        <v>507080</v>
      </c>
      <c r="C18" s="102">
        <v>507161</v>
      </c>
      <c r="D18" s="103">
        <f t="shared" si="0"/>
        <v>82</v>
      </c>
      <c r="E18" s="104" t="s">
        <v>149</v>
      </c>
      <c r="F18" s="105" t="s">
        <v>109</v>
      </c>
      <c r="G18" s="105" t="s">
        <v>110</v>
      </c>
      <c r="H18" s="105" t="s">
        <v>110</v>
      </c>
      <c r="I18" s="104" t="s">
        <v>20</v>
      </c>
      <c r="J18" s="103" t="s">
        <v>1</v>
      </c>
      <c r="K18" s="103">
        <v>506997</v>
      </c>
      <c r="L18" s="103">
        <v>507723</v>
      </c>
      <c r="M18" s="103" t="s">
        <v>0</v>
      </c>
      <c r="N18" s="103" t="s">
        <v>0</v>
      </c>
      <c r="O18" s="103">
        <v>0</v>
      </c>
      <c r="P18" s="101"/>
      <c r="Q18" s="115" t="s">
        <v>100</v>
      </c>
    </row>
    <row r="19" spans="1:19">
      <c r="A19" s="114" t="s">
        <v>19</v>
      </c>
      <c r="B19" s="102">
        <v>507068</v>
      </c>
      <c r="C19" s="102">
        <v>507473</v>
      </c>
      <c r="D19" s="103">
        <f t="shared" si="0"/>
        <v>406</v>
      </c>
      <c r="E19" s="104" t="s">
        <v>149</v>
      </c>
      <c r="F19" s="105" t="s">
        <v>109</v>
      </c>
      <c r="G19" s="105" t="s">
        <v>109</v>
      </c>
      <c r="H19" s="105" t="s">
        <v>110</v>
      </c>
      <c r="I19" s="104" t="s">
        <v>150</v>
      </c>
      <c r="J19" s="103" t="s">
        <v>0</v>
      </c>
      <c r="K19" s="103">
        <v>506997</v>
      </c>
      <c r="L19" s="103">
        <v>507723</v>
      </c>
      <c r="M19" s="103" t="s">
        <v>0</v>
      </c>
      <c r="N19" s="103" t="s">
        <v>0</v>
      </c>
      <c r="O19" s="103">
        <v>2</v>
      </c>
      <c r="P19" s="101" t="s">
        <v>1073</v>
      </c>
      <c r="Q19" s="115" t="s">
        <v>101</v>
      </c>
      <c r="R19" s="2" t="s">
        <v>164</v>
      </c>
      <c r="S19" s="2"/>
    </row>
    <row r="20" spans="1:19">
      <c r="A20" s="114" t="s">
        <v>20</v>
      </c>
      <c r="B20" s="134">
        <v>507190</v>
      </c>
      <c r="C20" s="102">
        <v>507372</v>
      </c>
      <c r="D20" s="103">
        <f t="shared" si="0"/>
        <v>183</v>
      </c>
      <c r="E20" s="104" t="s">
        <v>149</v>
      </c>
      <c r="F20" s="105" t="s">
        <v>109</v>
      </c>
      <c r="G20" s="105" t="s">
        <v>110</v>
      </c>
      <c r="H20" s="105" t="s">
        <v>110</v>
      </c>
      <c r="I20" s="104" t="s">
        <v>21</v>
      </c>
      <c r="J20" s="103" t="s">
        <v>1</v>
      </c>
      <c r="K20" s="103">
        <v>506997</v>
      </c>
      <c r="L20" s="103">
        <v>507723</v>
      </c>
      <c r="M20" s="103" t="s">
        <v>0</v>
      </c>
      <c r="N20" s="103" t="s">
        <v>0</v>
      </c>
      <c r="O20" s="103">
        <v>0</v>
      </c>
      <c r="P20" s="101" t="s">
        <v>151</v>
      </c>
      <c r="Q20" s="115" t="s">
        <v>144</v>
      </c>
    </row>
    <row r="21" spans="1:19" ht="15.75" thickBot="1">
      <c r="A21" s="70" t="s">
        <v>21</v>
      </c>
      <c r="B21" s="71">
        <v>507450</v>
      </c>
      <c r="C21" s="71">
        <v>507632</v>
      </c>
      <c r="D21" s="72">
        <f t="shared" si="0"/>
        <v>183</v>
      </c>
      <c r="E21" s="73" t="s">
        <v>20</v>
      </c>
      <c r="F21" s="74" t="s">
        <v>110</v>
      </c>
      <c r="G21" s="74" t="s">
        <v>110</v>
      </c>
      <c r="H21" s="74" t="s">
        <v>109</v>
      </c>
      <c r="I21" s="73" t="s">
        <v>152</v>
      </c>
      <c r="J21" s="72" t="s">
        <v>1</v>
      </c>
      <c r="K21" s="75">
        <v>506997</v>
      </c>
      <c r="L21" s="75">
        <v>507723</v>
      </c>
      <c r="M21" s="75" t="s">
        <v>0</v>
      </c>
      <c r="N21" s="75" t="s">
        <v>0</v>
      </c>
      <c r="O21" s="75">
        <v>0</v>
      </c>
      <c r="P21" s="76"/>
      <c r="Q21" s="77" t="s">
        <v>144</v>
      </c>
      <c r="R21" s="2" t="s">
        <v>164</v>
      </c>
      <c r="S21" s="2" t="s">
        <v>164</v>
      </c>
    </row>
    <row r="22" spans="1:19">
      <c r="A22" s="107" t="s">
        <v>309</v>
      </c>
      <c r="B22" s="108">
        <v>513584</v>
      </c>
      <c r="C22" s="108">
        <v>513807</v>
      </c>
      <c r="D22" s="109">
        <f t="shared" si="0"/>
        <v>224</v>
      </c>
      <c r="E22" s="110" t="s">
        <v>310</v>
      </c>
      <c r="F22" s="133" t="s">
        <v>109</v>
      </c>
      <c r="G22" s="133" t="s">
        <v>109</v>
      </c>
      <c r="H22" s="133" t="s">
        <v>109</v>
      </c>
      <c r="I22" s="110" t="s">
        <v>311</v>
      </c>
      <c r="J22" s="109" t="s">
        <v>0</v>
      </c>
      <c r="K22" s="109"/>
      <c r="L22" s="109"/>
      <c r="M22" s="109"/>
      <c r="N22" s="109"/>
      <c r="O22" s="109"/>
      <c r="P22" s="107"/>
      <c r="Q22" s="109" t="s">
        <v>315</v>
      </c>
      <c r="R22" s="2" t="s">
        <v>164</v>
      </c>
      <c r="S22" s="2"/>
    </row>
    <row r="23" spans="1:19">
      <c r="A23" s="32" t="s">
        <v>22</v>
      </c>
      <c r="B23" s="27">
        <v>531148</v>
      </c>
      <c r="C23" s="27">
        <v>531266</v>
      </c>
      <c r="D23" s="28">
        <f t="shared" si="0"/>
        <v>119</v>
      </c>
      <c r="E23" s="29" t="s">
        <v>153</v>
      </c>
      <c r="F23" s="30" t="s">
        <v>109</v>
      </c>
      <c r="G23" s="30" t="s">
        <v>109</v>
      </c>
      <c r="H23" s="30" t="s">
        <v>109</v>
      </c>
      <c r="I23" s="29" t="s">
        <v>154</v>
      </c>
      <c r="J23" s="28" t="s">
        <v>0</v>
      </c>
      <c r="K23" s="31">
        <v>531108</v>
      </c>
      <c r="L23" s="31">
        <v>531294</v>
      </c>
      <c r="M23" s="31" t="s">
        <v>0</v>
      </c>
      <c r="N23" s="31" t="s">
        <v>0</v>
      </c>
      <c r="O23" s="31">
        <v>2</v>
      </c>
      <c r="P23" s="32"/>
      <c r="Q23" s="28" t="s">
        <v>155</v>
      </c>
    </row>
    <row r="24" spans="1:19">
      <c r="A24" s="32" t="s">
        <v>98</v>
      </c>
      <c r="B24" s="27">
        <v>544238</v>
      </c>
      <c r="C24" s="27">
        <v>544716</v>
      </c>
      <c r="D24" s="28">
        <f t="shared" si="0"/>
        <v>479</v>
      </c>
      <c r="E24" s="29" t="s">
        <v>156</v>
      </c>
      <c r="F24" s="30" t="s">
        <v>109</v>
      </c>
      <c r="G24" s="30" t="s">
        <v>109</v>
      </c>
      <c r="H24" s="30" t="s">
        <v>109</v>
      </c>
      <c r="I24" s="29" t="s">
        <v>157</v>
      </c>
      <c r="J24" s="28" t="s">
        <v>0</v>
      </c>
      <c r="K24" s="31">
        <v>544137</v>
      </c>
      <c r="L24" s="31">
        <v>544923</v>
      </c>
      <c r="M24" s="31" t="s">
        <v>0</v>
      </c>
      <c r="N24" s="31" t="s">
        <v>0</v>
      </c>
      <c r="O24" s="31">
        <v>0</v>
      </c>
      <c r="P24" s="32"/>
      <c r="Q24" s="28" t="s">
        <v>158</v>
      </c>
      <c r="R24" s="2" t="s">
        <v>164</v>
      </c>
      <c r="S24" s="2"/>
    </row>
    <row r="25" spans="1:19">
      <c r="A25" s="32" t="s">
        <v>23</v>
      </c>
      <c r="B25" s="27">
        <v>552313</v>
      </c>
      <c r="C25" s="27">
        <v>552417</v>
      </c>
      <c r="D25" s="28">
        <f t="shared" si="0"/>
        <v>105</v>
      </c>
      <c r="E25" s="29" t="s">
        <v>159</v>
      </c>
      <c r="F25" s="30" t="s">
        <v>110</v>
      </c>
      <c r="G25" s="30" t="s">
        <v>110</v>
      </c>
      <c r="H25" s="30" t="s">
        <v>110</v>
      </c>
      <c r="I25" s="29" t="s">
        <v>160</v>
      </c>
      <c r="J25" s="28" t="s">
        <v>1</v>
      </c>
      <c r="K25" s="31">
        <v>552282</v>
      </c>
      <c r="L25" s="31">
        <v>552563</v>
      </c>
      <c r="M25" s="31" t="s">
        <v>1</v>
      </c>
      <c r="N25" s="31" t="s">
        <v>1</v>
      </c>
      <c r="O25" s="31">
        <v>1</v>
      </c>
      <c r="P25" s="32"/>
      <c r="Q25" s="28" t="s">
        <v>104</v>
      </c>
    </row>
    <row r="26" spans="1:19">
      <c r="A26" s="32" t="s">
        <v>24</v>
      </c>
      <c r="B26" s="27">
        <v>597806</v>
      </c>
      <c r="C26" s="27">
        <v>597926</v>
      </c>
      <c r="D26" s="28">
        <f t="shared" si="0"/>
        <v>121</v>
      </c>
      <c r="E26" s="29" t="s">
        <v>161</v>
      </c>
      <c r="F26" s="30" t="s">
        <v>110</v>
      </c>
      <c r="G26" s="30" t="s">
        <v>109</v>
      </c>
      <c r="H26" s="30" t="s">
        <v>109</v>
      </c>
      <c r="I26" s="29" t="s">
        <v>162</v>
      </c>
      <c r="J26" s="28" t="s">
        <v>0</v>
      </c>
      <c r="K26" s="31">
        <v>597620</v>
      </c>
      <c r="L26" s="31">
        <v>598020</v>
      </c>
      <c r="M26" s="31" t="s">
        <v>1</v>
      </c>
      <c r="N26" s="31" t="s">
        <v>0</v>
      </c>
      <c r="O26" s="31">
        <v>2</v>
      </c>
      <c r="P26" s="32"/>
      <c r="Q26" s="28" t="s">
        <v>104</v>
      </c>
      <c r="R26" s="2" t="s">
        <v>164</v>
      </c>
      <c r="S26" s="2"/>
    </row>
    <row r="27" spans="1:19">
      <c r="A27" s="32" t="s">
        <v>25</v>
      </c>
      <c r="B27" s="134">
        <v>600620</v>
      </c>
      <c r="C27" s="27">
        <v>600750</v>
      </c>
      <c r="D27" s="28">
        <f t="shared" si="0"/>
        <v>131</v>
      </c>
      <c r="E27" s="29" t="s">
        <v>165</v>
      </c>
      <c r="F27" s="30" t="s">
        <v>110</v>
      </c>
      <c r="G27" s="30" t="s">
        <v>110</v>
      </c>
      <c r="H27" s="30" t="s">
        <v>110</v>
      </c>
      <c r="I27" s="29" t="s">
        <v>166</v>
      </c>
      <c r="J27" s="28" t="s">
        <v>1</v>
      </c>
      <c r="K27" s="31">
        <v>600344</v>
      </c>
      <c r="L27" s="31">
        <v>600837</v>
      </c>
      <c r="M27" s="31" t="s">
        <v>1</v>
      </c>
      <c r="N27" s="31" t="s">
        <v>1</v>
      </c>
      <c r="O27" s="31">
        <v>2</v>
      </c>
      <c r="P27" s="32"/>
      <c r="Q27" s="28" t="s">
        <v>104</v>
      </c>
      <c r="R27" s="7" t="s">
        <v>164</v>
      </c>
    </row>
    <row r="28" spans="1:19" s="19" customFormat="1">
      <c r="A28" s="37" t="s">
        <v>170</v>
      </c>
      <c r="B28" s="33">
        <v>696818</v>
      </c>
      <c r="C28" s="33">
        <v>696880</v>
      </c>
      <c r="D28" s="34">
        <f t="shared" si="0"/>
        <v>63</v>
      </c>
      <c r="E28" s="35" t="s">
        <v>171</v>
      </c>
      <c r="F28" s="36" t="s">
        <v>109</v>
      </c>
      <c r="G28" s="36" t="s">
        <v>109</v>
      </c>
      <c r="H28" s="36" t="s">
        <v>109</v>
      </c>
      <c r="I28" s="35" t="s">
        <v>172</v>
      </c>
      <c r="J28" s="34" t="s">
        <v>0</v>
      </c>
      <c r="K28" s="34"/>
      <c r="L28" s="34"/>
      <c r="M28" s="34"/>
      <c r="N28" s="34"/>
      <c r="O28" s="34"/>
      <c r="P28" s="37" t="s">
        <v>173</v>
      </c>
      <c r="Q28" s="34" t="s">
        <v>101</v>
      </c>
    </row>
    <row r="29" spans="1:19" s="19" customFormat="1">
      <c r="A29" s="37" t="s">
        <v>167</v>
      </c>
      <c r="B29" s="33">
        <v>708309</v>
      </c>
      <c r="C29" s="33">
        <v>708494</v>
      </c>
      <c r="D29" s="34">
        <f t="shared" si="0"/>
        <v>186</v>
      </c>
      <c r="E29" s="35" t="s">
        <v>168</v>
      </c>
      <c r="F29" s="36" t="s">
        <v>109</v>
      </c>
      <c r="G29" s="36" t="s">
        <v>109</v>
      </c>
      <c r="H29" s="36" t="s">
        <v>109</v>
      </c>
      <c r="I29" s="35" t="s">
        <v>169</v>
      </c>
      <c r="J29" s="34" t="s">
        <v>0</v>
      </c>
      <c r="K29" s="34"/>
      <c r="L29" s="34"/>
      <c r="M29" s="34"/>
      <c r="N29" s="34"/>
      <c r="O29" s="34"/>
      <c r="P29" s="37"/>
      <c r="Q29" s="34" t="s">
        <v>144</v>
      </c>
      <c r="R29" s="19" t="s">
        <v>164</v>
      </c>
    </row>
    <row r="30" spans="1:19" s="25" customFormat="1">
      <c r="A30" s="41" t="s">
        <v>26</v>
      </c>
      <c r="B30" s="38">
        <v>708618</v>
      </c>
      <c r="C30" s="38">
        <v>708860</v>
      </c>
      <c r="D30" s="39">
        <f t="shared" si="0"/>
        <v>243</v>
      </c>
      <c r="E30" s="40" t="s">
        <v>168</v>
      </c>
      <c r="F30" s="30" t="s">
        <v>109</v>
      </c>
      <c r="G30" s="30" t="s">
        <v>109</v>
      </c>
      <c r="H30" s="30" t="s">
        <v>109</v>
      </c>
      <c r="I30" s="40" t="s">
        <v>169</v>
      </c>
      <c r="J30" s="39" t="s">
        <v>0</v>
      </c>
      <c r="K30" s="39">
        <v>708220</v>
      </c>
      <c r="L30" s="39">
        <v>709134</v>
      </c>
      <c r="M30" s="39" t="s">
        <v>0</v>
      </c>
      <c r="N30" s="39" t="s">
        <v>0</v>
      </c>
      <c r="O30" s="39">
        <v>1</v>
      </c>
      <c r="P30" s="41"/>
      <c r="Q30" s="39" t="s">
        <v>144</v>
      </c>
      <c r="S30" s="25" t="s">
        <v>164</v>
      </c>
    </row>
    <row r="31" spans="1:19">
      <c r="A31" s="32" t="s">
        <v>27</v>
      </c>
      <c r="B31" s="27">
        <v>787038</v>
      </c>
      <c r="C31" s="27">
        <v>787254</v>
      </c>
      <c r="D31" s="28">
        <f t="shared" si="0"/>
        <v>217</v>
      </c>
      <c r="E31" s="29" t="s">
        <v>174</v>
      </c>
      <c r="F31" s="30" t="s">
        <v>109</v>
      </c>
      <c r="G31" s="30" t="s">
        <v>109</v>
      </c>
      <c r="H31" s="30" t="s">
        <v>109</v>
      </c>
      <c r="I31" s="29" t="s">
        <v>175</v>
      </c>
      <c r="J31" s="28" t="s">
        <v>0</v>
      </c>
      <c r="K31" s="31">
        <v>786992</v>
      </c>
      <c r="L31" s="31">
        <v>787320</v>
      </c>
      <c r="M31" s="31" t="s">
        <v>0</v>
      </c>
      <c r="N31" s="31" t="s">
        <v>0</v>
      </c>
      <c r="O31" s="31">
        <v>2</v>
      </c>
      <c r="P31" s="32"/>
      <c r="Q31" s="28" t="s">
        <v>101</v>
      </c>
      <c r="R31" s="2" t="s">
        <v>164</v>
      </c>
      <c r="S31" s="2"/>
    </row>
    <row r="32" spans="1:19">
      <c r="A32" s="37" t="s">
        <v>326</v>
      </c>
      <c r="B32" s="33">
        <v>803031</v>
      </c>
      <c r="C32" s="33">
        <v>802948</v>
      </c>
      <c r="D32" s="34">
        <f t="shared" si="0"/>
        <v>84</v>
      </c>
      <c r="E32" s="35" t="s">
        <v>327</v>
      </c>
      <c r="F32" s="36" t="s">
        <v>109</v>
      </c>
      <c r="G32" s="36" t="s">
        <v>110</v>
      </c>
      <c r="H32" s="36" t="s">
        <v>109</v>
      </c>
      <c r="I32" s="35" t="s">
        <v>328</v>
      </c>
      <c r="J32" s="34" t="s">
        <v>1</v>
      </c>
      <c r="K32" s="34"/>
      <c r="L32" s="34"/>
      <c r="M32" s="34"/>
      <c r="N32" s="34"/>
      <c r="O32" s="34"/>
      <c r="P32" s="37"/>
      <c r="Q32" s="28" t="s">
        <v>104</v>
      </c>
      <c r="R32" s="2"/>
      <c r="S32" s="2"/>
    </row>
    <row r="33" spans="1:19">
      <c r="A33" s="32" t="s">
        <v>94</v>
      </c>
      <c r="B33" s="135">
        <v>859425</v>
      </c>
      <c r="C33" s="27">
        <v>859521</v>
      </c>
      <c r="D33" s="28">
        <f t="shared" si="0"/>
        <v>97</v>
      </c>
      <c r="E33" s="29" t="s">
        <v>177</v>
      </c>
      <c r="F33" s="30" t="s">
        <v>109</v>
      </c>
      <c r="G33" s="30" t="s">
        <v>110</v>
      </c>
      <c r="H33" s="30" t="s">
        <v>110</v>
      </c>
      <c r="I33" s="29" t="s">
        <v>178</v>
      </c>
      <c r="J33" s="28" t="s">
        <v>1</v>
      </c>
      <c r="K33" s="31">
        <v>859406</v>
      </c>
      <c r="L33" s="31">
        <v>859656</v>
      </c>
      <c r="M33" s="31" t="s">
        <v>0</v>
      </c>
      <c r="N33" s="31" t="s">
        <v>1</v>
      </c>
      <c r="O33" s="31">
        <v>2</v>
      </c>
      <c r="P33" s="32"/>
      <c r="Q33" s="28" t="s">
        <v>104</v>
      </c>
    </row>
    <row r="34" spans="1:19">
      <c r="A34" s="32" t="s">
        <v>68</v>
      </c>
      <c r="B34" s="27">
        <v>862938</v>
      </c>
      <c r="C34" s="27">
        <v>863241</v>
      </c>
      <c r="D34" s="28">
        <f t="shared" si="0"/>
        <v>304</v>
      </c>
      <c r="E34" s="29" t="s">
        <v>178</v>
      </c>
      <c r="F34" s="30" t="s">
        <v>110</v>
      </c>
      <c r="G34" s="30" t="s">
        <v>109</v>
      </c>
      <c r="H34" s="30" t="s">
        <v>109</v>
      </c>
      <c r="I34" s="29" t="s">
        <v>179</v>
      </c>
      <c r="J34" s="28" t="s">
        <v>0</v>
      </c>
      <c r="K34" s="31">
        <v>862642</v>
      </c>
      <c r="L34" s="31">
        <v>863322</v>
      </c>
      <c r="M34" s="31" t="s">
        <v>1</v>
      </c>
      <c r="N34" s="31" t="s">
        <v>0</v>
      </c>
      <c r="O34" s="31">
        <v>0</v>
      </c>
      <c r="P34" s="32"/>
      <c r="Q34" s="28" t="s">
        <v>100</v>
      </c>
    </row>
    <row r="35" spans="1:19">
      <c r="A35" s="32" t="s">
        <v>95</v>
      </c>
      <c r="B35" s="27">
        <v>907526</v>
      </c>
      <c r="C35" s="27">
        <v>907832</v>
      </c>
      <c r="D35" s="28">
        <f t="shared" ref="D35:D60" si="1">ABS(C35-B35)+1</f>
        <v>307</v>
      </c>
      <c r="E35" s="29" t="s">
        <v>180</v>
      </c>
      <c r="F35" s="30" t="s">
        <v>109</v>
      </c>
      <c r="G35" s="30" t="s">
        <v>109</v>
      </c>
      <c r="H35" s="30" t="s">
        <v>109</v>
      </c>
      <c r="I35" s="29" t="s">
        <v>181</v>
      </c>
      <c r="J35" s="28" t="s">
        <v>0</v>
      </c>
      <c r="K35" s="31">
        <v>907524</v>
      </c>
      <c r="L35" s="31">
        <v>907926</v>
      </c>
      <c r="M35" s="31" t="s">
        <v>0</v>
      </c>
      <c r="N35" s="31" t="s">
        <v>0</v>
      </c>
      <c r="O35" s="31">
        <v>2</v>
      </c>
      <c r="P35" s="32" t="s">
        <v>1069</v>
      </c>
      <c r="Q35" s="28" t="s">
        <v>104</v>
      </c>
      <c r="S35" t="s">
        <v>164</v>
      </c>
    </row>
    <row r="36" spans="1:19" s="19" customFormat="1">
      <c r="A36" s="37" t="s">
        <v>182</v>
      </c>
      <c r="B36" s="33">
        <v>926922</v>
      </c>
      <c r="C36" s="33">
        <v>927039</v>
      </c>
      <c r="D36" s="34">
        <f t="shared" si="1"/>
        <v>118</v>
      </c>
      <c r="E36" s="35" t="s">
        <v>183</v>
      </c>
      <c r="F36" s="36" t="s">
        <v>109</v>
      </c>
      <c r="G36" s="36" t="s">
        <v>109</v>
      </c>
      <c r="H36" s="36" t="s">
        <v>109</v>
      </c>
      <c r="I36" s="35" t="s">
        <v>184</v>
      </c>
      <c r="J36" s="34" t="s">
        <v>0</v>
      </c>
      <c r="K36" s="34"/>
      <c r="L36" s="34"/>
      <c r="M36" s="34"/>
      <c r="N36" s="34"/>
      <c r="O36" s="34"/>
      <c r="P36" s="37" t="s">
        <v>185</v>
      </c>
      <c r="Q36" s="34" t="s">
        <v>101</v>
      </c>
    </row>
    <row r="37" spans="1:19">
      <c r="A37" s="32" t="s">
        <v>29</v>
      </c>
      <c r="B37" s="27">
        <v>981621</v>
      </c>
      <c r="C37" s="27">
        <v>981731</v>
      </c>
      <c r="D37" s="28">
        <f t="shared" si="1"/>
        <v>111</v>
      </c>
      <c r="E37" s="29" t="s">
        <v>187</v>
      </c>
      <c r="F37" s="30" t="s">
        <v>109</v>
      </c>
      <c r="G37" s="30" t="s">
        <v>109</v>
      </c>
      <c r="H37" s="30" t="s">
        <v>110</v>
      </c>
      <c r="I37" s="29" t="s">
        <v>188</v>
      </c>
      <c r="J37" s="28" t="s">
        <v>0</v>
      </c>
      <c r="K37" s="31">
        <v>981544</v>
      </c>
      <c r="L37" s="31">
        <v>981743</v>
      </c>
      <c r="M37" s="31" t="s">
        <v>0</v>
      </c>
      <c r="N37" s="31" t="s">
        <v>1</v>
      </c>
      <c r="O37" s="31">
        <v>2</v>
      </c>
      <c r="P37" s="32"/>
      <c r="Q37" s="42" t="s">
        <v>103</v>
      </c>
      <c r="R37" s="7" t="s">
        <v>164</v>
      </c>
    </row>
    <row r="38" spans="1:19">
      <c r="A38" s="32" t="s">
        <v>69</v>
      </c>
      <c r="B38" s="27">
        <v>1057361</v>
      </c>
      <c r="C38" s="27">
        <v>1057621</v>
      </c>
      <c r="D38" s="28">
        <f t="shared" si="1"/>
        <v>261</v>
      </c>
      <c r="E38" s="29" t="s">
        <v>189</v>
      </c>
      <c r="F38" s="30" t="s">
        <v>110</v>
      </c>
      <c r="G38" s="30" t="s">
        <v>110</v>
      </c>
      <c r="H38" s="30" t="s">
        <v>109</v>
      </c>
      <c r="I38" s="29" t="s">
        <v>190</v>
      </c>
      <c r="J38" s="28" t="s">
        <v>1</v>
      </c>
      <c r="K38" s="31">
        <v>1057276</v>
      </c>
      <c r="L38" s="31">
        <v>1057761</v>
      </c>
      <c r="M38" s="31" t="s">
        <v>1</v>
      </c>
      <c r="N38" s="31" t="s">
        <v>0</v>
      </c>
      <c r="O38" s="31">
        <v>2</v>
      </c>
      <c r="P38" s="32"/>
      <c r="Q38" s="28" t="s">
        <v>100</v>
      </c>
    </row>
    <row r="39" spans="1:19" s="19" customFormat="1">
      <c r="A39" s="48" t="s">
        <v>30</v>
      </c>
      <c r="B39" s="49">
        <v>1152549</v>
      </c>
      <c r="C39" s="135">
        <v>1152890</v>
      </c>
      <c r="D39" s="50">
        <f t="shared" si="1"/>
        <v>342</v>
      </c>
      <c r="E39" s="51" t="s">
        <v>191</v>
      </c>
      <c r="F39" s="52" t="s">
        <v>110</v>
      </c>
      <c r="G39" s="52" t="s">
        <v>109</v>
      </c>
      <c r="H39" s="52" t="s">
        <v>109</v>
      </c>
      <c r="I39" s="51" t="s">
        <v>192</v>
      </c>
      <c r="J39" s="50" t="s">
        <v>0</v>
      </c>
      <c r="K39" s="50">
        <v>1152475</v>
      </c>
      <c r="L39" s="50">
        <v>1153010</v>
      </c>
      <c r="M39" s="50" t="s">
        <v>1</v>
      </c>
      <c r="N39" s="50" t="s">
        <v>0</v>
      </c>
      <c r="O39" s="50">
        <v>0</v>
      </c>
      <c r="P39" s="48" t="s">
        <v>146</v>
      </c>
      <c r="Q39" s="50" t="s">
        <v>104</v>
      </c>
    </row>
    <row r="40" spans="1:19" s="19" customFormat="1">
      <c r="A40" s="37" t="s">
        <v>194</v>
      </c>
      <c r="B40" s="33">
        <v>1154414</v>
      </c>
      <c r="C40" s="33">
        <v>1154674</v>
      </c>
      <c r="D40" s="34">
        <f t="shared" si="1"/>
        <v>261</v>
      </c>
      <c r="E40" s="35" t="s">
        <v>195</v>
      </c>
      <c r="F40" s="36" t="s">
        <v>109</v>
      </c>
      <c r="G40" s="36" t="s">
        <v>109</v>
      </c>
      <c r="H40" s="36" t="s">
        <v>110</v>
      </c>
      <c r="I40" s="35" t="s">
        <v>196</v>
      </c>
      <c r="J40" s="34" t="s">
        <v>0</v>
      </c>
      <c r="K40" s="34"/>
      <c r="L40" s="34"/>
      <c r="M40" s="34"/>
      <c r="N40" s="34"/>
      <c r="O40" s="34"/>
      <c r="P40" s="37"/>
      <c r="Q40" s="34" t="s">
        <v>144</v>
      </c>
      <c r="R40" s="19" t="s">
        <v>164</v>
      </c>
    </row>
    <row r="41" spans="1:19" s="19" customFormat="1">
      <c r="A41" s="48" t="s">
        <v>70</v>
      </c>
      <c r="B41" s="49">
        <v>1154319</v>
      </c>
      <c r="C41" s="49">
        <v>1154671</v>
      </c>
      <c r="D41" s="50">
        <f t="shared" si="1"/>
        <v>353</v>
      </c>
      <c r="E41" s="51" t="s">
        <v>195</v>
      </c>
      <c r="F41" s="52" t="s">
        <v>109</v>
      </c>
      <c r="G41" s="52" t="s">
        <v>109</v>
      </c>
      <c r="H41" s="52" t="s">
        <v>109</v>
      </c>
      <c r="I41" s="51" t="s">
        <v>196</v>
      </c>
      <c r="J41" s="50" t="s">
        <v>1</v>
      </c>
      <c r="K41" s="50">
        <v>1154204</v>
      </c>
      <c r="L41" s="50">
        <v>1154864</v>
      </c>
      <c r="M41" s="50" t="s">
        <v>0</v>
      </c>
      <c r="N41" s="50" t="s">
        <v>1</v>
      </c>
      <c r="O41" s="50">
        <v>0</v>
      </c>
      <c r="P41" s="48" t="s">
        <v>200</v>
      </c>
      <c r="Q41" s="50" t="s">
        <v>100</v>
      </c>
    </row>
    <row r="42" spans="1:19" s="19" customFormat="1">
      <c r="A42" s="37" t="s">
        <v>199</v>
      </c>
      <c r="B42" s="33">
        <v>1154617</v>
      </c>
      <c r="C42" s="33">
        <v>1154762</v>
      </c>
      <c r="D42" s="34">
        <f t="shared" si="1"/>
        <v>146</v>
      </c>
      <c r="E42" s="35" t="s">
        <v>195</v>
      </c>
      <c r="F42" s="36" t="s">
        <v>109</v>
      </c>
      <c r="G42" s="36" t="s">
        <v>109</v>
      </c>
      <c r="H42" s="36" t="s">
        <v>109</v>
      </c>
      <c r="I42" s="35" t="s">
        <v>196</v>
      </c>
      <c r="J42" s="34" t="s">
        <v>1</v>
      </c>
      <c r="K42" s="34"/>
      <c r="L42" s="34"/>
      <c r="M42" s="34"/>
      <c r="N42" s="34"/>
      <c r="O42" s="34"/>
      <c r="P42" s="37" t="s">
        <v>1150</v>
      </c>
      <c r="Q42" s="34" t="s">
        <v>101</v>
      </c>
    </row>
    <row r="43" spans="1:19" s="19" customFormat="1">
      <c r="A43" s="53" t="s">
        <v>71</v>
      </c>
      <c r="B43" s="27">
        <v>1159877</v>
      </c>
      <c r="C43" s="27">
        <v>1160115</v>
      </c>
      <c r="D43" s="28">
        <f t="shared" si="1"/>
        <v>239</v>
      </c>
      <c r="E43" s="29" t="s">
        <v>197</v>
      </c>
      <c r="F43" s="61" t="s">
        <v>116</v>
      </c>
      <c r="G43" s="62" t="s">
        <v>116</v>
      </c>
      <c r="H43" s="62" t="s">
        <v>116</v>
      </c>
      <c r="I43" s="29" t="s">
        <v>198</v>
      </c>
      <c r="J43" s="28" t="s">
        <v>0</v>
      </c>
      <c r="K43" s="28">
        <v>1159830</v>
      </c>
      <c r="L43" s="28">
        <v>1160220</v>
      </c>
      <c r="M43" s="28" t="s">
        <v>0</v>
      </c>
      <c r="N43" s="28" t="s">
        <v>0</v>
      </c>
      <c r="O43" s="28">
        <v>1</v>
      </c>
      <c r="P43" s="53"/>
      <c r="Q43" s="28" t="s">
        <v>100</v>
      </c>
    </row>
    <row r="44" spans="1:19">
      <c r="A44" s="32" t="s">
        <v>32</v>
      </c>
      <c r="B44" s="27">
        <v>1272592</v>
      </c>
      <c r="C44" s="27">
        <v>1272662</v>
      </c>
      <c r="D44" s="28">
        <f t="shared" si="1"/>
        <v>71</v>
      </c>
      <c r="E44" s="29" t="s">
        <v>203</v>
      </c>
      <c r="F44" s="61" t="s">
        <v>116</v>
      </c>
      <c r="G44" s="62" t="s">
        <v>116</v>
      </c>
      <c r="H44" s="62" t="s">
        <v>116</v>
      </c>
      <c r="I44" s="29" t="s">
        <v>204</v>
      </c>
      <c r="J44" s="28" t="s">
        <v>0</v>
      </c>
      <c r="K44" s="31">
        <v>1272286</v>
      </c>
      <c r="L44" s="31">
        <v>1272717</v>
      </c>
      <c r="M44" s="31" t="s">
        <v>0</v>
      </c>
      <c r="N44" s="31" t="s">
        <v>0</v>
      </c>
      <c r="O44" s="31">
        <v>1</v>
      </c>
      <c r="P44" s="32"/>
      <c r="Q44" s="28" t="s">
        <v>101</v>
      </c>
    </row>
    <row r="45" spans="1:19" s="19" customFormat="1">
      <c r="A45" s="53" t="s">
        <v>33</v>
      </c>
      <c r="B45" s="134">
        <v>1275575</v>
      </c>
      <c r="C45" s="27">
        <v>1275794</v>
      </c>
      <c r="D45" s="28">
        <f t="shared" si="1"/>
        <v>220</v>
      </c>
      <c r="E45" s="29" t="s">
        <v>206</v>
      </c>
      <c r="F45" s="61" t="s">
        <v>116</v>
      </c>
      <c r="G45" s="30" t="s">
        <v>110</v>
      </c>
      <c r="H45" s="30" t="s">
        <v>110</v>
      </c>
      <c r="I45" s="29" t="s">
        <v>207</v>
      </c>
      <c r="J45" s="28" t="s">
        <v>1</v>
      </c>
      <c r="K45" s="28">
        <v>1275542</v>
      </c>
      <c r="L45" s="28">
        <v>1275845</v>
      </c>
      <c r="M45" s="28" t="s">
        <v>0</v>
      </c>
      <c r="N45" s="28" t="s">
        <v>1</v>
      </c>
      <c r="O45" s="28">
        <v>2</v>
      </c>
      <c r="P45" s="53" t="s">
        <v>205</v>
      </c>
      <c r="Q45" s="65" t="s">
        <v>104</v>
      </c>
      <c r="R45" s="7" t="s">
        <v>164</v>
      </c>
      <c r="S45" s="2" t="s">
        <v>164</v>
      </c>
    </row>
    <row r="46" spans="1:19">
      <c r="A46" s="32" t="s">
        <v>34</v>
      </c>
      <c r="B46" s="27">
        <v>1276713</v>
      </c>
      <c r="C46" s="27">
        <v>1277206</v>
      </c>
      <c r="D46" s="28">
        <f t="shared" si="1"/>
        <v>494</v>
      </c>
      <c r="E46" s="29" t="s">
        <v>207</v>
      </c>
      <c r="F46" s="30" t="s">
        <v>110</v>
      </c>
      <c r="G46" s="30" t="s">
        <v>110</v>
      </c>
      <c r="H46" s="62" t="s">
        <v>116</v>
      </c>
      <c r="I46" s="29" t="s">
        <v>208</v>
      </c>
      <c r="J46" s="28" t="s">
        <v>1</v>
      </c>
      <c r="K46" s="31">
        <v>1276693</v>
      </c>
      <c r="L46" s="31">
        <v>1277312</v>
      </c>
      <c r="M46" s="31" t="s">
        <v>1</v>
      </c>
      <c r="N46" s="31" t="s">
        <v>0</v>
      </c>
      <c r="O46" s="31">
        <v>2</v>
      </c>
      <c r="P46" s="32"/>
      <c r="Q46" s="28" t="s">
        <v>144</v>
      </c>
      <c r="R46" s="19"/>
      <c r="S46" s="2" t="s">
        <v>164</v>
      </c>
    </row>
    <row r="47" spans="1:19">
      <c r="A47" s="32" t="s">
        <v>35</v>
      </c>
      <c r="B47" s="27">
        <v>1301287</v>
      </c>
      <c r="C47" s="27">
        <v>1301551</v>
      </c>
      <c r="D47" s="28">
        <f t="shared" si="1"/>
        <v>265</v>
      </c>
      <c r="E47" s="29" t="s">
        <v>209</v>
      </c>
      <c r="F47" s="61" t="s">
        <v>116</v>
      </c>
      <c r="G47" s="62" t="s">
        <v>116</v>
      </c>
      <c r="H47" s="62" t="s">
        <v>116</v>
      </c>
      <c r="I47" s="29" t="s">
        <v>210</v>
      </c>
      <c r="J47" s="28" t="s">
        <v>0</v>
      </c>
      <c r="K47" s="31">
        <v>1301268</v>
      </c>
      <c r="L47" s="31">
        <v>1301551</v>
      </c>
      <c r="M47" s="31" t="s">
        <v>0</v>
      </c>
      <c r="N47" s="31" t="s">
        <v>0</v>
      </c>
      <c r="O47" s="31">
        <v>1</v>
      </c>
      <c r="P47" s="32"/>
      <c r="Q47" s="28" t="s">
        <v>101</v>
      </c>
      <c r="R47" s="19"/>
    </row>
    <row r="48" spans="1:19" ht="15.75" thickBot="1">
      <c r="A48" s="127" t="s">
        <v>312</v>
      </c>
      <c r="B48" s="128">
        <v>1359529</v>
      </c>
      <c r="C48" s="128">
        <v>1359202</v>
      </c>
      <c r="D48" s="17">
        <f t="shared" si="1"/>
        <v>328</v>
      </c>
      <c r="E48" s="129" t="s">
        <v>313</v>
      </c>
      <c r="F48" s="130" t="s">
        <v>116</v>
      </c>
      <c r="G48" s="36" t="s">
        <v>110</v>
      </c>
      <c r="H48" s="130" t="s">
        <v>116</v>
      </c>
      <c r="I48" s="129" t="s">
        <v>314</v>
      </c>
      <c r="J48" s="17" t="s">
        <v>1</v>
      </c>
      <c r="K48" s="17"/>
      <c r="L48" s="17"/>
      <c r="M48" s="17"/>
      <c r="N48" s="17"/>
      <c r="O48" s="17"/>
      <c r="P48" s="37" t="s">
        <v>301</v>
      </c>
      <c r="Q48" s="34" t="s">
        <v>315</v>
      </c>
      <c r="R48" s="19" t="s">
        <v>164</v>
      </c>
    </row>
    <row r="49" spans="1:19">
      <c r="A49" s="78" t="s">
        <v>11</v>
      </c>
      <c r="B49" s="79">
        <v>1399365</v>
      </c>
      <c r="C49" s="79">
        <v>1399616</v>
      </c>
      <c r="D49" s="80">
        <f t="shared" si="1"/>
        <v>252</v>
      </c>
      <c r="E49" s="81" t="s">
        <v>212</v>
      </c>
      <c r="F49" s="82" t="s">
        <v>116</v>
      </c>
      <c r="G49" s="83" t="s">
        <v>116</v>
      </c>
      <c r="H49" s="83" t="s">
        <v>116</v>
      </c>
      <c r="I49" s="81" t="s">
        <v>213</v>
      </c>
      <c r="J49" s="80" t="s">
        <v>0</v>
      </c>
      <c r="K49" s="80">
        <v>1399327</v>
      </c>
      <c r="L49" s="80">
        <v>1399699</v>
      </c>
      <c r="M49" s="80" t="s">
        <v>0</v>
      </c>
      <c r="N49" s="80" t="s">
        <v>0</v>
      </c>
      <c r="O49" s="80">
        <v>2</v>
      </c>
      <c r="P49" s="216" t="s">
        <v>260</v>
      </c>
      <c r="Q49" s="113" t="s">
        <v>211</v>
      </c>
      <c r="R49" s="18" t="s">
        <v>164</v>
      </c>
    </row>
    <row r="50" spans="1:19" ht="15.75" thickBot="1">
      <c r="A50" s="85" t="s">
        <v>36</v>
      </c>
      <c r="B50" s="86">
        <v>1399461</v>
      </c>
      <c r="C50" s="86">
        <v>1399616</v>
      </c>
      <c r="D50" s="87">
        <f t="shared" si="1"/>
        <v>156</v>
      </c>
      <c r="E50" s="88" t="s">
        <v>212</v>
      </c>
      <c r="F50" s="89" t="s">
        <v>116</v>
      </c>
      <c r="G50" s="90" t="s">
        <v>110</v>
      </c>
      <c r="H50" s="91" t="s">
        <v>116</v>
      </c>
      <c r="I50" s="88" t="s">
        <v>213</v>
      </c>
      <c r="J50" s="87" t="s">
        <v>1</v>
      </c>
      <c r="K50" s="87">
        <v>1399327</v>
      </c>
      <c r="L50" s="87">
        <v>1399699</v>
      </c>
      <c r="M50" s="87" t="s">
        <v>0</v>
      </c>
      <c r="N50" s="87" t="s">
        <v>0</v>
      </c>
      <c r="O50" s="87">
        <v>2</v>
      </c>
      <c r="P50" s="217"/>
      <c r="Q50" s="92" t="s">
        <v>144</v>
      </c>
    </row>
    <row r="51" spans="1:19" s="19" customFormat="1">
      <c r="A51" s="107" t="s">
        <v>214</v>
      </c>
      <c r="B51" s="108">
        <v>1399490</v>
      </c>
      <c r="C51" s="108">
        <v>1399656</v>
      </c>
      <c r="D51" s="109">
        <f t="shared" si="1"/>
        <v>167</v>
      </c>
      <c r="E51" s="110" t="s">
        <v>212</v>
      </c>
      <c r="F51" s="111" t="s">
        <v>116</v>
      </c>
      <c r="G51" s="112" t="s">
        <v>116</v>
      </c>
      <c r="H51" s="112" t="s">
        <v>116</v>
      </c>
      <c r="I51" s="110" t="s">
        <v>213</v>
      </c>
      <c r="J51" s="109" t="s">
        <v>0</v>
      </c>
      <c r="K51" s="109"/>
      <c r="L51" s="109"/>
      <c r="M51" s="109"/>
      <c r="N51" s="109"/>
      <c r="O51" s="109"/>
      <c r="P51" s="107" t="s">
        <v>215</v>
      </c>
      <c r="Q51" s="109" t="s">
        <v>101</v>
      </c>
    </row>
    <row r="52" spans="1:19">
      <c r="A52" s="32" t="s">
        <v>72</v>
      </c>
      <c r="B52" s="27">
        <v>1473701</v>
      </c>
      <c r="C52" s="27">
        <v>1473829</v>
      </c>
      <c r="D52" s="28">
        <f t="shared" si="1"/>
        <v>129</v>
      </c>
      <c r="E52" s="29" t="s">
        <v>216</v>
      </c>
      <c r="F52" s="30" t="s">
        <v>110</v>
      </c>
      <c r="G52" s="30" t="s">
        <v>110</v>
      </c>
      <c r="H52" s="61" t="s">
        <v>116</v>
      </c>
      <c r="I52" s="29" t="s">
        <v>217</v>
      </c>
      <c r="J52" s="28" t="s">
        <v>1</v>
      </c>
      <c r="K52" s="31">
        <v>1473588</v>
      </c>
      <c r="L52" s="31">
        <v>1473889</v>
      </c>
      <c r="M52" s="31" t="s">
        <v>1</v>
      </c>
      <c r="N52" s="31" t="s">
        <v>0</v>
      </c>
      <c r="O52" s="31">
        <v>2</v>
      </c>
      <c r="P52" s="32"/>
      <c r="Q52" s="28" t="s">
        <v>100</v>
      </c>
    </row>
    <row r="53" spans="1:19">
      <c r="A53" s="32" t="s">
        <v>37</v>
      </c>
      <c r="B53" s="27">
        <v>1546336</v>
      </c>
      <c r="C53" s="27">
        <v>1546531</v>
      </c>
      <c r="D53" s="28">
        <f t="shared" si="1"/>
        <v>196</v>
      </c>
      <c r="E53" s="29" t="s">
        <v>218</v>
      </c>
      <c r="F53" s="30" t="s">
        <v>110</v>
      </c>
      <c r="G53" s="30" t="s">
        <v>110</v>
      </c>
      <c r="H53" s="30" t="s">
        <v>110</v>
      </c>
      <c r="I53" s="29" t="s">
        <v>219</v>
      </c>
      <c r="J53" s="28" t="s">
        <v>1</v>
      </c>
      <c r="K53" s="31">
        <v>1546222</v>
      </c>
      <c r="L53" s="31">
        <v>1546608</v>
      </c>
      <c r="M53" s="31" t="s">
        <v>1</v>
      </c>
      <c r="N53" s="31" t="s">
        <v>1</v>
      </c>
      <c r="O53" s="31">
        <v>2</v>
      </c>
      <c r="P53" s="32"/>
      <c r="Q53" s="32"/>
      <c r="R53" t="s">
        <v>164</v>
      </c>
    </row>
    <row r="54" spans="1:19">
      <c r="A54" s="37" t="s">
        <v>316</v>
      </c>
      <c r="B54" s="33">
        <v>1584586</v>
      </c>
      <c r="C54" s="33">
        <v>1584808</v>
      </c>
      <c r="D54" s="34">
        <f t="shared" si="1"/>
        <v>223</v>
      </c>
      <c r="E54" s="35" t="s">
        <v>318</v>
      </c>
      <c r="F54" s="36" t="s">
        <v>110</v>
      </c>
      <c r="G54" s="63" t="s">
        <v>116</v>
      </c>
      <c r="H54" s="36" t="s">
        <v>110</v>
      </c>
      <c r="I54" s="35" t="s">
        <v>317</v>
      </c>
      <c r="J54" s="34" t="s">
        <v>0</v>
      </c>
      <c r="K54" s="34"/>
      <c r="L54" s="34"/>
      <c r="M54" s="34"/>
      <c r="N54" s="34"/>
      <c r="O54" s="34"/>
      <c r="P54" s="37" t="s">
        <v>301</v>
      </c>
      <c r="Q54" s="34" t="s">
        <v>315</v>
      </c>
      <c r="R54" t="s">
        <v>164</v>
      </c>
    </row>
    <row r="55" spans="1:19">
      <c r="A55" s="32" t="s">
        <v>73</v>
      </c>
      <c r="B55" s="27">
        <v>1613300</v>
      </c>
      <c r="C55" s="27">
        <v>1613451</v>
      </c>
      <c r="D55" s="28">
        <f t="shared" si="1"/>
        <v>152</v>
      </c>
      <c r="E55" s="29" t="s">
        <v>220</v>
      </c>
      <c r="F55" s="30" t="s">
        <v>110</v>
      </c>
      <c r="G55" s="30" t="s">
        <v>110</v>
      </c>
      <c r="H55" s="30" t="s">
        <v>110</v>
      </c>
      <c r="I55" s="29" t="s">
        <v>221</v>
      </c>
      <c r="J55" s="28" t="s">
        <v>1</v>
      </c>
      <c r="K55" s="31">
        <v>1613279</v>
      </c>
      <c r="L55" s="31">
        <v>1613497</v>
      </c>
      <c r="M55" s="31" t="s">
        <v>1</v>
      </c>
      <c r="N55" s="31" t="s">
        <v>1</v>
      </c>
      <c r="O55" s="31">
        <v>2</v>
      </c>
      <c r="P55" s="32" t="s">
        <v>222</v>
      </c>
      <c r="Q55" s="28" t="s">
        <v>100</v>
      </c>
    </row>
    <row r="56" spans="1:19">
      <c r="A56" s="32" t="s">
        <v>38</v>
      </c>
      <c r="B56" s="134">
        <v>1639915</v>
      </c>
      <c r="C56" s="27">
        <v>1640132</v>
      </c>
      <c r="D56" s="28">
        <f t="shared" si="1"/>
        <v>218</v>
      </c>
      <c r="E56" s="29" t="s">
        <v>223</v>
      </c>
      <c r="F56" s="61" t="s">
        <v>116</v>
      </c>
      <c r="G56" s="30" t="s">
        <v>110</v>
      </c>
      <c r="H56" s="30" t="s">
        <v>110</v>
      </c>
      <c r="I56" s="29" t="s">
        <v>224</v>
      </c>
      <c r="J56" s="28" t="s">
        <v>1</v>
      </c>
      <c r="K56" s="31">
        <v>1639722</v>
      </c>
      <c r="L56" s="31">
        <v>1640225</v>
      </c>
      <c r="M56" s="31" t="s">
        <v>0</v>
      </c>
      <c r="N56" s="31" t="s">
        <v>1</v>
      </c>
      <c r="O56" s="31">
        <v>0</v>
      </c>
      <c r="P56" s="32"/>
      <c r="Q56" s="28" t="s">
        <v>144</v>
      </c>
    </row>
    <row r="57" spans="1:19" s="19" customFormat="1">
      <c r="A57" s="37" t="s">
        <v>225</v>
      </c>
      <c r="B57" s="33">
        <v>1641179</v>
      </c>
      <c r="C57" s="33">
        <v>1641239</v>
      </c>
      <c r="D57" s="34">
        <f t="shared" si="1"/>
        <v>61</v>
      </c>
      <c r="E57" s="35" t="s">
        <v>224</v>
      </c>
      <c r="F57" s="36" t="s">
        <v>110</v>
      </c>
      <c r="G57" s="63" t="s">
        <v>116</v>
      </c>
      <c r="H57" s="36" t="s">
        <v>110</v>
      </c>
      <c r="I57" s="35" t="s">
        <v>226</v>
      </c>
      <c r="J57" s="34" t="s">
        <v>0</v>
      </c>
      <c r="K57" s="34"/>
      <c r="L57" s="34"/>
      <c r="M57" s="34"/>
      <c r="N57" s="34"/>
      <c r="O57" s="34"/>
      <c r="P57" s="37" t="s">
        <v>301</v>
      </c>
      <c r="Q57" s="34" t="s">
        <v>101</v>
      </c>
    </row>
    <row r="58" spans="1:19">
      <c r="A58" s="53" t="s">
        <v>96</v>
      </c>
      <c r="B58" s="27">
        <v>1861377</v>
      </c>
      <c r="C58" s="27">
        <v>1861533</v>
      </c>
      <c r="D58" s="28">
        <f t="shared" si="1"/>
        <v>157</v>
      </c>
      <c r="E58" s="29" t="s">
        <v>230</v>
      </c>
      <c r="F58" s="30" t="s">
        <v>110</v>
      </c>
      <c r="G58" s="30" t="s">
        <v>110</v>
      </c>
      <c r="H58" s="30" t="s">
        <v>110</v>
      </c>
      <c r="I58" s="29" t="s">
        <v>229</v>
      </c>
      <c r="J58" s="28" t="s">
        <v>1</v>
      </c>
      <c r="K58" s="31">
        <v>1861090</v>
      </c>
      <c r="L58" s="31">
        <v>1861907</v>
      </c>
      <c r="M58" s="31" t="s">
        <v>1</v>
      </c>
      <c r="N58" s="31" t="s">
        <v>1</v>
      </c>
      <c r="O58" s="31">
        <v>0</v>
      </c>
      <c r="P58" s="32"/>
      <c r="Q58" s="28" t="s">
        <v>104</v>
      </c>
      <c r="S58" t="s">
        <v>164</v>
      </c>
    </row>
    <row r="59" spans="1:19">
      <c r="A59" s="32" t="s">
        <v>40</v>
      </c>
      <c r="B59" s="27">
        <v>1961807</v>
      </c>
      <c r="C59" s="27">
        <v>1962188</v>
      </c>
      <c r="D59" s="28">
        <f t="shared" si="1"/>
        <v>382</v>
      </c>
      <c r="E59" s="29" t="s">
        <v>231</v>
      </c>
      <c r="F59" s="30" t="s">
        <v>110</v>
      </c>
      <c r="G59" s="30" t="s">
        <v>110</v>
      </c>
      <c r="H59" s="30" t="s">
        <v>110</v>
      </c>
      <c r="I59" s="29" t="s">
        <v>232</v>
      </c>
      <c r="J59" s="28" t="s">
        <v>1</v>
      </c>
      <c r="K59" s="31">
        <v>1961644</v>
      </c>
      <c r="L59" s="31">
        <v>1962225</v>
      </c>
      <c r="M59" s="31" t="s">
        <v>1</v>
      </c>
      <c r="N59" s="31" t="s">
        <v>1</v>
      </c>
      <c r="O59" s="31">
        <v>2</v>
      </c>
      <c r="P59" s="32"/>
      <c r="Q59" s="32"/>
      <c r="R59" t="s">
        <v>164</v>
      </c>
    </row>
    <row r="60" spans="1:19" ht="15.75" thickBot="1">
      <c r="A60" s="32" t="s">
        <v>74</v>
      </c>
      <c r="B60" s="27">
        <v>2008753</v>
      </c>
      <c r="C60" s="27">
        <v>2008871</v>
      </c>
      <c r="D60" s="28">
        <f t="shared" si="1"/>
        <v>119</v>
      </c>
      <c r="E60" s="29" t="s">
        <v>233</v>
      </c>
      <c r="F60" s="30" t="s">
        <v>110</v>
      </c>
      <c r="G60" s="30" t="s">
        <v>110</v>
      </c>
      <c r="H60" s="30" t="s">
        <v>110</v>
      </c>
      <c r="I60" s="29" t="s">
        <v>234</v>
      </c>
      <c r="J60" s="28" t="s">
        <v>1</v>
      </c>
      <c r="K60" s="31">
        <v>2008594</v>
      </c>
      <c r="L60" s="31">
        <v>2009006</v>
      </c>
      <c r="M60" s="31" t="s">
        <v>1</v>
      </c>
      <c r="N60" s="31" t="s">
        <v>1</v>
      </c>
      <c r="O60" s="31">
        <v>2</v>
      </c>
      <c r="P60" s="32"/>
      <c r="Q60" s="28" t="s">
        <v>100</v>
      </c>
    </row>
    <row r="61" spans="1:19">
      <c r="A61" s="78" t="s">
        <v>42</v>
      </c>
      <c r="B61" s="79">
        <v>2039079</v>
      </c>
      <c r="C61" s="79">
        <v>2039300</v>
      </c>
      <c r="D61" s="80">
        <f t="shared" ref="D61:D85" si="2">ABS(C61-B61)+1</f>
        <v>222</v>
      </c>
      <c r="E61" s="81" t="s">
        <v>235</v>
      </c>
      <c r="F61" s="100" t="s">
        <v>110</v>
      </c>
      <c r="G61" s="100" t="s">
        <v>110</v>
      </c>
      <c r="H61" s="100" t="s">
        <v>110</v>
      </c>
      <c r="I61" s="81" t="s">
        <v>236</v>
      </c>
      <c r="J61" s="80" t="s">
        <v>1</v>
      </c>
      <c r="K61" s="80">
        <v>2038840</v>
      </c>
      <c r="L61" s="80">
        <v>2039441</v>
      </c>
      <c r="M61" s="80" t="s">
        <v>1</v>
      </c>
      <c r="N61" s="80" t="s">
        <v>1</v>
      </c>
      <c r="O61" s="80">
        <v>2</v>
      </c>
      <c r="P61" s="206" t="s">
        <v>1082</v>
      </c>
      <c r="Q61" s="84" t="s">
        <v>101</v>
      </c>
    </row>
    <row r="62" spans="1:19" ht="15.75" thickBot="1">
      <c r="A62" s="85" t="s">
        <v>41</v>
      </c>
      <c r="B62" s="86">
        <v>2039087</v>
      </c>
      <c r="C62" s="86">
        <v>2039375</v>
      </c>
      <c r="D62" s="87">
        <f t="shared" si="2"/>
        <v>289</v>
      </c>
      <c r="E62" s="88" t="s">
        <v>235</v>
      </c>
      <c r="F62" s="90" t="s">
        <v>110</v>
      </c>
      <c r="G62" s="89" t="s">
        <v>116</v>
      </c>
      <c r="H62" s="90" t="s">
        <v>110</v>
      </c>
      <c r="I62" s="88" t="s">
        <v>236</v>
      </c>
      <c r="J62" s="87" t="s">
        <v>0</v>
      </c>
      <c r="K62" s="87">
        <v>2038840</v>
      </c>
      <c r="L62" s="87">
        <v>2039441</v>
      </c>
      <c r="M62" s="87" t="s">
        <v>1</v>
      </c>
      <c r="N62" s="87" t="s">
        <v>1</v>
      </c>
      <c r="O62" s="87">
        <v>1</v>
      </c>
      <c r="P62" s="207"/>
      <c r="Q62" s="92" t="s">
        <v>144</v>
      </c>
      <c r="S62" t="s">
        <v>164</v>
      </c>
    </row>
    <row r="63" spans="1:19">
      <c r="A63" s="138" t="s">
        <v>43</v>
      </c>
      <c r="B63" s="67">
        <v>2054162</v>
      </c>
      <c r="C63" s="67">
        <v>2054501</v>
      </c>
      <c r="D63" s="8">
        <f t="shared" si="2"/>
        <v>340</v>
      </c>
      <c r="E63" s="68" t="s">
        <v>237</v>
      </c>
      <c r="F63" s="98" t="s">
        <v>110</v>
      </c>
      <c r="G63" s="154" t="s">
        <v>116</v>
      </c>
      <c r="H63" s="154" t="s">
        <v>116</v>
      </c>
      <c r="I63" s="68" t="s">
        <v>238</v>
      </c>
      <c r="J63" s="8" t="s">
        <v>0</v>
      </c>
      <c r="K63" s="8">
        <v>2053801</v>
      </c>
      <c r="L63" s="8">
        <v>2054493</v>
      </c>
      <c r="M63" s="8" t="s">
        <v>1</v>
      </c>
      <c r="N63" s="8" t="s">
        <v>0</v>
      </c>
      <c r="O63" s="8">
        <v>2</v>
      </c>
      <c r="P63" s="138"/>
      <c r="Q63" s="8" t="s">
        <v>144</v>
      </c>
    </row>
    <row r="64" spans="1:19">
      <c r="A64" s="107" t="s">
        <v>319</v>
      </c>
      <c r="B64" s="108">
        <v>2106292</v>
      </c>
      <c r="C64" s="108">
        <v>2106073</v>
      </c>
      <c r="D64" s="109">
        <f t="shared" si="2"/>
        <v>220</v>
      </c>
      <c r="E64" s="110" t="s">
        <v>320</v>
      </c>
      <c r="F64" s="112" t="s">
        <v>116</v>
      </c>
      <c r="G64" s="131" t="s">
        <v>110</v>
      </c>
      <c r="H64" s="131" t="s">
        <v>110</v>
      </c>
      <c r="I64" s="110" t="s">
        <v>241</v>
      </c>
      <c r="J64" s="109" t="s">
        <v>1</v>
      </c>
      <c r="K64" s="109"/>
      <c r="L64" s="109"/>
      <c r="M64" s="109"/>
      <c r="N64" s="109"/>
      <c r="O64" s="109"/>
      <c r="P64" s="107"/>
      <c r="Q64" s="34" t="s">
        <v>315</v>
      </c>
      <c r="R64" t="s">
        <v>164</v>
      </c>
    </row>
    <row r="65" spans="1:19" s="19" customFormat="1">
      <c r="A65" s="37" t="s">
        <v>239</v>
      </c>
      <c r="B65" s="33">
        <v>2106222</v>
      </c>
      <c r="C65" s="33">
        <v>2106324</v>
      </c>
      <c r="D65" s="34">
        <f t="shared" si="2"/>
        <v>103</v>
      </c>
      <c r="E65" s="35" t="s">
        <v>240</v>
      </c>
      <c r="F65" s="63" t="s">
        <v>116</v>
      </c>
      <c r="G65" s="36" t="s">
        <v>110</v>
      </c>
      <c r="H65" s="36" t="s">
        <v>110</v>
      </c>
      <c r="I65" s="35" t="s">
        <v>241</v>
      </c>
      <c r="J65" s="34" t="s">
        <v>1</v>
      </c>
      <c r="K65" s="34"/>
      <c r="L65" s="34"/>
      <c r="M65" s="34"/>
      <c r="N65" s="34"/>
      <c r="O65" s="34"/>
      <c r="P65" s="37" t="s">
        <v>474</v>
      </c>
      <c r="Q65" s="34" t="s">
        <v>101</v>
      </c>
    </row>
    <row r="66" spans="1:19">
      <c r="A66" s="32" t="s">
        <v>75</v>
      </c>
      <c r="B66" s="27">
        <v>2109721</v>
      </c>
      <c r="C66" s="27">
        <v>2109972</v>
      </c>
      <c r="D66" s="28">
        <f t="shared" si="2"/>
        <v>252</v>
      </c>
      <c r="E66" s="29" t="s">
        <v>242</v>
      </c>
      <c r="F66" s="30" t="s">
        <v>110</v>
      </c>
      <c r="G66" s="30" t="s">
        <v>110</v>
      </c>
      <c r="H66" s="30" t="s">
        <v>110</v>
      </c>
      <c r="I66" s="29" t="s">
        <v>243</v>
      </c>
      <c r="J66" s="28" t="s">
        <v>1</v>
      </c>
      <c r="K66" s="31">
        <v>2109603</v>
      </c>
      <c r="L66" s="31">
        <v>2110009</v>
      </c>
      <c r="M66" s="31" t="s">
        <v>1</v>
      </c>
      <c r="N66" s="31" t="s">
        <v>1</v>
      </c>
      <c r="O66" s="31">
        <v>0</v>
      </c>
      <c r="P66" s="32"/>
      <c r="Q66" s="28" t="s">
        <v>100</v>
      </c>
    </row>
    <row r="67" spans="1:19" ht="15.75" thickBot="1">
      <c r="A67" s="32" t="s">
        <v>76</v>
      </c>
      <c r="B67" s="27">
        <v>2145524</v>
      </c>
      <c r="C67" s="27">
        <v>2145648</v>
      </c>
      <c r="D67" s="28">
        <f t="shared" si="2"/>
        <v>125</v>
      </c>
      <c r="E67" s="29" t="s">
        <v>244</v>
      </c>
      <c r="F67" s="62" t="s">
        <v>116</v>
      </c>
      <c r="G67" s="30" t="s">
        <v>110</v>
      </c>
      <c r="H67" s="30" t="s">
        <v>110</v>
      </c>
      <c r="I67" s="29" t="s">
        <v>245</v>
      </c>
      <c r="J67" s="28" t="s">
        <v>1</v>
      </c>
      <c r="K67" s="31">
        <v>2145513</v>
      </c>
      <c r="L67" s="31">
        <v>2145652</v>
      </c>
      <c r="M67" s="31" t="s">
        <v>0</v>
      </c>
      <c r="N67" s="31" t="s">
        <v>1</v>
      </c>
      <c r="O67" s="31">
        <v>0</v>
      </c>
      <c r="P67" s="32"/>
      <c r="Q67" s="28" t="s">
        <v>100</v>
      </c>
    </row>
    <row r="68" spans="1:19">
      <c r="A68" s="78" t="s">
        <v>44</v>
      </c>
      <c r="B68" s="79">
        <v>2154765</v>
      </c>
      <c r="C68" s="79">
        <v>2154852</v>
      </c>
      <c r="D68" s="80">
        <f t="shared" si="2"/>
        <v>88</v>
      </c>
      <c r="E68" s="81" t="s">
        <v>246</v>
      </c>
      <c r="F68" s="82" t="s">
        <v>116</v>
      </c>
      <c r="G68" s="82" t="s">
        <v>116</v>
      </c>
      <c r="H68" s="100" t="s">
        <v>110</v>
      </c>
      <c r="I68" s="81" t="s">
        <v>247</v>
      </c>
      <c r="J68" s="80" t="s">
        <v>0</v>
      </c>
      <c r="K68" s="80">
        <v>2154679</v>
      </c>
      <c r="L68" s="80">
        <v>2155223</v>
      </c>
      <c r="M68" s="80" t="s">
        <v>0</v>
      </c>
      <c r="N68" s="80" t="s">
        <v>1</v>
      </c>
      <c r="O68" s="80">
        <v>2</v>
      </c>
      <c r="P68" s="206" t="s">
        <v>1071</v>
      </c>
      <c r="Q68" s="84" t="s">
        <v>144</v>
      </c>
    </row>
    <row r="69" spans="1:19" ht="15.75" thickBot="1">
      <c r="A69" s="85" t="s">
        <v>45</v>
      </c>
      <c r="B69" s="86">
        <v>2154850</v>
      </c>
      <c r="C69" s="86">
        <v>2155058</v>
      </c>
      <c r="D69" s="87">
        <f t="shared" si="2"/>
        <v>209</v>
      </c>
      <c r="E69" s="88" t="s">
        <v>246</v>
      </c>
      <c r="F69" s="89" t="s">
        <v>116</v>
      </c>
      <c r="G69" s="90" t="s">
        <v>110</v>
      </c>
      <c r="H69" s="90" t="s">
        <v>110</v>
      </c>
      <c r="I69" s="88" t="s">
        <v>247</v>
      </c>
      <c r="J69" s="87" t="s">
        <v>1</v>
      </c>
      <c r="K69" s="87">
        <v>2154679</v>
      </c>
      <c r="L69" s="87">
        <v>2155223</v>
      </c>
      <c r="M69" s="87" t="s">
        <v>0</v>
      </c>
      <c r="N69" s="87" t="s">
        <v>1</v>
      </c>
      <c r="O69" s="87">
        <v>0</v>
      </c>
      <c r="P69" s="207"/>
      <c r="Q69" s="92" t="s">
        <v>144</v>
      </c>
      <c r="S69" t="s">
        <v>164</v>
      </c>
    </row>
    <row r="70" spans="1:19">
      <c r="A70" s="138" t="s">
        <v>77</v>
      </c>
      <c r="B70" s="67">
        <v>2213168</v>
      </c>
      <c r="C70" s="67">
        <v>2213213</v>
      </c>
      <c r="D70" s="8">
        <f t="shared" si="2"/>
        <v>46</v>
      </c>
      <c r="E70" s="68" t="s">
        <v>248</v>
      </c>
      <c r="F70" s="98" t="s">
        <v>110</v>
      </c>
      <c r="G70" s="98" t="s">
        <v>110</v>
      </c>
      <c r="H70" s="98" t="s">
        <v>110</v>
      </c>
      <c r="I70" s="68" t="s">
        <v>249</v>
      </c>
      <c r="J70" s="8" t="s">
        <v>1</v>
      </c>
      <c r="K70" s="8">
        <v>2212620</v>
      </c>
      <c r="L70" s="8">
        <v>2213218</v>
      </c>
      <c r="M70" s="8" t="s">
        <v>1</v>
      </c>
      <c r="N70" s="8" t="s">
        <v>1</v>
      </c>
      <c r="O70" s="8">
        <v>2</v>
      </c>
      <c r="P70" s="138"/>
      <c r="Q70" s="8" t="s">
        <v>100</v>
      </c>
    </row>
    <row r="71" spans="1:19">
      <c r="A71" s="32" t="s">
        <v>46</v>
      </c>
      <c r="B71" s="27">
        <v>2226036</v>
      </c>
      <c r="C71" s="27">
        <v>2226481</v>
      </c>
      <c r="D71" s="28">
        <f t="shared" si="2"/>
        <v>446</v>
      </c>
      <c r="E71" s="29" t="s">
        <v>250</v>
      </c>
      <c r="F71" s="62" t="s">
        <v>116</v>
      </c>
      <c r="G71" s="62" t="s">
        <v>116</v>
      </c>
      <c r="H71" s="30" t="s">
        <v>110</v>
      </c>
      <c r="I71" s="29" t="s">
        <v>251</v>
      </c>
      <c r="J71" s="28" t="s">
        <v>0</v>
      </c>
      <c r="K71" s="31">
        <v>2225944</v>
      </c>
      <c r="L71" s="31">
        <v>2226533</v>
      </c>
      <c r="M71" s="31" t="s">
        <v>0</v>
      </c>
      <c r="N71" s="31" t="s">
        <v>1</v>
      </c>
      <c r="O71" s="31">
        <v>2</v>
      </c>
      <c r="P71" s="32"/>
      <c r="Q71" s="28" t="s">
        <v>144</v>
      </c>
    </row>
    <row r="72" spans="1:19">
      <c r="A72" s="32" t="s">
        <v>78</v>
      </c>
      <c r="B72" s="27">
        <v>2286256</v>
      </c>
      <c r="C72" s="27">
        <v>2286586</v>
      </c>
      <c r="D72" s="28">
        <f t="shared" si="2"/>
        <v>331</v>
      </c>
      <c r="E72" s="29" t="s">
        <v>253</v>
      </c>
      <c r="F72" s="30" t="s">
        <v>110</v>
      </c>
      <c r="G72" s="30" t="s">
        <v>110</v>
      </c>
      <c r="H72" s="62" t="s">
        <v>116</v>
      </c>
      <c r="I72" s="29" t="s">
        <v>254</v>
      </c>
      <c r="J72" s="28" t="s">
        <v>1</v>
      </c>
      <c r="K72" s="31">
        <v>2286215</v>
      </c>
      <c r="L72" s="31">
        <v>2286839</v>
      </c>
      <c r="M72" s="31" t="s">
        <v>1</v>
      </c>
      <c r="N72" s="31" t="s">
        <v>0</v>
      </c>
      <c r="O72" s="31">
        <v>2</v>
      </c>
      <c r="P72" s="32"/>
      <c r="Q72" s="28" t="s">
        <v>100</v>
      </c>
    </row>
    <row r="73" spans="1:19" s="19" customFormat="1" ht="15.75" thickBot="1">
      <c r="A73" s="116" t="s">
        <v>79</v>
      </c>
      <c r="B73" s="117">
        <v>2293286</v>
      </c>
      <c r="C73" s="117">
        <v>2293472</v>
      </c>
      <c r="D73" s="118">
        <f t="shared" si="2"/>
        <v>187</v>
      </c>
      <c r="E73" s="119" t="s">
        <v>255</v>
      </c>
      <c r="F73" s="120" t="s">
        <v>110</v>
      </c>
      <c r="G73" s="121" t="s">
        <v>116</v>
      </c>
      <c r="H73" s="121" t="s">
        <v>116</v>
      </c>
      <c r="I73" s="119" t="s">
        <v>256</v>
      </c>
      <c r="J73" s="118" t="s">
        <v>0</v>
      </c>
      <c r="K73" s="118">
        <v>2293174</v>
      </c>
      <c r="L73" s="118">
        <v>2293497</v>
      </c>
      <c r="M73" s="118" t="s">
        <v>1</v>
      </c>
      <c r="N73" s="118" t="s">
        <v>0</v>
      </c>
      <c r="O73" s="118">
        <v>1</v>
      </c>
      <c r="P73" s="116" t="s">
        <v>257</v>
      </c>
      <c r="Q73" s="118" t="s">
        <v>100</v>
      </c>
    </row>
    <row r="74" spans="1:19" s="19" customFormat="1">
      <c r="A74" s="141" t="s">
        <v>80</v>
      </c>
      <c r="B74" s="142">
        <v>2321818</v>
      </c>
      <c r="C74" s="142">
        <v>2322026</v>
      </c>
      <c r="D74" s="143">
        <f t="shared" si="2"/>
        <v>209</v>
      </c>
      <c r="E74" s="144" t="s">
        <v>258</v>
      </c>
      <c r="F74" s="145" t="s">
        <v>116</v>
      </c>
      <c r="G74" s="145" t="s">
        <v>116</v>
      </c>
      <c r="H74" s="145" t="s">
        <v>116</v>
      </c>
      <c r="I74" s="144" t="s">
        <v>259</v>
      </c>
      <c r="J74" s="143" t="s">
        <v>0</v>
      </c>
      <c r="K74" s="143">
        <v>2321775</v>
      </c>
      <c r="L74" s="143">
        <v>2322031</v>
      </c>
      <c r="M74" s="143" t="s">
        <v>0</v>
      </c>
      <c r="N74" s="143" t="s">
        <v>0</v>
      </c>
      <c r="O74" s="143">
        <v>2</v>
      </c>
      <c r="P74" s="214" t="s">
        <v>260</v>
      </c>
      <c r="Q74" s="146" t="s">
        <v>100</v>
      </c>
    </row>
    <row r="75" spans="1:19" s="19" customFormat="1" ht="15.75" thickBot="1">
      <c r="A75" s="147" t="s">
        <v>81</v>
      </c>
      <c r="B75" s="148">
        <v>2321818</v>
      </c>
      <c r="C75" s="148">
        <v>2321967</v>
      </c>
      <c r="D75" s="149">
        <f t="shared" si="2"/>
        <v>150</v>
      </c>
      <c r="E75" s="150" t="s">
        <v>258</v>
      </c>
      <c r="F75" s="151" t="s">
        <v>116</v>
      </c>
      <c r="G75" s="152" t="s">
        <v>110</v>
      </c>
      <c r="H75" s="151" t="s">
        <v>116</v>
      </c>
      <c r="I75" s="150" t="s">
        <v>259</v>
      </c>
      <c r="J75" s="149" t="s">
        <v>1</v>
      </c>
      <c r="K75" s="149">
        <v>2321775</v>
      </c>
      <c r="L75" s="149">
        <v>2322031</v>
      </c>
      <c r="M75" s="149" t="s">
        <v>0</v>
      </c>
      <c r="N75" s="149" t="s">
        <v>0</v>
      </c>
      <c r="O75" s="149">
        <v>2</v>
      </c>
      <c r="P75" s="215"/>
      <c r="Q75" s="153" t="s">
        <v>100</v>
      </c>
    </row>
    <row r="76" spans="1:19" s="19" customFormat="1" ht="15.75" thickBot="1">
      <c r="A76" s="14" t="s">
        <v>48</v>
      </c>
      <c r="B76" s="122">
        <v>2346166</v>
      </c>
      <c r="C76" s="122">
        <v>2346382</v>
      </c>
      <c r="D76" s="13">
        <f t="shared" si="2"/>
        <v>217</v>
      </c>
      <c r="E76" s="123" t="s">
        <v>261</v>
      </c>
      <c r="F76" s="139" t="s">
        <v>110</v>
      </c>
      <c r="G76" s="139" t="s">
        <v>110</v>
      </c>
      <c r="H76" s="139" t="s">
        <v>110</v>
      </c>
      <c r="I76" s="123" t="s">
        <v>262</v>
      </c>
      <c r="J76" s="13" t="s">
        <v>1</v>
      </c>
      <c r="K76" s="13">
        <v>2345567</v>
      </c>
      <c r="L76" s="13">
        <v>2346596</v>
      </c>
      <c r="M76" s="13" t="s">
        <v>1</v>
      </c>
      <c r="N76" s="13" t="s">
        <v>1</v>
      </c>
      <c r="O76" s="13">
        <v>2</v>
      </c>
      <c r="P76" s="14" t="s">
        <v>257</v>
      </c>
      <c r="Q76" s="124" t="s">
        <v>103</v>
      </c>
      <c r="R76" s="140" t="s">
        <v>164</v>
      </c>
    </row>
    <row r="77" spans="1:19" s="19" customFormat="1">
      <c r="A77" s="184" t="s">
        <v>50</v>
      </c>
      <c r="B77" s="79">
        <v>2361274</v>
      </c>
      <c r="C77" s="79">
        <v>2361405</v>
      </c>
      <c r="D77" s="80">
        <f t="shared" si="2"/>
        <v>132</v>
      </c>
      <c r="E77" s="81" t="s">
        <v>263</v>
      </c>
      <c r="F77" s="100" t="s">
        <v>110</v>
      </c>
      <c r="G77" s="100" t="s">
        <v>110</v>
      </c>
      <c r="H77" s="82" t="s">
        <v>116</v>
      </c>
      <c r="I77" s="81" t="s">
        <v>264</v>
      </c>
      <c r="J77" s="80" t="s">
        <v>1</v>
      </c>
      <c r="K77" s="80">
        <v>2361141</v>
      </c>
      <c r="L77" s="80">
        <v>2361582</v>
      </c>
      <c r="M77" s="80" t="s">
        <v>1</v>
      </c>
      <c r="N77" s="80" t="s">
        <v>0</v>
      </c>
      <c r="O77" s="80">
        <v>2</v>
      </c>
      <c r="P77" s="206" t="s">
        <v>260</v>
      </c>
      <c r="Q77" s="84" t="s">
        <v>144</v>
      </c>
    </row>
    <row r="78" spans="1:19" s="19" customFormat="1" ht="15.75" thickBot="1">
      <c r="A78" s="85" t="s">
        <v>49</v>
      </c>
      <c r="B78" s="86">
        <v>2361329</v>
      </c>
      <c r="C78" s="86">
        <v>2361581</v>
      </c>
      <c r="D78" s="87">
        <f t="shared" si="2"/>
        <v>253</v>
      </c>
      <c r="E78" s="88" t="s">
        <v>263</v>
      </c>
      <c r="F78" s="90" t="s">
        <v>110</v>
      </c>
      <c r="G78" s="89" t="s">
        <v>116</v>
      </c>
      <c r="H78" s="89" t="s">
        <v>116</v>
      </c>
      <c r="I78" s="88" t="s">
        <v>264</v>
      </c>
      <c r="J78" s="87" t="s">
        <v>0</v>
      </c>
      <c r="K78" s="87">
        <v>2361141</v>
      </c>
      <c r="L78" s="87">
        <v>2361582</v>
      </c>
      <c r="M78" s="87" t="s">
        <v>1</v>
      </c>
      <c r="N78" s="87" t="s">
        <v>0</v>
      </c>
      <c r="O78" s="87">
        <v>2</v>
      </c>
      <c r="P78" s="207"/>
      <c r="Q78" s="92" t="s">
        <v>101</v>
      </c>
      <c r="S78" s="19" t="s">
        <v>164</v>
      </c>
    </row>
    <row r="79" spans="1:19" s="19" customFormat="1" ht="15.75" thickBot="1">
      <c r="A79" s="116" t="s">
        <v>51</v>
      </c>
      <c r="B79" s="137">
        <v>2386785</v>
      </c>
      <c r="C79" s="117">
        <v>2386992</v>
      </c>
      <c r="D79" s="118">
        <f t="shared" si="2"/>
        <v>208</v>
      </c>
      <c r="E79" s="119" t="s">
        <v>266</v>
      </c>
      <c r="F79" s="120" t="s">
        <v>110</v>
      </c>
      <c r="G79" s="120" t="s">
        <v>110</v>
      </c>
      <c r="H79" s="120" t="s">
        <v>110</v>
      </c>
      <c r="I79" s="119" t="s">
        <v>267</v>
      </c>
      <c r="J79" s="118" t="s">
        <v>1</v>
      </c>
      <c r="K79" s="118">
        <v>2386680</v>
      </c>
      <c r="L79" s="118">
        <v>2387046</v>
      </c>
      <c r="M79" s="118" t="s">
        <v>1</v>
      </c>
      <c r="N79" s="118" t="s">
        <v>1</v>
      </c>
      <c r="O79" s="118">
        <v>2</v>
      </c>
      <c r="P79" s="116"/>
      <c r="Q79" s="118" t="s">
        <v>265</v>
      </c>
      <c r="R79" s="7" t="s">
        <v>164</v>
      </c>
      <c r="S79" s="19" t="s">
        <v>164</v>
      </c>
    </row>
    <row r="80" spans="1:19" s="19" customFormat="1" ht="15.75" thickBot="1">
      <c r="A80" s="78" t="s">
        <v>82</v>
      </c>
      <c r="B80" s="79">
        <v>2395032</v>
      </c>
      <c r="C80" s="79">
        <v>2395244</v>
      </c>
      <c r="D80" s="80">
        <f t="shared" si="2"/>
        <v>213</v>
      </c>
      <c r="E80" s="81" t="s">
        <v>268</v>
      </c>
      <c r="F80" s="100" t="s">
        <v>110</v>
      </c>
      <c r="G80" s="100" t="s">
        <v>110</v>
      </c>
      <c r="H80" s="100" t="s">
        <v>110</v>
      </c>
      <c r="I80" s="81" t="s">
        <v>269</v>
      </c>
      <c r="J80" s="80" t="s">
        <v>1</v>
      </c>
      <c r="K80" s="80">
        <v>2394984</v>
      </c>
      <c r="L80" s="80">
        <v>2395290</v>
      </c>
      <c r="M80" s="80" t="s">
        <v>1</v>
      </c>
      <c r="N80" s="80" t="s">
        <v>1</v>
      </c>
      <c r="O80" s="80">
        <v>1</v>
      </c>
      <c r="P80" s="204" t="s">
        <v>260</v>
      </c>
      <c r="Q80" s="84" t="s">
        <v>100</v>
      </c>
    </row>
    <row r="81" spans="1:19" s="19" customFormat="1" ht="15.75" thickBot="1">
      <c r="A81" s="85" t="s">
        <v>52</v>
      </c>
      <c r="B81" s="86">
        <v>2395032</v>
      </c>
      <c r="C81" s="86">
        <v>2395236</v>
      </c>
      <c r="D81" s="87">
        <f t="shared" si="2"/>
        <v>205</v>
      </c>
      <c r="E81" s="125" t="s">
        <v>268</v>
      </c>
      <c r="F81" s="90" t="s">
        <v>110</v>
      </c>
      <c r="G81" s="126" t="s">
        <v>116</v>
      </c>
      <c r="H81" s="90" t="s">
        <v>110</v>
      </c>
      <c r="I81" s="125" t="s">
        <v>269</v>
      </c>
      <c r="J81" s="87" t="s">
        <v>0</v>
      </c>
      <c r="K81" s="87">
        <v>2394984</v>
      </c>
      <c r="L81" s="87">
        <v>2395290</v>
      </c>
      <c r="M81" s="87" t="s">
        <v>1</v>
      </c>
      <c r="N81" s="87" t="s">
        <v>1</v>
      </c>
      <c r="O81" s="87">
        <v>2</v>
      </c>
      <c r="P81" s="205"/>
      <c r="Q81" s="92" t="s">
        <v>101</v>
      </c>
    </row>
    <row r="82" spans="1:19">
      <c r="A82" s="6" t="s">
        <v>83</v>
      </c>
      <c r="B82" s="67">
        <v>2399283</v>
      </c>
      <c r="C82" s="67">
        <v>2399512</v>
      </c>
      <c r="D82" s="8">
        <f t="shared" si="2"/>
        <v>230</v>
      </c>
      <c r="E82" s="68" t="s">
        <v>270</v>
      </c>
      <c r="F82" s="99" t="s">
        <v>116</v>
      </c>
      <c r="G82" s="99" t="s">
        <v>116</v>
      </c>
      <c r="H82" s="99" t="s">
        <v>116</v>
      </c>
      <c r="I82" s="68" t="s">
        <v>271</v>
      </c>
      <c r="J82" s="8" t="s">
        <v>0</v>
      </c>
      <c r="K82" s="1">
        <v>2399161</v>
      </c>
      <c r="L82" s="1">
        <v>2399542</v>
      </c>
      <c r="M82" s="1" t="s">
        <v>0</v>
      </c>
      <c r="N82" s="1" t="s">
        <v>0</v>
      </c>
      <c r="O82" s="1">
        <v>1</v>
      </c>
      <c r="P82" s="6"/>
      <c r="Q82" s="8" t="s">
        <v>100</v>
      </c>
    </row>
    <row r="83" spans="1:19" s="19" customFormat="1">
      <c r="A83" s="48" t="s">
        <v>53</v>
      </c>
      <c r="B83" s="49">
        <v>2424807</v>
      </c>
      <c r="C83" s="49">
        <v>2424866</v>
      </c>
      <c r="D83" s="50">
        <f t="shared" si="2"/>
        <v>60</v>
      </c>
      <c r="E83" s="51" t="s">
        <v>272</v>
      </c>
      <c r="F83" s="52" t="s">
        <v>110</v>
      </c>
      <c r="G83" s="52" t="s">
        <v>110</v>
      </c>
      <c r="H83" s="52" t="s">
        <v>110</v>
      </c>
      <c r="I83" s="51" t="s">
        <v>273</v>
      </c>
      <c r="J83" s="50" t="s">
        <v>1</v>
      </c>
      <c r="K83" s="50">
        <v>2424721</v>
      </c>
      <c r="L83" s="50">
        <v>2424922</v>
      </c>
      <c r="M83" s="50" t="s">
        <v>1</v>
      </c>
      <c r="N83" s="50" t="s">
        <v>1</v>
      </c>
      <c r="O83" s="50">
        <v>2</v>
      </c>
      <c r="P83" s="116" t="s">
        <v>257</v>
      </c>
      <c r="Q83" s="50" t="s">
        <v>101</v>
      </c>
      <c r="S83" s="18" t="s">
        <v>164</v>
      </c>
    </row>
    <row r="84" spans="1:19">
      <c r="A84" s="32" t="s">
        <v>54</v>
      </c>
      <c r="B84" s="27">
        <v>2509852</v>
      </c>
      <c r="C84" s="27">
        <v>2510220</v>
      </c>
      <c r="D84" s="28">
        <f t="shared" si="2"/>
        <v>369</v>
      </c>
      <c r="E84" s="29" t="s">
        <v>274</v>
      </c>
      <c r="F84" s="30" t="s">
        <v>110</v>
      </c>
      <c r="G84" s="30" t="s">
        <v>110</v>
      </c>
      <c r="H84" s="30" t="s">
        <v>110</v>
      </c>
      <c r="I84" s="29" t="s">
        <v>275</v>
      </c>
      <c r="J84" s="28" t="s">
        <v>1</v>
      </c>
      <c r="K84" s="60">
        <v>2509411</v>
      </c>
      <c r="L84" s="60">
        <v>2510361</v>
      </c>
      <c r="M84" s="31" t="s">
        <v>1</v>
      </c>
      <c r="N84" s="31" t="s">
        <v>1</v>
      </c>
      <c r="O84" s="31">
        <v>2</v>
      </c>
      <c r="P84" s="32"/>
      <c r="Q84" s="32"/>
      <c r="R84" t="s">
        <v>164</v>
      </c>
    </row>
    <row r="85" spans="1:19">
      <c r="A85" s="32" t="s">
        <v>55</v>
      </c>
      <c r="B85" s="27">
        <v>2533481</v>
      </c>
      <c r="C85" s="27">
        <v>2533615</v>
      </c>
      <c r="D85" s="28">
        <f t="shared" si="2"/>
        <v>135</v>
      </c>
      <c r="E85" s="29" t="s">
        <v>277</v>
      </c>
      <c r="F85" s="30" t="s">
        <v>110</v>
      </c>
      <c r="G85" s="30" t="s">
        <v>110</v>
      </c>
      <c r="H85" s="30" t="s">
        <v>110</v>
      </c>
      <c r="I85" s="29" t="s">
        <v>278</v>
      </c>
      <c r="J85" s="28" t="s">
        <v>1</v>
      </c>
      <c r="K85" s="31">
        <v>2533398</v>
      </c>
      <c r="L85" s="31">
        <v>2533840</v>
      </c>
      <c r="M85" s="31" t="s">
        <v>1</v>
      </c>
      <c r="N85" s="31" t="s">
        <v>1</v>
      </c>
      <c r="O85" s="31">
        <v>2</v>
      </c>
      <c r="P85" s="32"/>
      <c r="Q85" s="28" t="s">
        <v>101</v>
      </c>
    </row>
    <row r="86" spans="1:19">
      <c r="A86" s="32" t="s">
        <v>84</v>
      </c>
      <c r="B86" s="27">
        <v>2569572</v>
      </c>
      <c r="C86" s="27">
        <v>2569681</v>
      </c>
      <c r="D86" s="28">
        <f t="shared" ref="D86:D102" si="3">ABS(C86-B86)+1</f>
        <v>110</v>
      </c>
      <c r="E86" s="29" t="s">
        <v>279</v>
      </c>
      <c r="F86" s="30" t="s">
        <v>110</v>
      </c>
      <c r="G86" s="62" t="s">
        <v>116</v>
      </c>
      <c r="H86" s="30" t="s">
        <v>110</v>
      </c>
      <c r="I86" s="29" t="s">
        <v>280</v>
      </c>
      <c r="J86" s="28" t="s">
        <v>0</v>
      </c>
      <c r="K86" s="31">
        <v>2569422</v>
      </c>
      <c r="L86" s="31">
        <v>2569690</v>
      </c>
      <c r="M86" s="31" t="s">
        <v>1</v>
      </c>
      <c r="N86" s="31" t="s">
        <v>1</v>
      </c>
      <c r="O86" s="31">
        <v>2</v>
      </c>
      <c r="P86" s="32"/>
      <c r="Q86" s="28" t="s">
        <v>100</v>
      </c>
    </row>
    <row r="87" spans="1:19">
      <c r="A87" s="32" t="s">
        <v>85</v>
      </c>
      <c r="B87" s="27">
        <v>2584861</v>
      </c>
      <c r="C87" s="27">
        <v>2585032</v>
      </c>
      <c r="D87" s="28">
        <f t="shared" si="3"/>
        <v>172</v>
      </c>
      <c r="E87" s="29" t="s">
        <v>281</v>
      </c>
      <c r="F87" s="30" t="s">
        <v>110</v>
      </c>
      <c r="G87" s="30" t="s">
        <v>110</v>
      </c>
      <c r="H87" s="30" t="s">
        <v>110</v>
      </c>
      <c r="I87" s="29" t="s">
        <v>282</v>
      </c>
      <c r="J87" s="28" t="s">
        <v>1</v>
      </c>
      <c r="K87" s="31">
        <v>2584741</v>
      </c>
      <c r="L87" s="31">
        <v>2585245</v>
      </c>
      <c r="M87" s="31" t="s">
        <v>1</v>
      </c>
      <c r="N87" s="31" t="s">
        <v>1</v>
      </c>
      <c r="O87" s="31">
        <v>1</v>
      </c>
      <c r="P87" s="32"/>
      <c r="Q87" s="28" t="s">
        <v>100</v>
      </c>
    </row>
    <row r="88" spans="1:19" s="19" customFormat="1">
      <c r="A88" s="48" t="s">
        <v>56</v>
      </c>
      <c r="B88" s="49">
        <v>2594561</v>
      </c>
      <c r="C88" s="49">
        <v>2594785</v>
      </c>
      <c r="D88" s="50">
        <f t="shared" si="3"/>
        <v>225</v>
      </c>
      <c r="E88" s="51" t="s">
        <v>283</v>
      </c>
      <c r="F88" s="52" t="s">
        <v>110</v>
      </c>
      <c r="G88" s="52" t="s">
        <v>110</v>
      </c>
      <c r="H88" s="66" t="s">
        <v>116</v>
      </c>
      <c r="I88" s="51" t="s">
        <v>284</v>
      </c>
      <c r="J88" s="50" t="s">
        <v>1</v>
      </c>
      <c r="K88" s="50">
        <v>2594523</v>
      </c>
      <c r="L88" s="50">
        <v>2594908</v>
      </c>
      <c r="M88" s="50" t="s">
        <v>1</v>
      </c>
      <c r="N88" s="50" t="s">
        <v>0</v>
      </c>
      <c r="O88" s="50">
        <v>2</v>
      </c>
      <c r="P88" s="48" t="s">
        <v>134</v>
      </c>
      <c r="Q88" s="50" t="s">
        <v>101</v>
      </c>
    </row>
    <row r="89" spans="1:19">
      <c r="A89" s="32" t="s">
        <v>57</v>
      </c>
      <c r="B89" s="27">
        <v>2612921</v>
      </c>
      <c r="C89" s="27">
        <v>2613300</v>
      </c>
      <c r="D89" s="28">
        <f t="shared" si="3"/>
        <v>380</v>
      </c>
      <c r="E89" s="29" t="s">
        <v>285</v>
      </c>
      <c r="F89" s="30" t="s">
        <v>110</v>
      </c>
      <c r="G89" s="30" t="s">
        <v>110</v>
      </c>
      <c r="H89" s="30" t="s">
        <v>110</v>
      </c>
      <c r="I89" s="29" t="s">
        <v>286</v>
      </c>
      <c r="J89" s="28" t="s">
        <v>1</v>
      </c>
      <c r="K89" s="31">
        <v>2612603</v>
      </c>
      <c r="L89" s="31">
        <v>2613435</v>
      </c>
      <c r="M89" s="31" t="s">
        <v>1</v>
      </c>
      <c r="N89" s="31" t="s">
        <v>1</v>
      </c>
      <c r="O89" s="31">
        <v>2</v>
      </c>
      <c r="P89" s="32"/>
      <c r="Q89" s="28" t="s">
        <v>144</v>
      </c>
    </row>
    <row r="90" spans="1:19" s="19" customFormat="1">
      <c r="A90" s="37" t="s">
        <v>289</v>
      </c>
      <c r="B90" s="33">
        <v>2632700</v>
      </c>
      <c r="C90" s="33">
        <v>2632770</v>
      </c>
      <c r="D90" s="34">
        <f t="shared" si="3"/>
        <v>71</v>
      </c>
      <c r="E90" s="35" t="s">
        <v>290</v>
      </c>
      <c r="F90" s="36" t="s">
        <v>110</v>
      </c>
      <c r="G90" s="36" t="s">
        <v>110</v>
      </c>
      <c r="H90" s="36" t="s">
        <v>110</v>
      </c>
      <c r="I90" s="35" t="s">
        <v>291</v>
      </c>
      <c r="J90" s="34" t="s">
        <v>1</v>
      </c>
      <c r="K90" s="34"/>
      <c r="L90" s="34"/>
      <c r="M90" s="34"/>
      <c r="N90" s="34"/>
      <c r="O90" s="34"/>
      <c r="P90" s="37"/>
      <c r="Q90" s="34" t="s">
        <v>101</v>
      </c>
    </row>
    <row r="91" spans="1:19">
      <c r="A91" s="32" t="s">
        <v>58</v>
      </c>
      <c r="B91" s="27">
        <v>2639710</v>
      </c>
      <c r="C91" s="27">
        <v>2639789</v>
      </c>
      <c r="D91" s="28">
        <f t="shared" si="3"/>
        <v>80</v>
      </c>
      <c r="E91" s="29" t="s">
        <v>287</v>
      </c>
      <c r="F91" s="30" t="s">
        <v>110</v>
      </c>
      <c r="G91" s="30" t="s">
        <v>110</v>
      </c>
      <c r="H91" s="30" t="s">
        <v>110</v>
      </c>
      <c r="I91" s="29" t="s">
        <v>288</v>
      </c>
      <c r="J91" s="28" t="s">
        <v>1</v>
      </c>
      <c r="K91" s="31">
        <v>2639562</v>
      </c>
      <c r="L91" s="31">
        <v>2639930</v>
      </c>
      <c r="M91" s="31" t="s">
        <v>0</v>
      </c>
      <c r="N91" s="31" t="s">
        <v>0</v>
      </c>
      <c r="O91" s="31">
        <v>2</v>
      </c>
      <c r="P91" s="32"/>
      <c r="Q91" s="28" t="s">
        <v>101</v>
      </c>
    </row>
    <row r="92" spans="1:19">
      <c r="A92" s="32" t="s">
        <v>86</v>
      </c>
      <c r="B92" s="27">
        <v>2640531</v>
      </c>
      <c r="C92" s="27">
        <v>2640819</v>
      </c>
      <c r="D92" s="28">
        <f t="shared" si="3"/>
        <v>289</v>
      </c>
      <c r="E92" s="29" t="s">
        <v>288</v>
      </c>
      <c r="F92" s="30" t="s">
        <v>110</v>
      </c>
      <c r="G92" s="30" t="s">
        <v>110</v>
      </c>
      <c r="H92" s="30" t="s">
        <v>110</v>
      </c>
      <c r="I92" s="29" t="s">
        <v>292</v>
      </c>
      <c r="J92" s="28" t="s">
        <v>1</v>
      </c>
      <c r="K92" s="31">
        <v>2640466</v>
      </c>
      <c r="L92" s="31">
        <v>2640832</v>
      </c>
      <c r="M92" s="31" t="s">
        <v>1</v>
      </c>
      <c r="N92" s="31" t="s">
        <v>1</v>
      </c>
      <c r="O92" s="31">
        <v>2</v>
      </c>
      <c r="P92" s="32"/>
      <c r="Q92" s="28" t="s">
        <v>100</v>
      </c>
    </row>
    <row r="93" spans="1:19">
      <c r="A93" s="48" t="s">
        <v>97</v>
      </c>
      <c r="B93" s="49">
        <v>2660210</v>
      </c>
      <c r="C93" s="134">
        <v>2660350</v>
      </c>
      <c r="D93" s="50">
        <f t="shared" si="3"/>
        <v>141</v>
      </c>
      <c r="E93" s="51" t="s">
        <v>293</v>
      </c>
      <c r="F93" s="66" t="s">
        <v>116</v>
      </c>
      <c r="G93" s="66" t="s">
        <v>116</v>
      </c>
      <c r="H93" s="52" t="s">
        <v>110</v>
      </c>
      <c r="I93" s="51" t="s">
        <v>294</v>
      </c>
      <c r="J93" s="50" t="s">
        <v>0</v>
      </c>
      <c r="K93" s="50">
        <v>2660145</v>
      </c>
      <c r="L93" s="50">
        <v>2660408</v>
      </c>
      <c r="M93" s="50" t="s">
        <v>0</v>
      </c>
      <c r="N93" s="50" t="s">
        <v>1</v>
      </c>
      <c r="O93" s="50">
        <v>0</v>
      </c>
      <c r="P93" s="48" t="s">
        <v>134</v>
      </c>
      <c r="Q93" s="50" t="s">
        <v>104</v>
      </c>
    </row>
    <row r="94" spans="1:19">
      <c r="A94" s="32" t="s">
        <v>59</v>
      </c>
      <c r="B94" s="27">
        <v>2694509</v>
      </c>
      <c r="C94" s="27">
        <v>2694694</v>
      </c>
      <c r="D94" s="28">
        <f t="shared" si="3"/>
        <v>186</v>
      </c>
      <c r="E94" s="29" t="s">
        <v>295</v>
      </c>
      <c r="F94" s="30" t="s">
        <v>110</v>
      </c>
      <c r="G94" s="30" t="s">
        <v>110</v>
      </c>
      <c r="H94" s="30" t="s">
        <v>110</v>
      </c>
      <c r="I94" s="29" t="s">
        <v>296</v>
      </c>
      <c r="J94" s="28" t="s">
        <v>1</v>
      </c>
      <c r="K94" s="31">
        <v>2694382</v>
      </c>
      <c r="L94" s="31">
        <v>2694769</v>
      </c>
      <c r="M94" s="31" t="s">
        <v>1</v>
      </c>
      <c r="N94" s="31" t="s">
        <v>1</v>
      </c>
      <c r="O94" s="31">
        <v>1</v>
      </c>
      <c r="P94" s="32"/>
      <c r="Q94" s="28" t="s">
        <v>101</v>
      </c>
    </row>
    <row r="95" spans="1:19">
      <c r="A95" s="37" t="s">
        <v>297</v>
      </c>
      <c r="B95" s="33">
        <v>2730489</v>
      </c>
      <c r="C95" s="33">
        <v>2730555</v>
      </c>
      <c r="D95" s="34">
        <f t="shared" si="3"/>
        <v>67</v>
      </c>
      <c r="E95" s="35" t="s">
        <v>298</v>
      </c>
      <c r="F95" s="36" t="s">
        <v>110</v>
      </c>
      <c r="G95" s="63" t="s">
        <v>116</v>
      </c>
      <c r="H95" s="36" t="s">
        <v>110</v>
      </c>
      <c r="I95" s="35" t="s">
        <v>299</v>
      </c>
      <c r="J95" s="34" t="s">
        <v>0</v>
      </c>
      <c r="K95" s="34"/>
      <c r="L95" s="34"/>
      <c r="M95" s="34"/>
      <c r="N95" s="34"/>
      <c r="O95" s="34"/>
      <c r="P95" s="37" t="s">
        <v>301</v>
      </c>
      <c r="Q95" s="34" t="s">
        <v>101</v>
      </c>
    </row>
    <row r="96" spans="1:19" ht="15.75" thickBot="1">
      <c r="A96" s="4" t="s">
        <v>60</v>
      </c>
      <c r="B96" s="93">
        <v>2736457</v>
      </c>
      <c r="C96" s="93">
        <v>2736640</v>
      </c>
      <c r="D96" s="94">
        <f t="shared" si="3"/>
        <v>184</v>
      </c>
      <c r="E96" s="95" t="s">
        <v>300</v>
      </c>
      <c r="F96" s="96" t="s">
        <v>110</v>
      </c>
      <c r="G96" s="106" t="s">
        <v>116</v>
      </c>
      <c r="H96" s="96" t="s">
        <v>110</v>
      </c>
      <c r="I96" s="95" t="s">
        <v>300</v>
      </c>
      <c r="J96" s="94" t="s">
        <v>0</v>
      </c>
      <c r="K96" s="97">
        <v>2736402</v>
      </c>
      <c r="L96" s="97">
        <v>2736597</v>
      </c>
      <c r="M96" s="97" t="s">
        <v>1</v>
      </c>
      <c r="N96" s="97" t="s">
        <v>1</v>
      </c>
      <c r="O96" s="97">
        <v>2</v>
      </c>
      <c r="P96" s="4" t="s">
        <v>301</v>
      </c>
      <c r="Q96" s="94" t="s">
        <v>101</v>
      </c>
    </row>
    <row r="97" spans="1:21">
      <c r="A97" s="78" t="s">
        <v>88</v>
      </c>
      <c r="B97" s="79">
        <v>2782978</v>
      </c>
      <c r="C97" s="79">
        <v>2783221</v>
      </c>
      <c r="D97" s="80">
        <f t="shared" si="3"/>
        <v>244</v>
      </c>
      <c r="E97" s="81" t="s">
        <v>302</v>
      </c>
      <c r="F97" s="83" t="s">
        <v>116</v>
      </c>
      <c r="G97" s="83" t="s">
        <v>116</v>
      </c>
      <c r="H97" s="100" t="s">
        <v>110</v>
      </c>
      <c r="I97" s="81" t="s">
        <v>303</v>
      </c>
      <c r="J97" s="80" t="s">
        <v>0</v>
      </c>
      <c r="K97" s="80">
        <v>2782894</v>
      </c>
      <c r="L97" s="80">
        <v>2783466</v>
      </c>
      <c r="M97" s="80" t="s">
        <v>0</v>
      </c>
      <c r="N97" s="80" t="s">
        <v>1</v>
      </c>
      <c r="O97" s="80">
        <v>0</v>
      </c>
      <c r="P97" s="204" t="s">
        <v>1072</v>
      </c>
      <c r="Q97" s="84" t="s">
        <v>101</v>
      </c>
      <c r="R97" s="18" t="s">
        <v>164</v>
      </c>
    </row>
    <row r="98" spans="1:21" ht="15.75" thickBot="1">
      <c r="A98" s="85" t="s">
        <v>61</v>
      </c>
      <c r="B98" s="136">
        <v>2783050</v>
      </c>
      <c r="C98" s="86">
        <v>2783264</v>
      </c>
      <c r="D98" s="87">
        <f t="shared" si="3"/>
        <v>215</v>
      </c>
      <c r="E98" s="88" t="s">
        <v>302</v>
      </c>
      <c r="F98" s="91" t="s">
        <v>116</v>
      </c>
      <c r="G98" s="90" t="s">
        <v>110</v>
      </c>
      <c r="H98" s="90" t="s">
        <v>110</v>
      </c>
      <c r="I98" s="88" t="s">
        <v>303</v>
      </c>
      <c r="J98" s="87" t="s">
        <v>1</v>
      </c>
      <c r="K98" s="87">
        <v>2782894</v>
      </c>
      <c r="L98" s="87">
        <v>2783466</v>
      </c>
      <c r="M98" s="87" t="s">
        <v>0</v>
      </c>
      <c r="N98" s="87" t="s">
        <v>1</v>
      </c>
      <c r="O98" s="87">
        <v>0</v>
      </c>
      <c r="P98" s="205"/>
      <c r="Q98" s="92" t="s">
        <v>144</v>
      </c>
      <c r="R98" s="18" t="s">
        <v>164</v>
      </c>
    </row>
    <row r="99" spans="1:21">
      <c r="A99" s="6" t="s">
        <v>1091</v>
      </c>
      <c r="B99" s="67">
        <v>2784311</v>
      </c>
      <c r="C99" s="67">
        <v>2784413</v>
      </c>
      <c r="D99" s="8">
        <f t="shared" si="3"/>
        <v>103</v>
      </c>
      <c r="E99" s="68" t="s">
        <v>303</v>
      </c>
      <c r="F99" s="96" t="s">
        <v>110</v>
      </c>
      <c r="G99" s="96" t="s">
        <v>110</v>
      </c>
      <c r="H99" s="106" t="s">
        <v>116</v>
      </c>
      <c r="I99" s="68" t="s">
        <v>304</v>
      </c>
      <c r="J99" s="8" t="s">
        <v>1</v>
      </c>
      <c r="K99" s="1">
        <v>2784107</v>
      </c>
      <c r="L99" s="1">
        <v>2784354</v>
      </c>
      <c r="M99" s="1" t="s">
        <v>1</v>
      </c>
      <c r="N99" s="1" t="s">
        <v>0</v>
      </c>
      <c r="O99" s="1">
        <v>2</v>
      </c>
      <c r="P99" s="6"/>
      <c r="Q99" s="6"/>
    </row>
    <row r="100" spans="1:21">
      <c r="A100" s="6" t="s">
        <v>1090</v>
      </c>
      <c r="B100" s="67">
        <v>2784413</v>
      </c>
      <c r="C100" s="67">
        <v>2784775</v>
      </c>
      <c r="D100" s="8">
        <f t="shared" si="3"/>
        <v>363</v>
      </c>
      <c r="E100" s="68" t="s">
        <v>304</v>
      </c>
      <c r="F100" s="106" t="s">
        <v>116</v>
      </c>
      <c r="G100" s="96" t="s">
        <v>110</v>
      </c>
      <c r="H100" s="96" t="s">
        <v>110</v>
      </c>
      <c r="I100" s="68" t="s">
        <v>1092</v>
      </c>
      <c r="J100" s="8" t="s">
        <v>1</v>
      </c>
      <c r="K100" s="1"/>
      <c r="L100" s="1"/>
      <c r="M100" s="1"/>
      <c r="N100" s="1"/>
      <c r="O100" s="1"/>
      <c r="P100" s="6"/>
      <c r="Q100" s="6"/>
    </row>
    <row r="101" spans="1:21">
      <c r="A101" s="32" t="s">
        <v>87</v>
      </c>
      <c r="B101" s="27">
        <v>2794580</v>
      </c>
      <c r="C101" s="27">
        <v>2794741</v>
      </c>
      <c r="D101" s="28">
        <f t="shared" si="3"/>
        <v>162</v>
      </c>
      <c r="E101" s="29" t="s">
        <v>305</v>
      </c>
      <c r="F101" s="30" t="s">
        <v>110</v>
      </c>
      <c r="G101" s="30" t="s">
        <v>110</v>
      </c>
      <c r="H101" s="30" t="s">
        <v>110</v>
      </c>
      <c r="I101" s="29" t="s">
        <v>306</v>
      </c>
      <c r="J101" s="28" t="s">
        <v>1</v>
      </c>
      <c r="K101" s="31">
        <v>2794373</v>
      </c>
      <c r="L101" s="31">
        <v>2794755</v>
      </c>
      <c r="M101" s="31" t="s">
        <v>1</v>
      </c>
      <c r="N101" s="31" t="s">
        <v>1</v>
      </c>
      <c r="O101" s="31">
        <v>1</v>
      </c>
      <c r="P101" s="32"/>
      <c r="Q101" s="28" t="s">
        <v>100</v>
      </c>
    </row>
    <row r="102" spans="1:21">
      <c r="A102" s="32" t="s">
        <v>99</v>
      </c>
      <c r="B102" s="134">
        <v>2841980</v>
      </c>
      <c r="C102" s="27">
        <v>2842199</v>
      </c>
      <c r="D102" s="28">
        <f t="shared" si="3"/>
        <v>220</v>
      </c>
      <c r="E102" s="29" t="s">
        <v>307</v>
      </c>
      <c r="F102" s="30" t="s">
        <v>110</v>
      </c>
      <c r="G102" s="30" t="s">
        <v>110</v>
      </c>
      <c r="H102" s="106" t="s">
        <v>116</v>
      </c>
      <c r="I102" s="29" t="s">
        <v>308</v>
      </c>
      <c r="J102" s="28" t="s">
        <v>1</v>
      </c>
      <c r="K102" s="31">
        <v>2841896</v>
      </c>
      <c r="L102" s="31">
        <v>2842413</v>
      </c>
      <c r="M102" s="31" t="s">
        <v>1</v>
      </c>
      <c r="N102" s="31" t="s">
        <v>0</v>
      </c>
      <c r="O102" s="31">
        <v>2</v>
      </c>
      <c r="P102" s="32"/>
      <c r="Q102" s="28" t="s">
        <v>105</v>
      </c>
      <c r="R102" s="7" t="s">
        <v>164</v>
      </c>
    </row>
    <row r="103" spans="1:21">
      <c r="D103" s="2" t="s">
        <v>90</v>
      </c>
      <c r="E103" s="22">
        <f>MAX(D3:D102)</f>
        <v>494</v>
      </c>
      <c r="F103" s="2"/>
      <c r="G103" s="2"/>
      <c r="H103" s="2"/>
      <c r="I103" s="2"/>
      <c r="J103" s="12"/>
      <c r="K103" s="2"/>
      <c r="L103" s="2"/>
    </row>
    <row r="104" spans="1:21">
      <c r="D104" s="2" t="s">
        <v>91</v>
      </c>
      <c r="E104" s="22">
        <f>MIN(D3:D102)</f>
        <v>46</v>
      </c>
      <c r="F104" s="2"/>
      <c r="G104" s="2"/>
      <c r="H104" s="2"/>
      <c r="I104" s="2"/>
      <c r="J104" s="12"/>
      <c r="K104" s="2"/>
      <c r="L104" s="2"/>
    </row>
    <row r="105" spans="1:21">
      <c r="D105" s="2" t="s">
        <v>92</v>
      </c>
      <c r="E105" s="23">
        <f>MEDIAN(D3:D102)</f>
        <v>185</v>
      </c>
    </row>
    <row r="106" spans="1:21">
      <c r="D106" s="2" t="s">
        <v>93</v>
      </c>
      <c r="E106" s="23">
        <f>STDEV(D3:D102)</f>
        <v>99.02401045435721</v>
      </c>
    </row>
    <row r="112" spans="1:21">
      <c r="A112" s="202" t="s">
        <v>332</v>
      </c>
      <c r="B112" s="202"/>
      <c r="C112" s="202"/>
      <c r="D112" s="202"/>
      <c r="E112" s="202"/>
      <c r="F112" s="202" t="s">
        <v>333</v>
      </c>
      <c r="G112" s="202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155"/>
      <c r="S112" s="202" t="s">
        <v>334</v>
      </c>
      <c r="T112" s="203"/>
      <c r="U112" s="203"/>
    </row>
    <row r="113" spans="1:21" ht="45">
      <c r="A113" s="156" t="s">
        <v>335</v>
      </c>
      <c r="B113" s="156" t="s">
        <v>336</v>
      </c>
      <c r="C113" s="157" t="s">
        <v>337</v>
      </c>
      <c r="D113" s="157" t="s">
        <v>338</v>
      </c>
      <c r="E113" s="157" t="s">
        <v>339</v>
      </c>
      <c r="F113" s="156" t="s">
        <v>340</v>
      </c>
      <c r="G113" s="156" t="s">
        <v>113</v>
      </c>
      <c r="H113" s="157" t="s">
        <v>341</v>
      </c>
      <c r="I113" s="157" t="s">
        <v>342</v>
      </c>
      <c r="J113" s="157" t="s">
        <v>343</v>
      </c>
      <c r="K113" s="157" t="s">
        <v>344</v>
      </c>
      <c r="L113" s="157" t="s">
        <v>345</v>
      </c>
      <c r="M113" s="157" t="s">
        <v>346</v>
      </c>
      <c r="N113" s="157" t="s">
        <v>347</v>
      </c>
      <c r="O113" s="157" t="s">
        <v>348</v>
      </c>
      <c r="P113" s="157" t="s">
        <v>349</v>
      </c>
      <c r="Q113" s="157" t="s">
        <v>350</v>
      </c>
      <c r="R113" s="157"/>
      <c r="S113" s="158" t="s">
        <v>351</v>
      </c>
      <c r="T113" s="159" t="s">
        <v>352</v>
      </c>
      <c r="U113" s="156" t="s">
        <v>353</v>
      </c>
    </row>
    <row r="114" spans="1:21">
      <c r="A114" s="170">
        <v>48074</v>
      </c>
      <c r="B114" s="170">
        <v>49306</v>
      </c>
      <c r="C114" s="171" t="s">
        <v>0</v>
      </c>
      <c r="D114" s="171" t="s">
        <v>475</v>
      </c>
      <c r="E114" s="171"/>
      <c r="F114" s="170">
        <v>48637</v>
      </c>
      <c r="G114" s="170">
        <v>48074</v>
      </c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8"/>
      <c r="T114" s="159"/>
      <c r="U114" s="156"/>
    </row>
    <row r="115" spans="1:21" s="19" customFormat="1" ht="30">
      <c r="A115" s="64">
        <v>172072</v>
      </c>
      <c r="B115" s="64">
        <v>172458</v>
      </c>
      <c r="C115" s="168" t="s">
        <v>1</v>
      </c>
      <c r="D115" s="168" t="s">
        <v>1135</v>
      </c>
      <c r="E115" s="168"/>
      <c r="F115" s="64">
        <v>172171</v>
      </c>
      <c r="G115" s="64">
        <v>172458</v>
      </c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8"/>
      <c r="T115" s="166" t="s">
        <v>324</v>
      </c>
      <c r="U115" s="156"/>
    </row>
    <row r="116" spans="1:21">
      <c r="A116" s="156">
        <v>245286</v>
      </c>
      <c r="B116" s="156">
        <v>248216</v>
      </c>
      <c r="C116" s="156" t="s">
        <v>0</v>
      </c>
      <c r="D116" s="160" t="s">
        <v>354</v>
      </c>
      <c r="E116" s="160" t="s">
        <v>355</v>
      </c>
      <c r="F116" s="156">
        <v>245416</v>
      </c>
      <c r="G116" s="156">
        <v>245286</v>
      </c>
      <c r="H116" s="156">
        <v>3</v>
      </c>
      <c r="I116" s="157" t="s">
        <v>356</v>
      </c>
      <c r="J116" s="156">
        <f t="shared" ref="J116:J201" si="4">SUM(L116:Q116)</f>
        <v>1479</v>
      </c>
      <c r="K116" s="161">
        <v>14</v>
      </c>
      <c r="L116" s="160">
        <v>23</v>
      </c>
      <c r="M116" s="162">
        <v>1</v>
      </c>
      <c r="N116" s="160">
        <v>12</v>
      </c>
      <c r="O116" s="163">
        <v>871</v>
      </c>
      <c r="P116" s="163">
        <v>495</v>
      </c>
      <c r="Q116" s="163">
        <v>77</v>
      </c>
      <c r="R116" s="163"/>
      <c r="S116" s="160"/>
      <c r="T116" s="160" t="s">
        <v>357</v>
      </c>
      <c r="U116" s="160"/>
    </row>
    <row r="117" spans="1:21">
      <c r="A117" s="164">
        <v>356890</v>
      </c>
      <c r="B117" s="156">
        <v>357705</v>
      </c>
      <c r="C117" s="156" t="s">
        <v>0</v>
      </c>
      <c r="D117" s="160" t="s">
        <v>1124</v>
      </c>
      <c r="E117" s="160"/>
      <c r="F117" s="169">
        <v>357516</v>
      </c>
      <c r="G117" s="164">
        <v>356890</v>
      </c>
      <c r="H117" s="156"/>
      <c r="I117" s="157"/>
      <c r="J117" s="156"/>
      <c r="K117" s="161"/>
      <c r="L117" s="160"/>
      <c r="M117" s="162"/>
      <c r="N117" s="160"/>
      <c r="O117" s="163"/>
      <c r="P117" s="163"/>
      <c r="Q117" s="163"/>
      <c r="R117" s="163"/>
      <c r="S117" s="160"/>
      <c r="T117" s="165" t="s">
        <v>325</v>
      </c>
      <c r="U117" s="160"/>
    </row>
    <row r="118" spans="1:21">
      <c r="A118" s="172">
        <v>387697</v>
      </c>
      <c r="B118" s="172">
        <v>388467</v>
      </c>
      <c r="C118" s="172" t="s">
        <v>0</v>
      </c>
      <c r="D118" s="173" t="s">
        <v>142</v>
      </c>
      <c r="E118" s="173"/>
      <c r="F118" s="174">
        <v>388640</v>
      </c>
      <c r="G118" s="174">
        <v>388392</v>
      </c>
      <c r="H118" s="156"/>
      <c r="I118" s="157"/>
      <c r="J118" s="156"/>
      <c r="K118" s="161"/>
      <c r="L118" s="160"/>
      <c r="M118" s="162"/>
      <c r="N118" s="160"/>
      <c r="O118" s="163"/>
      <c r="P118" s="163"/>
      <c r="Q118" s="163"/>
      <c r="R118" s="163"/>
      <c r="S118" s="160"/>
      <c r="T118" s="175" t="s">
        <v>476</v>
      </c>
      <c r="U118" s="160"/>
    </row>
    <row r="119" spans="1:21">
      <c r="A119" s="156">
        <v>411992</v>
      </c>
      <c r="B119" s="156">
        <v>412363</v>
      </c>
      <c r="C119" s="156" t="s">
        <v>0</v>
      </c>
      <c r="D119" s="160" t="s">
        <v>358</v>
      </c>
      <c r="E119" s="160" t="s">
        <v>359</v>
      </c>
      <c r="F119" s="156">
        <v>412094</v>
      </c>
      <c r="G119" s="156">
        <v>411992</v>
      </c>
      <c r="H119" s="156">
        <v>35</v>
      </c>
      <c r="I119" s="156"/>
      <c r="J119" s="156">
        <f t="shared" si="4"/>
        <v>58</v>
      </c>
      <c r="K119" s="161">
        <v>0</v>
      </c>
      <c r="L119" s="160">
        <v>7</v>
      </c>
      <c r="M119" s="160">
        <v>7</v>
      </c>
      <c r="N119" s="160">
        <v>6</v>
      </c>
      <c r="O119" s="160">
        <v>3</v>
      </c>
      <c r="P119" s="163">
        <v>18</v>
      </c>
      <c r="Q119" s="163">
        <v>17</v>
      </c>
      <c r="R119" s="163"/>
      <c r="S119" s="160"/>
      <c r="T119" s="159" t="s">
        <v>360</v>
      </c>
      <c r="U119" s="160"/>
    </row>
    <row r="120" spans="1:21">
      <c r="A120" s="156">
        <v>441622</v>
      </c>
      <c r="B120" s="156">
        <v>442872</v>
      </c>
      <c r="C120" s="156" t="s">
        <v>1</v>
      </c>
      <c r="D120" s="160" t="s">
        <v>361</v>
      </c>
      <c r="E120" s="160" t="s">
        <v>359</v>
      </c>
      <c r="F120" s="156">
        <v>441667</v>
      </c>
      <c r="G120" s="156">
        <v>442872</v>
      </c>
      <c r="H120" s="156">
        <v>5</v>
      </c>
      <c r="I120" s="156"/>
      <c r="J120" s="156">
        <f t="shared" si="4"/>
        <v>23</v>
      </c>
      <c r="K120" s="161">
        <v>0</v>
      </c>
      <c r="L120" s="160">
        <v>4</v>
      </c>
      <c r="M120" s="160">
        <v>2</v>
      </c>
      <c r="N120" s="160">
        <v>2</v>
      </c>
      <c r="O120" s="160">
        <v>4</v>
      </c>
      <c r="P120" s="160">
        <v>5</v>
      </c>
      <c r="Q120" s="160">
        <v>6</v>
      </c>
      <c r="R120" s="160"/>
      <c r="S120" s="160"/>
      <c r="T120" s="159" t="s">
        <v>362</v>
      </c>
      <c r="U120" s="160"/>
    </row>
    <row r="121" spans="1:21">
      <c r="A121" s="156">
        <v>444031</v>
      </c>
      <c r="B121" s="156">
        <v>444888</v>
      </c>
      <c r="C121" s="156" t="s">
        <v>1</v>
      </c>
      <c r="D121" s="160" t="s">
        <v>363</v>
      </c>
      <c r="E121" s="160" t="s">
        <v>359</v>
      </c>
      <c r="F121" s="156">
        <v>444758</v>
      </c>
      <c r="G121" s="156">
        <v>444888</v>
      </c>
      <c r="H121" s="156">
        <v>10</v>
      </c>
      <c r="I121" s="156"/>
      <c r="J121" s="156">
        <f t="shared" si="4"/>
        <v>29</v>
      </c>
      <c r="K121" s="161">
        <v>0</v>
      </c>
      <c r="L121" s="163">
        <v>11</v>
      </c>
      <c r="M121" s="160">
        <v>3</v>
      </c>
      <c r="N121" s="160">
        <v>7</v>
      </c>
      <c r="O121" s="160">
        <v>2</v>
      </c>
      <c r="P121" s="160">
        <v>0</v>
      </c>
      <c r="Q121" s="160">
        <v>6</v>
      </c>
      <c r="R121" s="160"/>
      <c r="S121" s="160"/>
      <c r="T121" s="159" t="s">
        <v>364</v>
      </c>
      <c r="U121" s="160"/>
    </row>
    <row r="122" spans="1:21">
      <c r="A122" s="156">
        <v>470122</v>
      </c>
      <c r="B122" s="156">
        <v>472158</v>
      </c>
      <c r="C122" s="156" t="s">
        <v>1</v>
      </c>
      <c r="D122" s="160" t="s">
        <v>365</v>
      </c>
      <c r="E122" s="160" t="s">
        <v>359</v>
      </c>
      <c r="F122" s="156">
        <v>471939</v>
      </c>
      <c r="G122" s="156">
        <v>472158</v>
      </c>
      <c r="H122" s="156">
        <v>10</v>
      </c>
      <c r="I122" s="156"/>
      <c r="J122" s="156">
        <f t="shared" si="4"/>
        <v>15</v>
      </c>
      <c r="K122" s="161">
        <v>0</v>
      </c>
      <c r="L122" s="160">
        <v>0</v>
      </c>
      <c r="M122" s="160">
        <v>5</v>
      </c>
      <c r="N122" s="163">
        <v>8</v>
      </c>
      <c r="O122" s="160">
        <v>2</v>
      </c>
      <c r="P122" s="160">
        <v>0</v>
      </c>
      <c r="Q122" s="160">
        <v>0</v>
      </c>
      <c r="R122" s="160"/>
      <c r="S122" s="160"/>
      <c r="T122" s="160"/>
      <c r="U122" s="160"/>
    </row>
    <row r="123" spans="1:21">
      <c r="A123" s="170">
        <v>505351</v>
      </c>
      <c r="B123" s="170">
        <v>506223</v>
      </c>
      <c r="C123" s="170" t="s">
        <v>0</v>
      </c>
      <c r="D123" s="176" t="s">
        <v>477</v>
      </c>
      <c r="E123" s="176"/>
      <c r="F123" s="170">
        <v>506103</v>
      </c>
      <c r="G123" s="170">
        <v>506019</v>
      </c>
      <c r="H123" s="156"/>
      <c r="I123" s="156"/>
      <c r="J123" s="156"/>
      <c r="K123" s="161"/>
      <c r="L123" s="160"/>
      <c r="M123" s="160"/>
      <c r="N123" s="163"/>
      <c r="O123" s="160"/>
      <c r="P123" s="160"/>
      <c r="Q123" s="160"/>
      <c r="R123" s="160"/>
      <c r="S123" s="160"/>
      <c r="T123" s="160"/>
      <c r="U123" s="160"/>
    </row>
    <row r="124" spans="1:21">
      <c r="A124" s="156">
        <v>506368</v>
      </c>
      <c r="B124" s="156">
        <v>506997</v>
      </c>
      <c r="C124" s="156" t="s">
        <v>0</v>
      </c>
      <c r="D124" s="160" t="s">
        <v>149</v>
      </c>
      <c r="E124" s="160" t="s">
        <v>359</v>
      </c>
      <c r="F124" s="156">
        <v>506727</v>
      </c>
      <c r="G124" s="156">
        <v>506368</v>
      </c>
      <c r="H124" s="156">
        <v>4</v>
      </c>
      <c r="I124" s="156"/>
      <c r="J124" s="156">
        <f t="shared" si="4"/>
        <v>20</v>
      </c>
      <c r="K124" s="161">
        <v>0</v>
      </c>
      <c r="L124" s="160">
        <v>0</v>
      </c>
      <c r="M124" s="160">
        <v>6</v>
      </c>
      <c r="N124" s="160">
        <v>0</v>
      </c>
      <c r="O124" s="160">
        <v>0</v>
      </c>
      <c r="P124" s="160">
        <v>8</v>
      </c>
      <c r="Q124" s="160">
        <v>6</v>
      </c>
      <c r="R124" s="160"/>
      <c r="S124" s="160"/>
      <c r="T124" s="160" t="s">
        <v>366</v>
      </c>
      <c r="U124" s="160"/>
    </row>
    <row r="125" spans="1:21">
      <c r="A125" s="156">
        <v>540421</v>
      </c>
      <c r="B125" s="156">
        <v>541467</v>
      </c>
      <c r="C125" s="156" t="s">
        <v>0</v>
      </c>
      <c r="D125" s="160" t="s">
        <v>367</v>
      </c>
      <c r="E125" s="160" t="s">
        <v>359</v>
      </c>
      <c r="F125" s="156">
        <v>540769</v>
      </c>
      <c r="G125" s="156">
        <v>540421</v>
      </c>
      <c r="H125" s="156">
        <v>36</v>
      </c>
      <c r="I125" s="156"/>
      <c r="J125" s="156">
        <f t="shared" si="4"/>
        <v>40</v>
      </c>
      <c r="K125" s="161">
        <v>54</v>
      </c>
      <c r="L125" s="163">
        <v>20</v>
      </c>
      <c r="M125" s="160">
        <v>6</v>
      </c>
      <c r="N125" s="160">
        <v>4</v>
      </c>
      <c r="O125" s="160">
        <v>2</v>
      </c>
      <c r="P125" s="160">
        <v>7</v>
      </c>
      <c r="Q125" s="160">
        <v>1</v>
      </c>
      <c r="R125" s="160" t="s">
        <v>368</v>
      </c>
      <c r="S125" s="160" t="s">
        <v>356</v>
      </c>
      <c r="T125" s="159" t="s">
        <v>369</v>
      </c>
      <c r="U125" s="160"/>
    </row>
    <row r="126" spans="1:21">
      <c r="A126" s="156">
        <v>607372</v>
      </c>
      <c r="B126" s="156">
        <v>608199</v>
      </c>
      <c r="C126" s="156" t="s">
        <v>0</v>
      </c>
      <c r="D126" s="160" t="s">
        <v>370</v>
      </c>
      <c r="E126" s="160" t="s">
        <v>371</v>
      </c>
      <c r="F126" s="156">
        <v>607849</v>
      </c>
      <c r="G126" s="156">
        <v>607372</v>
      </c>
      <c r="H126" s="156">
        <v>5</v>
      </c>
      <c r="I126" s="156"/>
      <c r="J126" s="156">
        <f t="shared" si="4"/>
        <v>15</v>
      </c>
      <c r="K126" s="161">
        <v>0</v>
      </c>
      <c r="L126" s="163">
        <v>11</v>
      </c>
      <c r="M126" s="160">
        <v>0</v>
      </c>
      <c r="N126" s="160">
        <v>0</v>
      </c>
      <c r="O126" s="160">
        <v>2</v>
      </c>
      <c r="P126" s="160">
        <v>0</v>
      </c>
      <c r="Q126" s="160">
        <v>2</v>
      </c>
      <c r="R126" s="160"/>
      <c r="S126" s="160"/>
      <c r="T126" s="160"/>
      <c r="U126" s="160"/>
    </row>
    <row r="127" spans="1:21">
      <c r="A127" s="156">
        <v>608184</v>
      </c>
      <c r="B127" s="156">
        <v>608480</v>
      </c>
      <c r="C127" s="156" t="s">
        <v>1</v>
      </c>
      <c r="D127" s="160" t="s">
        <v>372</v>
      </c>
      <c r="E127" s="160" t="s">
        <v>359</v>
      </c>
      <c r="F127" s="156">
        <v>608233</v>
      </c>
      <c r="G127" s="156">
        <v>608480</v>
      </c>
      <c r="H127" s="156">
        <v>6</v>
      </c>
      <c r="I127" s="156"/>
      <c r="J127" s="156">
        <f t="shared" si="4"/>
        <v>12</v>
      </c>
      <c r="K127" s="161">
        <v>0</v>
      </c>
      <c r="L127" s="163">
        <v>11</v>
      </c>
      <c r="M127" s="160">
        <v>0</v>
      </c>
      <c r="N127" s="160">
        <v>0</v>
      </c>
      <c r="O127" s="160">
        <v>0</v>
      </c>
      <c r="P127" s="160">
        <v>0</v>
      </c>
      <c r="Q127" s="160">
        <v>1</v>
      </c>
      <c r="R127" s="160"/>
      <c r="S127" s="160"/>
      <c r="T127" s="160"/>
      <c r="U127" s="160"/>
    </row>
    <row r="128" spans="1:21">
      <c r="A128" s="156">
        <v>643891</v>
      </c>
      <c r="B128" s="156">
        <v>645231</v>
      </c>
      <c r="C128" s="156" t="s">
        <v>1</v>
      </c>
      <c r="D128" s="160" t="s">
        <v>373</v>
      </c>
      <c r="E128" s="160" t="s">
        <v>359</v>
      </c>
      <c r="F128" s="156">
        <v>643800</v>
      </c>
      <c r="G128" s="156">
        <v>645231</v>
      </c>
      <c r="H128" s="156">
        <v>132</v>
      </c>
      <c r="I128" s="156"/>
      <c r="J128" s="156">
        <f t="shared" si="4"/>
        <v>337</v>
      </c>
      <c r="K128" s="161">
        <v>36</v>
      </c>
      <c r="L128" s="160">
        <v>19</v>
      </c>
      <c r="M128" s="163">
        <v>139</v>
      </c>
      <c r="N128" s="160">
        <v>29</v>
      </c>
      <c r="O128" s="163">
        <v>74</v>
      </c>
      <c r="P128" s="163">
        <v>76</v>
      </c>
      <c r="Q128" s="162">
        <v>0</v>
      </c>
      <c r="R128" s="162"/>
      <c r="S128" s="160"/>
      <c r="T128" s="159" t="s">
        <v>374</v>
      </c>
      <c r="U128" s="160"/>
    </row>
    <row r="129" spans="1:21">
      <c r="A129" s="156">
        <v>689541</v>
      </c>
      <c r="B129" s="156">
        <v>689825</v>
      </c>
      <c r="C129" s="156" t="s">
        <v>1</v>
      </c>
      <c r="D129" s="160" t="s">
        <v>375</v>
      </c>
      <c r="E129" s="160" t="s">
        <v>359</v>
      </c>
      <c r="F129" s="156">
        <v>689529</v>
      </c>
      <c r="G129" s="156">
        <v>689825</v>
      </c>
      <c r="H129" s="156">
        <v>12</v>
      </c>
      <c r="I129" s="156"/>
      <c r="J129" s="156">
        <f t="shared" si="4"/>
        <v>31</v>
      </c>
      <c r="K129" s="161">
        <v>0</v>
      </c>
      <c r="L129" s="162">
        <v>0</v>
      </c>
      <c r="M129" s="162">
        <v>0</v>
      </c>
      <c r="N129" s="163">
        <v>13</v>
      </c>
      <c r="O129" s="163">
        <v>14</v>
      </c>
      <c r="P129" s="162">
        <v>4</v>
      </c>
      <c r="Q129" s="162">
        <v>0</v>
      </c>
      <c r="R129" s="162"/>
      <c r="S129" s="160"/>
      <c r="T129" s="160"/>
      <c r="U129" s="160"/>
    </row>
    <row r="130" spans="1:21">
      <c r="A130" s="170">
        <v>689923</v>
      </c>
      <c r="B130" s="170">
        <v>690873</v>
      </c>
      <c r="C130" s="170" t="s">
        <v>0</v>
      </c>
      <c r="D130" s="176" t="s">
        <v>478</v>
      </c>
      <c r="E130" s="176"/>
      <c r="F130" s="170">
        <v>690350</v>
      </c>
      <c r="G130" s="170">
        <v>689932</v>
      </c>
      <c r="H130" s="156"/>
      <c r="I130" s="156"/>
      <c r="J130" s="156"/>
      <c r="K130" s="161"/>
      <c r="L130" s="162"/>
      <c r="M130" s="162"/>
      <c r="N130" s="163"/>
      <c r="O130" s="163"/>
      <c r="P130" s="162"/>
      <c r="Q130" s="162"/>
      <c r="R130" s="162"/>
      <c r="S130" s="160"/>
      <c r="T130" s="160"/>
      <c r="U130" s="160"/>
    </row>
    <row r="131" spans="1:21">
      <c r="A131" s="156">
        <v>704452</v>
      </c>
      <c r="B131" s="156">
        <v>705387</v>
      </c>
      <c r="C131" s="156" t="s">
        <v>0</v>
      </c>
      <c r="D131" s="160" t="s">
        <v>376</v>
      </c>
      <c r="E131" s="160" t="s">
        <v>359</v>
      </c>
      <c r="F131" s="156">
        <v>705124</v>
      </c>
      <c r="G131" s="156">
        <v>704452</v>
      </c>
      <c r="H131" s="156">
        <v>13</v>
      </c>
      <c r="I131" s="156"/>
      <c r="J131" s="156">
        <f t="shared" si="4"/>
        <v>14</v>
      </c>
      <c r="K131" s="161">
        <v>0</v>
      </c>
      <c r="L131" s="160">
        <v>0</v>
      </c>
      <c r="M131" s="160">
        <v>4</v>
      </c>
      <c r="N131" s="160">
        <v>2</v>
      </c>
      <c r="O131" s="160">
        <v>0</v>
      </c>
      <c r="P131" s="160">
        <v>4</v>
      </c>
      <c r="Q131" s="160">
        <v>4</v>
      </c>
      <c r="R131" s="160"/>
      <c r="S131" s="160"/>
      <c r="T131" s="159" t="s">
        <v>377</v>
      </c>
      <c r="U131" s="160"/>
    </row>
    <row r="132" spans="1:21">
      <c r="A132" s="156">
        <v>707612</v>
      </c>
      <c r="B132" s="156">
        <v>708220</v>
      </c>
      <c r="C132" s="156" t="s">
        <v>0</v>
      </c>
      <c r="D132" s="160" t="s">
        <v>168</v>
      </c>
      <c r="E132" s="160" t="s">
        <v>359</v>
      </c>
      <c r="F132" s="156">
        <v>707869</v>
      </c>
      <c r="G132" s="156">
        <v>707612</v>
      </c>
      <c r="H132" s="156">
        <v>21</v>
      </c>
      <c r="I132" s="156"/>
      <c r="J132" s="156">
        <f t="shared" si="4"/>
        <v>31</v>
      </c>
      <c r="K132" s="161">
        <v>0</v>
      </c>
      <c r="L132" s="162">
        <v>0</v>
      </c>
      <c r="M132" s="162">
        <v>2</v>
      </c>
      <c r="N132" s="162">
        <v>2</v>
      </c>
      <c r="O132" s="160">
        <v>13</v>
      </c>
      <c r="P132" s="160">
        <v>14</v>
      </c>
      <c r="Q132" s="162">
        <v>0</v>
      </c>
      <c r="R132" s="162"/>
      <c r="S132" s="160"/>
      <c r="T132" s="159" t="s">
        <v>378</v>
      </c>
      <c r="U132" s="160"/>
    </row>
    <row r="133" spans="1:21">
      <c r="A133" s="156">
        <v>712208</v>
      </c>
      <c r="B133" s="156">
        <v>712480</v>
      </c>
      <c r="C133" s="156" t="s">
        <v>0</v>
      </c>
      <c r="D133" s="160" t="s">
        <v>379</v>
      </c>
      <c r="E133" s="160" t="s">
        <v>380</v>
      </c>
      <c r="F133" s="156">
        <v>712447</v>
      </c>
      <c r="G133" s="156">
        <v>712208</v>
      </c>
      <c r="H133" s="156">
        <v>27</v>
      </c>
      <c r="I133" s="156"/>
      <c r="J133" s="156">
        <f t="shared" si="4"/>
        <v>35</v>
      </c>
      <c r="K133" s="161">
        <v>0</v>
      </c>
      <c r="L133" s="160">
        <v>3</v>
      </c>
      <c r="M133" s="160">
        <v>4</v>
      </c>
      <c r="N133" s="160">
        <v>3</v>
      </c>
      <c r="O133" s="163">
        <v>18</v>
      </c>
      <c r="P133" s="160">
        <v>7</v>
      </c>
      <c r="Q133" s="160">
        <v>0</v>
      </c>
      <c r="R133" s="160"/>
      <c r="S133" s="160" t="s">
        <v>356</v>
      </c>
      <c r="T133" s="159" t="s">
        <v>381</v>
      </c>
      <c r="U133" s="160"/>
    </row>
    <row r="134" spans="1:21">
      <c r="A134" s="177">
        <v>823593</v>
      </c>
      <c r="B134" s="178">
        <v>824183</v>
      </c>
      <c r="C134" s="170" t="s">
        <v>1</v>
      </c>
      <c r="D134" s="176" t="s">
        <v>479</v>
      </c>
      <c r="E134" s="176"/>
      <c r="F134" s="170">
        <v>823682</v>
      </c>
      <c r="G134" s="170">
        <v>823884</v>
      </c>
      <c r="H134" s="156"/>
      <c r="I134" s="156"/>
      <c r="J134" s="156"/>
      <c r="K134" s="161"/>
      <c r="L134" s="160"/>
      <c r="M134" s="160"/>
      <c r="N134" s="160"/>
      <c r="O134" s="163"/>
      <c r="P134" s="160"/>
      <c r="Q134" s="160"/>
      <c r="R134" s="160"/>
      <c r="S134" s="160"/>
      <c r="T134" s="159"/>
      <c r="U134" s="160"/>
    </row>
    <row r="135" spans="1:21">
      <c r="A135" s="156">
        <v>826752</v>
      </c>
      <c r="B135" s="156">
        <v>827513</v>
      </c>
      <c r="C135" s="156" t="s">
        <v>1</v>
      </c>
      <c r="D135" s="160" t="s">
        <v>382</v>
      </c>
      <c r="E135" s="160" t="s">
        <v>359</v>
      </c>
      <c r="F135" s="156">
        <v>827498</v>
      </c>
      <c r="G135" s="156">
        <v>827513</v>
      </c>
      <c r="H135" s="156">
        <v>9</v>
      </c>
      <c r="I135" s="156"/>
      <c r="J135" s="156">
        <f t="shared" si="4"/>
        <v>10</v>
      </c>
      <c r="K135" s="161">
        <v>0</v>
      </c>
      <c r="L135" s="160">
        <v>7</v>
      </c>
      <c r="M135" s="160">
        <v>2</v>
      </c>
      <c r="N135" s="160">
        <v>0</v>
      </c>
      <c r="O135" s="160">
        <v>0</v>
      </c>
      <c r="P135" s="160">
        <v>0</v>
      </c>
      <c r="Q135" s="160">
        <v>1</v>
      </c>
      <c r="R135" s="160"/>
      <c r="S135" s="160"/>
      <c r="T135" s="159" t="s">
        <v>383</v>
      </c>
      <c r="U135" s="160"/>
    </row>
    <row r="136" spans="1:21">
      <c r="A136" s="156">
        <v>838751</v>
      </c>
      <c r="B136" s="156">
        <v>839452</v>
      </c>
      <c r="C136" s="156" t="s">
        <v>0</v>
      </c>
      <c r="D136" s="160" t="s">
        <v>384</v>
      </c>
      <c r="E136" s="160" t="s">
        <v>359</v>
      </c>
      <c r="F136" s="156">
        <v>838843</v>
      </c>
      <c r="G136" s="156">
        <v>838751</v>
      </c>
      <c r="H136" s="156">
        <v>19</v>
      </c>
      <c r="I136" s="156"/>
      <c r="J136" s="156">
        <f t="shared" si="4"/>
        <v>28</v>
      </c>
      <c r="K136" s="161">
        <v>0</v>
      </c>
      <c r="L136" s="160">
        <v>2</v>
      </c>
      <c r="M136" s="160">
        <v>2</v>
      </c>
      <c r="N136" s="160">
        <v>3</v>
      </c>
      <c r="O136" s="160">
        <v>5</v>
      </c>
      <c r="P136" s="160">
        <v>7</v>
      </c>
      <c r="Q136" s="160">
        <v>9</v>
      </c>
      <c r="R136" s="160"/>
      <c r="S136" s="160"/>
      <c r="T136" s="159" t="s">
        <v>385</v>
      </c>
      <c r="U136" s="160"/>
    </row>
    <row r="137" spans="1:21">
      <c r="A137" s="156">
        <v>854745</v>
      </c>
      <c r="B137" s="156">
        <v>855581</v>
      </c>
      <c r="C137" s="156" t="s">
        <v>0</v>
      </c>
      <c r="D137" s="160" t="s">
        <v>1125</v>
      </c>
      <c r="E137" s="160"/>
      <c r="F137" s="169">
        <v>855393</v>
      </c>
      <c r="G137" s="156">
        <v>854745</v>
      </c>
      <c r="H137" s="156"/>
      <c r="I137" s="156"/>
      <c r="J137" s="156"/>
      <c r="K137" s="161"/>
      <c r="L137" s="160"/>
      <c r="M137" s="160"/>
      <c r="N137" s="160"/>
      <c r="O137" s="160"/>
      <c r="P137" s="160"/>
      <c r="Q137" s="160"/>
      <c r="R137" s="160"/>
      <c r="S137" s="160"/>
      <c r="T137" s="166" t="s">
        <v>329</v>
      </c>
      <c r="U137" s="160"/>
    </row>
    <row r="138" spans="1:21">
      <c r="A138" s="156">
        <v>926229</v>
      </c>
      <c r="B138" s="156">
        <v>926507</v>
      </c>
      <c r="C138" s="156" t="s">
        <v>0</v>
      </c>
      <c r="D138" s="160" t="s">
        <v>386</v>
      </c>
      <c r="E138" s="160" t="s">
        <v>359</v>
      </c>
      <c r="F138" s="156">
        <v>926280</v>
      </c>
      <c r="G138" s="156">
        <v>926229</v>
      </c>
      <c r="H138" s="156">
        <v>9</v>
      </c>
      <c r="I138" s="156"/>
      <c r="J138" s="156">
        <f t="shared" si="4"/>
        <v>11</v>
      </c>
      <c r="K138" s="161">
        <v>0</v>
      </c>
      <c r="L138" s="160">
        <v>0</v>
      </c>
      <c r="M138" s="160">
        <v>0</v>
      </c>
      <c r="N138" s="160">
        <v>0</v>
      </c>
      <c r="O138" s="160">
        <v>2</v>
      </c>
      <c r="P138" s="163">
        <v>7</v>
      </c>
      <c r="Q138" s="160">
        <v>2</v>
      </c>
      <c r="R138" s="160"/>
      <c r="S138" s="160"/>
      <c r="T138" s="159" t="s">
        <v>387</v>
      </c>
      <c r="U138" s="160"/>
    </row>
    <row r="139" spans="1:21">
      <c r="A139" s="170">
        <v>979059</v>
      </c>
      <c r="B139" s="170">
        <v>979529</v>
      </c>
      <c r="C139" s="170" t="s">
        <v>0</v>
      </c>
      <c r="D139" s="176" t="s">
        <v>480</v>
      </c>
      <c r="E139" s="176"/>
      <c r="F139" s="170">
        <v>979137</v>
      </c>
      <c r="G139" s="170">
        <v>979023</v>
      </c>
      <c r="H139" s="156"/>
      <c r="I139" s="156"/>
      <c r="J139" s="156"/>
      <c r="K139" s="161"/>
      <c r="L139" s="160"/>
      <c r="M139" s="160"/>
      <c r="N139" s="160"/>
      <c r="O139" s="160"/>
      <c r="P139" s="163"/>
      <c r="Q139" s="160"/>
      <c r="R139" s="160"/>
      <c r="S139" s="160"/>
      <c r="T139" s="159"/>
      <c r="U139" s="160"/>
    </row>
    <row r="140" spans="1:21">
      <c r="A140" s="170">
        <v>980177</v>
      </c>
      <c r="B140" s="170">
        <v>981307</v>
      </c>
      <c r="C140" s="170" t="s">
        <v>0</v>
      </c>
      <c r="D140" s="176" t="s">
        <v>481</v>
      </c>
      <c r="E140" s="176"/>
      <c r="F140" s="170">
        <v>981315</v>
      </c>
      <c r="G140" s="170">
        <v>981201</v>
      </c>
      <c r="H140" s="156"/>
      <c r="I140" s="156"/>
      <c r="J140" s="156"/>
      <c r="K140" s="161"/>
      <c r="L140" s="160"/>
      <c r="M140" s="160"/>
      <c r="N140" s="160"/>
      <c r="O140" s="160"/>
      <c r="P140" s="163"/>
      <c r="Q140" s="160"/>
      <c r="R140" s="160"/>
      <c r="S140" s="160"/>
      <c r="T140" s="159"/>
      <c r="U140" s="160"/>
    </row>
    <row r="141" spans="1:21">
      <c r="A141" s="170">
        <v>981317</v>
      </c>
      <c r="B141" s="170">
        <v>981544</v>
      </c>
      <c r="C141" s="170" t="s">
        <v>0</v>
      </c>
      <c r="D141" s="176" t="s">
        <v>187</v>
      </c>
      <c r="E141" s="176"/>
      <c r="F141" s="170">
        <v>981635</v>
      </c>
      <c r="G141" s="170">
        <v>981423</v>
      </c>
      <c r="H141" s="156"/>
      <c r="I141" s="156"/>
      <c r="J141" s="156"/>
      <c r="K141" s="161"/>
      <c r="L141" s="160"/>
      <c r="M141" s="160"/>
      <c r="N141" s="160"/>
      <c r="O141" s="160"/>
      <c r="P141" s="163"/>
      <c r="Q141" s="160"/>
      <c r="R141" s="160"/>
      <c r="S141" s="160"/>
      <c r="T141" s="159"/>
      <c r="U141" s="160"/>
    </row>
    <row r="142" spans="1:21">
      <c r="A142" s="156">
        <v>999722</v>
      </c>
      <c r="B142" s="156">
        <v>1000516</v>
      </c>
      <c r="C142" s="156" t="s">
        <v>0</v>
      </c>
      <c r="D142" s="160" t="s">
        <v>388</v>
      </c>
      <c r="E142" s="160" t="s">
        <v>389</v>
      </c>
      <c r="F142" s="156">
        <v>1000409</v>
      </c>
      <c r="G142" s="156">
        <v>999722</v>
      </c>
      <c r="H142" s="156">
        <v>7</v>
      </c>
      <c r="I142" s="156"/>
      <c r="J142" s="156">
        <f t="shared" si="4"/>
        <v>10</v>
      </c>
      <c r="K142" s="161">
        <v>0</v>
      </c>
      <c r="L142" s="160">
        <v>0</v>
      </c>
      <c r="M142" s="160">
        <v>0</v>
      </c>
      <c r="N142" s="160">
        <v>0</v>
      </c>
      <c r="O142" s="160">
        <v>3</v>
      </c>
      <c r="P142" s="160">
        <v>5</v>
      </c>
      <c r="Q142" s="160">
        <v>2</v>
      </c>
      <c r="R142" s="160"/>
      <c r="S142" s="160"/>
      <c r="T142" s="160"/>
      <c r="U142" s="160"/>
    </row>
    <row r="143" spans="1:21">
      <c r="A143" s="170">
        <v>1008130</v>
      </c>
      <c r="B143" s="170">
        <v>1008879</v>
      </c>
      <c r="C143" s="170" t="s">
        <v>1</v>
      </c>
      <c r="D143" s="176" t="s">
        <v>482</v>
      </c>
      <c r="E143" s="176"/>
      <c r="F143" s="170">
        <v>1008851</v>
      </c>
      <c r="G143" s="170">
        <v>1008902</v>
      </c>
      <c r="H143" s="156"/>
      <c r="I143" s="156"/>
      <c r="J143" s="156"/>
      <c r="K143" s="161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</row>
    <row r="144" spans="1:21">
      <c r="A144" s="156">
        <v>1051695</v>
      </c>
      <c r="B144" s="156">
        <v>1052354</v>
      </c>
      <c r="C144" s="156" t="s">
        <v>0</v>
      </c>
      <c r="D144" s="160" t="s">
        <v>390</v>
      </c>
      <c r="E144" s="160" t="s">
        <v>359</v>
      </c>
      <c r="F144" s="156">
        <v>1051778</v>
      </c>
      <c r="G144" s="156">
        <v>1051695</v>
      </c>
      <c r="H144" s="156">
        <v>18</v>
      </c>
      <c r="I144" s="156"/>
      <c r="J144" s="156">
        <f t="shared" si="4"/>
        <v>26</v>
      </c>
      <c r="K144" s="161">
        <v>0</v>
      </c>
      <c r="L144" s="160">
        <v>0</v>
      </c>
      <c r="M144" s="160">
        <v>0</v>
      </c>
      <c r="N144" s="160">
        <v>0</v>
      </c>
      <c r="O144" s="160">
        <v>7</v>
      </c>
      <c r="P144" s="163">
        <v>18</v>
      </c>
      <c r="Q144" s="160">
        <v>1</v>
      </c>
      <c r="R144" s="160"/>
      <c r="S144" s="160"/>
      <c r="T144" s="159" t="s">
        <v>391</v>
      </c>
      <c r="U144" s="160"/>
    </row>
    <row r="145" spans="1:21">
      <c r="A145" s="156">
        <v>1110769</v>
      </c>
      <c r="B145" s="156">
        <v>1113627</v>
      </c>
      <c r="C145" s="156" t="s">
        <v>0</v>
      </c>
      <c r="D145" s="160" t="s">
        <v>392</v>
      </c>
      <c r="E145" s="160" t="s">
        <v>359</v>
      </c>
      <c r="F145" s="156">
        <v>1112017</v>
      </c>
      <c r="G145" s="156">
        <v>1110769</v>
      </c>
      <c r="H145" s="156">
        <v>18</v>
      </c>
      <c r="I145" s="156"/>
      <c r="J145" s="156">
        <f t="shared" si="4"/>
        <v>24</v>
      </c>
      <c r="K145" s="161">
        <v>0</v>
      </c>
      <c r="L145" s="160">
        <v>0</v>
      </c>
      <c r="M145" s="160">
        <v>3</v>
      </c>
      <c r="N145" s="160">
        <v>0</v>
      </c>
      <c r="O145" s="160">
        <v>4</v>
      </c>
      <c r="P145" s="163">
        <v>11</v>
      </c>
      <c r="Q145" s="160">
        <v>6</v>
      </c>
      <c r="R145" s="160"/>
      <c r="S145" s="160"/>
      <c r="T145" s="159" t="s">
        <v>393</v>
      </c>
      <c r="U145" s="160"/>
    </row>
    <row r="146" spans="1:21">
      <c r="A146" s="156">
        <v>1129945</v>
      </c>
      <c r="B146" s="156">
        <v>1131501</v>
      </c>
      <c r="C146" s="156" t="s">
        <v>0</v>
      </c>
      <c r="D146" s="160" t="s">
        <v>394</v>
      </c>
      <c r="E146" s="160" t="s">
        <v>395</v>
      </c>
      <c r="F146" s="156">
        <v>1130253</v>
      </c>
      <c r="G146" s="156">
        <v>1129945</v>
      </c>
      <c r="H146" s="156">
        <v>5</v>
      </c>
      <c r="I146" s="156"/>
      <c r="J146" s="156">
        <f t="shared" si="4"/>
        <v>17</v>
      </c>
      <c r="K146" s="161">
        <v>0</v>
      </c>
      <c r="L146" s="160">
        <v>3</v>
      </c>
      <c r="M146" s="160">
        <v>2</v>
      </c>
      <c r="N146" s="160">
        <v>0</v>
      </c>
      <c r="O146" s="160">
        <v>2</v>
      </c>
      <c r="P146" s="160">
        <v>4</v>
      </c>
      <c r="Q146" s="160">
        <v>6</v>
      </c>
      <c r="R146" s="160"/>
      <c r="S146" s="160"/>
      <c r="T146" s="167" t="s">
        <v>396</v>
      </c>
      <c r="U146" s="160"/>
    </row>
    <row r="147" spans="1:21">
      <c r="A147" s="156">
        <v>1213636</v>
      </c>
      <c r="B147" s="156">
        <v>1215087</v>
      </c>
      <c r="C147" s="156" t="s">
        <v>0</v>
      </c>
      <c r="D147" s="160" t="s">
        <v>397</v>
      </c>
      <c r="E147" s="160" t="s">
        <v>359</v>
      </c>
      <c r="F147" s="156">
        <v>1213983</v>
      </c>
      <c r="G147" s="156">
        <v>1213636</v>
      </c>
      <c r="H147" s="156">
        <v>13</v>
      </c>
      <c r="I147" s="156"/>
      <c r="J147" s="156">
        <f t="shared" si="4"/>
        <v>13</v>
      </c>
      <c r="K147" s="161">
        <v>0</v>
      </c>
      <c r="L147" s="160">
        <v>2</v>
      </c>
      <c r="M147" s="160">
        <v>5</v>
      </c>
      <c r="N147" s="160">
        <v>3</v>
      </c>
      <c r="O147" s="160">
        <v>0</v>
      </c>
      <c r="P147" s="160">
        <v>0</v>
      </c>
      <c r="Q147" s="160">
        <v>3</v>
      </c>
      <c r="R147" s="160"/>
      <c r="S147" s="160"/>
      <c r="T147" s="160"/>
      <c r="U147" s="160"/>
    </row>
    <row r="148" spans="1:21">
      <c r="A148" s="156">
        <v>1263187</v>
      </c>
      <c r="B148" s="156">
        <v>1263681</v>
      </c>
      <c r="C148" s="156" t="s">
        <v>1</v>
      </c>
      <c r="D148" s="160" t="s">
        <v>398</v>
      </c>
      <c r="E148" s="160" t="s">
        <v>359</v>
      </c>
      <c r="F148" s="156">
        <v>1263477</v>
      </c>
      <c r="G148" s="156">
        <v>1263681</v>
      </c>
      <c r="H148" s="156">
        <v>27</v>
      </c>
      <c r="I148" s="156"/>
      <c r="J148" s="156">
        <f t="shared" si="4"/>
        <v>53</v>
      </c>
      <c r="K148" s="161">
        <v>0</v>
      </c>
      <c r="L148" s="163">
        <v>11</v>
      </c>
      <c r="M148" s="163">
        <v>11</v>
      </c>
      <c r="N148" s="160">
        <v>4</v>
      </c>
      <c r="O148" s="160">
        <v>5</v>
      </c>
      <c r="P148" s="163">
        <v>13</v>
      </c>
      <c r="Q148" s="160">
        <v>9</v>
      </c>
      <c r="R148" s="160"/>
      <c r="S148" s="160"/>
      <c r="T148" s="159" t="s">
        <v>399</v>
      </c>
      <c r="U148" s="160"/>
    </row>
    <row r="149" spans="1:21">
      <c r="A149" s="156">
        <v>1279721</v>
      </c>
      <c r="B149" s="156">
        <v>1281205</v>
      </c>
      <c r="C149" s="156" t="s">
        <v>1</v>
      </c>
      <c r="D149" s="160" t="s">
        <v>400</v>
      </c>
      <c r="E149" s="160" t="s">
        <v>359</v>
      </c>
      <c r="F149" s="156">
        <v>1279827</v>
      </c>
      <c r="G149" s="156">
        <v>1281205</v>
      </c>
      <c r="H149" s="156">
        <v>70</v>
      </c>
      <c r="I149" s="156"/>
      <c r="J149" s="156">
        <f t="shared" si="4"/>
        <v>92</v>
      </c>
      <c r="K149" s="161">
        <v>0</v>
      </c>
      <c r="L149" s="160">
        <v>5</v>
      </c>
      <c r="M149" s="162">
        <v>10</v>
      </c>
      <c r="N149" s="162">
        <v>6</v>
      </c>
      <c r="O149" s="160">
        <v>48</v>
      </c>
      <c r="P149" s="160">
        <v>23</v>
      </c>
      <c r="Q149" s="162">
        <v>0</v>
      </c>
      <c r="R149" s="162"/>
      <c r="S149" s="160"/>
      <c r="T149" s="159" t="s">
        <v>401</v>
      </c>
      <c r="U149" s="160"/>
    </row>
    <row r="150" spans="1:21">
      <c r="A150" s="156">
        <v>1302474</v>
      </c>
      <c r="B150" s="156">
        <v>1303013</v>
      </c>
      <c r="C150" s="156" t="s">
        <v>0</v>
      </c>
      <c r="D150" s="160" t="s">
        <v>402</v>
      </c>
      <c r="E150" s="160" t="s">
        <v>403</v>
      </c>
      <c r="F150" s="156">
        <v>1302913</v>
      </c>
      <c r="G150" s="179">
        <v>1302474</v>
      </c>
      <c r="H150" s="156">
        <v>374</v>
      </c>
      <c r="I150" s="156"/>
      <c r="J150" s="156">
        <f t="shared" si="4"/>
        <v>482</v>
      </c>
      <c r="K150" s="161">
        <v>0</v>
      </c>
      <c r="L150" s="162">
        <v>0</v>
      </c>
      <c r="M150" s="162">
        <v>0</v>
      </c>
      <c r="N150" s="162">
        <v>3</v>
      </c>
      <c r="O150" s="163">
        <v>97</v>
      </c>
      <c r="P150" s="163">
        <v>292</v>
      </c>
      <c r="Q150" s="163">
        <v>90</v>
      </c>
      <c r="R150" s="163"/>
      <c r="S150" s="160"/>
      <c r="T150" s="159" t="s">
        <v>404</v>
      </c>
      <c r="U150" s="160"/>
    </row>
    <row r="151" spans="1:21">
      <c r="A151" s="156">
        <v>1303027</v>
      </c>
      <c r="B151" s="156">
        <v>1304436</v>
      </c>
      <c r="C151" s="156" t="s">
        <v>0</v>
      </c>
      <c r="D151" s="160" t="s">
        <v>405</v>
      </c>
      <c r="E151" s="160" t="s">
        <v>406</v>
      </c>
      <c r="F151" s="156">
        <v>1303985</v>
      </c>
      <c r="G151" s="179">
        <v>1303027</v>
      </c>
      <c r="H151" s="156">
        <v>8</v>
      </c>
      <c r="I151" s="156"/>
      <c r="J151" s="156">
        <f t="shared" si="4"/>
        <v>11</v>
      </c>
      <c r="K151" s="161">
        <v>0</v>
      </c>
      <c r="L151" s="160">
        <v>0</v>
      </c>
      <c r="M151" s="160">
        <v>0</v>
      </c>
      <c r="N151" s="160">
        <v>0</v>
      </c>
      <c r="O151" s="160">
        <v>2</v>
      </c>
      <c r="P151" s="163">
        <v>9</v>
      </c>
      <c r="Q151" s="160">
        <v>0</v>
      </c>
      <c r="R151" s="160"/>
      <c r="S151" s="160"/>
      <c r="T151" s="160"/>
      <c r="U151" s="160"/>
    </row>
    <row r="152" spans="1:21">
      <c r="A152" s="156">
        <v>1307009</v>
      </c>
      <c r="B152" s="156">
        <v>1307605</v>
      </c>
      <c r="C152" s="156" t="s">
        <v>1</v>
      </c>
      <c r="D152" s="160" t="s">
        <v>407</v>
      </c>
      <c r="E152" s="160" t="s">
        <v>359</v>
      </c>
      <c r="F152" s="156">
        <v>1307098</v>
      </c>
      <c r="G152" s="156">
        <v>1307605</v>
      </c>
      <c r="H152" s="156">
        <v>12</v>
      </c>
      <c r="I152" s="156"/>
      <c r="J152" s="156">
        <f t="shared" si="4"/>
        <v>33</v>
      </c>
      <c r="K152" s="161">
        <v>0</v>
      </c>
      <c r="L152" s="160">
        <v>2</v>
      </c>
      <c r="M152" s="160">
        <v>2</v>
      </c>
      <c r="N152" s="160">
        <v>3</v>
      </c>
      <c r="O152" s="160">
        <v>0</v>
      </c>
      <c r="P152" s="163">
        <v>15</v>
      </c>
      <c r="Q152" s="163">
        <v>11</v>
      </c>
      <c r="R152" s="163"/>
      <c r="S152" s="160"/>
      <c r="T152" s="160"/>
      <c r="U152" s="160"/>
    </row>
    <row r="153" spans="1:21">
      <c r="A153" s="156">
        <v>1426766</v>
      </c>
      <c r="B153" s="156">
        <v>1428328</v>
      </c>
      <c r="C153" s="156" t="s">
        <v>0</v>
      </c>
      <c r="D153" s="160" t="s">
        <v>408</v>
      </c>
      <c r="E153" s="160" t="s">
        <v>409</v>
      </c>
      <c r="F153" s="156">
        <v>1426971</v>
      </c>
      <c r="G153" s="156">
        <v>1426766</v>
      </c>
      <c r="H153" s="156">
        <v>23</v>
      </c>
      <c r="I153" s="156"/>
      <c r="J153" s="156">
        <f t="shared" si="4"/>
        <v>37</v>
      </c>
      <c r="K153" s="161">
        <v>0</v>
      </c>
      <c r="L153" s="160">
        <v>0</v>
      </c>
      <c r="M153" s="160">
        <v>0</v>
      </c>
      <c r="N153" s="160">
        <v>2</v>
      </c>
      <c r="O153" s="160">
        <v>8</v>
      </c>
      <c r="P153" s="163">
        <v>25</v>
      </c>
      <c r="Q153" s="160">
        <v>2</v>
      </c>
      <c r="R153" s="160"/>
      <c r="S153" s="160"/>
      <c r="T153" s="159" t="s">
        <v>410</v>
      </c>
      <c r="U153" s="160"/>
    </row>
    <row r="154" spans="1:21">
      <c r="A154" s="170">
        <v>1490229</v>
      </c>
      <c r="B154" s="170">
        <v>1491053</v>
      </c>
      <c r="C154" s="170" t="s">
        <v>1</v>
      </c>
      <c r="D154" s="176" t="s">
        <v>483</v>
      </c>
      <c r="E154" s="176"/>
      <c r="F154" s="170">
        <v>1490369</v>
      </c>
      <c r="G154" s="170">
        <v>1490461</v>
      </c>
      <c r="H154" s="156"/>
      <c r="I154" s="156"/>
      <c r="J154" s="156"/>
      <c r="K154" s="161"/>
      <c r="L154" s="160"/>
      <c r="M154" s="160"/>
      <c r="N154" s="160"/>
      <c r="O154" s="160"/>
      <c r="P154" s="163"/>
      <c r="Q154" s="160"/>
      <c r="R154" s="160"/>
      <c r="S154" s="160"/>
      <c r="T154" s="159"/>
      <c r="U154" s="160"/>
    </row>
    <row r="155" spans="1:21">
      <c r="A155" s="156">
        <v>1495221</v>
      </c>
      <c r="B155" s="156">
        <v>1495850</v>
      </c>
      <c r="C155" s="156" t="s">
        <v>0</v>
      </c>
      <c r="D155" s="160" t="s">
        <v>411</v>
      </c>
      <c r="E155" s="160" t="s">
        <v>359</v>
      </c>
      <c r="F155" s="156">
        <v>1495433</v>
      </c>
      <c r="G155" s="156">
        <v>1495221</v>
      </c>
      <c r="H155" s="156">
        <v>5</v>
      </c>
      <c r="I155" s="156"/>
      <c r="J155" s="156">
        <f t="shared" si="4"/>
        <v>26</v>
      </c>
      <c r="K155" s="161">
        <v>0</v>
      </c>
      <c r="L155" s="160">
        <v>8</v>
      </c>
      <c r="M155" s="160">
        <v>3</v>
      </c>
      <c r="N155" s="160">
        <v>7</v>
      </c>
      <c r="O155" s="160">
        <v>0</v>
      </c>
      <c r="P155" s="160">
        <v>0</v>
      </c>
      <c r="Q155" s="160">
        <v>8</v>
      </c>
      <c r="R155" s="160"/>
      <c r="S155" s="160"/>
      <c r="T155" s="159" t="s">
        <v>412</v>
      </c>
      <c r="U155" s="160"/>
    </row>
    <row r="156" spans="1:21">
      <c r="A156" s="170">
        <v>1511858</v>
      </c>
      <c r="B156" s="170">
        <v>1513684</v>
      </c>
      <c r="C156" s="170" t="s">
        <v>1</v>
      </c>
      <c r="D156" s="176" t="s">
        <v>484</v>
      </c>
      <c r="E156" s="176"/>
      <c r="F156" s="170">
        <v>1513590</v>
      </c>
      <c r="G156" s="170">
        <v>1513639</v>
      </c>
      <c r="H156" s="156"/>
      <c r="I156" s="156"/>
      <c r="J156" s="156"/>
      <c r="K156" s="161"/>
      <c r="L156" s="160"/>
      <c r="M156" s="160"/>
      <c r="N156" s="160"/>
      <c r="O156" s="160"/>
      <c r="P156" s="160"/>
      <c r="Q156" s="160"/>
      <c r="R156" s="160"/>
      <c r="S156" s="160"/>
      <c r="T156" s="159"/>
      <c r="U156" s="160"/>
    </row>
    <row r="157" spans="1:21">
      <c r="A157" s="156">
        <v>1704618</v>
      </c>
      <c r="B157" s="156">
        <v>1705181</v>
      </c>
      <c r="C157" s="156" t="s">
        <v>1</v>
      </c>
      <c r="D157" s="160" t="s">
        <v>413</v>
      </c>
      <c r="E157" s="160" t="s">
        <v>359</v>
      </c>
      <c r="F157" s="156">
        <v>1704657</v>
      </c>
      <c r="G157" s="156">
        <v>1705181</v>
      </c>
      <c r="H157" s="156">
        <v>5</v>
      </c>
      <c r="I157" s="156"/>
      <c r="J157" s="156">
        <f t="shared" si="4"/>
        <v>12</v>
      </c>
      <c r="K157" s="161">
        <v>0</v>
      </c>
      <c r="L157" s="160">
        <v>0</v>
      </c>
      <c r="M157" s="160">
        <v>0</v>
      </c>
      <c r="N157" s="160">
        <v>0</v>
      </c>
      <c r="O157" s="160">
        <v>2</v>
      </c>
      <c r="P157" s="160">
        <v>0</v>
      </c>
      <c r="Q157" s="160">
        <v>10</v>
      </c>
      <c r="R157" s="160"/>
      <c r="S157" s="160"/>
      <c r="T157" s="160"/>
      <c r="U157" s="160"/>
    </row>
    <row r="158" spans="1:21">
      <c r="A158" s="156">
        <v>1724196</v>
      </c>
      <c r="B158" s="156">
        <v>1724462</v>
      </c>
      <c r="C158" s="156" t="s">
        <v>0</v>
      </c>
      <c r="D158" s="160" t="s">
        <v>414</v>
      </c>
      <c r="E158" s="160" t="s">
        <v>359</v>
      </c>
      <c r="F158" s="156">
        <v>1724454</v>
      </c>
      <c r="G158" s="156">
        <v>1724196</v>
      </c>
      <c r="H158" s="156">
        <v>17</v>
      </c>
      <c r="I158" s="156"/>
      <c r="J158" s="156">
        <f t="shared" si="4"/>
        <v>16</v>
      </c>
      <c r="K158" s="161">
        <v>36</v>
      </c>
      <c r="L158" s="160">
        <v>8</v>
      </c>
      <c r="M158" s="160">
        <v>0</v>
      </c>
      <c r="N158" s="160">
        <v>3</v>
      </c>
      <c r="O158" s="160">
        <v>0</v>
      </c>
      <c r="P158" s="160">
        <v>4</v>
      </c>
      <c r="Q158" s="160">
        <v>1</v>
      </c>
      <c r="R158" s="160"/>
      <c r="S158" s="160"/>
      <c r="T158" s="160" t="s">
        <v>415</v>
      </c>
      <c r="U158" s="160"/>
    </row>
    <row r="159" spans="1:21">
      <c r="A159" s="156">
        <v>1731955</v>
      </c>
      <c r="B159" s="156">
        <v>1732893</v>
      </c>
      <c r="C159" s="156" t="s">
        <v>0</v>
      </c>
      <c r="D159" s="160" t="s">
        <v>416</v>
      </c>
      <c r="E159" s="160" t="s">
        <v>417</v>
      </c>
      <c r="F159" s="156">
        <v>1732471</v>
      </c>
      <c r="G159" s="156">
        <v>1731955</v>
      </c>
      <c r="H159" s="156">
        <v>6</v>
      </c>
      <c r="I159" s="156"/>
      <c r="J159" s="156">
        <f t="shared" si="4"/>
        <v>12</v>
      </c>
      <c r="K159" s="161">
        <v>0</v>
      </c>
      <c r="L159" s="160">
        <v>0</v>
      </c>
      <c r="M159" s="160">
        <v>8</v>
      </c>
      <c r="N159" s="160">
        <v>0</v>
      </c>
      <c r="O159" s="160">
        <v>0</v>
      </c>
      <c r="P159" s="160">
        <v>4</v>
      </c>
      <c r="Q159" s="160">
        <v>0</v>
      </c>
      <c r="R159" s="160"/>
      <c r="S159" s="160"/>
      <c r="T159" s="160"/>
      <c r="U159" s="160"/>
    </row>
    <row r="160" spans="1:21">
      <c r="A160" s="156">
        <v>1769479</v>
      </c>
      <c r="B160" s="156">
        <v>1769700</v>
      </c>
      <c r="C160" s="156" t="s">
        <v>0</v>
      </c>
      <c r="D160" s="160" t="s">
        <v>418</v>
      </c>
      <c r="E160" s="160" t="s">
        <v>359</v>
      </c>
      <c r="F160" s="156">
        <v>1769524</v>
      </c>
      <c r="G160" s="156">
        <v>1769479</v>
      </c>
      <c r="H160" s="156">
        <v>3</v>
      </c>
      <c r="I160" s="156"/>
      <c r="J160" s="156">
        <f t="shared" si="4"/>
        <v>10</v>
      </c>
      <c r="K160" s="161">
        <v>0</v>
      </c>
      <c r="L160" s="160">
        <v>6</v>
      </c>
      <c r="M160" s="160">
        <v>0</v>
      </c>
      <c r="N160" s="160">
        <v>4</v>
      </c>
      <c r="O160" s="160">
        <v>0</v>
      </c>
      <c r="P160" s="160">
        <v>0</v>
      </c>
      <c r="Q160" s="160">
        <v>0</v>
      </c>
      <c r="R160" s="160"/>
      <c r="S160" s="160"/>
      <c r="T160" s="160"/>
      <c r="U160" s="160"/>
    </row>
    <row r="161" spans="1:21">
      <c r="A161" s="156">
        <v>1769720</v>
      </c>
      <c r="B161" s="156">
        <v>1770526</v>
      </c>
      <c r="C161" s="156" t="s">
        <v>1</v>
      </c>
      <c r="D161" s="160" t="s">
        <v>419</v>
      </c>
      <c r="E161" s="160" t="s">
        <v>359</v>
      </c>
      <c r="F161" s="156">
        <v>1770069</v>
      </c>
      <c r="G161" s="156">
        <v>1770526</v>
      </c>
      <c r="H161" s="156">
        <v>15</v>
      </c>
      <c r="I161" s="156"/>
      <c r="J161" s="156">
        <f t="shared" si="4"/>
        <v>40</v>
      </c>
      <c r="K161" s="161">
        <v>126</v>
      </c>
      <c r="L161" s="163">
        <v>19</v>
      </c>
      <c r="M161" s="163">
        <v>9</v>
      </c>
      <c r="N161" s="160">
        <v>6</v>
      </c>
      <c r="O161" s="160">
        <v>2</v>
      </c>
      <c r="P161" s="160">
        <v>0</v>
      </c>
      <c r="Q161" s="160">
        <v>4</v>
      </c>
      <c r="R161" s="160"/>
      <c r="S161" s="160"/>
      <c r="T161" s="159" t="s">
        <v>420</v>
      </c>
      <c r="U161" s="160"/>
    </row>
    <row r="162" spans="1:21">
      <c r="A162" s="156">
        <v>1800256</v>
      </c>
      <c r="B162" s="156">
        <v>1804848</v>
      </c>
      <c r="C162" s="156" t="s">
        <v>1</v>
      </c>
      <c r="D162" s="160" t="s">
        <v>421</v>
      </c>
      <c r="E162" s="160" t="s">
        <v>359</v>
      </c>
      <c r="F162" s="156">
        <v>1800500</v>
      </c>
      <c r="G162" s="156">
        <v>1804848</v>
      </c>
      <c r="H162" s="156">
        <v>29</v>
      </c>
      <c r="I162" s="156"/>
      <c r="J162" s="156">
        <f t="shared" si="4"/>
        <v>27</v>
      </c>
      <c r="K162" s="161">
        <v>0</v>
      </c>
      <c r="L162" s="160">
        <v>6</v>
      </c>
      <c r="M162" s="160">
        <v>0</v>
      </c>
      <c r="N162" s="160">
        <v>5</v>
      </c>
      <c r="O162" s="163">
        <v>13</v>
      </c>
      <c r="P162" s="160">
        <v>0</v>
      </c>
      <c r="Q162" s="160">
        <v>3</v>
      </c>
      <c r="R162" s="160"/>
      <c r="S162" s="160"/>
      <c r="T162" s="167" t="s">
        <v>422</v>
      </c>
      <c r="U162" s="160"/>
    </row>
    <row r="163" spans="1:21">
      <c r="A163" s="170">
        <v>1818740</v>
      </c>
      <c r="B163" s="170">
        <v>1819213</v>
      </c>
      <c r="C163" s="170" t="s">
        <v>0</v>
      </c>
      <c r="D163" s="176" t="s">
        <v>485</v>
      </c>
      <c r="E163" s="176"/>
      <c r="F163" s="170">
        <v>1819127</v>
      </c>
      <c r="G163" s="170">
        <v>1819048</v>
      </c>
      <c r="H163" s="156"/>
      <c r="I163" s="156"/>
      <c r="J163" s="156"/>
      <c r="K163" s="161"/>
      <c r="L163" s="160"/>
      <c r="M163" s="160"/>
      <c r="N163" s="160"/>
      <c r="O163" s="163"/>
      <c r="P163" s="160"/>
      <c r="Q163" s="160"/>
      <c r="R163" s="160"/>
      <c r="S163" s="160"/>
      <c r="T163" s="167"/>
      <c r="U163" s="160"/>
    </row>
    <row r="164" spans="1:21">
      <c r="A164" s="156">
        <v>1820133</v>
      </c>
      <c r="B164" s="156">
        <v>1821494</v>
      </c>
      <c r="C164" s="156" t="s">
        <v>1</v>
      </c>
      <c r="D164" s="160" t="s">
        <v>423</v>
      </c>
      <c r="E164" s="160" t="s">
        <v>359</v>
      </c>
      <c r="F164" s="156">
        <v>1820461</v>
      </c>
      <c r="G164" s="156">
        <v>1821494</v>
      </c>
      <c r="H164" s="156">
        <v>6</v>
      </c>
      <c r="I164" s="156"/>
      <c r="J164" s="156">
        <f t="shared" si="4"/>
        <v>13</v>
      </c>
      <c r="K164" s="161">
        <v>0</v>
      </c>
      <c r="L164" s="160">
        <v>0</v>
      </c>
      <c r="M164" s="160">
        <v>0</v>
      </c>
      <c r="N164" s="160">
        <v>0</v>
      </c>
      <c r="O164" s="160">
        <v>0</v>
      </c>
      <c r="P164" s="163">
        <v>13</v>
      </c>
      <c r="Q164" s="160">
        <v>0</v>
      </c>
      <c r="R164" s="160"/>
      <c r="S164" s="160"/>
      <c r="T164" s="160"/>
      <c r="U164" s="160"/>
    </row>
    <row r="165" spans="1:21">
      <c r="A165" s="170">
        <v>1827941</v>
      </c>
      <c r="B165" s="170">
        <v>1829956</v>
      </c>
      <c r="C165" s="170" t="s">
        <v>1</v>
      </c>
      <c r="D165" s="176" t="s">
        <v>486</v>
      </c>
      <c r="E165" s="176"/>
      <c r="F165" s="170">
        <v>1829176</v>
      </c>
      <c r="G165" s="170">
        <v>1829234</v>
      </c>
      <c r="H165" s="156"/>
      <c r="I165" s="156"/>
      <c r="J165" s="156"/>
      <c r="K165" s="161"/>
      <c r="L165" s="160"/>
      <c r="M165" s="160"/>
      <c r="N165" s="160"/>
      <c r="O165" s="160"/>
      <c r="P165" s="163"/>
      <c r="Q165" s="160"/>
      <c r="R165" s="160"/>
      <c r="S165" s="160"/>
      <c r="T165" s="160"/>
      <c r="U165" s="160"/>
    </row>
    <row r="166" spans="1:21">
      <c r="A166" s="156">
        <v>1854077</v>
      </c>
      <c r="B166" s="156">
        <v>1854682</v>
      </c>
      <c r="C166" s="156" t="s">
        <v>1</v>
      </c>
      <c r="D166" s="160" t="s">
        <v>424</v>
      </c>
      <c r="E166" s="160" t="s">
        <v>425</v>
      </c>
      <c r="F166" s="156">
        <v>1854469</v>
      </c>
      <c r="G166" s="156">
        <v>1854682</v>
      </c>
      <c r="H166" s="156">
        <v>10</v>
      </c>
      <c r="I166" s="156"/>
      <c r="J166" s="156">
        <f t="shared" si="4"/>
        <v>15</v>
      </c>
      <c r="K166" s="161">
        <v>0</v>
      </c>
      <c r="L166" s="160">
        <v>3</v>
      </c>
      <c r="M166" s="160">
        <v>2</v>
      </c>
      <c r="N166" s="160">
        <v>0</v>
      </c>
      <c r="O166" s="160">
        <v>6</v>
      </c>
      <c r="P166" s="160">
        <v>0</v>
      </c>
      <c r="Q166" s="160">
        <v>4</v>
      </c>
      <c r="R166" s="160"/>
      <c r="S166" s="160"/>
      <c r="T166" s="160"/>
      <c r="U166" s="160"/>
    </row>
    <row r="167" spans="1:21">
      <c r="A167" s="156">
        <v>1890951</v>
      </c>
      <c r="B167" s="156">
        <v>1891139</v>
      </c>
      <c r="C167" s="156" t="s">
        <v>0</v>
      </c>
      <c r="D167" s="160" t="s">
        <v>426</v>
      </c>
      <c r="E167" s="160" t="s">
        <v>427</v>
      </c>
      <c r="F167" s="156">
        <v>1890969</v>
      </c>
      <c r="G167" s="156">
        <v>1890951</v>
      </c>
      <c r="H167" s="156">
        <v>11</v>
      </c>
      <c r="I167" s="156"/>
      <c r="J167" s="156">
        <f t="shared" si="4"/>
        <v>11</v>
      </c>
      <c r="K167" s="161">
        <v>0</v>
      </c>
      <c r="L167" s="160">
        <v>0</v>
      </c>
      <c r="M167" s="160">
        <v>0</v>
      </c>
      <c r="N167" s="160">
        <v>0</v>
      </c>
      <c r="O167" s="160">
        <v>2</v>
      </c>
      <c r="P167" s="160">
        <v>5</v>
      </c>
      <c r="Q167" s="160">
        <v>4</v>
      </c>
      <c r="R167" s="160"/>
      <c r="S167" s="160"/>
      <c r="T167" s="160"/>
      <c r="U167" s="160"/>
    </row>
    <row r="168" spans="1:21">
      <c r="A168" s="156">
        <v>1905952</v>
      </c>
      <c r="B168" s="156">
        <v>1906551</v>
      </c>
      <c r="C168" s="156" t="s">
        <v>0</v>
      </c>
      <c r="D168" s="160" t="s">
        <v>428</v>
      </c>
      <c r="E168" s="160" t="s">
        <v>429</v>
      </c>
      <c r="F168" s="156">
        <v>1906099</v>
      </c>
      <c r="G168" s="156">
        <v>1905952</v>
      </c>
      <c r="H168" s="156">
        <v>10</v>
      </c>
      <c r="I168" s="156"/>
      <c r="J168" s="156">
        <f t="shared" si="4"/>
        <v>15</v>
      </c>
      <c r="K168" s="161">
        <v>0</v>
      </c>
      <c r="L168" s="160">
        <v>0</v>
      </c>
      <c r="M168" s="160">
        <v>0</v>
      </c>
      <c r="N168" s="160">
        <v>0</v>
      </c>
      <c r="O168" s="160">
        <v>6</v>
      </c>
      <c r="P168" s="160">
        <v>9</v>
      </c>
      <c r="Q168" s="160">
        <v>0</v>
      </c>
      <c r="R168" s="160"/>
      <c r="S168" s="160"/>
      <c r="T168" s="160" t="s">
        <v>430</v>
      </c>
      <c r="U168" s="160"/>
    </row>
    <row r="169" spans="1:21">
      <c r="A169" s="156">
        <v>1922439</v>
      </c>
      <c r="B169" s="156">
        <v>1923809</v>
      </c>
      <c r="C169" s="156" t="s">
        <v>0</v>
      </c>
      <c r="D169" s="160" t="s">
        <v>431</v>
      </c>
      <c r="E169" s="160" t="s">
        <v>432</v>
      </c>
      <c r="F169" s="156">
        <v>1923362</v>
      </c>
      <c r="G169" s="156">
        <v>1922439</v>
      </c>
      <c r="H169" s="156">
        <v>9</v>
      </c>
      <c r="I169" s="156"/>
      <c r="J169" s="156">
        <f t="shared" si="4"/>
        <v>118</v>
      </c>
      <c r="K169" s="161">
        <v>0</v>
      </c>
      <c r="L169" s="160">
        <v>2</v>
      </c>
      <c r="M169" s="163">
        <v>57</v>
      </c>
      <c r="N169" s="160">
        <v>15</v>
      </c>
      <c r="O169" s="160">
        <v>9</v>
      </c>
      <c r="P169" s="160">
        <v>8</v>
      </c>
      <c r="Q169" s="163">
        <v>27</v>
      </c>
      <c r="R169" s="163"/>
      <c r="S169" s="160"/>
      <c r="T169" s="159" t="s">
        <v>433</v>
      </c>
      <c r="U169" s="160"/>
    </row>
    <row r="170" spans="1:21">
      <c r="A170" s="156">
        <v>1981774</v>
      </c>
      <c r="B170" s="156">
        <v>1982640</v>
      </c>
      <c r="C170" s="156" t="s">
        <v>0</v>
      </c>
      <c r="D170" s="160" t="s">
        <v>434</v>
      </c>
      <c r="E170" s="160" t="s">
        <v>359</v>
      </c>
      <c r="F170" s="156">
        <v>1982299</v>
      </c>
      <c r="G170" s="156">
        <v>1981774</v>
      </c>
      <c r="H170" s="156">
        <v>6</v>
      </c>
      <c r="I170" s="156"/>
      <c r="J170" s="156">
        <f t="shared" si="4"/>
        <v>17</v>
      </c>
      <c r="K170" s="161">
        <v>0</v>
      </c>
      <c r="L170" s="160">
        <v>2</v>
      </c>
      <c r="M170" s="160">
        <v>2</v>
      </c>
      <c r="N170" s="160">
        <v>2</v>
      </c>
      <c r="O170" s="160">
        <v>2</v>
      </c>
      <c r="P170" s="160">
        <v>8</v>
      </c>
      <c r="Q170" s="160">
        <v>1</v>
      </c>
      <c r="R170" s="160"/>
      <c r="S170" s="160"/>
      <c r="T170" s="160" t="s">
        <v>435</v>
      </c>
      <c r="U170" s="160"/>
    </row>
    <row r="171" spans="1:21">
      <c r="A171" s="170">
        <v>2040911</v>
      </c>
      <c r="B171" s="170">
        <v>2042110</v>
      </c>
      <c r="C171" s="170" t="s">
        <v>0</v>
      </c>
      <c r="D171" s="176" t="s">
        <v>487</v>
      </c>
      <c r="E171" s="176"/>
      <c r="F171" s="170">
        <v>2041655</v>
      </c>
      <c r="G171" s="170">
        <v>2041537</v>
      </c>
      <c r="H171" s="156"/>
      <c r="I171" s="156"/>
      <c r="J171" s="156"/>
      <c r="K171" s="161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</row>
    <row r="172" spans="1:21">
      <c r="A172" s="170">
        <v>2046507</v>
      </c>
      <c r="B172" s="170">
        <v>2047256</v>
      </c>
      <c r="C172" s="170" t="s">
        <v>1</v>
      </c>
      <c r="D172" s="176" t="s">
        <v>488</v>
      </c>
      <c r="E172" s="176"/>
      <c r="F172" s="170">
        <v>2047165</v>
      </c>
      <c r="G172" s="170">
        <v>2047238</v>
      </c>
      <c r="H172" s="156"/>
      <c r="I172" s="156"/>
      <c r="J172" s="156"/>
      <c r="K172" s="161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</row>
    <row r="173" spans="1:21">
      <c r="A173" s="156">
        <v>2052233</v>
      </c>
      <c r="B173" s="156">
        <v>2052664</v>
      </c>
      <c r="C173" s="156" t="s">
        <v>0</v>
      </c>
      <c r="D173" s="160" t="s">
        <v>436</v>
      </c>
      <c r="E173" s="160" t="s">
        <v>359</v>
      </c>
      <c r="F173" s="156">
        <v>2052744</v>
      </c>
      <c r="G173" s="156">
        <v>2052233</v>
      </c>
      <c r="H173" s="156">
        <v>16</v>
      </c>
      <c r="I173" s="156"/>
      <c r="J173" s="156">
        <f t="shared" si="4"/>
        <v>67</v>
      </c>
      <c r="K173" s="161">
        <v>0</v>
      </c>
      <c r="L173" s="160">
        <v>4</v>
      </c>
      <c r="M173" s="163">
        <v>31</v>
      </c>
      <c r="N173" s="160">
        <v>0</v>
      </c>
      <c r="O173" s="160">
        <v>4</v>
      </c>
      <c r="P173" s="163">
        <v>16</v>
      </c>
      <c r="Q173" s="163">
        <v>12</v>
      </c>
      <c r="R173" s="163"/>
      <c r="S173" s="160" t="s">
        <v>356</v>
      </c>
      <c r="T173" s="159" t="s">
        <v>437</v>
      </c>
      <c r="U173" s="160"/>
    </row>
    <row r="174" spans="1:21">
      <c r="A174" s="156">
        <v>2052696</v>
      </c>
      <c r="B174" s="156">
        <v>2052833</v>
      </c>
      <c r="C174" s="156" t="s">
        <v>0</v>
      </c>
      <c r="D174" s="160" t="s">
        <v>438</v>
      </c>
      <c r="E174" s="160" t="s">
        <v>359</v>
      </c>
      <c r="F174" s="156">
        <v>2052744</v>
      </c>
      <c r="G174" s="156">
        <v>2052696</v>
      </c>
      <c r="H174" s="156">
        <v>16</v>
      </c>
      <c r="I174" s="156"/>
      <c r="J174" s="156">
        <f t="shared" si="4"/>
        <v>77</v>
      </c>
      <c r="K174" s="161">
        <v>0</v>
      </c>
      <c r="L174" s="160">
        <v>4</v>
      </c>
      <c r="M174" s="163">
        <v>33</v>
      </c>
      <c r="N174" s="160">
        <v>4</v>
      </c>
      <c r="O174" s="160">
        <v>6</v>
      </c>
      <c r="P174" s="163">
        <v>16</v>
      </c>
      <c r="Q174" s="163">
        <v>14</v>
      </c>
      <c r="R174" s="163"/>
      <c r="S174" s="160" t="s">
        <v>356</v>
      </c>
      <c r="T174" s="159" t="s">
        <v>439</v>
      </c>
      <c r="U174" s="160"/>
    </row>
    <row r="175" spans="1:21">
      <c r="A175" s="156">
        <v>2052816</v>
      </c>
      <c r="B175" s="156">
        <v>2053301</v>
      </c>
      <c r="C175" s="156" t="s">
        <v>1</v>
      </c>
      <c r="D175" s="160" t="s">
        <v>440</v>
      </c>
      <c r="E175" s="160" t="s">
        <v>359</v>
      </c>
      <c r="F175" s="156">
        <v>2052941</v>
      </c>
      <c r="G175" s="156">
        <v>2053301</v>
      </c>
      <c r="H175" s="156">
        <v>12</v>
      </c>
      <c r="I175" s="156"/>
      <c r="J175" s="156">
        <f t="shared" si="4"/>
        <v>92</v>
      </c>
      <c r="K175" s="161">
        <v>0</v>
      </c>
      <c r="L175" s="160">
        <v>15</v>
      </c>
      <c r="M175" s="163">
        <v>37</v>
      </c>
      <c r="N175" s="160">
        <v>4</v>
      </c>
      <c r="O175" s="160">
        <v>6</v>
      </c>
      <c r="P175" s="160">
        <v>16</v>
      </c>
      <c r="Q175" s="160">
        <v>14</v>
      </c>
      <c r="R175" s="160"/>
      <c r="S175" s="160" t="s">
        <v>356</v>
      </c>
      <c r="T175" s="160" t="s">
        <v>441</v>
      </c>
      <c r="U175" s="160"/>
    </row>
    <row r="176" spans="1:21">
      <c r="A176" s="156">
        <v>2129185</v>
      </c>
      <c r="B176" s="156">
        <v>2130078</v>
      </c>
      <c r="C176" s="156" t="s">
        <v>1</v>
      </c>
      <c r="D176" s="160" t="s">
        <v>442</v>
      </c>
      <c r="E176" s="160" t="s">
        <v>443</v>
      </c>
      <c r="F176" s="156">
        <v>2129647</v>
      </c>
      <c r="G176" s="156">
        <v>2130078</v>
      </c>
      <c r="H176" s="156">
        <v>11</v>
      </c>
      <c r="I176" s="156"/>
      <c r="J176" s="156">
        <f t="shared" si="4"/>
        <v>12</v>
      </c>
      <c r="K176" s="161">
        <v>0</v>
      </c>
      <c r="L176" s="160">
        <v>0</v>
      </c>
      <c r="M176" s="160">
        <v>0</v>
      </c>
      <c r="N176" s="160">
        <v>0</v>
      </c>
      <c r="O176" s="160">
        <v>0</v>
      </c>
      <c r="P176" s="160">
        <v>9</v>
      </c>
      <c r="Q176" s="160">
        <v>3</v>
      </c>
      <c r="R176" s="160"/>
      <c r="S176" s="160"/>
      <c r="T176" s="160"/>
      <c r="U176" s="160"/>
    </row>
    <row r="177" spans="1:21">
      <c r="A177" s="156">
        <v>2138904</v>
      </c>
      <c r="B177" s="156">
        <v>2139809</v>
      </c>
      <c r="C177" s="156" t="s">
        <v>1</v>
      </c>
      <c r="D177" s="160" t="s">
        <v>444</v>
      </c>
      <c r="E177" s="160" t="s">
        <v>445</v>
      </c>
      <c r="F177" s="156">
        <v>2139794</v>
      </c>
      <c r="G177" s="156">
        <v>2139809</v>
      </c>
      <c r="H177" s="156">
        <v>13</v>
      </c>
      <c r="I177" s="156"/>
      <c r="J177" s="156">
        <f t="shared" si="4"/>
        <v>14</v>
      </c>
      <c r="K177" s="161">
        <v>0</v>
      </c>
      <c r="L177" s="160">
        <v>0</v>
      </c>
      <c r="M177" s="160">
        <v>3</v>
      </c>
      <c r="N177" s="160">
        <v>3</v>
      </c>
      <c r="O177" s="160">
        <v>0</v>
      </c>
      <c r="P177" s="160">
        <v>4</v>
      </c>
      <c r="Q177" s="160">
        <v>4</v>
      </c>
      <c r="R177" s="160"/>
      <c r="S177" s="160"/>
      <c r="T177" s="160"/>
      <c r="U177" s="160"/>
    </row>
    <row r="178" spans="1:21">
      <c r="A178" s="156">
        <v>2172068</v>
      </c>
      <c r="B178" s="156">
        <v>2173591</v>
      </c>
      <c r="C178" s="156" t="s">
        <v>0</v>
      </c>
      <c r="D178" s="160" t="s">
        <v>446</v>
      </c>
      <c r="E178" s="160" t="s">
        <v>447</v>
      </c>
      <c r="F178" s="156">
        <v>2172517</v>
      </c>
      <c r="G178" s="156">
        <v>2172068</v>
      </c>
      <c r="H178" s="156">
        <v>4</v>
      </c>
      <c r="I178" s="156"/>
      <c r="J178" s="156">
        <f t="shared" si="4"/>
        <v>12</v>
      </c>
      <c r="K178" s="161">
        <v>0</v>
      </c>
      <c r="L178" s="160">
        <v>0</v>
      </c>
      <c r="M178" s="160">
        <v>0</v>
      </c>
      <c r="N178" s="160">
        <v>2</v>
      </c>
      <c r="O178" s="160">
        <v>0</v>
      </c>
      <c r="P178" s="160">
        <v>4</v>
      </c>
      <c r="Q178" s="160">
        <v>6</v>
      </c>
      <c r="R178" s="160"/>
      <c r="S178" s="160"/>
      <c r="T178" s="159"/>
      <c r="U178" s="160"/>
    </row>
    <row r="179" spans="1:21">
      <c r="A179" s="156">
        <v>2174488</v>
      </c>
      <c r="B179" s="156">
        <v>2175420</v>
      </c>
      <c r="C179" s="156" t="s">
        <v>1</v>
      </c>
      <c r="D179" s="160" t="s">
        <v>448</v>
      </c>
      <c r="E179" s="160" t="s">
        <v>359</v>
      </c>
      <c r="F179" s="156">
        <v>2174997</v>
      </c>
      <c r="G179" s="156">
        <v>2175420</v>
      </c>
      <c r="H179" s="156">
        <v>22</v>
      </c>
      <c r="I179" s="156"/>
      <c r="J179" s="156">
        <f t="shared" si="4"/>
        <v>224</v>
      </c>
      <c r="K179" s="161">
        <v>108</v>
      </c>
      <c r="L179" s="160">
        <v>16</v>
      </c>
      <c r="M179" s="163">
        <v>79</v>
      </c>
      <c r="N179" s="163">
        <v>52</v>
      </c>
      <c r="O179" s="160">
        <v>4</v>
      </c>
      <c r="P179" s="163">
        <v>53</v>
      </c>
      <c r="Q179" s="160">
        <v>20</v>
      </c>
      <c r="R179" s="160"/>
      <c r="S179" s="160" t="s">
        <v>356</v>
      </c>
      <c r="T179" s="159" t="s">
        <v>558</v>
      </c>
      <c r="U179" s="160"/>
    </row>
    <row r="180" spans="1:21">
      <c r="A180" s="156">
        <v>2193645</v>
      </c>
      <c r="B180" s="156">
        <v>2194412</v>
      </c>
      <c r="C180" s="156" t="s">
        <v>0</v>
      </c>
      <c r="D180" s="160" t="s">
        <v>449</v>
      </c>
      <c r="E180" s="160" t="s">
        <v>359</v>
      </c>
      <c r="F180" s="156">
        <v>2194478</v>
      </c>
      <c r="G180" s="156">
        <v>2193645</v>
      </c>
      <c r="H180" s="156">
        <v>8</v>
      </c>
      <c r="I180" s="156"/>
      <c r="J180" s="156">
        <f t="shared" si="4"/>
        <v>14</v>
      </c>
      <c r="K180" s="161">
        <v>0</v>
      </c>
      <c r="L180" s="160">
        <v>0</v>
      </c>
      <c r="M180" s="160">
        <v>0</v>
      </c>
      <c r="N180" s="160">
        <v>0</v>
      </c>
      <c r="O180" s="160">
        <v>10</v>
      </c>
      <c r="P180" s="160">
        <v>4</v>
      </c>
      <c r="Q180" s="160">
        <v>0</v>
      </c>
      <c r="R180" s="160"/>
      <c r="S180" s="160"/>
      <c r="T180" s="160" t="s">
        <v>450</v>
      </c>
      <c r="U180" s="160"/>
    </row>
    <row r="181" spans="1:21">
      <c r="A181" s="156">
        <v>2194399</v>
      </c>
      <c r="B181" s="156">
        <v>2196339</v>
      </c>
      <c r="C181" s="156" t="s">
        <v>0</v>
      </c>
      <c r="D181" s="160" t="s">
        <v>451</v>
      </c>
      <c r="E181" s="160" t="s">
        <v>452</v>
      </c>
      <c r="F181" s="156">
        <v>2194478</v>
      </c>
      <c r="G181" s="156">
        <v>2194399</v>
      </c>
      <c r="H181" s="156">
        <v>8</v>
      </c>
      <c r="I181" s="156"/>
      <c r="J181" s="156">
        <f t="shared" si="4"/>
        <v>18</v>
      </c>
      <c r="K181" s="161">
        <v>0</v>
      </c>
      <c r="L181" s="160">
        <v>0</v>
      </c>
      <c r="M181" s="160">
        <v>0</v>
      </c>
      <c r="N181" s="160">
        <v>0</v>
      </c>
      <c r="O181" s="160">
        <v>10</v>
      </c>
      <c r="P181" s="160">
        <v>8</v>
      </c>
      <c r="Q181" s="160">
        <v>0</v>
      </c>
      <c r="R181" s="160"/>
      <c r="S181" s="160"/>
      <c r="T181" s="160" t="s">
        <v>450</v>
      </c>
      <c r="U181" s="160"/>
    </row>
    <row r="182" spans="1:21">
      <c r="A182" s="156">
        <v>2226533</v>
      </c>
      <c r="B182" s="156">
        <v>2227198</v>
      </c>
      <c r="C182" s="156" t="s">
        <v>1</v>
      </c>
      <c r="D182" s="160" t="s">
        <v>251</v>
      </c>
      <c r="E182" s="160" t="s">
        <v>359</v>
      </c>
      <c r="F182" s="156">
        <v>2226448</v>
      </c>
      <c r="G182" s="156">
        <v>2227198</v>
      </c>
      <c r="H182" s="156">
        <v>13</v>
      </c>
      <c r="I182" s="156"/>
      <c r="J182" s="156">
        <f t="shared" si="4"/>
        <v>82</v>
      </c>
      <c r="K182" s="161">
        <v>1240</v>
      </c>
      <c r="L182" s="160">
        <v>0</v>
      </c>
      <c r="M182" s="163">
        <v>74</v>
      </c>
      <c r="N182" s="160">
        <v>0</v>
      </c>
      <c r="O182" s="160">
        <v>0</v>
      </c>
      <c r="P182" s="160">
        <v>8</v>
      </c>
      <c r="Q182" s="160">
        <v>0</v>
      </c>
      <c r="R182" s="160"/>
      <c r="S182" s="160"/>
      <c r="T182" s="159" t="s">
        <v>453</v>
      </c>
      <c r="U182" s="160"/>
    </row>
    <row r="183" spans="1:21">
      <c r="A183" s="170">
        <v>2313274</v>
      </c>
      <c r="B183" s="170">
        <v>2314407</v>
      </c>
      <c r="C183" s="170" t="s">
        <v>1</v>
      </c>
      <c r="D183" s="176" t="s">
        <v>489</v>
      </c>
      <c r="E183" s="176"/>
      <c r="F183" s="170">
        <v>2314340</v>
      </c>
      <c r="G183" s="170">
        <v>2314423</v>
      </c>
      <c r="H183" s="156"/>
      <c r="I183" s="156"/>
      <c r="J183" s="156"/>
      <c r="K183" s="161"/>
      <c r="L183" s="160"/>
      <c r="M183" s="163"/>
      <c r="N183" s="160"/>
      <c r="O183" s="160"/>
      <c r="P183" s="160"/>
      <c r="Q183" s="160"/>
      <c r="R183" s="160"/>
      <c r="S183" s="160"/>
      <c r="T183" s="159"/>
      <c r="U183" s="160"/>
    </row>
    <row r="184" spans="1:21">
      <c r="A184" s="156">
        <v>2332888</v>
      </c>
      <c r="B184" s="156">
        <v>2333283</v>
      </c>
      <c r="C184" s="156" t="s">
        <v>1</v>
      </c>
      <c r="D184" s="160" t="s">
        <v>454</v>
      </c>
      <c r="E184" s="160" t="s">
        <v>359</v>
      </c>
      <c r="F184" s="156">
        <v>2333247</v>
      </c>
      <c r="G184" s="156">
        <v>2333283</v>
      </c>
      <c r="H184" s="156">
        <v>9</v>
      </c>
      <c r="I184" s="156"/>
      <c r="J184" s="156">
        <f t="shared" si="4"/>
        <v>11</v>
      </c>
      <c r="K184" s="161">
        <v>0</v>
      </c>
      <c r="L184" s="160">
        <v>0</v>
      </c>
      <c r="M184" s="160">
        <v>0</v>
      </c>
      <c r="N184" s="160">
        <v>0</v>
      </c>
      <c r="O184" s="160">
        <v>3</v>
      </c>
      <c r="P184" s="160">
        <v>7</v>
      </c>
      <c r="Q184" s="160">
        <v>1</v>
      </c>
      <c r="R184" s="160"/>
      <c r="S184" s="160"/>
      <c r="T184" s="160"/>
      <c r="U184" s="160"/>
    </row>
    <row r="185" spans="1:21">
      <c r="A185" s="170">
        <v>2347256</v>
      </c>
      <c r="B185" s="170">
        <v>2348151</v>
      </c>
      <c r="C185" s="170" t="s">
        <v>0</v>
      </c>
      <c r="D185" s="176" t="s">
        <v>490</v>
      </c>
      <c r="E185" s="176"/>
      <c r="F185" s="170">
        <v>2347705</v>
      </c>
      <c r="G185" s="170">
        <v>2347506</v>
      </c>
      <c r="H185" s="156"/>
      <c r="I185" s="156"/>
      <c r="J185" s="156"/>
      <c r="K185" s="161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</row>
    <row r="186" spans="1:21">
      <c r="A186" s="156">
        <v>2349475</v>
      </c>
      <c r="B186" s="156">
        <v>2350320</v>
      </c>
      <c r="C186" s="156" t="s">
        <v>0</v>
      </c>
      <c r="D186" s="160" t="s">
        <v>455</v>
      </c>
      <c r="E186" s="160" t="s">
        <v>359</v>
      </c>
      <c r="F186" s="156">
        <v>2350055</v>
      </c>
      <c r="G186" s="156">
        <v>2349475</v>
      </c>
      <c r="H186" s="156">
        <v>7</v>
      </c>
      <c r="I186" s="156"/>
      <c r="J186" s="156">
        <f t="shared" si="4"/>
        <v>10</v>
      </c>
      <c r="K186" s="161">
        <v>0</v>
      </c>
      <c r="L186" s="160">
        <v>0</v>
      </c>
      <c r="M186" s="160">
        <v>2</v>
      </c>
      <c r="N186" s="160">
        <v>0</v>
      </c>
      <c r="O186" s="160">
        <v>2</v>
      </c>
      <c r="P186" s="160">
        <v>4</v>
      </c>
      <c r="Q186" s="160">
        <v>2</v>
      </c>
      <c r="R186" s="160"/>
      <c r="S186" s="160"/>
      <c r="T186" s="160"/>
      <c r="U186" s="160"/>
    </row>
    <row r="187" spans="1:21">
      <c r="A187" s="156">
        <v>2360435</v>
      </c>
      <c r="B187" s="156">
        <v>2360713</v>
      </c>
      <c r="C187" s="156" t="s">
        <v>0</v>
      </c>
      <c r="D187" s="160" t="s">
        <v>456</v>
      </c>
      <c r="E187" s="160" t="s">
        <v>359</v>
      </c>
      <c r="F187" s="156">
        <v>2360554</v>
      </c>
      <c r="G187" s="156">
        <v>2360435</v>
      </c>
      <c r="H187" s="156">
        <v>7</v>
      </c>
      <c r="I187" s="156"/>
      <c r="J187" s="156">
        <f t="shared" si="4"/>
        <v>10</v>
      </c>
      <c r="K187" s="161">
        <v>0</v>
      </c>
      <c r="L187" s="160">
        <v>3</v>
      </c>
      <c r="M187" s="160">
        <v>3</v>
      </c>
      <c r="N187" s="160">
        <v>2</v>
      </c>
      <c r="O187" s="160">
        <v>2</v>
      </c>
      <c r="P187" s="160">
        <v>0</v>
      </c>
      <c r="Q187" s="160">
        <v>0</v>
      </c>
      <c r="R187" s="160"/>
      <c r="S187" s="160"/>
      <c r="T187" s="160"/>
      <c r="U187" s="160"/>
    </row>
    <row r="188" spans="1:21">
      <c r="A188" s="170">
        <v>2360908</v>
      </c>
      <c r="B188" s="170">
        <v>2361141</v>
      </c>
      <c r="C188" s="170" t="s">
        <v>1</v>
      </c>
      <c r="D188" s="176" t="s">
        <v>263</v>
      </c>
      <c r="E188" s="176"/>
      <c r="F188" s="170">
        <v>2360820</v>
      </c>
      <c r="G188" s="170">
        <v>2360930</v>
      </c>
      <c r="H188" s="156"/>
      <c r="I188" s="156"/>
      <c r="J188" s="156"/>
      <c r="K188" s="161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</row>
    <row r="189" spans="1:21">
      <c r="A189" s="156">
        <v>2397212</v>
      </c>
      <c r="B189" s="156">
        <v>2397487</v>
      </c>
      <c r="C189" s="156" t="s">
        <v>1</v>
      </c>
      <c r="D189" s="160" t="s">
        <v>457</v>
      </c>
      <c r="E189" s="160" t="s">
        <v>359</v>
      </c>
      <c r="F189" s="156">
        <v>2397277</v>
      </c>
      <c r="G189" s="156">
        <v>2397487</v>
      </c>
      <c r="H189" s="156">
        <v>225</v>
      </c>
      <c r="I189" s="156"/>
      <c r="J189" s="156">
        <f t="shared" si="4"/>
        <v>242</v>
      </c>
      <c r="K189" s="161">
        <v>197</v>
      </c>
      <c r="L189" s="162">
        <v>14</v>
      </c>
      <c r="M189" s="162">
        <v>0</v>
      </c>
      <c r="N189" s="162">
        <v>6</v>
      </c>
      <c r="O189" s="163">
        <v>122</v>
      </c>
      <c r="P189" s="163">
        <v>53</v>
      </c>
      <c r="Q189" s="163">
        <v>47</v>
      </c>
      <c r="R189" s="163"/>
      <c r="S189" s="160" t="s">
        <v>356</v>
      </c>
      <c r="T189" s="159"/>
      <c r="U189" s="160"/>
    </row>
    <row r="190" spans="1:21">
      <c r="A190" s="170">
        <v>2468210</v>
      </c>
      <c r="B190" s="170">
        <v>2468392</v>
      </c>
      <c r="C190" s="170" t="s">
        <v>1</v>
      </c>
      <c r="D190" s="176" t="s">
        <v>491</v>
      </c>
      <c r="E190" s="176"/>
      <c r="F190" s="170">
        <v>2468058</v>
      </c>
      <c r="G190" s="170">
        <v>2468751</v>
      </c>
      <c r="H190" s="156"/>
      <c r="I190" s="156"/>
      <c r="J190" s="156"/>
      <c r="K190" s="161"/>
      <c r="L190" s="162"/>
      <c r="M190" s="162"/>
      <c r="N190" s="162"/>
      <c r="O190" s="163"/>
      <c r="P190" s="163"/>
      <c r="Q190" s="163"/>
      <c r="R190" s="163"/>
      <c r="S190" s="160"/>
      <c r="T190" s="159" t="s">
        <v>493</v>
      </c>
      <c r="U190" s="160"/>
    </row>
    <row r="191" spans="1:21">
      <c r="A191" s="170">
        <v>2486136</v>
      </c>
      <c r="B191" s="170">
        <v>2486921</v>
      </c>
      <c r="C191" s="170" t="s">
        <v>1</v>
      </c>
      <c r="D191" s="176" t="s">
        <v>492</v>
      </c>
      <c r="E191" s="176"/>
      <c r="F191" s="170">
        <v>2486369</v>
      </c>
      <c r="G191" s="170">
        <v>2486419</v>
      </c>
      <c r="H191" s="156"/>
      <c r="I191" s="156"/>
      <c r="J191" s="156"/>
      <c r="K191" s="161"/>
      <c r="L191" s="162"/>
      <c r="M191" s="162"/>
      <c r="N191" s="162"/>
      <c r="O191" s="163"/>
      <c r="P191" s="163"/>
      <c r="Q191" s="163"/>
      <c r="R191" s="163"/>
      <c r="S191" s="160"/>
      <c r="T191" s="159"/>
      <c r="U191" s="160"/>
    </row>
    <row r="192" spans="1:21">
      <c r="A192" s="156">
        <v>2489274</v>
      </c>
      <c r="B192" s="156">
        <v>2489948</v>
      </c>
      <c r="C192" s="156" t="s">
        <v>1</v>
      </c>
      <c r="D192" s="175" t="s">
        <v>458</v>
      </c>
      <c r="E192" s="175" t="s">
        <v>359</v>
      </c>
      <c r="F192" s="156">
        <v>2489486</v>
      </c>
      <c r="G192" s="156">
        <v>2489948</v>
      </c>
      <c r="H192" s="156">
        <v>11</v>
      </c>
      <c r="I192" s="156"/>
      <c r="J192" s="156">
        <f t="shared" si="4"/>
        <v>40</v>
      </c>
      <c r="K192" s="161">
        <v>0</v>
      </c>
      <c r="L192" s="160">
        <v>6</v>
      </c>
      <c r="M192" s="160">
        <v>2</v>
      </c>
      <c r="N192" s="160">
        <v>2</v>
      </c>
      <c r="O192" s="163">
        <v>12</v>
      </c>
      <c r="P192" s="160">
        <v>4</v>
      </c>
      <c r="Q192" s="163">
        <v>14</v>
      </c>
      <c r="R192" s="163"/>
      <c r="S192" s="160"/>
      <c r="T192" s="159" t="s">
        <v>459</v>
      </c>
      <c r="U192" s="160"/>
    </row>
    <row r="193" spans="1:21">
      <c r="A193" s="170">
        <v>2497069</v>
      </c>
      <c r="B193" s="170">
        <v>2498238</v>
      </c>
      <c r="C193" s="170" t="s">
        <v>1</v>
      </c>
      <c r="D193" s="176" t="s">
        <v>276</v>
      </c>
      <c r="E193" s="176"/>
      <c r="F193" s="170">
        <v>2497968</v>
      </c>
      <c r="G193" s="170">
        <v>2498018</v>
      </c>
      <c r="H193" s="156"/>
      <c r="I193" s="156"/>
      <c r="J193" s="156"/>
      <c r="K193" s="161"/>
      <c r="L193" s="160"/>
      <c r="M193" s="160"/>
      <c r="N193" s="160"/>
      <c r="O193" s="163"/>
      <c r="P193" s="160"/>
      <c r="Q193" s="163"/>
      <c r="R193" s="163"/>
      <c r="S193" s="160"/>
      <c r="T193" s="159"/>
      <c r="U193" s="160"/>
    </row>
    <row r="194" spans="1:21">
      <c r="A194" s="156">
        <v>2539838</v>
      </c>
      <c r="B194" s="156">
        <v>2540173</v>
      </c>
      <c r="C194" s="156" t="s">
        <v>0</v>
      </c>
      <c r="D194" s="160" t="s">
        <v>460</v>
      </c>
      <c r="E194" s="160" t="s">
        <v>359</v>
      </c>
      <c r="F194" s="156">
        <v>2540211</v>
      </c>
      <c r="G194" s="156">
        <v>2539838</v>
      </c>
      <c r="H194" s="156">
        <v>3</v>
      </c>
      <c r="I194" s="156"/>
      <c r="J194" s="156">
        <f t="shared" si="4"/>
        <v>25</v>
      </c>
      <c r="K194" s="161">
        <v>0</v>
      </c>
      <c r="L194" s="160">
        <v>0</v>
      </c>
      <c r="M194" s="160">
        <v>0</v>
      </c>
      <c r="N194" s="160">
        <v>0</v>
      </c>
      <c r="O194" s="160">
        <v>0</v>
      </c>
      <c r="P194" s="160">
        <v>4</v>
      </c>
      <c r="Q194" s="163">
        <v>21</v>
      </c>
      <c r="R194" s="163"/>
      <c r="S194" s="160"/>
      <c r="T194" s="159" t="s">
        <v>461</v>
      </c>
      <c r="U194" s="160"/>
    </row>
    <row r="195" spans="1:21">
      <c r="A195" s="170">
        <v>2607605</v>
      </c>
      <c r="B195" s="170">
        <v>2608477</v>
      </c>
      <c r="C195" s="170" t="s">
        <v>1</v>
      </c>
      <c r="D195" s="176" t="s">
        <v>494</v>
      </c>
      <c r="E195" s="176"/>
      <c r="F195" s="170">
        <v>2608022</v>
      </c>
      <c r="G195" s="170">
        <v>2608077</v>
      </c>
      <c r="H195" s="156"/>
      <c r="I195" s="156"/>
      <c r="J195" s="156"/>
      <c r="K195" s="161"/>
      <c r="L195" s="160"/>
      <c r="M195" s="160"/>
      <c r="N195" s="160"/>
      <c r="O195" s="160"/>
      <c r="P195" s="160"/>
      <c r="Q195" s="163"/>
      <c r="R195" s="163"/>
      <c r="S195" s="160"/>
      <c r="T195" s="159"/>
      <c r="U195" s="160"/>
    </row>
    <row r="196" spans="1:21">
      <c r="A196" s="156">
        <v>2635167</v>
      </c>
      <c r="B196" s="156">
        <v>2637920</v>
      </c>
      <c r="C196" s="156" t="s">
        <v>0</v>
      </c>
      <c r="D196" s="160" t="s">
        <v>462</v>
      </c>
      <c r="E196" s="160" t="s">
        <v>463</v>
      </c>
      <c r="F196" s="156">
        <v>2637680</v>
      </c>
      <c r="G196" s="156">
        <v>2635167</v>
      </c>
      <c r="H196" s="156">
        <v>19</v>
      </c>
      <c r="I196" s="156"/>
      <c r="J196" s="156">
        <f t="shared" si="4"/>
        <v>24</v>
      </c>
      <c r="K196" s="161">
        <v>0</v>
      </c>
      <c r="L196" s="160">
        <v>3</v>
      </c>
      <c r="M196" s="160">
        <v>0</v>
      </c>
      <c r="N196" s="160">
        <v>5</v>
      </c>
      <c r="O196" s="160">
        <v>2</v>
      </c>
      <c r="P196" s="160">
        <v>9</v>
      </c>
      <c r="Q196" s="160">
        <v>5</v>
      </c>
      <c r="R196" s="160"/>
      <c r="S196" s="160"/>
      <c r="T196" s="159" t="s">
        <v>464</v>
      </c>
      <c r="U196" s="160"/>
    </row>
    <row r="197" spans="1:21">
      <c r="A197" s="156">
        <v>2749538</v>
      </c>
      <c r="B197" s="156">
        <v>2750233</v>
      </c>
      <c r="C197" s="156" t="s">
        <v>1</v>
      </c>
      <c r="D197" s="160" t="s">
        <v>465</v>
      </c>
      <c r="E197" s="160" t="s">
        <v>466</v>
      </c>
      <c r="F197" s="156">
        <v>2749549</v>
      </c>
      <c r="G197" s="156">
        <v>2750233</v>
      </c>
      <c r="H197" s="156">
        <v>5</v>
      </c>
      <c r="I197" s="156"/>
      <c r="J197" s="156">
        <f t="shared" si="4"/>
        <v>17</v>
      </c>
      <c r="K197" s="161">
        <v>0</v>
      </c>
      <c r="L197" s="160">
        <v>2</v>
      </c>
      <c r="M197" s="160">
        <v>7</v>
      </c>
      <c r="N197" s="160">
        <v>2</v>
      </c>
      <c r="O197" s="160">
        <v>2</v>
      </c>
      <c r="P197" s="160">
        <v>0</v>
      </c>
      <c r="Q197" s="160">
        <v>4</v>
      </c>
      <c r="R197" s="160"/>
      <c r="S197" s="160"/>
      <c r="T197" s="160" t="s">
        <v>435</v>
      </c>
      <c r="U197" s="160"/>
    </row>
    <row r="198" spans="1:21">
      <c r="A198" s="156">
        <v>2775644</v>
      </c>
      <c r="B198" s="156">
        <v>2776486</v>
      </c>
      <c r="C198" s="156" t="s">
        <v>0</v>
      </c>
      <c r="D198" s="160" t="s">
        <v>467</v>
      </c>
      <c r="E198" s="160" t="s">
        <v>359</v>
      </c>
      <c r="F198" s="156">
        <v>2775792</v>
      </c>
      <c r="G198" s="156">
        <v>2775644</v>
      </c>
      <c r="H198" s="156">
        <v>10</v>
      </c>
      <c r="I198" s="156"/>
      <c r="J198" s="156">
        <f t="shared" si="4"/>
        <v>10</v>
      </c>
      <c r="K198" s="161">
        <v>0</v>
      </c>
      <c r="L198" s="160">
        <v>0</v>
      </c>
      <c r="M198" s="160">
        <v>0</v>
      </c>
      <c r="N198" s="160">
        <v>0</v>
      </c>
      <c r="O198" s="160">
        <v>8</v>
      </c>
      <c r="P198" s="160">
        <v>0</v>
      </c>
      <c r="Q198" s="160">
        <v>2</v>
      </c>
      <c r="R198" s="160"/>
      <c r="S198" s="160"/>
      <c r="T198" s="160"/>
      <c r="U198" s="160"/>
    </row>
    <row r="199" spans="1:21">
      <c r="A199" s="156">
        <v>2791967</v>
      </c>
      <c r="B199" s="156">
        <v>2792980</v>
      </c>
      <c r="C199" s="156" t="s">
        <v>1</v>
      </c>
      <c r="D199" s="160" t="s">
        <v>468</v>
      </c>
      <c r="E199" s="160" t="s">
        <v>359</v>
      </c>
      <c r="F199" s="156">
        <v>2792160</v>
      </c>
      <c r="G199" s="156">
        <v>2792980</v>
      </c>
      <c r="H199" s="156">
        <v>6</v>
      </c>
      <c r="I199" s="156"/>
      <c r="J199" s="156">
        <f t="shared" si="4"/>
        <v>11</v>
      </c>
      <c r="K199" s="161">
        <v>0</v>
      </c>
      <c r="L199" s="160">
        <v>0</v>
      </c>
      <c r="M199" s="160">
        <v>4</v>
      </c>
      <c r="N199" s="160">
        <v>6</v>
      </c>
      <c r="O199" s="160">
        <v>0</v>
      </c>
      <c r="P199" s="160">
        <v>0</v>
      </c>
      <c r="Q199" s="160">
        <v>1</v>
      </c>
      <c r="R199" s="160"/>
      <c r="S199" s="160"/>
      <c r="T199" s="160"/>
      <c r="U199" s="160"/>
    </row>
    <row r="200" spans="1:21">
      <c r="A200" s="156">
        <v>2797838</v>
      </c>
      <c r="B200" s="156">
        <v>2798572</v>
      </c>
      <c r="C200" s="156" t="s">
        <v>0</v>
      </c>
      <c r="D200" s="160" t="s">
        <v>469</v>
      </c>
      <c r="E200" s="160" t="s">
        <v>359</v>
      </c>
      <c r="F200" s="156">
        <v>2798064</v>
      </c>
      <c r="G200" s="156">
        <v>2797838</v>
      </c>
      <c r="H200" s="156">
        <v>18</v>
      </c>
      <c r="I200" s="156"/>
      <c r="J200" s="156">
        <f t="shared" si="4"/>
        <v>22</v>
      </c>
      <c r="K200" s="161">
        <v>0</v>
      </c>
      <c r="L200" s="160">
        <v>0</v>
      </c>
      <c r="M200" s="163">
        <v>8</v>
      </c>
      <c r="N200" s="163">
        <v>14</v>
      </c>
      <c r="O200" s="160">
        <v>0</v>
      </c>
      <c r="P200" s="160">
        <v>0</v>
      </c>
      <c r="Q200" s="160">
        <v>0</v>
      </c>
      <c r="R200" s="160"/>
      <c r="S200" s="160"/>
      <c r="T200" s="160" t="s">
        <v>470</v>
      </c>
      <c r="U200" s="160"/>
    </row>
    <row r="201" spans="1:21">
      <c r="A201" s="156">
        <v>2819860</v>
      </c>
      <c r="B201" s="156">
        <v>2821587</v>
      </c>
      <c r="C201" s="156" t="s">
        <v>0</v>
      </c>
      <c r="D201" s="160" t="s">
        <v>471</v>
      </c>
      <c r="E201" s="160" t="s">
        <v>359</v>
      </c>
      <c r="F201" s="156">
        <v>2820726</v>
      </c>
      <c r="G201" s="156">
        <v>2819860</v>
      </c>
      <c r="H201" s="156">
        <v>4</v>
      </c>
      <c r="I201" s="156"/>
      <c r="J201" s="156">
        <f t="shared" si="4"/>
        <v>10</v>
      </c>
      <c r="K201" s="161">
        <v>0</v>
      </c>
      <c r="L201" s="160">
        <v>2</v>
      </c>
      <c r="M201" s="160">
        <v>0</v>
      </c>
      <c r="N201" s="160">
        <v>2</v>
      </c>
      <c r="O201" s="160">
        <v>0</v>
      </c>
      <c r="P201" s="160">
        <v>4</v>
      </c>
      <c r="Q201" s="160">
        <v>2</v>
      </c>
      <c r="R201" s="160"/>
      <c r="S201" s="160"/>
      <c r="T201" s="160"/>
      <c r="U201" s="160"/>
    </row>
    <row r="202" spans="1:21">
      <c r="A202" s="156">
        <v>2824079</v>
      </c>
      <c r="B202" s="156">
        <v>2824651</v>
      </c>
      <c r="C202" s="156" t="s">
        <v>0</v>
      </c>
      <c r="D202" s="160" t="s">
        <v>472</v>
      </c>
      <c r="E202" s="160" t="s">
        <v>359</v>
      </c>
      <c r="F202" s="156">
        <v>2824111</v>
      </c>
      <c r="G202" s="156">
        <v>2824079</v>
      </c>
      <c r="H202" s="156">
        <v>12</v>
      </c>
      <c r="I202" s="156"/>
      <c r="J202" s="156">
        <f>SUM(L202:Q202)</f>
        <v>21</v>
      </c>
      <c r="K202" s="161">
        <v>0</v>
      </c>
      <c r="L202" s="160">
        <v>8</v>
      </c>
      <c r="M202" s="160">
        <v>3</v>
      </c>
      <c r="N202" s="160">
        <v>0</v>
      </c>
      <c r="O202" s="160">
        <v>0</v>
      </c>
      <c r="P202" s="160">
        <v>0</v>
      </c>
      <c r="Q202" s="160">
        <v>10</v>
      </c>
      <c r="R202" s="160"/>
      <c r="S202" s="160"/>
      <c r="T202" s="160" t="s">
        <v>473</v>
      </c>
      <c r="U202" s="160"/>
    </row>
    <row r="207" spans="1:21">
      <c r="A207" s="3" t="s">
        <v>1045</v>
      </c>
      <c r="B207" s="186" t="s">
        <v>335</v>
      </c>
      <c r="C207" t="s">
        <v>336</v>
      </c>
      <c r="D207" t="s">
        <v>2</v>
      </c>
      <c r="E207" s="190" t="s">
        <v>1046</v>
      </c>
      <c r="F207" s="181" t="s">
        <v>336</v>
      </c>
      <c r="G207" s="181" t="s">
        <v>560</v>
      </c>
      <c r="H207" s="186" t="s">
        <v>111</v>
      </c>
      <c r="I207" s="182"/>
      <c r="J207" s="182"/>
      <c r="K207" s="180"/>
      <c r="L207" s="208" t="s">
        <v>553</v>
      </c>
      <c r="M207" s="208"/>
      <c r="N207" s="182"/>
      <c r="O207" s="182"/>
      <c r="P207" s="180"/>
      <c r="Q207" s="182"/>
      <c r="R207" s="182"/>
      <c r="S207" s="182"/>
      <c r="T207" s="182"/>
      <c r="U207" s="182"/>
    </row>
    <row r="208" spans="1:21">
      <c r="A208" s="180" t="s">
        <v>1060</v>
      </c>
      <c r="B208" s="180">
        <v>137323</v>
      </c>
      <c r="C208">
        <v>138897</v>
      </c>
      <c r="D208" t="s">
        <v>0</v>
      </c>
      <c r="E208">
        <v>137100</v>
      </c>
      <c r="F208" s="180">
        <v>137323</v>
      </c>
      <c r="G208">
        <f>E208-F208</f>
        <v>-223</v>
      </c>
      <c r="H208" s="180" t="s">
        <v>1093</v>
      </c>
      <c r="I208" s="182"/>
      <c r="J208" s="182"/>
      <c r="K208" s="180"/>
      <c r="L208" s="182">
        <v>137133</v>
      </c>
      <c r="M208" s="182">
        <v>137235</v>
      </c>
      <c r="N208" s="182" t="s">
        <v>496</v>
      </c>
      <c r="O208" s="194"/>
      <c r="P208" s="180" t="s">
        <v>1070</v>
      </c>
      <c r="Q208" s="182"/>
      <c r="R208" s="182"/>
      <c r="S208" s="182"/>
      <c r="T208" s="182"/>
      <c r="U208" s="182"/>
    </row>
    <row r="209" spans="1:21">
      <c r="A209" s="180" t="s">
        <v>1061</v>
      </c>
      <c r="B209" s="180">
        <v>204353</v>
      </c>
      <c r="C209">
        <v>203640</v>
      </c>
      <c r="D209" t="s">
        <v>1</v>
      </c>
      <c r="E209" s="23">
        <v>204467</v>
      </c>
      <c r="F209">
        <v>204353</v>
      </c>
      <c r="G209">
        <f t="shared" ref="G209:G258" si="5">E209-F209</f>
        <v>114</v>
      </c>
      <c r="H209" s="180" t="s">
        <v>497</v>
      </c>
      <c r="I209" s="182"/>
      <c r="J209" s="182"/>
      <c r="K209" s="180"/>
      <c r="L209" s="182">
        <v>204468</v>
      </c>
      <c r="M209" s="182">
        <v>204339</v>
      </c>
      <c r="N209" s="182" t="s">
        <v>498</v>
      </c>
      <c r="O209" s="182"/>
      <c r="P209" s="180"/>
      <c r="Q209" s="182"/>
      <c r="R209" s="188"/>
      <c r="S209" s="182"/>
      <c r="T209" s="182" t="s">
        <v>555</v>
      </c>
      <c r="U209" s="182"/>
    </row>
    <row r="210" spans="1:21">
      <c r="A210" s="180" t="s">
        <v>132</v>
      </c>
      <c r="B210" s="180">
        <v>205819</v>
      </c>
      <c r="C210">
        <v>207408</v>
      </c>
      <c r="D210" t="s">
        <v>0</v>
      </c>
      <c r="E210" s="23">
        <v>205686</v>
      </c>
      <c r="F210">
        <f>B210</f>
        <v>205819</v>
      </c>
      <c r="G210">
        <f t="shared" si="5"/>
        <v>-133</v>
      </c>
      <c r="H210" s="180" t="s">
        <v>108</v>
      </c>
      <c r="I210" s="182"/>
      <c r="J210" s="182"/>
      <c r="K210" s="180"/>
      <c r="L210" s="182">
        <v>207589</v>
      </c>
      <c r="M210" s="182">
        <v>207709</v>
      </c>
      <c r="N210" s="182" t="s">
        <v>499</v>
      </c>
      <c r="O210" s="182"/>
      <c r="P210" s="180"/>
      <c r="Q210" s="182"/>
      <c r="R210" s="182"/>
      <c r="S210" s="182"/>
      <c r="T210" s="182"/>
      <c r="U210" s="182"/>
    </row>
    <row r="211" spans="1:21">
      <c r="A211" s="191" t="s">
        <v>1055</v>
      </c>
      <c r="B211" s="191">
        <v>258856</v>
      </c>
      <c r="C211" s="192">
        <v>259470</v>
      </c>
      <c r="D211" s="192" t="s">
        <v>0</v>
      </c>
      <c r="E211" s="194">
        <v>258552</v>
      </c>
      <c r="F211" s="192">
        <f t="shared" ref="F211:F258" si="6">B211</f>
        <v>258856</v>
      </c>
      <c r="G211" s="192">
        <f t="shared" si="5"/>
        <v>-304</v>
      </c>
      <c r="H211" s="191" t="s">
        <v>1100</v>
      </c>
      <c r="I211" s="194"/>
      <c r="J211" s="194"/>
      <c r="K211" s="191"/>
      <c r="L211" s="194">
        <v>258552</v>
      </c>
      <c r="M211" s="194">
        <v>258802</v>
      </c>
      <c r="N211" s="194" t="s">
        <v>554</v>
      </c>
      <c r="O211" s="182"/>
      <c r="P211" s="180"/>
      <c r="Q211" s="182"/>
      <c r="R211" s="187"/>
      <c r="S211" s="182"/>
      <c r="T211" s="182" t="s">
        <v>556</v>
      </c>
      <c r="U211" s="182"/>
    </row>
    <row r="212" spans="1:21">
      <c r="A212" s="180" t="s">
        <v>1062</v>
      </c>
      <c r="B212" s="180">
        <v>266431</v>
      </c>
      <c r="C212">
        <v>266931</v>
      </c>
      <c r="D212" t="s">
        <v>0</v>
      </c>
      <c r="E212" s="23">
        <v>266232</v>
      </c>
      <c r="F212">
        <f t="shared" si="6"/>
        <v>266431</v>
      </c>
      <c r="G212">
        <f t="shared" si="5"/>
        <v>-199</v>
      </c>
      <c r="H212" s="180" t="s">
        <v>1122</v>
      </c>
      <c r="I212" s="180"/>
      <c r="J212" s="182"/>
      <c r="K212" s="180"/>
      <c r="L212" s="182">
        <v>266232</v>
      </c>
      <c r="M212" s="182">
        <v>266375</v>
      </c>
      <c r="N212" s="182" t="s">
        <v>500</v>
      </c>
      <c r="O212" s="182"/>
      <c r="P212" s="180"/>
      <c r="Q212" s="182"/>
      <c r="R212" s="182"/>
      <c r="S212" s="182"/>
      <c r="T212" s="182"/>
      <c r="U212" s="182"/>
    </row>
    <row r="213" spans="1:21">
      <c r="A213" s="180" t="s">
        <v>1063</v>
      </c>
      <c r="B213" s="180">
        <v>309155</v>
      </c>
      <c r="C213">
        <v>308334</v>
      </c>
      <c r="D213" t="s">
        <v>1</v>
      </c>
      <c r="E213" s="23">
        <v>309408</v>
      </c>
      <c r="F213">
        <f t="shared" si="6"/>
        <v>309155</v>
      </c>
      <c r="G213">
        <f t="shared" si="5"/>
        <v>253</v>
      </c>
      <c r="H213" s="180" t="s">
        <v>1094</v>
      </c>
      <c r="I213" s="182"/>
      <c r="J213" s="182"/>
      <c r="K213" s="180"/>
      <c r="L213" s="182">
        <v>309385</v>
      </c>
      <c r="M213" s="182">
        <v>309266</v>
      </c>
      <c r="N213" s="182" t="s">
        <v>501</v>
      </c>
      <c r="O213" s="182"/>
      <c r="P213" s="180"/>
      <c r="Q213" s="182"/>
      <c r="R213" s="189"/>
      <c r="S213" s="182"/>
      <c r="T213" s="182" t="s">
        <v>557</v>
      </c>
      <c r="U213" s="182"/>
    </row>
    <row r="214" spans="1:21">
      <c r="A214" s="180" t="s">
        <v>1064</v>
      </c>
      <c r="B214" s="180">
        <v>340278</v>
      </c>
      <c r="C214">
        <v>340952</v>
      </c>
      <c r="D214" t="s">
        <v>0</v>
      </c>
      <c r="E214" s="23">
        <v>340078</v>
      </c>
      <c r="F214">
        <f t="shared" si="6"/>
        <v>340278</v>
      </c>
      <c r="G214">
        <f t="shared" si="5"/>
        <v>-200</v>
      </c>
      <c r="H214" s="180" t="s">
        <v>1114</v>
      </c>
      <c r="I214" s="182"/>
      <c r="J214" s="182"/>
      <c r="K214" s="180"/>
      <c r="L214" s="182">
        <v>340086</v>
      </c>
      <c r="M214" s="182">
        <v>340191</v>
      </c>
      <c r="N214" s="182" t="s">
        <v>502</v>
      </c>
      <c r="O214" s="182"/>
      <c r="P214" s="180"/>
      <c r="Q214" s="182"/>
      <c r="R214" s="182"/>
      <c r="S214" s="182"/>
      <c r="T214" s="182"/>
      <c r="U214" s="182"/>
    </row>
    <row r="215" spans="1:21">
      <c r="A215" s="180" t="s">
        <v>159</v>
      </c>
      <c r="B215" s="180">
        <v>552282</v>
      </c>
      <c r="C215">
        <v>551467</v>
      </c>
      <c r="D215" t="s">
        <v>1</v>
      </c>
      <c r="E215" s="23">
        <v>552417</v>
      </c>
      <c r="F215">
        <f t="shared" si="6"/>
        <v>552282</v>
      </c>
      <c r="G215">
        <f t="shared" si="5"/>
        <v>135</v>
      </c>
      <c r="H215" s="180" t="s">
        <v>23</v>
      </c>
      <c r="I215" s="182"/>
      <c r="J215" s="182"/>
      <c r="K215" s="180"/>
      <c r="L215" s="182">
        <v>552421</v>
      </c>
      <c r="M215" s="182">
        <v>552327</v>
      </c>
      <c r="N215" s="182" t="s">
        <v>503</v>
      </c>
      <c r="O215" s="182"/>
      <c r="P215" s="180"/>
      <c r="Q215" s="182"/>
      <c r="R215" s="182"/>
      <c r="S215" s="182"/>
      <c r="T215" s="182"/>
      <c r="U215" s="182"/>
    </row>
    <row r="216" spans="1:21">
      <c r="A216" s="180" t="s">
        <v>590</v>
      </c>
      <c r="B216" s="180">
        <v>610924</v>
      </c>
      <c r="C216">
        <v>609629</v>
      </c>
      <c r="D216" t="s">
        <v>1</v>
      </c>
      <c r="E216" s="23">
        <v>611100</v>
      </c>
      <c r="F216">
        <f t="shared" si="6"/>
        <v>610924</v>
      </c>
      <c r="G216">
        <f t="shared" si="5"/>
        <v>176</v>
      </c>
      <c r="H216" s="180" t="s">
        <v>1118</v>
      </c>
      <c r="I216" s="182"/>
      <c r="J216" s="182"/>
      <c r="K216" s="180"/>
      <c r="L216" s="182">
        <v>611119</v>
      </c>
      <c r="M216" s="182">
        <v>611018</v>
      </c>
      <c r="N216" s="182" t="s">
        <v>504</v>
      </c>
      <c r="O216" s="182"/>
      <c r="P216" s="180"/>
      <c r="Q216" s="182"/>
      <c r="R216" s="182"/>
      <c r="S216" s="182"/>
      <c r="T216" s="182"/>
      <c r="U216" s="182"/>
    </row>
    <row r="217" spans="1:21">
      <c r="A217" s="180" t="s">
        <v>1065</v>
      </c>
      <c r="B217" s="180">
        <v>637717</v>
      </c>
      <c r="C217">
        <v>636440</v>
      </c>
      <c r="D217" t="s">
        <v>1</v>
      </c>
      <c r="E217" s="23">
        <v>637940</v>
      </c>
      <c r="F217">
        <f t="shared" si="6"/>
        <v>637717</v>
      </c>
      <c r="G217">
        <f t="shared" si="5"/>
        <v>223</v>
      </c>
      <c r="H217" s="180" t="s">
        <v>1095</v>
      </c>
      <c r="I217" s="182"/>
      <c r="J217" s="182"/>
      <c r="K217" s="180"/>
      <c r="L217" s="182">
        <v>637926</v>
      </c>
      <c r="M217" s="182">
        <v>637826</v>
      </c>
      <c r="N217" s="182" t="s">
        <v>505</v>
      </c>
      <c r="O217" s="182"/>
      <c r="P217" s="180"/>
      <c r="Q217" s="182"/>
      <c r="R217" s="182"/>
      <c r="S217" s="182"/>
      <c r="T217" s="182"/>
      <c r="U217" s="182"/>
    </row>
    <row r="218" spans="1:21">
      <c r="A218" s="180" t="s">
        <v>1066</v>
      </c>
      <c r="B218" s="180">
        <v>756738</v>
      </c>
      <c r="C218">
        <v>758543</v>
      </c>
      <c r="D218" t="s">
        <v>0</v>
      </c>
      <c r="E218" s="23">
        <v>756425</v>
      </c>
      <c r="F218">
        <f t="shared" si="6"/>
        <v>756738</v>
      </c>
      <c r="G218">
        <f t="shared" si="5"/>
        <v>-313</v>
      </c>
      <c r="H218" s="180" t="s">
        <v>506</v>
      </c>
      <c r="I218" s="182"/>
      <c r="J218" s="182"/>
      <c r="K218" s="180"/>
      <c r="L218" s="182">
        <v>756458</v>
      </c>
      <c r="M218" s="182">
        <v>756652</v>
      </c>
      <c r="N218" s="182" t="s">
        <v>507</v>
      </c>
      <c r="O218" s="182"/>
      <c r="P218" s="180"/>
      <c r="Q218" s="182"/>
      <c r="R218" s="182"/>
      <c r="S218" s="182"/>
      <c r="T218" s="182"/>
      <c r="U218" s="182"/>
    </row>
    <row r="219" spans="1:21">
      <c r="A219" s="180" t="s">
        <v>1067</v>
      </c>
      <c r="B219" s="180">
        <v>826396</v>
      </c>
      <c r="C219">
        <v>824936</v>
      </c>
      <c r="D219" t="s">
        <v>1</v>
      </c>
      <c r="E219" s="23">
        <v>826710</v>
      </c>
      <c r="F219">
        <f t="shared" si="6"/>
        <v>826396</v>
      </c>
      <c r="G219">
        <f t="shared" si="5"/>
        <v>314</v>
      </c>
      <c r="H219" s="180" t="s">
        <v>508</v>
      </c>
      <c r="I219" s="182"/>
      <c r="J219" s="182"/>
      <c r="K219" s="180"/>
      <c r="L219" s="182">
        <v>826683</v>
      </c>
      <c r="M219" s="182">
        <v>826486</v>
      </c>
      <c r="N219" s="182" t="s">
        <v>509</v>
      </c>
      <c r="O219" s="182"/>
      <c r="P219" s="180"/>
      <c r="Q219" s="182"/>
      <c r="R219" s="182"/>
      <c r="S219" s="182"/>
      <c r="T219" s="182"/>
      <c r="U219" s="182"/>
    </row>
    <row r="220" spans="1:21">
      <c r="A220" s="180" t="s">
        <v>1068</v>
      </c>
      <c r="B220" s="180">
        <v>882962</v>
      </c>
      <c r="C220">
        <v>884065</v>
      </c>
      <c r="D220" t="s">
        <v>0</v>
      </c>
      <c r="E220" s="23">
        <v>882759</v>
      </c>
      <c r="F220">
        <f t="shared" si="6"/>
        <v>882962</v>
      </c>
      <c r="G220">
        <f t="shared" si="5"/>
        <v>-203</v>
      </c>
      <c r="H220" s="180" t="s">
        <v>1096</v>
      </c>
      <c r="I220" s="182"/>
      <c r="J220" s="182"/>
      <c r="K220" s="180"/>
      <c r="L220" s="182">
        <v>882770</v>
      </c>
      <c r="M220" s="182">
        <v>882867</v>
      </c>
      <c r="N220" s="182" t="s">
        <v>510</v>
      </c>
      <c r="O220" s="182"/>
      <c r="P220" s="180"/>
      <c r="Q220" s="182"/>
      <c r="R220" s="182"/>
      <c r="S220" s="182"/>
      <c r="T220" s="182"/>
      <c r="U220" s="182"/>
    </row>
    <row r="221" spans="1:21">
      <c r="A221" s="191" t="s">
        <v>181</v>
      </c>
      <c r="B221" s="191">
        <v>907979</v>
      </c>
      <c r="C221" s="192">
        <v>908467</v>
      </c>
      <c r="D221" s="192" t="s">
        <v>0</v>
      </c>
      <c r="E221" s="194">
        <v>907926</v>
      </c>
      <c r="F221" s="192">
        <f t="shared" si="6"/>
        <v>907979</v>
      </c>
      <c r="G221" s="192">
        <f t="shared" si="5"/>
        <v>-53</v>
      </c>
      <c r="H221" s="191" t="s">
        <v>511</v>
      </c>
      <c r="I221" s="194"/>
      <c r="J221" s="194"/>
      <c r="K221" s="191"/>
      <c r="L221" s="194">
        <v>907926</v>
      </c>
      <c r="M221" s="194">
        <v>907973</v>
      </c>
      <c r="N221" s="194" t="s">
        <v>512</v>
      </c>
      <c r="O221" s="182"/>
      <c r="P221" s="180"/>
      <c r="Q221" s="182"/>
      <c r="R221" s="182"/>
      <c r="S221" s="182"/>
      <c r="T221" s="182"/>
      <c r="U221" s="182"/>
    </row>
    <row r="222" spans="1:21">
      <c r="A222" s="180" t="s">
        <v>186</v>
      </c>
      <c r="B222" s="180">
        <v>956031</v>
      </c>
      <c r="C222">
        <v>957602</v>
      </c>
      <c r="D222" t="s">
        <v>0</v>
      </c>
      <c r="E222" s="23">
        <v>955824</v>
      </c>
      <c r="F222">
        <f t="shared" si="6"/>
        <v>956031</v>
      </c>
      <c r="G222">
        <f t="shared" si="5"/>
        <v>-207</v>
      </c>
      <c r="H222" s="180" t="s">
        <v>28</v>
      </c>
      <c r="I222" s="182"/>
      <c r="J222" s="182"/>
      <c r="K222" s="180"/>
      <c r="L222" s="182">
        <v>955829</v>
      </c>
      <c r="M222" s="182">
        <v>956001</v>
      </c>
      <c r="N222" s="182" t="s">
        <v>513</v>
      </c>
      <c r="O222" s="182"/>
      <c r="P222" s="180"/>
      <c r="Q222" s="182"/>
      <c r="R222" s="182"/>
      <c r="S222" s="182"/>
      <c r="T222" s="182"/>
      <c r="U222" s="182"/>
    </row>
    <row r="223" spans="1:21">
      <c r="A223" s="180" t="s">
        <v>1074</v>
      </c>
      <c r="B223" s="180">
        <v>1021665</v>
      </c>
      <c r="C223">
        <v>1022432</v>
      </c>
      <c r="D223" t="s">
        <v>0</v>
      </c>
      <c r="E223" s="23">
        <v>1021442</v>
      </c>
      <c r="F223">
        <f t="shared" si="6"/>
        <v>1021665</v>
      </c>
      <c r="G223">
        <f t="shared" si="5"/>
        <v>-223</v>
      </c>
      <c r="H223" s="180" t="s">
        <v>514</v>
      </c>
      <c r="I223" s="182"/>
      <c r="J223" s="182"/>
      <c r="K223" s="180"/>
      <c r="L223" s="182">
        <v>1021463</v>
      </c>
      <c r="M223" s="182">
        <v>1021588</v>
      </c>
      <c r="N223" s="182" t="s">
        <v>515</v>
      </c>
      <c r="O223" s="182"/>
      <c r="P223" s="180"/>
      <c r="Q223" s="182"/>
      <c r="R223" s="182"/>
      <c r="S223" s="182"/>
      <c r="T223" s="182"/>
      <c r="U223" s="182"/>
    </row>
    <row r="224" spans="1:21">
      <c r="A224" s="180" t="s">
        <v>331</v>
      </c>
      <c r="B224" s="180">
        <v>1078977</v>
      </c>
      <c r="C224">
        <v>1080092</v>
      </c>
      <c r="D224" t="s">
        <v>0</v>
      </c>
      <c r="E224" s="23">
        <v>1078574</v>
      </c>
      <c r="F224">
        <f t="shared" si="6"/>
        <v>1078977</v>
      </c>
      <c r="G224">
        <f t="shared" si="5"/>
        <v>-403</v>
      </c>
      <c r="H224" s="180" t="s">
        <v>330</v>
      </c>
      <c r="I224" s="182"/>
      <c r="J224" s="182"/>
      <c r="K224" s="180"/>
      <c r="L224" s="182">
        <v>1078584</v>
      </c>
      <c r="M224" s="182">
        <v>1079111</v>
      </c>
      <c r="N224" s="182" t="s">
        <v>516</v>
      </c>
      <c r="O224" s="182"/>
      <c r="P224" s="180"/>
      <c r="Q224" s="182"/>
      <c r="R224" s="182"/>
      <c r="S224" s="182"/>
      <c r="T224" s="182"/>
      <c r="U224" s="182"/>
    </row>
    <row r="225" spans="1:21">
      <c r="A225" s="183" t="s">
        <v>201</v>
      </c>
      <c r="B225" s="183">
        <v>1198637</v>
      </c>
      <c r="C225" s="19">
        <v>1199776</v>
      </c>
      <c r="D225" s="19" t="s">
        <v>0</v>
      </c>
      <c r="E225" s="196">
        <v>1198108</v>
      </c>
      <c r="F225" s="19">
        <f t="shared" si="6"/>
        <v>1198637</v>
      </c>
      <c r="G225" s="19">
        <f t="shared" si="5"/>
        <v>-529</v>
      </c>
      <c r="H225" s="183" t="s">
        <v>1141</v>
      </c>
      <c r="I225" s="182"/>
      <c r="J225" s="182"/>
      <c r="K225" s="180"/>
      <c r="L225" s="182">
        <v>1198103</v>
      </c>
      <c r="M225" s="182">
        <v>1198252</v>
      </c>
      <c r="N225" s="182" t="s">
        <v>517</v>
      </c>
      <c r="O225" s="182"/>
      <c r="P225" s="180"/>
      <c r="Q225" s="182"/>
      <c r="R225" s="182"/>
      <c r="S225" s="182"/>
      <c r="T225" s="182"/>
      <c r="U225" s="182"/>
    </row>
    <row r="226" spans="1:21">
      <c r="A226" s="191" t="s">
        <v>202</v>
      </c>
      <c r="B226" s="194">
        <v>1199859</v>
      </c>
      <c r="C226" s="192">
        <v>1200632</v>
      </c>
      <c r="D226" s="192" t="s">
        <v>0</v>
      </c>
      <c r="E226" s="193">
        <v>1199848</v>
      </c>
      <c r="F226" s="192">
        <f t="shared" si="6"/>
        <v>1199859</v>
      </c>
      <c r="G226" s="192">
        <f t="shared" si="5"/>
        <v>-11</v>
      </c>
      <c r="H226" s="191" t="s">
        <v>31</v>
      </c>
      <c r="I226" s="194"/>
      <c r="J226" s="194"/>
      <c r="K226" s="191"/>
      <c r="L226" s="194">
        <v>1199859</v>
      </c>
      <c r="M226" s="194">
        <v>1199958</v>
      </c>
      <c r="N226" s="194" t="s">
        <v>518</v>
      </c>
      <c r="O226" s="182"/>
      <c r="P226" s="180"/>
      <c r="Q226" s="182"/>
      <c r="R226" s="182"/>
      <c r="S226" s="182"/>
      <c r="T226" s="182"/>
      <c r="U226" s="182"/>
    </row>
    <row r="227" spans="1:21">
      <c r="A227" s="191" t="s">
        <v>1084</v>
      </c>
      <c r="B227" s="197">
        <v>1216820</v>
      </c>
      <c r="C227" s="192">
        <v>1218178</v>
      </c>
      <c r="D227" s="192" t="s">
        <v>0</v>
      </c>
      <c r="E227" s="193">
        <v>1216481</v>
      </c>
      <c r="F227" s="192">
        <f t="shared" si="6"/>
        <v>1216820</v>
      </c>
      <c r="G227" s="192">
        <f t="shared" si="5"/>
        <v>-339</v>
      </c>
      <c r="H227" s="197" t="s">
        <v>1083</v>
      </c>
      <c r="I227" s="194"/>
      <c r="J227" s="194"/>
      <c r="K227" s="191"/>
      <c r="L227" s="194">
        <v>1216481</v>
      </c>
      <c r="M227" s="194">
        <v>1216658</v>
      </c>
      <c r="N227" s="194" t="s">
        <v>519</v>
      </c>
      <c r="O227" s="182"/>
      <c r="P227" s="180"/>
      <c r="Q227" s="182"/>
      <c r="R227" s="182"/>
      <c r="S227" s="182"/>
      <c r="T227" s="182"/>
      <c r="U227" s="182"/>
    </row>
    <row r="228" spans="1:21">
      <c r="A228" s="180" t="s">
        <v>1051</v>
      </c>
      <c r="B228" s="180">
        <v>1241048</v>
      </c>
      <c r="C228">
        <v>1242100</v>
      </c>
      <c r="D228" t="s">
        <v>0</v>
      </c>
      <c r="E228" s="23">
        <v>1240764</v>
      </c>
      <c r="F228">
        <f t="shared" si="6"/>
        <v>1241048</v>
      </c>
      <c r="G228">
        <f t="shared" si="5"/>
        <v>-284</v>
      </c>
      <c r="H228" s="180" t="s">
        <v>1101</v>
      </c>
      <c r="I228" s="182"/>
      <c r="J228" s="182"/>
      <c r="K228" s="180"/>
      <c r="L228" s="182">
        <v>1240774</v>
      </c>
      <c r="M228" s="182">
        <v>1241002</v>
      </c>
      <c r="N228" s="182" t="s">
        <v>520</v>
      </c>
      <c r="O228" s="182"/>
      <c r="P228" s="180"/>
      <c r="Q228" s="182"/>
      <c r="R228" s="182"/>
      <c r="S228" s="182"/>
      <c r="T228" s="182"/>
      <c r="U228" s="182"/>
    </row>
    <row r="229" spans="1:21">
      <c r="A229" s="180" t="s">
        <v>1085</v>
      </c>
      <c r="B229" s="180">
        <v>1373015</v>
      </c>
      <c r="C229">
        <v>1374103</v>
      </c>
      <c r="D229" t="s">
        <v>0</v>
      </c>
      <c r="E229" s="23">
        <v>1372810</v>
      </c>
      <c r="F229">
        <f t="shared" si="6"/>
        <v>1373015</v>
      </c>
      <c r="G229">
        <f t="shared" si="5"/>
        <v>-205</v>
      </c>
      <c r="H229" s="180" t="s">
        <v>521</v>
      </c>
      <c r="I229" s="182"/>
      <c r="J229" s="182"/>
      <c r="K229" s="180"/>
      <c r="L229" s="182">
        <v>1372840</v>
      </c>
      <c r="M229" s="182">
        <v>1372931</v>
      </c>
      <c r="N229" s="182" t="s">
        <v>522</v>
      </c>
      <c r="O229" s="182"/>
      <c r="P229" s="180"/>
      <c r="Q229" s="182"/>
      <c r="R229" s="182"/>
      <c r="S229" s="182"/>
      <c r="T229" s="182"/>
      <c r="U229" s="182"/>
    </row>
    <row r="230" spans="1:21">
      <c r="A230" s="180" t="s">
        <v>1086</v>
      </c>
      <c r="B230" s="180">
        <v>1461094</v>
      </c>
      <c r="C230">
        <v>1460534</v>
      </c>
      <c r="D230" t="s">
        <v>1</v>
      </c>
      <c r="E230" s="23">
        <v>1461291</v>
      </c>
      <c r="F230">
        <f t="shared" si="6"/>
        <v>1461094</v>
      </c>
      <c r="G230">
        <f t="shared" si="5"/>
        <v>197</v>
      </c>
      <c r="H230" s="180" t="s">
        <v>1115</v>
      </c>
      <c r="I230" s="182"/>
      <c r="J230" s="182"/>
      <c r="K230" s="180"/>
      <c r="L230" s="182">
        <v>1461273</v>
      </c>
      <c r="M230" s="182">
        <v>1461163</v>
      </c>
      <c r="N230" s="182" t="s">
        <v>523</v>
      </c>
      <c r="O230" s="182"/>
      <c r="P230" s="180"/>
      <c r="Q230" s="182"/>
      <c r="R230" s="182"/>
      <c r="S230" s="182"/>
      <c r="T230" s="182"/>
      <c r="U230" s="182"/>
    </row>
    <row r="231" spans="1:21">
      <c r="A231" s="180" t="s">
        <v>562</v>
      </c>
      <c r="B231" s="180">
        <v>1494036</v>
      </c>
      <c r="C231">
        <v>1493146</v>
      </c>
      <c r="D231" t="s">
        <v>1</v>
      </c>
      <c r="E231">
        <v>1494284</v>
      </c>
      <c r="F231">
        <f t="shared" si="6"/>
        <v>1494036</v>
      </c>
      <c r="G231">
        <f t="shared" si="5"/>
        <v>248</v>
      </c>
      <c r="H231" s="180" t="s">
        <v>1102</v>
      </c>
      <c r="I231" s="182"/>
      <c r="J231" s="182"/>
      <c r="K231" s="180"/>
      <c r="L231" s="182">
        <v>1494276</v>
      </c>
      <c r="M231" s="182">
        <v>1494104</v>
      </c>
      <c r="N231" s="182" t="s">
        <v>524</v>
      </c>
      <c r="O231" s="182"/>
      <c r="P231" s="180"/>
      <c r="Q231" s="182"/>
      <c r="R231" s="182"/>
      <c r="S231" s="182"/>
      <c r="T231" s="182"/>
      <c r="U231" s="182"/>
    </row>
    <row r="232" spans="1:21">
      <c r="A232" s="183" t="s">
        <v>1049</v>
      </c>
      <c r="B232" s="183">
        <v>1535132</v>
      </c>
      <c r="C232" s="19">
        <v>1532493</v>
      </c>
      <c r="D232" s="19" t="s">
        <v>1</v>
      </c>
      <c r="E232" s="196">
        <v>1535406</v>
      </c>
      <c r="F232" s="19">
        <f t="shared" si="6"/>
        <v>1535132</v>
      </c>
      <c r="G232" s="19">
        <f t="shared" si="5"/>
        <v>274</v>
      </c>
      <c r="H232" s="183" t="s">
        <v>1103</v>
      </c>
      <c r="I232" s="182"/>
      <c r="J232" s="182"/>
      <c r="K232" s="180"/>
      <c r="L232" s="182">
        <v>1535161</v>
      </c>
      <c r="M232" s="182">
        <v>1535409</v>
      </c>
      <c r="N232" s="182" t="s">
        <v>554</v>
      </c>
      <c r="O232" s="182"/>
      <c r="P232" s="180"/>
      <c r="Q232" s="182"/>
      <c r="R232" s="182"/>
      <c r="S232" s="182"/>
      <c r="T232" s="182"/>
      <c r="U232" s="182"/>
    </row>
    <row r="233" spans="1:21">
      <c r="A233" s="180" t="s">
        <v>1050</v>
      </c>
      <c r="B233">
        <v>1553909</v>
      </c>
      <c r="C233">
        <v>1552632</v>
      </c>
      <c r="D233" t="s">
        <v>1</v>
      </c>
      <c r="E233">
        <v>1554209</v>
      </c>
      <c r="F233">
        <f t="shared" si="6"/>
        <v>1553909</v>
      </c>
      <c r="G233">
        <f t="shared" si="5"/>
        <v>300</v>
      </c>
      <c r="H233" s="180" t="s">
        <v>1104</v>
      </c>
      <c r="I233" s="182"/>
      <c r="J233" s="182"/>
      <c r="K233" s="180"/>
      <c r="L233" s="182">
        <v>1554200</v>
      </c>
      <c r="M233" s="182">
        <v>1553972</v>
      </c>
      <c r="N233" s="182" t="s">
        <v>525</v>
      </c>
      <c r="O233" s="182"/>
      <c r="P233" s="180"/>
      <c r="Q233" s="182"/>
      <c r="R233" s="182"/>
      <c r="S233" s="182"/>
      <c r="T233" s="182"/>
      <c r="U233" s="182"/>
    </row>
    <row r="234" spans="1:21">
      <c r="A234" s="180" t="s">
        <v>653</v>
      </c>
      <c r="B234" s="180">
        <v>1577055</v>
      </c>
      <c r="C234">
        <v>1576747</v>
      </c>
      <c r="D234" t="s">
        <v>1</v>
      </c>
      <c r="E234" s="23">
        <v>1577162</v>
      </c>
      <c r="F234">
        <f t="shared" si="6"/>
        <v>1577055</v>
      </c>
      <c r="G234">
        <f t="shared" si="5"/>
        <v>107</v>
      </c>
      <c r="H234" s="180" t="s">
        <v>1123</v>
      </c>
      <c r="I234" s="180"/>
      <c r="J234" s="182"/>
      <c r="K234" s="180"/>
      <c r="L234" s="182">
        <v>1577146</v>
      </c>
      <c r="M234" s="182">
        <v>1577068</v>
      </c>
      <c r="N234" s="182" t="s">
        <v>526</v>
      </c>
      <c r="O234" s="182"/>
      <c r="P234" s="180"/>
      <c r="Q234" s="182"/>
      <c r="R234" s="182"/>
      <c r="S234" s="182"/>
      <c r="T234" s="182"/>
      <c r="U234" s="182"/>
    </row>
    <row r="235" spans="1:21">
      <c r="A235" t="s">
        <v>1053</v>
      </c>
      <c r="B235">
        <v>1588852</v>
      </c>
      <c r="C235">
        <v>1586201</v>
      </c>
      <c r="D235" t="s">
        <v>1</v>
      </c>
      <c r="E235" s="23">
        <v>1589138</v>
      </c>
      <c r="F235">
        <f t="shared" si="6"/>
        <v>1588852</v>
      </c>
      <c r="G235">
        <f t="shared" si="5"/>
        <v>286</v>
      </c>
      <c r="H235" s="180" t="s">
        <v>1105</v>
      </c>
      <c r="I235" s="182"/>
      <c r="J235" s="182"/>
      <c r="K235" s="180"/>
      <c r="L235" s="182">
        <v>1589127</v>
      </c>
      <c r="M235" s="182">
        <v>1588901</v>
      </c>
      <c r="N235" s="182" t="s">
        <v>527</v>
      </c>
      <c r="O235" s="182"/>
      <c r="P235" s="180"/>
      <c r="Q235" s="182"/>
      <c r="R235" s="182"/>
      <c r="S235" s="182"/>
      <c r="T235" s="182"/>
      <c r="U235" s="182"/>
    </row>
    <row r="236" spans="1:21">
      <c r="A236" s="180" t="s">
        <v>1054</v>
      </c>
      <c r="B236">
        <v>1597149</v>
      </c>
      <c r="C236">
        <v>1595227</v>
      </c>
      <c r="D236" t="s">
        <v>1</v>
      </c>
      <c r="E236" s="23">
        <v>1597455</v>
      </c>
      <c r="F236">
        <f t="shared" si="6"/>
        <v>1597149</v>
      </c>
      <c r="G236">
        <f t="shared" si="5"/>
        <v>306</v>
      </c>
      <c r="H236" s="180" t="s">
        <v>1106</v>
      </c>
      <c r="I236" s="182"/>
      <c r="J236" s="182"/>
      <c r="K236" s="180"/>
      <c r="L236" s="182">
        <v>1597448</v>
      </c>
      <c r="M236" s="182">
        <v>1597218</v>
      </c>
      <c r="N236" s="182" t="s">
        <v>528</v>
      </c>
      <c r="O236" s="182"/>
      <c r="P236" s="180"/>
      <c r="Q236" s="182"/>
      <c r="R236" s="182"/>
      <c r="S236" s="182"/>
      <c r="T236" s="182"/>
      <c r="U236" s="182"/>
    </row>
    <row r="237" spans="1:21">
      <c r="A237" t="s">
        <v>226</v>
      </c>
      <c r="B237">
        <v>1642543</v>
      </c>
      <c r="C237">
        <v>1641284</v>
      </c>
      <c r="D237" t="s">
        <v>1</v>
      </c>
      <c r="E237">
        <v>1642826</v>
      </c>
      <c r="F237">
        <f t="shared" si="6"/>
        <v>1642543</v>
      </c>
      <c r="G237">
        <f t="shared" si="5"/>
        <v>283</v>
      </c>
      <c r="H237" s="180" t="s">
        <v>1107</v>
      </c>
      <c r="I237" s="182"/>
      <c r="J237" s="182"/>
      <c r="K237" s="180"/>
      <c r="L237" s="182">
        <v>1642811</v>
      </c>
      <c r="M237" s="182">
        <v>1642603</v>
      </c>
      <c r="N237" s="182" t="s">
        <v>529</v>
      </c>
      <c r="O237" s="182"/>
      <c r="P237" s="180"/>
      <c r="Q237" s="182"/>
      <c r="R237" s="182"/>
      <c r="S237" s="182"/>
      <c r="T237" s="182"/>
      <c r="U237" s="182"/>
    </row>
    <row r="238" spans="1:21">
      <c r="A238" s="183" t="s">
        <v>1047</v>
      </c>
      <c r="B238">
        <v>1676325</v>
      </c>
      <c r="C238" s="180">
        <v>1674961</v>
      </c>
      <c r="D238" t="s">
        <v>1</v>
      </c>
      <c r="E238" s="23">
        <v>1676916</v>
      </c>
      <c r="F238">
        <f t="shared" si="6"/>
        <v>1676325</v>
      </c>
      <c r="G238">
        <f t="shared" si="5"/>
        <v>591</v>
      </c>
      <c r="H238" s="183" t="s">
        <v>1108</v>
      </c>
      <c r="I238" s="182"/>
      <c r="J238" s="182"/>
      <c r="K238" s="180"/>
      <c r="L238" s="182">
        <v>1676617</v>
      </c>
      <c r="M238" s="182">
        <v>1676392</v>
      </c>
      <c r="N238" s="182" t="s">
        <v>530</v>
      </c>
      <c r="O238" s="182"/>
      <c r="P238" s="180" t="s">
        <v>1048</v>
      </c>
      <c r="Q238" s="182"/>
      <c r="R238" s="182"/>
      <c r="S238" s="182"/>
      <c r="T238" s="182"/>
      <c r="U238" s="182"/>
    </row>
    <row r="239" spans="1:21">
      <c r="A239" s="180" t="s">
        <v>227</v>
      </c>
      <c r="B239" s="180">
        <v>1702292</v>
      </c>
      <c r="C239">
        <v>1700523</v>
      </c>
      <c r="D239" t="s">
        <v>1</v>
      </c>
      <c r="E239" s="23">
        <v>1702543</v>
      </c>
      <c r="F239">
        <f t="shared" si="6"/>
        <v>1702292</v>
      </c>
      <c r="G239">
        <f t="shared" si="5"/>
        <v>251</v>
      </c>
      <c r="H239" s="180" t="s">
        <v>39</v>
      </c>
      <c r="I239" s="182"/>
      <c r="J239" s="182"/>
      <c r="K239" s="180"/>
      <c r="L239" s="182">
        <v>1702553</v>
      </c>
      <c r="M239" s="182">
        <v>1702373</v>
      </c>
      <c r="N239" s="182" t="s">
        <v>531</v>
      </c>
      <c r="O239" s="182"/>
      <c r="P239" s="180"/>
      <c r="Q239" s="182"/>
      <c r="R239" s="182"/>
      <c r="S239" s="182"/>
      <c r="T239" s="182"/>
      <c r="U239" s="182"/>
    </row>
    <row r="240" spans="1:21">
      <c r="A240" s="180" t="s">
        <v>1052</v>
      </c>
      <c r="B240" s="180">
        <v>1711268</v>
      </c>
      <c r="C240">
        <v>1708857</v>
      </c>
      <c r="D240" t="s">
        <v>1</v>
      </c>
      <c r="E240" s="182">
        <v>1711555</v>
      </c>
      <c r="F240">
        <f t="shared" si="6"/>
        <v>1711268</v>
      </c>
      <c r="G240">
        <f t="shared" si="5"/>
        <v>287</v>
      </c>
      <c r="H240" s="180" t="s">
        <v>1109</v>
      </c>
      <c r="I240" s="182"/>
      <c r="J240" s="182"/>
      <c r="K240" s="180"/>
      <c r="L240" s="182">
        <v>1711543</v>
      </c>
      <c r="M240" s="182">
        <v>1711342</v>
      </c>
      <c r="N240" s="182" t="s">
        <v>532</v>
      </c>
      <c r="O240" s="182"/>
      <c r="P240" s="180"/>
      <c r="Q240" s="182"/>
      <c r="R240" s="182"/>
      <c r="S240" s="182"/>
      <c r="T240" s="182"/>
      <c r="U240" s="182"/>
    </row>
    <row r="241" spans="1:21">
      <c r="A241" s="180" t="s">
        <v>1075</v>
      </c>
      <c r="B241" s="180">
        <v>1716435</v>
      </c>
      <c r="C241">
        <v>1715236</v>
      </c>
      <c r="D241" t="s">
        <v>1</v>
      </c>
      <c r="E241" s="23">
        <v>1716665</v>
      </c>
      <c r="F241">
        <f t="shared" si="6"/>
        <v>1716435</v>
      </c>
      <c r="G241">
        <f t="shared" si="5"/>
        <v>230</v>
      </c>
      <c r="H241" s="180" t="s">
        <v>1097</v>
      </c>
      <c r="I241" s="182"/>
      <c r="J241" s="182"/>
      <c r="K241" s="180"/>
      <c r="L241" s="182">
        <v>1716651</v>
      </c>
      <c r="M241" s="182">
        <v>1716543</v>
      </c>
      <c r="N241" s="182" t="s">
        <v>533</v>
      </c>
      <c r="O241" s="182"/>
      <c r="P241" s="180"/>
      <c r="Q241" s="182"/>
      <c r="R241" s="182"/>
      <c r="S241" s="182"/>
      <c r="T241" s="182"/>
      <c r="U241" s="182"/>
    </row>
    <row r="242" spans="1:21">
      <c r="A242" s="180" t="s">
        <v>1076</v>
      </c>
      <c r="B242" s="180">
        <v>1739384</v>
      </c>
      <c r="C242">
        <v>1737087</v>
      </c>
      <c r="D242" t="s">
        <v>1</v>
      </c>
      <c r="E242" s="23">
        <v>1739634</v>
      </c>
      <c r="F242">
        <f t="shared" si="6"/>
        <v>1739384</v>
      </c>
      <c r="G242">
        <f t="shared" si="5"/>
        <v>250</v>
      </c>
      <c r="H242" s="180" t="s">
        <v>1098</v>
      </c>
      <c r="I242" s="182"/>
      <c r="J242" s="182"/>
      <c r="K242" s="180"/>
      <c r="L242" s="182">
        <v>1739597</v>
      </c>
      <c r="M242" s="182">
        <v>1739491</v>
      </c>
      <c r="N242" s="182" t="s">
        <v>534</v>
      </c>
      <c r="O242" s="182"/>
      <c r="P242" s="180"/>
      <c r="Q242" s="182"/>
      <c r="R242" s="182"/>
      <c r="S242" s="182"/>
      <c r="T242" s="182"/>
      <c r="U242" s="182"/>
    </row>
    <row r="243" spans="1:21">
      <c r="A243" s="183" t="s">
        <v>1077</v>
      </c>
      <c r="B243" s="183">
        <v>1809759</v>
      </c>
      <c r="C243" s="19">
        <v>1809118</v>
      </c>
      <c r="D243" s="19" t="s">
        <v>1</v>
      </c>
      <c r="E243" s="196">
        <v>1810065</v>
      </c>
      <c r="F243" s="19">
        <f t="shared" si="6"/>
        <v>1809759</v>
      </c>
      <c r="G243" s="19">
        <f t="shared" si="5"/>
        <v>306</v>
      </c>
      <c r="H243" s="183" t="s">
        <v>1110</v>
      </c>
      <c r="I243" s="182"/>
      <c r="J243" s="182"/>
      <c r="K243" s="180"/>
      <c r="L243" s="182">
        <v>1810057</v>
      </c>
      <c r="M243" s="182">
        <v>1809817</v>
      </c>
      <c r="N243" s="182" t="s">
        <v>535</v>
      </c>
      <c r="O243" s="182"/>
      <c r="P243" s="180"/>
      <c r="Q243" s="182"/>
      <c r="R243" s="182"/>
      <c r="S243" s="182"/>
      <c r="T243" s="182"/>
      <c r="U243" s="182"/>
    </row>
    <row r="244" spans="1:21">
      <c r="A244" s="191" t="s">
        <v>228</v>
      </c>
      <c r="B244" s="197">
        <v>1859787</v>
      </c>
      <c r="C244" s="192">
        <v>1859272</v>
      </c>
      <c r="D244" s="192" t="s">
        <v>1</v>
      </c>
      <c r="E244" s="193">
        <v>1860008</v>
      </c>
      <c r="F244" s="192">
        <f t="shared" si="6"/>
        <v>1859787</v>
      </c>
      <c r="G244" s="192">
        <f t="shared" si="5"/>
        <v>221</v>
      </c>
      <c r="H244" s="197" t="s">
        <v>1147</v>
      </c>
      <c r="I244" s="194"/>
      <c r="J244" s="194"/>
      <c r="K244" s="191"/>
      <c r="L244" s="194">
        <v>1860008</v>
      </c>
      <c r="M244" s="194">
        <v>1859870</v>
      </c>
      <c r="N244" s="194" t="s">
        <v>536</v>
      </c>
      <c r="O244" s="182"/>
      <c r="P244" s="180"/>
      <c r="Q244" s="182"/>
      <c r="R244" s="182"/>
      <c r="S244" s="182"/>
      <c r="T244" s="182"/>
      <c r="U244" s="182"/>
    </row>
    <row r="245" spans="1:21">
      <c r="A245" s="183" t="s">
        <v>230</v>
      </c>
      <c r="B245" s="183">
        <v>1862251</v>
      </c>
      <c r="C245">
        <v>1861907</v>
      </c>
      <c r="D245" t="s">
        <v>1</v>
      </c>
      <c r="E245" s="23">
        <v>1862333</v>
      </c>
      <c r="F245">
        <f t="shared" si="6"/>
        <v>1862251</v>
      </c>
      <c r="G245">
        <f t="shared" si="5"/>
        <v>82</v>
      </c>
      <c r="H245" s="183" t="s">
        <v>1120</v>
      </c>
      <c r="I245" s="182"/>
      <c r="J245" s="182"/>
      <c r="K245" s="180"/>
      <c r="L245" s="182">
        <v>1862308</v>
      </c>
      <c r="M245" s="182">
        <v>1862270</v>
      </c>
      <c r="N245" s="182" t="s">
        <v>554</v>
      </c>
      <c r="O245" s="182"/>
      <c r="P245" s="180"/>
      <c r="Q245" s="182"/>
      <c r="R245" s="182"/>
      <c r="S245" s="182"/>
      <c r="T245" s="182"/>
      <c r="U245" s="182"/>
    </row>
    <row r="246" spans="1:21">
      <c r="A246" s="180" t="s">
        <v>782</v>
      </c>
      <c r="B246" s="180">
        <v>1917452</v>
      </c>
      <c r="C246">
        <v>1916166</v>
      </c>
      <c r="D246" t="s">
        <v>1</v>
      </c>
      <c r="E246" s="23">
        <v>1917518</v>
      </c>
      <c r="F246">
        <f t="shared" si="6"/>
        <v>1917452</v>
      </c>
      <c r="G246">
        <f t="shared" si="5"/>
        <v>66</v>
      </c>
      <c r="H246" s="180" t="s">
        <v>1116</v>
      </c>
      <c r="I246" s="182"/>
      <c r="J246" s="182"/>
      <c r="K246" s="180"/>
      <c r="L246" s="182">
        <v>1917573</v>
      </c>
      <c r="M246" s="182">
        <v>1917471</v>
      </c>
      <c r="N246" s="182" t="s">
        <v>537</v>
      </c>
      <c r="O246" s="182"/>
      <c r="P246" s="180"/>
      <c r="Q246" s="182"/>
      <c r="R246" s="182"/>
      <c r="S246" s="182"/>
      <c r="T246" s="182"/>
      <c r="U246" s="182"/>
    </row>
    <row r="247" spans="1:21">
      <c r="A247" s="180" t="s">
        <v>1078</v>
      </c>
      <c r="B247" s="180">
        <v>1918132</v>
      </c>
      <c r="C247">
        <v>1917581</v>
      </c>
      <c r="D247" t="s">
        <v>1</v>
      </c>
      <c r="E247" s="23">
        <v>1918271</v>
      </c>
      <c r="F247">
        <f t="shared" si="6"/>
        <v>1918132</v>
      </c>
      <c r="G247">
        <f t="shared" si="5"/>
        <v>139</v>
      </c>
      <c r="H247" s="180" t="s">
        <v>1117</v>
      </c>
      <c r="I247" s="182"/>
      <c r="J247" s="182"/>
      <c r="K247" s="180"/>
      <c r="L247" s="182">
        <v>1918262</v>
      </c>
      <c r="M247" s="182">
        <v>1918154</v>
      </c>
      <c r="N247" s="182" t="s">
        <v>538</v>
      </c>
      <c r="O247" s="182"/>
      <c r="P247" s="180"/>
      <c r="Q247" s="182"/>
      <c r="R247" s="182"/>
      <c r="S247" s="182"/>
      <c r="T247" s="182"/>
      <c r="U247" s="182"/>
    </row>
    <row r="248" spans="1:21">
      <c r="A248" s="191" t="s">
        <v>1079</v>
      </c>
      <c r="B248" s="191">
        <v>1958740</v>
      </c>
      <c r="C248" s="192">
        <v>1958162</v>
      </c>
      <c r="D248" s="192" t="s">
        <v>1</v>
      </c>
      <c r="E248" s="193">
        <v>1958922</v>
      </c>
      <c r="F248" s="192">
        <f t="shared" si="6"/>
        <v>1958740</v>
      </c>
      <c r="G248" s="192">
        <f t="shared" si="5"/>
        <v>182</v>
      </c>
      <c r="H248" s="191" t="s">
        <v>1119</v>
      </c>
      <c r="I248" s="194"/>
      <c r="J248" s="194"/>
      <c r="K248" s="191"/>
      <c r="L248" s="194">
        <v>1958922</v>
      </c>
      <c r="M248" s="194">
        <v>1958822</v>
      </c>
      <c r="N248" s="194" t="s">
        <v>539</v>
      </c>
      <c r="O248" s="182"/>
      <c r="P248" s="180"/>
      <c r="Q248" s="182"/>
      <c r="R248" s="182"/>
      <c r="S248" s="182"/>
      <c r="T248" s="182"/>
      <c r="U248" s="182"/>
    </row>
    <row r="249" spans="1:21">
      <c r="A249" s="191" t="s">
        <v>1080</v>
      </c>
      <c r="B249" s="197">
        <v>1977140</v>
      </c>
      <c r="C249" s="192">
        <v>1976307</v>
      </c>
      <c r="D249" s="192" t="s">
        <v>1</v>
      </c>
      <c r="E249" s="194">
        <v>1977238</v>
      </c>
      <c r="F249" s="192">
        <f t="shared" si="6"/>
        <v>1977140</v>
      </c>
      <c r="G249" s="192">
        <f t="shared" si="5"/>
        <v>98</v>
      </c>
      <c r="H249" s="197" t="s">
        <v>540</v>
      </c>
      <c r="I249" s="194"/>
      <c r="J249" s="194"/>
      <c r="K249" s="191"/>
      <c r="L249" s="194">
        <v>1977238</v>
      </c>
      <c r="M249" s="194">
        <v>1977152</v>
      </c>
      <c r="N249" s="194" t="s">
        <v>541</v>
      </c>
      <c r="O249" s="182"/>
      <c r="P249" s="180"/>
      <c r="Q249" s="182"/>
      <c r="R249" s="182"/>
      <c r="S249" s="182"/>
      <c r="T249" s="182"/>
      <c r="U249" s="182"/>
    </row>
    <row r="250" spans="1:21">
      <c r="A250" s="180" t="s">
        <v>1081</v>
      </c>
      <c r="B250" s="180">
        <v>2020297</v>
      </c>
      <c r="C250">
        <v>2019686</v>
      </c>
      <c r="D250" t="s">
        <v>1</v>
      </c>
      <c r="E250" s="23">
        <v>2020623</v>
      </c>
      <c r="F250">
        <f t="shared" si="6"/>
        <v>2020297</v>
      </c>
      <c r="G250">
        <f t="shared" si="5"/>
        <v>326</v>
      </c>
      <c r="H250" s="180" t="s">
        <v>542</v>
      </c>
      <c r="I250" s="182"/>
      <c r="J250" s="182"/>
      <c r="K250" s="180"/>
      <c r="L250" s="182">
        <v>2020609</v>
      </c>
      <c r="M250" s="182">
        <v>2020487</v>
      </c>
      <c r="N250" s="182" t="s">
        <v>543</v>
      </c>
      <c r="O250" s="182"/>
      <c r="P250" s="180"/>
      <c r="Q250" s="182"/>
      <c r="R250" s="182"/>
      <c r="S250" s="182"/>
      <c r="T250" s="182"/>
      <c r="U250" s="182"/>
    </row>
    <row r="251" spans="1:21">
      <c r="A251" s="183" t="s">
        <v>1056</v>
      </c>
      <c r="B251" s="183">
        <v>2099941</v>
      </c>
      <c r="C251" s="19">
        <v>2097176</v>
      </c>
      <c r="D251" s="19" t="s">
        <v>1</v>
      </c>
      <c r="E251" s="195">
        <v>2100218</v>
      </c>
      <c r="F251" s="19">
        <f t="shared" si="6"/>
        <v>2099941</v>
      </c>
      <c r="G251" s="19">
        <f t="shared" si="5"/>
        <v>277</v>
      </c>
      <c r="H251" s="183" t="s">
        <v>1111</v>
      </c>
      <c r="I251" s="195"/>
      <c r="J251" s="195"/>
      <c r="K251" s="180"/>
      <c r="L251" s="182">
        <v>2099978</v>
      </c>
      <c r="M251" s="182">
        <v>2100218</v>
      </c>
      <c r="N251" s="182" t="s">
        <v>554</v>
      </c>
      <c r="O251" s="182"/>
      <c r="P251" s="180"/>
      <c r="Q251" s="182"/>
      <c r="R251" s="182"/>
      <c r="S251" s="182"/>
      <c r="T251" s="182"/>
      <c r="U251" s="182"/>
    </row>
    <row r="252" spans="1:21">
      <c r="A252" s="180" t="s">
        <v>252</v>
      </c>
      <c r="B252" s="180">
        <v>2275221</v>
      </c>
      <c r="C252">
        <v>2274961</v>
      </c>
      <c r="D252" t="s">
        <v>1</v>
      </c>
      <c r="E252" s="23">
        <v>2275362</v>
      </c>
      <c r="F252">
        <f t="shared" si="6"/>
        <v>2275221</v>
      </c>
      <c r="G252">
        <f t="shared" si="5"/>
        <v>141</v>
      </c>
      <c r="H252" s="180" t="s">
        <v>47</v>
      </c>
      <c r="I252" s="182"/>
      <c r="J252" s="182"/>
      <c r="K252" s="180"/>
      <c r="L252" s="182">
        <v>2275363</v>
      </c>
      <c r="M252" s="182">
        <v>2275258</v>
      </c>
      <c r="N252" s="182" t="s">
        <v>544</v>
      </c>
      <c r="O252" s="182"/>
      <c r="P252" s="180"/>
      <c r="Q252" s="182"/>
      <c r="R252" s="182"/>
      <c r="S252" s="182"/>
      <c r="T252" s="182"/>
      <c r="U252" s="182"/>
    </row>
    <row r="253" spans="1:21">
      <c r="A253" s="180" t="s">
        <v>1059</v>
      </c>
      <c r="B253" s="180">
        <v>2287518</v>
      </c>
      <c r="C253">
        <v>2288513</v>
      </c>
      <c r="D253" t="s">
        <v>0</v>
      </c>
      <c r="E253" s="23">
        <v>2287220</v>
      </c>
      <c r="F253">
        <f t="shared" si="6"/>
        <v>2287518</v>
      </c>
      <c r="G253">
        <f t="shared" si="5"/>
        <v>-298</v>
      </c>
      <c r="H253" s="180" t="s">
        <v>1112</v>
      </c>
      <c r="I253" s="182"/>
      <c r="J253" s="182"/>
      <c r="K253" s="180"/>
      <c r="L253" s="182">
        <v>2287226</v>
      </c>
      <c r="M253" s="182">
        <v>2287453</v>
      </c>
      <c r="N253" s="182" t="s">
        <v>545</v>
      </c>
      <c r="O253" s="182"/>
      <c r="P253" s="180"/>
      <c r="Q253" s="182"/>
      <c r="R253" s="182"/>
      <c r="S253" s="182"/>
      <c r="T253" s="182"/>
      <c r="U253" s="182"/>
    </row>
    <row r="254" spans="1:21">
      <c r="A254" s="183" t="s">
        <v>1087</v>
      </c>
      <c r="B254" s="183">
        <v>2490967</v>
      </c>
      <c r="C254" s="19">
        <v>2489945</v>
      </c>
      <c r="D254" s="19" t="s">
        <v>1</v>
      </c>
      <c r="E254" s="196">
        <v>2491217</v>
      </c>
      <c r="F254" s="19">
        <f t="shared" si="6"/>
        <v>2490967</v>
      </c>
      <c r="G254" s="19">
        <f t="shared" si="5"/>
        <v>250</v>
      </c>
      <c r="H254" s="183" t="s">
        <v>1099</v>
      </c>
      <c r="I254" s="195"/>
      <c r="J254" s="182"/>
      <c r="K254" s="180"/>
      <c r="L254" s="182">
        <v>2491176</v>
      </c>
      <c r="M254" s="182">
        <v>2491058</v>
      </c>
      <c r="N254" s="182" t="s">
        <v>546</v>
      </c>
      <c r="O254" s="182"/>
      <c r="P254" s="180"/>
      <c r="Q254" s="182"/>
      <c r="R254" s="182"/>
      <c r="S254" s="182"/>
      <c r="T254" s="182"/>
      <c r="U254" s="182"/>
    </row>
    <row r="255" spans="1:21">
      <c r="A255" s="191" t="s">
        <v>1088</v>
      </c>
      <c r="B255" s="197">
        <v>2685102</v>
      </c>
      <c r="C255" s="192">
        <v>2684665</v>
      </c>
      <c r="D255" s="192" t="s">
        <v>1</v>
      </c>
      <c r="E255" s="193">
        <v>2685233</v>
      </c>
      <c r="F255" s="192">
        <f t="shared" si="6"/>
        <v>2685102</v>
      </c>
      <c r="G255" s="192">
        <f t="shared" si="5"/>
        <v>131</v>
      </c>
      <c r="H255" s="197" t="s">
        <v>1121</v>
      </c>
      <c r="I255" s="194"/>
      <c r="J255" s="194"/>
      <c r="K255" s="191"/>
      <c r="L255" s="194">
        <v>2685233</v>
      </c>
      <c r="M255" s="194">
        <v>2685181</v>
      </c>
      <c r="N255" s="194" t="s">
        <v>547</v>
      </c>
      <c r="O255" s="182"/>
      <c r="P255" s="180"/>
      <c r="Q255" s="182"/>
      <c r="R255" s="182"/>
      <c r="S255" s="182"/>
      <c r="T255" s="182"/>
      <c r="U255" s="182"/>
    </row>
    <row r="256" spans="1:21">
      <c r="A256" s="191" t="s">
        <v>1089</v>
      </c>
      <c r="B256" s="197">
        <v>2691465</v>
      </c>
      <c r="C256" s="192">
        <v>2690371</v>
      </c>
      <c r="D256" s="192" t="s">
        <v>1</v>
      </c>
      <c r="E256" s="193">
        <v>2691650</v>
      </c>
      <c r="F256" s="192">
        <f t="shared" si="6"/>
        <v>2691465</v>
      </c>
      <c r="G256" s="192">
        <f t="shared" si="5"/>
        <v>185</v>
      </c>
      <c r="H256" s="197" t="s">
        <v>548</v>
      </c>
      <c r="I256" s="194"/>
      <c r="J256" s="194"/>
      <c r="K256" s="191"/>
      <c r="L256" s="194">
        <v>2691650</v>
      </c>
      <c r="M256" s="194">
        <v>2691575</v>
      </c>
      <c r="N256" s="194" t="s">
        <v>549</v>
      </c>
      <c r="O256" s="182"/>
      <c r="P256" s="180"/>
      <c r="Q256" s="182"/>
      <c r="R256" s="182"/>
      <c r="S256" s="182"/>
      <c r="T256" s="182"/>
      <c r="U256" s="182"/>
    </row>
    <row r="257" spans="1:21">
      <c r="A257" s="183" t="s">
        <v>1058</v>
      </c>
      <c r="B257" s="180">
        <v>2765652</v>
      </c>
      <c r="C257">
        <v>2763082</v>
      </c>
      <c r="D257" t="s">
        <v>1</v>
      </c>
      <c r="E257" s="23">
        <v>2766127</v>
      </c>
      <c r="F257">
        <f t="shared" si="6"/>
        <v>2765652</v>
      </c>
      <c r="G257">
        <f t="shared" si="5"/>
        <v>475</v>
      </c>
      <c r="H257" s="180" t="s">
        <v>550</v>
      </c>
      <c r="I257" s="182"/>
      <c r="J257" s="182"/>
      <c r="K257" s="180"/>
      <c r="L257" s="182">
        <v>2766104</v>
      </c>
      <c r="M257" s="182">
        <v>2765940</v>
      </c>
      <c r="N257" s="182" t="s">
        <v>551</v>
      </c>
      <c r="O257" s="182"/>
      <c r="P257" s="180"/>
      <c r="Q257" s="182"/>
      <c r="R257" s="182"/>
      <c r="S257" s="182"/>
      <c r="T257" s="182"/>
      <c r="U257" s="182"/>
    </row>
    <row r="258" spans="1:21">
      <c r="A258" s="180" t="s">
        <v>1057</v>
      </c>
      <c r="B258" s="180">
        <v>2823195</v>
      </c>
      <c r="C258">
        <v>2821912</v>
      </c>
      <c r="D258" t="s">
        <v>1</v>
      </c>
      <c r="E258">
        <v>2823486</v>
      </c>
      <c r="F258">
        <f t="shared" si="6"/>
        <v>2823195</v>
      </c>
      <c r="G258">
        <f t="shared" si="5"/>
        <v>291</v>
      </c>
      <c r="H258" s="180" t="s">
        <v>1113</v>
      </c>
      <c r="I258" s="182"/>
      <c r="J258" s="182"/>
      <c r="K258" s="180"/>
      <c r="L258" s="182">
        <v>2823477</v>
      </c>
      <c r="M258" s="182">
        <v>2823255</v>
      </c>
      <c r="N258" s="182" t="s">
        <v>552</v>
      </c>
      <c r="O258" s="182"/>
      <c r="P258" s="180"/>
      <c r="Q258" s="182"/>
      <c r="R258" s="182"/>
      <c r="S258" s="182"/>
      <c r="T258" s="182"/>
      <c r="U258" s="182"/>
    </row>
    <row r="261" spans="1:21">
      <c r="A261" t="s">
        <v>984</v>
      </c>
      <c r="B261">
        <v>12918</v>
      </c>
      <c r="C261">
        <v>13886</v>
      </c>
      <c r="D261" t="s">
        <v>0</v>
      </c>
      <c r="E261" t="s">
        <v>359</v>
      </c>
      <c r="F261">
        <v>12875</v>
      </c>
      <c r="G261">
        <v>-43</v>
      </c>
      <c r="H261">
        <v>67</v>
      </c>
    </row>
    <row r="262" spans="1:21">
      <c r="A262" t="s">
        <v>582</v>
      </c>
      <c r="B262">
        <v>16219</v>
      </c>
      <c r="C262">
        <v>17325</v>
      </c>
      <c r="D262" t="s">
        <v>0</v>
      </c>
      <c r="E262" t="s">
        <v>583</v>
      </c>
      <c r="F262">
        <v>16024</v>
      </c>
      <c r="G262">
        <v>-195</v>
      </c>
      <c r="H262">
        <v>11</v>
      </c>
    </row>
    <row r="263" spans="1:21">
      <c r="A263" t="s">
        <v>933</v>
      </c>
      <c r="B263">
        <v>24194</v>
      </c>
      <c r="C263">
        <v>24934</v>
      </c>
      <c r="D263" t="s">
        <v>0</v>
      </c>
      <c r="E263" t="s">
        <v>359</v>
      </c>
      <c r="F263">
        <v>24147</v>
      </c>
      <c r="G263">
        <v>-47</v>
      </c>
      <c r="H263">
        <v>26</v>
      </c>
    </row>
    <row r="264" spans="1:21">
      <c r="A264" t="s">
        <v>1126</v>
      </c>
      <c r="B264">
        <v>29100</v>
      </c>
      <c r="C264">
        <v>31004</v>
      </c>
      <c r="D264" t="s">
        <v>0</v>
      </c>
      <c r="E264" t="s">
        <v>359</v>
      </c>
      <c r="F264">
        <v>28964</v>
      </c>
      <c r="G264">
        <v>-136</v>
      </c>
      <c r="H264">
        <v>90</v>
      </c>
    </row>
    <row r="265" spans="1:21">
      <c r="A265" t="s">
        <v>775</v>
      </c>
      <c r="B265">
        <v>40705</v>
      </c>
      <c r="C265">
        <v>41730</v>
      </c>
      <c r="D265" t="s">
        <v>0</v>
      </c>
      <c r="E265" t="s">
        <v>776</v>
      </c>
      <c r="F265">
        <v>40639</v>
      </c>
      <c r="G265">
        <v>-66</v>
      </c>
      <c r="H265">
        <v>74</v>
      </c>
    </row>
    <row r="266" spans="1:21">
      <c r="A266" t="s">
        <v>618</v>
      </c>
      <c r="B266">
        <v>49585</v>
      </c>
      <c r="C266">
        <v>49878</v>
      </c>
      <c r="D266" t="s">
        <v>0</v>
      </c>
      <c r="E266" t="s">
        <v>619</v>
      </c>
      <c r="F266">
        <v>49453</v>
      </c>
      <c r="G266">
        <v>-132</v>
      </c>
      <c r="H266">
        <v>158</v>
      </c>
    </row>
    <row r="267" spans="1:21">
      <c r="A267" t="s">
        <v>923</v>
      </c>
      <c r="B267">
        <v>54839</v>
      </c>
      <c r="C267">
        <v>56812</v>
      </c>
      <c r="D267" t="s">
        <v>0</v>
      </c>
      <c r="E267" t="s">
        <v>359</v>
      </c>
      <c r="F267">
        <v>54791</v>
      </c>
      <c r="G267">
        <v>-48</v>
      </c>
      <c r="H267">
        <v>42</v>
      </c>
    </row>
    <row r="268" spans="1:21">
      <c r="A268" t="s">
        <v>602</v>
      </c>
      <c r="B268">
        <v>110013</v>
      </c>
      <c r="C268">
        <v>112283</v>
      </c>
      <c r="D268" t="s">
        <v>0</v>
      </c>
      <c r="E268" t="s">
        <v>359</v>
      </c>
      <c r="F268">
        <v>109866</v>
      </c>
      <c r="G268">
        <v>-147</v>
      </c>
      <c r="H268">
        <v>508</v>
      </c>
    </row>
    <row r="269" spans="1:21">
      <c r="A269" t="s">
        <v>948</v>
      </c>
      <c r="B269">
        <v>120654</v>
      </c>
      <c r="C269">
        <v>121106</v>
      </c>
      <c r="D269" t="s">
        <v>1</v>
      </c>
      <c r="E269" t="s">
        <v>359</v>
      </c>
      <c r="F269">
        <v>121152</v>
      </c>
      <c r="G269">
        <v>-46</v>
      </c>
      <c r="H269">
        <v>8</v>
      </c>
    </row>
    <row r="270" spans="1:21">
      <c r="A270" t="s">
        <v>682</v>
      </c>
      <c r="B270">
        <v>121664</v>
      </c>
      <c r="C270">
        <v>122092</v>
      </c>
      <c r="D270" t="s">
        <v>0</v>
      </c>
      <c r="E270" t="s">
        <v>359</v>
      </c>
      <c r="F270">
        <v>121570</v>
      </c>
      <c r="G270">
        <v>-94</v>
      </c>
      <c r="H270">
        <v>7</v>
      </c>
    </row>
    <row r="271" spans="1:21">
      <c r="A271" t="s">
        <v>860</v>
      </c>
      <c r="B271">
        <v>131419</v>
      </c>
      <c r="C271">
        <v>133773</v>
      </c>
      <c r="D271" t="s">
        <v>1</v>
      </c>
      <c r="E271" t="s">
        <v>359</v>
      </c>
      <c r="F271">
        <v>133827</v>
      </c>
      <c r="G271">
        <v>-54</v>
      </c>
      <c r="H271">
        <v>140</v>
      </c>
    </row>
    <row r="272" spans="1:21">
      <c r="A272" t="s">
        <v>864</v>
      </c>
      <c r="B272">
        <v>133961</v>
      </c>
      <c r="C272">
        <v>134710</v>
      </c>
      <c r="D272" t="s">
        <v>0</v>
      </c>
      <c r="E272" t="s">
        <v>359</v>
      </c>
      <c r="F272">
        <v>133908</v>
      </c>
      <c r="G272">
        <v>-53</v>
      </c>
      <c r="H272">
        <v>80</v>
      </c>
    </row>
    <row r="273" spans="1:11">
      <c r="A273" t="s">
        <v>996</v>
      </c>
      <c r="B273">
        <v>134782</v>
      </c>
      <c r="C273">
        <v>136290</v>
      </c>
      <c r="D273" t="s">
        <v>1</v>
      </c>
      <c r="E273" t="s">
        <v>997</v>
      </c>
      <c r="F273">
        <v>136332</v>
      </c>
      <c r="G273">
        <v>-42</v>
      </c>
      <c r="H273">
        <v>26</v>
      </c>
    </row>
    <row r="274" spans="1:11">
      <c r="A274" t="s">
        <v>998</v>
      </c>
      <c r="B274">
        <v>161420</v>
      </c>
      <c r="C274">
        <v>162250</v>
      </c>
      <c r="D274" t="s">
        <v>1</v>
      </c>
      <c r="E274" t="s">
        <v>359</v>
      </c>
      <c r="F274">
        <v>162292</v>
      </c>
      <c r="G274">
        <v>-42</v>
      </c>
      <c r="H274">
        <v>31</v>
      </c>
    </row>
    <row r="275" spans="1:11">
      <c r="A275" t="s">
        <v>1013</v>
      </c>
      <c r="B275">
        <v>174834</v>
      </c>
      <c r="C275">
        <v>175694</v>
      </c>
      <c r="D275" t="s">
        <v>0</v>
      </c>
      <c r="E275" t="s">
        <v>359</v>
      </c>
      <c r="F275">
        <v>174793</v>
      </c>
      <c r="G275">
        <v>-41</v>
      </c>
      <c r="H275">
        <v>113</v>
      </c>
      <c r="I275" s="19"/>
      <c r="J275" s="196"/>
      <c r="K275" s="19"/>
    </row>
    <row r="276" spans="1:11">
      <c r="A276" t="s">
        <v>827</v>
      </c>
      <c r="B276">
        <v>177924</v>
      </c>
      <c r="C276">
        <v>179138</v>
      </c>
      <c r="D276" t="s">
        <v>0</v>
      </c>
      <c r="E276" t="s">
        <v>359</v>
      </c>
      <c r="F276">
        <v>177865</v>
      </c>
      <c r="G276">
        <v>-59</v>
      </c>
      <c r="H276">
        <v>6</v>
      </c>
      <c r="I276" s="19"/>
      <c r="J276" s="196"/>
      <c r="K276" s="19"/>
    </row>
    <row r="277" spans="1:11">
      <c r="A277" t="s">
        <v>777</v>
      </c>
      <c r="B277">
        <v>195793</v>
      </c>
      <c r="C277">
        <v>196611</v>
      </c>
      <c r="D277" t="s">
        <v>0</v>
      </c>
      <c r="E277" t="s">
        <v>778</v>
      </c>
      <c r="F277">
        <v>195727</v>
      </c>
      <c r="G277">
        <v>-66</v>
      </c>
      <c r="H277">
        <v>11</v>
      </c>
      <c r="I277" s="19"/>
      <c r="J277" s="196"/>
      <c r="K277" s="19"/>
    </row>
    <row r="278" spans="1:11">
      <c r="A278" t="s">
        <v>115</v>
      </c>
      <c r="B278">
        <v>200094</v>
      </c>
      <c r="C278">
        <v>200402</v>
      </c>
      <c r="D278" t="s">
        <v>0</v>
      </c>
      <c r="E278" t="s">
        <v>610</v>
      </c>
      <c r="F278">
        <v>199957</v>
      </c>
      <c r="G278">
        <v>-137</v>
      </c>
      <c r="H278">
        <v>11927</v>
      </c>
      <c r="I278" s="19"/>
      <c r="J278" s="196"/>
      <c r="K278" s="19"/>
    </row>
    <row r="279" spans="1:11">
      <c r="A279" t="s">
        <v>129</v>
      </c>
      <c r="B279">
        <v>200522</v>
      </c>
      <c r="C279">
        <v>200830</v>
      </c>
      <c r="D279" t="s">
        <v>0</v>
      </c>
      <c r="E279" t="s">
        <v>610</v>
      </c>
      <c r="F279">
        <v>200407</v>
      </c>
      <c r="G279">
        <v>-115</v>
      </c>
      <c r="H279">
        <v>1102</v>
      </c>
      <c r="I279" s="19"/>
      <c r="J279" s="27"/>
      <c r="K279" s="19"/>
    </row>
    <row r="280" spans="1:11">
      <c r="A280" t="s">
        <v>1127</v>
      </c>
      <c r="B280" s="200">
        <v>201217</v>
      </c>
      <c r="C280" s="200">
        <v>202590</v>
      </c>
      <c r="D280" t="s">
        <v>0</v>
      </c>
      <c r="E280"/>
      <c r="F280" s="199">
        <v>200942</v>
      </c>
      <c r="G280">
        <v>-115</v>
      </c>
      <c r="I280" s="19"/>
      <c r="J280" s="198"/>
      <c r="K280" s="19"/>
    </row>
    <row r="281" spans="1:11">
      <c r="A281" t="s">
        <v>132</v>
      </c>
      <c r="B281">
        <v>205819</v>
      </c>
      <c r="C281">
        <v>207408</v>
      </c>
      <c r="D281" t="s">
        <v>0</v>
      </c>
      <c r="E281" t="s">
        <v>612</v>
      </c>
      <c r="F281">
        <v>205686</v>
      </c>
      <c r="G281">
        <v>-133</v>
      </c>
      <c r="H281">
        <v>470</v>
      </c>
      <c r="I281" s="19"/>
      <c r="J281" s="196"/>
      <c r="K281" s="19"/>
    </row>
    <row r="282" spans="1:11">
      <c r="A282" t="s">
        <v>1128</v>
      </c>
      <c r="B282">
        <v>207739</v>
      </c>
      <c r="C282">
        <v>209271</v>
      </c>
      <c r="D282" t="s">
        <v>0</v>
      </c>
      <c r="E282" t="s">
        <v>598</v>
      </c>
      <c r="F282">
        <v>207589</v>
      </c>
      <c r="G282">
        <v>-150</v>
      </c>
      <c r="H282">
        <v>14</v>
      </c>
      <c r="I282" s="19"/>
      <c r="J282" s="27"/>
      <c r="K282" s="19"/>
    </row>
    <row r="283" spans="1:11">
      <c r="A283" t="s">
        <v>1129</v>
      </c>
      <c r="B283">
        <v>209470</v>
      </c>
      <c r="C283">
        <v>211389</v>
      </c>
      <c r="D283" t="s">
        <v>0</v>
      </c>
      <c r="E283" t="s">
        <v>599</v>
      </c>
      <c r="F283">
        <v>209321</v>
      </c>
      <c r="G283">
        <v>-149</v>
      </c>
      <c r="H283">
        <v>24</v>
      </c>
      <c r="I283" s="19"/>
      <c r="J283" s="196"/>
      <c r="K283" s="19"/>
    </row>
    <row r="284" spans="1:11">
      <c r="A284" t="s">
        <v>1130</v>
      </c>
      <c r="B284">
        <v>214486</v>
      </c>
      <c r="C284">
        <v>215427</v>
      </c>
      <c r="D284" t="s">
        <v>1</v>
      </c>
      <c r="E284"/>
      <c r="F284" s="27">
        <v>215587</v>
      </c>
      <c r="I284" s="19"/>
      <c r="J284" s="196"/>
      <c r="K284" s="19"/>
    </row>
    <row r="285" spans="1:11">
      <c r="A285" t="s">
        <v>783</v>
      </c>
      <c r="B285">
        <v>217125</v>
      </c>
      <c r="C285">
        <v>217685</v>
      </c>
      <c r="D285" t="s">
        <v>0</v>
      </c>
      <c r="E285" t="s">
        <v>784</v>
      </c>
      <c r="F285">
        <v>217060</v>
      </c>
      <c r="G285">
        <v>-65</v>
      </c>
      <c r="H285">
        <v>21</v>
      </c>
      <c r="I285" s="19"/>
      <c r="J285" s="196"/>
      <c r="K285" s="19"/>
    </row>
    <row r="286" spans="1:11">
      <c r="A286" t="s">
        <v>766</v>
      </c>
      <c r="B286">
        <v>223490</v>
      </c>
      <c r="C286">
        <v>223876</v>
      </c>
      <c r="D286" t="s">
        <v>0</v>
      </c>
      <c r="E286" t="s">
        <v>359</v>
      </c>
      <c r="F286">
        <v>223422</v>
      </c>
      <c r="G286">
        <v>-68</v>
      </c>
      <c r="H286">
        <v>346</v>
      </c>
    </row>
    <row r="287" spans="1:11">
      <c r="A287" t="s">
        <v>136</v>
      </c>
      <c r="B287">
        <v>226854</v>
      </c>
      <c r="C287">
        <v>228929</v>
      </c>
      <c r="D287" t="s">
        <v>0</v>
      </c>
      <c r="E287" t="s">
        <v>359</v>
      </c>
      <c r="F287">
        <v>226640</v>
      </c>
      <c r="G287">
        <v>-214</v>
      </c>
      <c r="H287">
        <v>30</v>
      </c>
    </row>
    <row r="288" spans="1:11">
      <c r="A288" t="s">
        <v>569</v>
      </c>
      <c r="B288">
        <v>237466</v>
      </c>
      <c r="C288">
        <v>239020</v>
      </c>
      <c r="D288" t="s">
        <v>0</v>
      </c>
      <c r="E288" t="s">
        <v>565</v>
      </c>
      <c r="F288">
        <v>237236</v>
      </c>
      <c r="G288">
        <v>-230</v>
      </c>
      <c r="H288">
        <v>23</v>
      </c>
    </row>
    <row r="289" spans="1:10">
      <c r="A289" t="s">
        <v>865</v>
      </c>
      <c r="B289">
        <v>248555</v>
      </c>
      <c r="C289">
        <v>249013</v>
      </c>
      <c r="D289" t="s">
        <v>0</v>
      </c>
      <c r="E289" t="s">
        <v>359</v>
      </c>
      <c r="F289">
        <v>248502</v>
      </c>
      <c r="G289">
        <v>-53</v>
      </c>
      <c r="H289">
        <v>18</v>
      </c>
    </row>
    <row r="290" spans="1:10">
      <c r="A290" t="s">
        <v>779</v>
      </c>
      <c r="B290">
        <v>254707</v>
      </c>
      <c r="C290">
        <v>255780</v>
      </c>
      <c r="D290" t="s">
        <v>0</v>
      </c>
      <c r="E290" t="s">
        <v>359</v>
      </c>
      <c r="F290">
        <v>254641</v>
      </c>
      <c r="G290">
        <v>-66</v>
      </c>
      <c r="H290">
        <v>185</v>
      </c>
    </row>
    <row r="291" spans="1:10">
      <c r="A291" t="s">
        <v>816</v>
      </c>
      <c r="B291">
        <v>263366</v>
      </c>
      <c r="C291">
        <v>263515</v>
      </c>
      <c r="D291" t="s">
        <v>0</v>
      </c>
      <c r="E291" t="s">
        <v>817</v>
      </c>
      <c r="F291">
        <v>263306</v>
      </c>
      <c r="G291">
        <v>-60</v>
      </c>
      <c r="H291">
        <v>240</v>
      </c>
    </row>
    <row r="292" spans="1:10">
      <c r="A292" t="s">
        <v>690</v>
      </c>
      <c r="B292">
        <v>263844</v>
      </c>
      <c r="C292">
        <v>264377</v>
      </c>
      <c r="D292" t="s">
        <v>0</v>
      </c>
      <c r="E292" t="s">
        <v>691</v>
      </c>
      <c r="F292">
        <v>263754</v>
      </c>
      <c r="G292">
        <v>-90</v>
      </c>
      <c r="H292">
        <v>47</v>
      </c>
    </row>
    <row r="293" spans="1:10">
      <c r="A293" t="s">
        <v>706</v>
      </c>
      <c r="B293">
        <v>265029</v>
      </c>
      <c r="C293">
        <v>265454</v>
      </c>
      <c r="D293" t="s">
        <v>0</v>
      </c>
      <c r="E293" t="s">
        <v>707</v>
      </c>
      <c r="F293">
        <v>264945</v>
      </c>
      <c r="G293">
        <v>-84</v>
      </c>
      <c r="H293">
        <v>310</v>
      </c>
    </row>
    <row r="294" spans="1:10">
      <c r="A294" t="s">
        <v>838</v>
      </c>
      <c r="B294">
        <v>284365</v>
      </c>
      <c r="C294">
        <v>286011</v>
      </c>
      <c r="D294" t="s">
        <v>0</v>
      </c>
      <c r="E294" t="s">
        <v>839</v>
      </c>
      <c r="F294">
        <v>284308</v>
      </c>
      <c r="G294">
        <v>-57</v>
      </c>
      <c r="H294">
        <v>190</v>
      </c>
    </row>
    <row r="295" spans="1:10">
      <c r="A295" t="s">
        <v>652</v>
      </c>
      <c r="B295">
        <v>296889</v>
      </c>
      <c r="C295">
        <v>297551</v>
      </c>
      <c r="D295" t="s">
        <v>1</v>
      </c>
      <c r="E295" t="s">
        <v>359</v>
      </c>
      <c r="F295">
        <v>297658</v>
      </c>
      <c r="G295">
        <v>-107</v>
      </c>
      <c r="H295">
        <v>9</v>
      </c>
    </row>
    <row r="296" spans="1:10">
      <c r="A296" t="s">
        <v>608</v>
      </c>
      <c r="B296">
        <v>310932</v>
      </c>
      <c r="C296">
        <v>311645</v>
      </c>
      <c r="D296" t="s">
        <v>0</v>
      </c>
      <c r="E296" t="s">
        <v>359</v>
      </c>
      <c r="F296">
        <v>310794</v>
      </c>
      <c r="G296">
        <v>-138</v>
      </c>
      <c r="H296">
        <v>214</v>
      </c>
    </row>
    <row r="297" spans="1:10">
      <c r="A297" s="201" t="s">
        <v>999</v>
      </c>
      <c r="B297">
        <v>333534</v>
      </c>
      <c r="C297">
        <v>335195</v>
      </c>
      <c r="D297" t="s">
        <v>0</v>
      </c>
      <c r="E297" t="s">
        <v>359</v>
      </c>
      <c r="F297">
        <v>333492</v>
      </c>
      <c r="G297">
        <v>-42</v>
      </c>
      <c r="H297">
        <v>12</v>
      </c>
    </row>
    <row r="298" spans="1:10">
      <c r="A298" s="201" t="s">
        <v>1131</v>
      </c>
      <c r="B298">
        <v>343221</v>
      </c>
      <c r="C298">
        <v>344636</v>
      </c>
      <c r="D298" t="s">
        <v>1</v>
      </c>
      <c r="E298" t="s">
        <v>359</v>
      </c>
      <c r="F298">
        <v>344771</v>
      </c>
      <c r="G298">
        <v>-135</v>
      </c>
      <c r="H298">
        <v>44</v>
      </c>
      <c r="J298" s="199"/>
    </row>
    <row r="299" spans="1:10">
      <c r="A299" t="s">
        <v>661</v>
      </c>
      <c r="B299">
        <v>349326</v>
      </c>
      <c r="C299">
        <v>350228</v>
      </c>
      <c r="D299" t="s">
        <v>0</v>
      </c>
      <c r="E299" t="s">
        <v>359</v>
      </c>
      <c r="F299">
        <v>349222</v>
      </c>
      <c r="G299">
        <v>-104</v>
      </c>
      <c r="H299">
        <v>30</v>
      </c>
    </row>
    <row r="300" spans="1:10">
      <c r="A300" t="s">
        <v>672</v>
      </c>
      <c r="B300">
        <v>351459</v>
      </c>
      <c r="C300">
        <v>355505</v>
      </c>
      <c r="D300" t="s">
        <v>0</v>
      </c>
      <c r="E300" t="s">
        <v>359</v>
      </c>
      <c r="F300">
        <v>351361</v>
      </c>
      <c r="G300">
        <v>-98</v>
      </c>
      <c r="H300">
        <v>122</v>
      </c>
    </row>
    <row r="301" spans="1:10">
      <c r="A301" t="s">
        <v>985</v>
      </c>
      <c r="B301">
        <v>366508</v>
      </c>
      <c r="C301">
        <v>367032</v>
      </c>
      <c r="D301" t="s">
        <v>0</v>
      </c>
      <c r="E301" t="s">
        <v>359</v>
      </c>
      <c r="F301">
        <v>366465</v>
      </c>
      <c r="G301">
        <v>-43</v>
      </c>
      <c r="H301">
        <v>90</v>
      </c>
    </row>
    <row r="302" spans="1:10">
      <c r="A302" t="s">
        <v>1022</v>
      </c>
      <c r="B302">
        <v>378964</v>
      </c>
      <c r="C302">
        <v>379728</v>
      </c>
      <c r="D302" t="s">
        <v>0</v>
      </c>
      <c r="E302" t="s">
        <v>359</v>
      </c>
      <c r="F302">
        <v>378924</v>
      </c>
      <c r="G302">
        <v>-40</v>
      </c>
      <c r="H302">
        <v>143</v>
      </c>
    </row>
    <row r="303" spans="1:10">
      <c r="A303" t="s">
        <v>851</v>
      </c>
      <c r="B303">
        <v>382016</v>
      </c>
      <c r="C303">
        <v>383536</v>
      </c>
      <c r="D303" t="s">
        <v>0</v>
      </c>
      <c r="E303" t="s">
        <v>852</v>
      </c>
      <c r="F303">
        <v>381961</v>
      </c>
      <c r="G303">
        <v>-55</v>
      </c>
      <c r="H303">
        <v>3027</v>
      </c>
    </row>
    <row r="304" spans="1:10">
      <c r="A304" t="s">
        <v>880</v>
      </c>
      <c r="B304">
        <v>383710</v>
      </c>
      <c r="C304">
        <v>384726</v>
      </c>
      <c r="D304" t="s">
        <v>0</v>
      </c>
      <c r="E304" t="s">
        <v>359</v>
      </c>
      <c r="F304">
        <v>383659</v>
      </c>
      <c r="G304">
        <v>-51</v>
      </c>
      <c r="H304">
        <v>59</v>
      </c>
    </row>
    <row r="305" spans="1:8">
      <c r="A305" t="s">
        <v>986</v>
      </c>
      <c r="B305">
        <v>384926</v>
      </c>
      <c r="C305">
        <v>385372</v>
      </c>
      <c r="D305" t="s">
        <v>0</v>
      </c>
      <c r="E305" t="s">
        <v>359</v>
      </c>
      <c r="F305">
        <v>384883</v>
      </c>
      <c r="G305">
        <v>-43</v>
      </c>
      <c r="H305">
        <v>8</v>
      </c>
    </row>
    <row r="306" spans="1:8">
      <c r="A306" t="s">
        <v>1000</v>
      </c>
      <c r="B306">
        <v>389538</v>
      </c>
      <c r="C306">
        <v>389717</v>
      </c>
      <c r="D306" t="s">
        <v>1</v>
      </c>
      <c r="E306" t="s">
        <v>359</v>
      </c>
      <c r="F306">
        <v>389759</v>
      </c>
      <c r="G306">
        <v>-42</v>
      </c>
      <c r="H306">
        <v>32</v>
      </c>
    </row>
    <row r="307" spans="1:8">
      <c r="A307" t="s">
        <v>844</v>
      </c>
      <c r="B307">
        <v>401619</v>
      </c>
      <c r="C307">
        <v>402539</v>
      </c>
      <c r="D307" t="s">
        <v>1</v>
      </c>
      <c r="E307" t="s">
        <v>359</v>
      </c>
      <c r="F307">
        <v>402595</v>
      </c>
      <c r="G307">
        <v>-56</v>
      </c>
      <c r="H307">
        <v>13</v>
      </c>
    </row>
    <row r="308" spans="1:8">
      <c r="A308" t="s">
        <v>871</v>
      </c>
      <c r="B308">
        <v>406637</v>
      </c>
      <c r="C308">
        <v>408103</v>
      </c>
      <c r="D308" t="s">
        <v>0</v>
      </c>
      <c r="E308" t="s">
        <v>359</v>
      </c>
      <c r="F308">
        <v>406585</v>
      </c>
      <c r="G308">
        <v>-52</v>
      </c>
      <c r="H308">
        <v>16</v>
      </c>
    </row>
    <row r="309" spans="1:8">
      <c r="A309" t="s">
        <v>972</v>
      </c>
      <c r="B309">
        <v>437482</v>
      </c>
      <c r="C309">
        <v>438882</v>
      </c>
      <c r="D309" t="s">
        <v>0</v>
      </c>
      <c r="E309" t="s">
        <v>359</v>
      </c>
      <c r="F309">
        <v>437438</v>
      </c>
      <c r="G309">
        <v>-44</v>
      </c>
      <c r="H309">
        <v>5380</v>
      </c>
    </row>
    <row r="310" spans="1:8">
      <c r="A310" t="s">
        <v>987</v>
      </c>
      <c r="B310">
        <v>440056</v>
      </c>
      <c r="C310">
        <v>440610</v>
      </c>
      <c r="D310" t="s">
        <v>1</v>
      </c>
      <c r="E310" t="s">
        <v>359</v>
      </c>
      <c r="F310">
        <v>440653</v>
      </c>
      <c r="G310">
        <v>-43</v>
      </c>
      <c r="H310">
        <v>9</v>
      </c>
    </row>
    <row r="311" spans="1:8">
      <c r="A311" t="s">
        <v>853</v>
      </c>
      <c r="B311">
        <v>451531</v>
      </c>
      <c r="C311">
        <v>452406</v>
      </c>
      <c r="D311" t="s">
        <v>1</v>
      </c>
      <c r="E311" t="s">
        <v>359</v>
      </c>
      <c r="F311" s="19">
        <v>452461</v>
      </c>
      <c r="G311">
        <v>-55</v>
      </c>
      <c r="H311">
        <v>6</v>
      </c>
    </row>
    <row r="312" spans="1:8">
      <c r="A312" t="s">
        <v>1133</v>
      </c>
      <c r="B312">
        <v>454534</v>
      </c>
      <c r="C312">
        <v>456936</v>
      </c>
      <c r="D312" t="s">
        <v>0</v>
      </c>
      <c r="E312" s="23" t="s">
        <v>1132</v>
      </c>
      <c r="F312" s="93">
        <v>454095</v>
      </c>
    </row>
    <row r="313" spans="1:8">
      <c r="A313" t="s">
        <v>828</v>
      </c>
      <c r="B313">
        <v>476960</v>
      </c>
      <c r="C313">
        <v>478447</v>
      </c>
      <c r="D313" t="s">
        <v>0</v>
      </c>
      <c r="E313" t="s">
        <v>359</v>
      </c>
      <c r="F313">
        <v>476901</v>
      </c>
      <c r="G313">
        <v>-59</v>
      </c>
      <c r="H313">
        <v>9</v>
      </c>
    </row>
    <row r="314" spans="1:8" ht="15.75" thickBot="1">
      <c r="A314" t="s">
        <v>872</v>
      </c>
      <c r="B314">
        <v>488802</v>
      </c>
      <c r="C314">
        <v>489749</v>
      </c>
      <c r="D314" t="s">
        <v>1</v>
      </c>
      <c r="E314" t="s">
        <v>359</v>
      </c>
      <c r="F314">
        <v>489801</v>
      </c>
      <c r="G314">
        <v>-52</v>
      </c>
      <c r="H314">
        <v>18</v>
      </c>
    </row>
    <row r="315" spans="1:8">
      <c r="A315" t="s">
        <v>1134</v>
      </c>
      <c r="B315" s="69">
        <v>496381</v>
      </c>
      <c r="C315">
        <v>497919</v>
      </c>
      <c r="D315" t="s">
        <v>0</v>
      </c>
      <c r="E315"/>
      <c r="F315">
        <v>496068</v>
      </c>
    </row>
    <row r="316" spans="1:8">
      <c r="A316" t="s">
        <v>637</v>
      </c>
      <c r="B316">
        <v>502899</v>
      </c>
      <c r="C316">
        <v>504629</v>
      </c>
      <c r="D316" t="s">
        <v>0</v>
      </c>
      <c r="E316" t="s">
        <v>359</v>
      </c>
      <c r="F316">
        <v>502780</v>
      </c>
      <c r="G316">
        <v>-119</v>
      </c>
      <c r="H316">
        <v>50</v>
      </c>
    </row>
    <row r="317" spans="1:8">
      <c r="A317" t="s">
        <v>152</v>
      </c>
      <c r="B317">
        <v>507723</v>
      </c>
      <c r="C317">
        <v>508733</v>
      </c>
      <c r="D317" t="s">
        <v>0</v>
      </c>
      <c r="E317" t="s">
        <v>359</v>
      </c>
      <c r="F317">
        <v>507544</v>
      </c>
      <c r="G317">
        <v>-179</v>
      </c>
      <c r="H317">
        <v>23</v>
      </c>
    </row>
    <row r="318" spans="1:8">
      <c r="A318" t="s">
        <v>589</v>
      </c>
      <c r="B318">
        <v>509400</v>
      </c>
      <c r="C318">
        <v>510287</v>
      </c>
      <c r="D318" t="s">
        <v>0</v>
      </c>
      <c r="E318" t="s">
        <v>359</v>
      </c>
      <c r="F318">
        <v>509222</v>
      </c>
      <c r="G318">
        <v>-178</v>
      </c>
      <c r="H318">
        <v>6</v>
      </c>
    </row>
    <row r="319" spans="1:8">
      <c r="A319" t="s">
        <v>311</v>
      </c>
      <c r="B319">
        <v>514004</v>
      </c>
      <c r="C319">
        <v>514381</v>
      </c>
      <c r="D319" t="s">
        <v>0</v>
      </c>
      <c r="E319" t="s">
        <v>597</v>
      </c>
      <c r="F319">
        <v>513848</v>
      </c>
      <c r="G319">
        <v>-156</v>
      </c>
      <c r="H319">
        <v>105</v>
      </c>
    </row>
    <row r="320" spans="1:8">
      <c r="A320" t="s">
        <v>154</v>
      </c>
      <c r="B320">
        <v>531294</v>
      </c>
      <c r="C320">
        <v>532253</v>
      </c>
      <c r="D320" t="s">
        <v>0</v>
      </c>
      <c r="E320" t="s">
        <v>359</v>
      </c>
      <c r="F320">
        <v>531148</v>
      </c>
      <c r="G320">
        <v>-146</v>
      </c>
      <c r="H320">
        <v>176</v>
      </c>
    </row>
    <row r="321" spans="1:8">
      <c r="A321" t="s">
        <v>157</v>
      </c>
      <c r="B321">
        <v>544923</v>
      </c>
      <c r="C321">
        <v>545501</v>
      </c>
      <c r="D321" t="s">
        <v>0</v>
      </c>
      <c r="E321" t="s">
        <v>359</v>
      </c>
      <c r="F321">
        <v>544883</v>
      </c>
      <c r="G321">
        <v>-40</v>
      </c>
      <c r="H321">
        <v>25</v>
      </c>
    </row>
    <row r="322" spans="1:8">
      <c r="A322" t="s">
        <v>159</v>
      </c>
      <c r="B322">
        <v>551467</v>
      </c>
      <c r="C322">
        <v>552282</v>
      </c>
      <c r="D322" t="s">
        <v>1</v>
      </c>
      <c r="E322" t="s">
        <v>359</v>
      </c>
      <c r="F322">
        <v>552417</v>
      </c>
      <c r="G322">
        <v>-135</v>
      </c>
      <c r="H322">
        <v>16</v>
      </c>
    </row>
    <row r="323" spans="1:8">
      <c r="A323" t="s">
        <v>866</v>
      </c>
      <c r="B323">
        <v>554624</v>
      </c>
      <c r="C323">
        <v>555628</v>
      </c>
      <c r="D323" t="s">
        <v>0</v>
      </c>
      <c r="E323" t="s">
        <v>359</v>
      </c>
      <c r="F323">
        <v>554571</v>
      </c>
      <c r="G323">
        <v>-53</v>
      </c>
      <c r="H323">
        <v>8</v>
      </c>
    </row>
    <row r="324" spans="1:8">
      <c r="A324" t="s">
        <v>780</v>
      </c>
      <c r="B324">
        <v>555660</v>
      </c>
      <c r="C324">
        <v>556976</v>
      </c>
      <c r="D324" t="s">
        <v>1</v>
      </c>
      <c r="E324" t="s">
        <v>359</v>
      </c>
      <c r="F324">
        <v>557042</v>
      </c>
      <c r="G324">
        <v>-66</v>
      </c>
      <c r="H324">
        <v>13</v>
      </c>
    </row>
    <row r="325" spans="1:8">
      <c r="A325" t="s">
        <v>781</v>
      </c>
      <c r="B325">
        <v>558526</v>
      </c>
      <c r="C325">
        <v>560187</v>
      </c>
      <c r="D325" t="s">
        <v>1</v>
      </c>
      <c r="E325" t="s">
        <v>359</v>
      </c>
      <c r="F325">
        <v>560253</v>
      </c>
      <c r="G325">
        <v>-66</v>
      </c>
      <c r="H325">
        <v>4</v>
      </c>
    </row>
    <row r="326" spans="1:8">
      <c r="A326" t="s">
        <v>1014</v>
      </c>
      <c r="B326">
        <v>560443</v>
      </c>
      <c r="C326">
        <v>561774</v>
      </c>
      <c r="D326" t="s">
        <v>0</v>
      </c>
      <c r="E326" t="s">
        <v>359</v>
      </c>
      <c r="F326">
        <v>560402</v>
      </c>
      <c r="G326">
        <v>-41</v>
      </c>
      <c r="H326">
        <v>266</v>
      </c>
    </row>
    <row r="327" spans="1:8">
      <c r="A327" t="s">
        <v>845</v>
      </c>
      <c r="B327">
        <v>562789</v>
      </c>
      <c r="C327">
        <v>564264</v>
      </c>
      <c r="D327" t="s">
        <v>0</v>
      </c>
      <c r="E327" t="s">
        <v>846</v>
      </c>
      <c r="F327">
        <v>562733</v>
      </c>
      <c r="G327">
        <v>-56</v>
      </c>
      <c r="H327">
        <v>27</v>
      </c>
    </row>
    <row r="328" spans="1:8">
      <c r="A328" t="s">
        <v>988</v>
      </c>
      <c r="B328">
        <v>573740</v>
      </c>
      <c r="C328">
        <v>575062</v>
      </c>
      <c r="D328" t="s">
        <v>0</v>
      </c>
      <c r="E328" t="s">
        <v>359</v>
      </c>
      <c r="F328">
        <v>573697</v>
      </c>
      <c r="G328">
        <v>-43</v>
      </c>
      <c r="H328">
        <v>64</v>
      </c>
    </row>
    <row r="329" spans="1:8">
      <c r="A329" t="s">
        <v>881</v>
      </c>
      <c r="B329">
        <v>577632</v>
      </c>
      <c r="C329">
        <v>578648</v>
      </c>
      <c r="D329" t="s">
        <v>1</v>
      </c>
      <c r="E329" t="s">
        <v>882</v>
      </c>
      <c r="F329">
        <v>578699</v>
      </c>
      <c r="G329">
        <v>-51</v>
      </c>
      <c r="H329">
        <v>356</v>
      </c>
    </row>
    <row r="330" spans="1:8">
      <c r="A330" t="s">
        <v>973</v>
      </c>
      <c r="B330">
        <v>580119</v>
      </c>
      <c r="C330">
        <v>581039</v>
      </c>
      <c r="D330" t="s">
        <v>1</v>
      </c>
      <c r="E330" t="s">
        <v>359</v>
      </c>
      <c r="F330">
        <v>581083</v>
      </c>
      <c r="G330">
        <v>-44</v>
      </c>
      <c r="H330">
        <v>44</v>
      </c>
    </row>
    <row r="331" spans="1:8">
      <c r="A331" t="s">
        <v>811</v>
      </c>
      <c r="B331">
        <v>585015</v>
      </c>
      <c r="C331">
        <v>585962</v>
      </c>
      <c r="D331" t="s">
        <v>1</v>
      </c>
      <c r="E331" t="s">
        <v>359</v>
      </c>
      <c r="F331">
        <v>586023</v>
      </c>
      <c r="G331">
        <v>-61</v>
      </c>
      <c r="H331">
        <v>8</v>
      </c>
    </row>
    <row r="332" spans="1:8">
      <c r="A332" t="s">
        <v>710</v>
      </c>
      <c r="B332">
        <v>593528</v>
      </c>
      <c r="C332">
        <v>595006</v>
      </c>
      <c r="D332" t="s">
        <v>0</v>
      </c>
      <c r="E332" t="s">
        <v>359</v>
      </c>
      <c r="F332">
        <v>593447</v>
      </c>
      <c r="G332">
        <v>-81</v>
      </c>
      <c r="H332">
        <v>11</v>
      </c>
    </row>
    <row r="333" spans="1:8">
      <c r="A333" t="s">
        <v>162</v>
      </c>
      <c r="B333">
        <v>598020</v>
      </c>
      <c r="C333">
        <v>598925</v>
      </c>
      <c r="D333" t="s">
        <v>0</v>
      </c>
      <c r="E333" t="s">
        <v>359</v>
      </c>
      <c r="F333">
        <v>597806</v>
      </c>
      <c r="G333">
        <v>-214</v>
      </c>
      <c r="H333">
        <v>38524</v>
      </c>
    </row>
    <row r="334" spans="1:8">
      <c r="A334" t="s">
        <v>165</v>
      </c>
      <c r="B334">
        <v>598968</v>
      </c>
      <c r="C334">
        <v>600344</v>
      </c>
      <c r="D334" t="s">
        <v>1</v>
      </c>
      <c r="E334" t="s">
        <v>620</v>
      </c>
      <c r="F334">
        <v>600476</v>
      </c>
      <c r="G334">
        <v>-132</v>
      </c>
      <c r="H334">
        <v>50</v>
      </c>
    </row>
    <row r="335" spans="1:8">
      <c r="A335" t="s">
        <v>370</v>
      </c>
      <c r="B335">
        <v>607372</v>
      </c>
      <c r="C335">
        <v>608199</v>
      </c>
      <c r="D335" t="s">
        <v>0</v>
      </c>
      <c r="E335" t="s">
        <v>371</v>
      </c>
      <c r="F335">
        <v>607326</v>
      </c>
      <c r="G335">
        <v>-46</v>
      </c>
      <c r="H335">
        <v>235</v>
      </c>
    </row>
    <row r="336" spans="1:8">
      <c r="A336" t="s">
        <v>590</v>
      </c>
      <c r="B336">
        <v>609629</v>
      </c>
      <c r="C336">
        <v>610924</v>
      </c>
      <c r="D336" t="s">
        <v>1</v>
      </c>
      <c r="E336" t="s">
        <v>359</v>
      </c>
      <c r="F336">
        <v>611100</v>
      </c>
      <c r="G336">
        <v>-176</v>
      </c>
      <c r="H336">
        <v>359</v>
      </c>
    </row>
    <row r="337" spans="1:8">
      <c r="A337" t="s">
        <v>739</v>
      </c>
      <c r="B337">
        <v>618932</v>
      </c>
      <c r="C337">
        <v>620380</v>
      </c>
      <c r="D337" t="s">
        <v>1</v>
      </c>
      <c r="E337" t="s">
        <v>740</v>
      </c>
      <c r="F337">
        <v>620456</v>
      </c>
      <c r="G337">
        <v>-76</v>
      </c>
      <c r="H337">
        <v>424</v>
      </c>
    </row>
    <row r="338" spans="1:8">
      <c r="A338" t="s">
        <v>934</v>
      </c>
      <c r="B338">
        <v>623251</v>
      </c>
      <c r="C338">
        <v>624423</v>
      </c>
      <c r="D338" t="s">
        <v>0</v>
      </c>
      <c r="E338" t="s">
        <v>359</v>
      </c>
      <c r="F338">
        <v>623204</v>
      </c>
      <c r="G338">
        <v>-47</v>
      </c>
      <c r="H338">
        <v>56</v>
      </c>
    </row>
    <row r="339" spans="1:8">
      <c r="A339" t="s">
        <v>611</v>
      </c>
      <c r="B339">
        <v>630629</v>
      </c>
      <c r="C339">
        <v>631042</v>
      </c>
      <c r="D339" t="s">
        <v>0</v>
      </c>
      <c r="E339" t="s">
        <v>359</v>
      </c>
      <c r="F339">
        <v>630494</v>
      </c>
      <c r="G339">
        <v>-135</v>
      </c>
      <c r="H339">
        <v>23</v>
      </c>
    </row>
    <row r="340" spans="1:8">
      <c r="A340" t="s">
        <v>840</v>
      </c>
      <c r="B340">
        <v>633709</v>
      </c>
      <c r="C340">
        <v>634251</v>
      </c>
      <c r="D340" t="s">
        <v>0</v>
      </c>
      <c r="E340" t="s">
        <v>359</v>
      </c>
      <c r="F340">
        <v>633652</v>
      </c>
      <c r="G340">
        <v>-57</v>
      </c>
      <c r="H340">
        <v>104</v>
      </c>
    </row>
    <row r="341" spans="1:8">
      <c r="A341" t="s">
        <v>963</v>
      </c>
      <c r="B341">
        <v>634479</v>
      </c>
      <c r="C341">
        <v>635279</v>
      </c>
      <c r="D341" t="s">
        <v>0</v>
      </c>
      <c r="E341" t="s">
        <v>359</v>
      </c>
      <c r="F341">
        <v>634434</v>
      </c>
      <c r="G341">
        <v>-45</v>
      </c>
      <c r="H341">
        <v>43</v>
      </c>
    </row>
    <row r="342" spans="1:8">
      <c r="A342" t="s">
        <v>785</v>
      </c>
      <c r="B342">
        <v>638165</v>
      </c>
      <c r="C342">
        <v>638692</v>
      </c>
      <c r="D342" t="s">
        <v>0</v>
      </c>
      <c r="E342" t="s">
        <v>359</v>
      </c>
      <c r="F342">
        <v>638100</v>
      </c>
      <c r="G342">
        <v>-65</v>
      </c>
      <c r="H342">
        <v>384</v>
      </c>
    </row>
    <row r="343" spans="1:8">
      <c r="A343" t="s">
        <v>767</v>
      </c>
      <c r="B343">
        <v>640300</v>
      </c>
      <c r="C343">
        <v>640632</v>
      </c>
      <c r="D343" t="s">
        <v>0</v>
      </c>
      <c r="E343" t="s">
        <v>359</v>
      </c>
      <c r="F343">
        <v>640232</v>
      </c>
      <c r="G343">
        <v>-68</v>
      </c>
      <c r="H343">
        <v>59</v>
      </c>
    </row>
    <row r="344" spans="1:8">
      <c r="A344" t="s">
        <v>1001</v>
      </c>
      <c r="B344">
        <v>642414</v>
      </c>
      <c r="C344">
        <v>642914</v>
      </c>
      <c r="D344" t="s">
        <v>0</v>
      </c>
      <c r="E344" t="s">
        <v>359</v>
      </c>
      <c r="F344">
        <v>642372</v>
      </c>
      <c r="G344">
        <v>-42</v>
      </c>
      <c r="H344">
        <v>36</v>
      </c>
    </row>
    <row r="345" spans="1:8">
      <c r="A345" t="s">
        <v>907</v>
      </c>
      <c r="B345">
        <v>662257</v>
      </c>
      <c r="C345">
        <v>663936</v>
      </c>
      <c r="D345" t="s">
        <v>1</v>
      </c>
      <c r="E345" t="s">
        <v>359</v>
      </c>
      <c r="F345">
        <v>663985</v>
      </c>
      <c r="G345">
        <v>-49</v>
      </c>
      <c r="H345">
        <v>107</v>
      </c>
    </row>
    <row r="346" spans="1:8">
      <c r="A346" t="s">
        <v>802</v>
      </c>
      <c r="B346">
        <v>677464</v>
      </c>
      <c r="C346">
        <v>677553</v>
      </c>
      <c r="D346" t="s">
        <v>1</v>
      </c>
      <c r="E346" t="s">
        <v>803</v>
      </c>
      <c r="F346">
        <v>677616</v>
      </c>
      <c r="G346">
        <v>-63</v>
      </c>
      <c r="H346">
        <v>147</v>
      </c>
    </row>
    <row r="347" spans="1:8">
      <c r="A347" t="s">
        <v>625</v>
      </c>
      <c r="B347">
        <v>681543</v>
      </c>
      <c r="C347">
        <v>683423</v>
      </c>
      <c r="D347" t="s">
        <v>0</v>
      </c>
      <c r="E347" t="s">
        <v>359</v>
      </c>
      <c r="F347">
        <v>681412</v>
      </c>
      <c r="G347">
        <v>-131</v>
      </c>
      <c r="H347">
        <v>63</v>
      </c>
    </row>
    <row r="348" spans="1:8">
      <c r="A348" t="s">
        <v>883</v>
      </c>
      <c r="B348">
        <v>685083</v>
      </c>
      <c r="C348">
        <v>686903</v>
      </c>
      <c r="D348" t="s">
        <v>1</v>
      </c>
      <c r="E348" t="s">
        <v>359</v>
      </c>
      <c r="F348">
        <v>686954</v>
      </c>
      <c r="G348">
        <v>-51</v>
      </c>
      <c r="H348">
        <v>19</v>
      </c>
    </row>
    <row r="349" spans="1:8">
      <c r="A349" t="s">
        <v>829</v>
      </c>
      <c r="B349">
        <v>700537</v>
      </c>
      <c r="C349">
        <v>700821</v>
      </c>
      <c r="D349" t="s">
        <v>0</v>
      </c>
      <c r="E349" t="s">
        <v>359</v>
      </c>
      <c r="F349">
        <v>700478</v>
      </c>
      <c r="G349">
        <v>-59</v>
      </c>
      <c r="H349">
        <v>11</v>
      </c>
    </row>
    <row r="350" spans="1:8">
      <c r="A350" t="s">
        <v>683</v>
      </c>
      <c r="B350">
        <v>705380</v>
      </c>
      <c r="C350">
        <v>706150</v>
      </c>
      <c r="D350" t="s">
        <v>0</v>
      </c>
      <c r="E350" t="s">
        <v>359</v>
      </c>
      <c r="F350">
        <v>705287</v>
      </c>
      <c r="G350">
        <v>-93</v>
      </c>
      <c r="H350">
        <v>12</v>
      </c>
    </row>
    <row r="351" spans="1:8">
      <c r="A351" t="s">
        <v>607</v>
      </c>
      <c r="B351">
        <v>706408</v>
      </c>
      <c r="C351">
        <v>707292</v>
      </c>
      <c r="D351" t="s">
        <v>0</v>
      </c>
      <c r="E351" t="s">
        <v>359</v>
      </c>
      <c r="F351">
        <v>706268</v>
      </c>
      <c r="G351">
        <v>-140</v>
      </c>
      <c r="H351">
        <v>42</v>
      </c>
    </row>
    <row r="352" spans="1:8">
      <c r="A352" t="s">
        <v>949</v>
      </c>
      <c r="B352">
        <v>709829</v>
      </c>
      <c r="C352">
        <v>710749</v>
      </c>
      <c r="D352" t="s">
        <v>1</v>
      </c>
      <c r="E352" t="s">
        <v>359</v>
      </c>
      <c r="F352">
        <v>710795</v>
      </c>
      <c r="G352">
        <v>-46</v>
      </c>
      <c r="H352">
        <v>109</v>
      </c>
    </row>
    <row r="353" spans="1:8">
      <c r="A353" t="s">
        <v>873</v>
      </c>
      <c r="B353">
        <v>726034</v>
      </c>
      <c r="C353">
        <v>726393</v>
      </c>
      <c r="D353" t="s">
        <v>0</v>
      </c>
      <c r="E353" t="s">
        <v>874</v>
      </c>
      <c r="F353">
        <v>725982</v>
      </c>
      <c r="G353">
        <v>-52</v>
      </c>
      <c r="H353">
        <v>36</v>
      </c>
    </row>
    <row r="354" spans="1:8">
      <c r="A354" t="s">
        <v>924</v>
      </c>
      <c r="B354">
        <v>737269</v>
      </c>
      <c r="C354">
        <v>737733</v>
      </c>
      <c r="D354" t="s">
        <v>0</v>
      </c>
      <c r="E354" t="s">
        <v>359</v>
      </c>
      <c r="F354">
        <v>737221</v>
      </c>
      <c r="G354">
        <v>-48</v>
      </c>
      <c r="H354">
        <v>17</v>
      </c>
    </row>
    <row r="355" spans="1:8">
      <c r="A355" t="s">
        <v>600</v>
      </c>
      <c r="B355">
        <v>750680</v>
      </c>
      <c r="C355">
        <v>751327</v>
      </c>
      <c r="D355" t="s">
        <v>1</v>
      </c>
      <c r="E355" t="s">
        <v>601</v>
      </c>
      <c r="F355">
        <v>751476</v>
      </c>
      <c r="G355">
        <v>-149</v>
      </c>
      <c r="H355">
        <v>44</v>
      </c>
    </row>
    <row r="356" spans="1:8">
      <c r="A356" t="s">
        <v>1015</v>
      </c>
      <c r="B356">
        <v>751598</v>
      </c>
      <c r="C356">
        <v>753328</v>
      </c>
      <c r="D356" t="s">
        <v>0</v>
      </c>
      <c r="E356" t="s">
        <v>1016</v>
      </c>
      <c r="F356">
        <v>751557</v>
      </c>
      <c r="G356">
        <v>-41</v>
      </c>
      <c r="H356">
        <v>115</v>
      </c>
    </row>
    <row r="357" spans="1:8">
      <c r="A357" t="s">
        <v>764</v>
      </c>
      <c r="B357">
        <v>756494</v>
      </c>
      <c r="C357">
        <v>756637</v>
      </c>
      <c r="D357" t="s">
        <v>0</v>
      </c>
      <c r="E357" t="s">
        <v>359</v>
      </c>
      <c r="F357">
        <v>756425</v>
      </c>
      <c r="G357">
        <v>-69</v>
      </c>
      <c r="H357">
        <v>3560</v>
      </c>
    </row>
    <row r="358" spans="1:8">
      <c r="A358" t="s">
        <v>328</v>
      </c>
      <c r="B358">
        <v>803201</v>
      </c>
      <c r="C358">
        <v>803548</v>
      </c>
      <c r="D358" t="s">
        <v>0</v>
      </c>
      <c r="E358" t="s">
        <v>359</v>
      </c>
      <c r="F358">
        <v>803123</v>
      </c>
      <c r="G358">
        <v>-78</v>
      </c>
      <c r="H358">
        <v>78</v>
      </c>
    </row>
    <row r="359" spans="1:8">
      <c r="A359" t="s">
        <v>581</v>
      </c>
      <c r="B359">
        <v>807255</v>
      </c>
      <c r="C359">
        <v>807689</v>
      </c>
      <c r="D359" t="s">
        <v>1</v>
      </c>
      <c r="E359" t="s">
        <v>359</v>
      </c>
      <c r="F359">
        <v>807886</v>
      </c>
      <c r="G359">
        <v>-197</v>
      </c>
      <c r="H359">
        <v>156</v>
      </c>
    </row>
    <row r="360" spans="1:8">
      <c r="A360" t="s">
        <v>744</v>
      </c>
      <c r="B360">
        <v>811813</v>
      </c>
      <c r="C360">
        <v>813189</v>
      </c>
      <c r="D360" t="s">
        <v>0</v>
      </c>
      <c r="E360" t="s">
        <v>359</v>
      </c>
      <c r="F360">
        <v>811739</v>
      </c>
      <c r="G360">
        <v>-74</v>
      </c>
      <c r="H360">
        <v>60</v>
      </c>
    </row>
    <row r="361" spans="1:8">
      <c r="A361" t="s">
        <v>818</v>
      </c>
      <c r="B361">
        <v>818789</v>
      </c>
      <c r="C361">
        <v>819265</v>
      </c>
      <c r="D361" t="s">
        <v>1</v>
      </c>
      <c r="E361" t="s">
        <v>359</v>
      </c>
      <c r="F361">
        <v>819325</v>
      </c>
      <c r="G361">
        <v>-60</v>
      </c>
      <c r="H361">
        <v>12</v>
      </c>
    </row>
    <row r="362" spans="1:8">
      <c r="A362" t="s">
        <v>950</v>
      </c>
      <c r="B362">
        <v>821886</v>
      </c>
      <c r="C362">
        <v>822527</v>
      </c>
      <c r="D362" t="s">
        <v>1</v>
      </c>
      <c r="E362" t="s">
        <v>359</v>
      </c>
      <c r="F362">
        <v>822573</v>
      </c>
      <c r="G362">
        <v>-46</v>
      </c>
      <c r="H362">
        <v>299</v>
      </c>
    </row>
    <row r="363" spans="1:8">
      <c r="A363" t="s">
        <v>1023</v>
      </c>
      <c r="B363">
        <v>852704</v>
      </c>
      <c r="C363">
        <v>854338</v>
      </c>
      <c r="D363" t="s">
        <v>0</v>
      </c>
      <c r="E363" t="s">
        <v>359</v>
      </c>
      <c r="F363">
        <v>852664</v>
      </c>
      <c r="G363">
        <v>-40</v>
      </c>
      <c r="H363">
        <v>115</v>
      </c>
    </row>
    <row r="364" spans="1:8">
      <c r="A364" t="s">
        <v>604</v>
      </c>
      <c r="B364">
        <v>869095</v>
      </c>
      <c r="C364">
        <v>870480</v>
      </c>
      <c r="D364" t="s">
        <v>0</v>
      </c>
      <c r="E364" t="s">
        <v>605</v>
      </c>
      <c r="F364">
        <v>868950</v>
      </c>
      <c r="G364">
        <v>-145</v>
      </c>
      <c r="H364">
        <v>3</v>
      </c>
    </row>
    <row r="365" spans="1:8">
      <c r="A365" t="s">
        <v>989</v>
      </c>
      <c r="B365">
        <v>881992</v>
      </c>
      <c r="C365">
        <v>882249</v>
      </c>
      <c r="D365" t="s">
        <v>1</v>
      </c>
      <c r="E365" t="s">
        <v>359</v>
      </c>
      <c r="F365">
        <v>882292</v>
      </c>
      <c r="G365">
        <v>-43</v>
      </c>
      <c r="H365">
        <v>85</v>
      </c>
    </row>
    <row r="366" spans="1:8">
      <c r="A366" t="s">
        <v>745</v>
      </c>
      <c r="B366">
        <v>890069</v>
      </c>
      <c r="C366">
        <v>890215</v>
      </c>
      <c r="D366" t="s">
        <v>0</v>
      </c>
      <c r="E366" t="s">
        <v>359</v>
      </c>
      <c r="F366">
        <v>889995</v>
      </c>
      <c r="G366">
        <v>-74</v>
      </c>
      <c r="H366">
        <v>681</v>
      </c>
    </row>
    <row r="367" spans="1:8">
      <c r="A367" t="s">
        <v>935</v>
      </c>
      <c r="B367">
        <v>890439</v>
      </c>
      <c r="C367">
        <v>891197</v>
      </c>
      <c r="D367" t="s">
        <v>0</v>
      </c>
      <c r="E367" t="s">
        <v>359</v>
      </c>
      <c r="F367">
        <v>890392</v>
      </c>
      <c r="G367">
        <v>-47</v>
      </c>
      <c r="H367">
        <v>500</v>
      </c>
    </row>
    <row r="368" spans="1:8">
      <c r="A368" t="s">
        <v>768</v>
      </c>
      <c r="B368">
        <v>895278</v>
      </c>
      <c r="C368">
        <v>895991</v>
      </c>
      <c r="D368" t="s">
        <v>0</v>
      </c>
      <c r="E368" t="s">
        <v>359</v>
      </c>
      <c r="F368">
        <v>895210</v>
      </c>
      <c r="G368">
        <v>-68</v>
      </c>
      <c r="H368">
        <v>22</v>
      </c>
    </row>
    <row r="369" spans="1:8">
      <c r="A369" t="s">
        <v>884</v>
      </c>
      <c r="B369">
        <v>897273</v>
      </c>
      <c r="C369">
        <v>898592</v>
      </c>
      <c r="D369" t="s">
        <v>0</v>
      </c>
      <c r="E369" t="s">
        <v>359</v>
      </c>
      <c r="F369">
        <v>897222</v>
      </c>
      <c r="G369">
        <v>-51</v>
      </c>
      <c r="H369">
        <v>5</v>
      </c>
    </row>
    <row r="370" spans="1:8">
      <c r="A370" t="s">
        <v>1136</v>
      </c>
      <c r="B370">
        <v>905962</v>
      </c>
      <c r="C370">
        <v>907524</v>
      </c>
      <c r="D370" t="s">
        <v>0</v>
      </c>
      <c r="E370"/>
      <c r="F370">
        <v>905685</v>
      </c>
    </row>
    <row r="371" spans="1:8">
      <c r="A371" t="s">
        <v>1137</v>
      </c>
      <c r="B371">
        <v>910517</v>
      </c>
      <c r="C371">
        <v>910870</v>
      </c>
      <c r="D371" t="s">
        <v>1</v>
      </c>
      <c r="E371" t="s">
        <v>359</v>
      </c>
      <c r="F371">
        <v>910944</v>
      </c>
      <c r="G371">
        <v>-74</v>
      </c>
      <c r="H371">
        <v>14</v>
      </c>
    </row>
    <row r="372" spans="1:8">
      <c r="A372" t="s">
        <v>1138</v>
      </c>
      <c r="B372">
        <v>926229</v>
      </c>
      <c r="C372">
        <v>926507</v>
      </c>
      <c r="D372" t="s">
        <v>0</v>
      </c>
      <c r="E372"/>
      <c r="F372">
        <v>926072</v>
      </c>
    </row>
    <row r="373" spans="1:8">
      <c r="A373" t="s">
        <v>640</v>
      </c>
      <c r="B373">
        <v>932257</v>
      </c>
      <c r="C373">
        <v>933882</v>
      </c>
      <c r="D373" t="s">
        <v>0</v>
      </c>
      <c r="E373" t="s">
        <v>359</v>
      </c>
      <c r="F373">
        <v>932139</v>
      </c>
      <c r="G373">
        <v>-118</v>
      </c>
      <c r="H373">
        <v>32</v>
      </c>
    </row>
    <row r="374" spans="1:8">
      <c r="A374" t="s">
        <v>974</v>
      </c>
      <c r="B374">
        <v>939106</v>
      </c>
      <c r="C374">
        <v>939819</v>
      </c>
      <c r="D374" t="s">
        <v>0</v>
      </c>
      <c r="E374" t="s">
        <v>359</v>
      </c>
      <c r="F374">
        <v>939062</v>
      </c>
      <c r="G374">
        <v>-44</v>
      </c>
      <c r="H374">
        <v>1599</v>
      </c>
    </row>
    <row r="375" spans="1:8">
      <c r="A375" t="s">
        <v>1002</v>
      </c>
      <c r="B375">
        <v>940316</v>
      </c>
      <c r="C375">
        <v>940696</v>
      </c>
      <c r="D375" t="s">
        <v>0</v>
      </c>
      <c r="E375" t="s">
        <v>359</v>
      </c>
      <c r="F375">
        <v>940274</v>
      </c>
      <c r="G375">
        <v>-42</v>
      </c>
      <c r="H375">
        <v>78</v>
      </c>
    </row>
    <row r="376" spans="1:8">
      <c r="A376" t="s">
        <v>890</v>
      </c>
      <c r="B376">
        <v>941615</v>
      </c>
      <c r="C376">
        <v>942112</v>
      </c>
      <c r="D376" t="s">
        <v>0</v>
      </c>
      <c r="E376" t="s">
        <v>359</v>
      </c>
      <c r="F376">
        <v>941565</v>
      </c>
      <c r="G376">
        <v>-50</v>
      </c>
      <c r="H376">
        <v>328</v>
      </c>
    </row>
    <row r="377" spans="1:8">
      <c r="A377" t="s">
        <v>861</v>
      </c>
      <c r="B377">
        <v>947101</v>
      </c>
      <c r="C377">
        <v>947604</v>
      </c>
      <c r="D377" t="s">
        <v>0</v>
      </c>
      <c r="E377" t="s">
        <v>359</v>
      </c>
      <c r="F377">
        <v>947047</v>
      </c>
      <c r="G377">
        <v>-54</v>
      </c>
      <c r="H377">
        <v>855</v>
      </c>
    </row>
    <row r="378" spans="1:8">
      <c r="A378" t="s">
        <v>1024</v>
      </c>
      <c r="B378">
        <v>947718</v>
      </c>
      <c r="C378">
        <v>948530</v>
      </c>
      <c r="D378" t="s">
        <v>0</v>
      </c>
      <c r="E378" t="s">
        <v>359</v>
      </c>
      <c r="F378">
        <v>947678</v>
      </c>
      <c r="G378">
        <v>-40</v>
      </c>
      <c r="H378">
        <v>1267</v>
      </c>
    </row>
    <row r="379" spans="1:8">
      <c r="A379" t="s">
        <v>925</v>
      </c>
      <c r="B379">
        <v>948754</v>
      </c>
      <c r="C379">
        <v>950220</v>
      </c>
      <c r="D379" t="s">
        <v>0</v>
      </c>
      <c r="E379" t="s">
        <v>359</v>
      </c>
      <c r="F379">
        <v>948706</v>
      </c>
      <c r="G379">
        <v>-48</v>
      </c>
      <c r="H379">
        <v>915</v>
      </c>
    </row>
    <row r="380" spans="1:8">
      <c r="A380" t="s">
        <v>186</v>
      </c>
      <c r="B380">
        <v>956031</v>
      </c>
      <c r="C380">
        <v>957602</v>
      </c>
      <c r="D380" t="s">
        <v>0</v>
      </c>
      <c r="E380" t="s">
        <v>359</v>
      </c>
      <c r="F380">
        <v>955824</v>
      </c>
      <c r="G380">
        <v>-207</v>
      </c>
      <c r="H380">
        <v>107</v>
      </c>
    </row>
    <row r="381" spans="1:8">
      <c r="A381" t="s">
        <v>951</v>
      </c>
      <c r="B381">
        <v>959711</v>
      </c>
      <c r="C381">
        <v>960631</v>
      </c>
      <c r="D381" t="s">
        <v>0</v>
      </c>
      <c r="E381" t="s">
        <v>952</v>
      </c>
      <c r="F381">
        <v>959665</v>
      </c>
      <c r="G381">
        <v>-46</v>
      </c>
      <c r="H381">
        <v>58</v>
      </c>
    </row>
    <row r="382" spans="1:8">
      <c r="A382" t="s">
        <v>660</v>
      </c>
      <c r="B382">
        <v>963294</v>
      </c>
      <c r="C382">
        <v>965255</v>
      </c>
      <c r="D382" t="s">
        <v>1</v>
      </c>
      <c r="E382" t="s">
        <v>359</v>
      </c>
      <c r="F382">
        <v>965360</v>
      </c>
      <c r="G382">
        <v>-105</v>
      </c>
      <c r="H382">
        <v>37</v>
      </c>
    </row>
    <row r="383" spans="1:8">
      <c r="A383" t="s">
        <v>595</v>
      </c>
      <c r="B383">
        <v>969549</v>
      </c>
      <c r="C383">
        <v>970496</v>
      </c>
      <c r="D383" t="s">
        <v>1</v>
      </c>
      <c r="E383" t="s">
        <v>359</v>
      </c>
      <c r="F383">
        <v>970656</v>
      </c>
      <c r="G383">
        <v>-160</v>
      </c>
      <c r="H383">
        <v>161</v>
      </c>
    </row>
    <row r="384" spans="1:8">
      <c r="A384" t="s">
        <v>806</v>
      </c>
      <c r="B384">
        <v>971037</v>
      </c>
      <c r="C384">
        <v>972176</v>
      </c>
      <c r="D384" t="s">
        <v>0</v>
      </c>
      <c r="E384" t="s">
        <v>359</v>
      </c>
      <c r="F384">
        <v>970975</v>
      </c>
      <c r="G384">
        <v>-62</v>
      </c>
      <c r="H384">
        <v>9</v>
      </c>
    </row>
    <row r="385" spans="1:8">
      <c r="A385" t="s">
        <v>1025</v>
      </c>
      <c r="B385">
        <v>979762</v>
      </c>
      <c r="C385">
        <v>980064</v>
      </c>
      <c r="D385" t="s">
        <v>0</v>
      </c>
      <c r="E385" t="s">
        <v>359</v>
      </c>
      <c r="F385">
        <v>979722</v>
      </c>
      <c r="G385">
        <v>-40</v>
      </c>
      <c r="H385">
        <v>196</v>
      </c>
    </row>
    <row r="386" spans="1:8">
      <c r="A386" t="s">
        <v>752</v>
      </c>
      <c r="B386">
        <v>989099</v>
      </c>
      <c r="C386">
        <v>990232</v>
      </c>
      <c r="D386" t="s">
        <v>0</v>
      </c>
      <c r="E386" t="s">
        <v>359</v>
      </c>
      <c r="F386">
        <v>989027</v>
      </c>
      <c r="G386">
        <v>-72</v>
      </c>
      <c r="H386">
        <v>10</v>
      </c>
    </row>
    <row r="387" spans="1:8">
      <c r="A387" t="s">
        <v>715</v>
      </c>
      <c r="B387">
        <v>995210</v>
      </c>
      <c r="C387">
        <v>995767</v>
      </c>
      <c r="D387" t="s">
        <v>0</v>
      </c>
      <c r="E387" t="s">
        <v>716</v>
      </c>
      <c r="F387">
        <v>995131</v>
      </c>
      <c r="G387">
        <v>-79</v>
      </c>
      <c r="H387">
        <v>200</v>
      </c>
    </row>
    <row r="388" spans="1:8">
      <c r="A388" t="s">
        <v>566</v>
      </c>
      <c r="B388">
        <v>1005036</v>
      </c>
      <c r="C388">
        <v>1006568</v>
      </c>
      <c r="D388" t="s">
        <v>1</v>
      </c>
      <c r="E388" t="s">
        <v>567</v>
      </c>
      <c r="F388">
        <v>1006810</v>
      </c>
      <c r="G388">
        <v>-242</v>
      </c>
      <c r="H388">
        <v>20</v>
      </c>
    </row>
    <row r="389" spans="1:8">
      <c r="A389" t="s">
        <v>1003</v>
      </c>
      <c r="B389">
        <v>1006959</v>
      </c>
      <c r="C389">
        <v>1007633</v>
      </c>
      <c r="D389" t="s">
        <v>0</v>
      </c>
      <c r="E389" t="s">
        <v>1004</v>
      </c>
      <c r="F389">
        <v>1006917</v>
      </c>
      <c r="G389">
        <v>-42</v>
      </c>
      <c r="H389">
        <v>125</v>
      </c>
    </row>
    <row r="390" spans="1:8">
      <c r="A390" t="s">
        <v>482</v>
      </c>
      <c r="B390">
        <v>1008130</v>
      </c>
      <c r="C390">
        <v>1008879</v>
      </c>
      <c r="D390" t="s">
        <v>1</v>
      </c>
      <c r="E390" t="s">
        <v>359</v>
      </c>
      <c r="F390">
        <v>1008937</v>
      </c>
      <c r="G390">
        <v>-58</v>
      </c>
      <c r="H390">
        <v>39</v>
      </c>
    </row>
    <row r="391" spans="1:8">
      <c r="A391" t="s">
        <v>1026</v>
      </c>
      <c r="B391">
        <v>1009098</v>
      </c>
      <c r="C391">
        <v>1010117</v>
      </c>
      <c r="D391" t="s">
        <v>0</v>
      </c>
      <c r="E391" t="s">
        <v>1027</v>
      </c>
      <c r="F391">
        <v>1009058</v>
      </c>
      <c r="G391">
        <v>-40</v>
      </c>
      <c r="H391">
        <v>835</v>
      </c>
    </row>
    <row r="392" spans="1:8">
      <c r="A392" t="s">
        <v>741</v>
      </c>
      <c r="B392">
        <v>1010313</v>
      </c>
      <c r="C392">
        <v>1011077</v>
      </c>
      <c r="D392" t="s">
        <v>0</v>
      </c>
      <c r="E392" t="s">
        <v>359</v>
      </c>
      <c r="F392">
        <v>1010237</v>
      </c>
      <c r="G392">
        <v>-76</v>
      </c>
      <c r="H392">
        <v>39</v>
      </c>
    </row>
    <row r="393" spans="1:8">
      <c r="A393" t="s">
        <v>786</v>
      </c>
      <c r="B393">
        <v>1026871</v>
      </c>
      <c r="C393">
        <v>1029045</v>
      </c>
      <c r="D393" t="s">
        <v>1</v>
      </c>
      <c r="E393" t="s">
        <v>787</v>
      </c>
      <c r="F393">
        <v>1029110</v>
      </c>
      <c r="G393">
        <v>-65</v>
      </c>
      <c r="H393">
        <v>9</v>
      </c>
    </row>
    <row r="394" spans="1:8">
      <c r="A394" t="s">
        <v>725</v>
      </c>
      <c r="B394">
        <v>1032924</v>
      </c>
      <c r="C394">
        <v>1033190</v>
      </c>
      <c r="D394" t="s">
        <v>0</v>
      </c>
      <c r="E394" t="s">
        <v>726</v>
      </c>
      <c r="F394">
        <v>1032846</v>
      </c>
      <c r="G394">
        <v>-78</v>
      </c>
      <c r="H394">
        <v>2248</v>
      </c>
    </row>
    <row r="395" spans="1:8">
      <c r="A395" t="s">
        <v>819</v>
      </c>
      <c r="B395">
        <v>1038336</v>
      </c>
      <c r="C395">
        <v>1038557</v>
      </c>
      <c r="D395" t="s">
        <v>0</v>
      </c>
      <c r="E395" t="s">
        <v>359</v>
      </c>
      <c r="F395">
        <v>1038276</v>
      </c>
      <c r="G395">
        <v>-60</v>
      </c>
      <c r="H395">
        <v>14</v>
      </c>
    </row>
    <row r="396" spans="1:8">
      <c r="A396" t="s">
        <v>630</v>
      </c>
      <c r="B396">
        <v>1038863</v>
      </c>
      <c r="C396">
        <v>1039096</v>
      </c>
      <c r="D396" t="s">
        <v>0</v>
      </c>
      <c r="E396" t="s">
        <v>359</v>
      </c>
      <c r="F396">
        <v>1038736</v>
      </c>
      <c r="G396">
        <v>-127</v>
      </c>
      <c r="H396">
        <v>457</v>
      </c>
    </row>
    <row r="397" spans="1:8">
      <c r="A397" t="s">
        <v>730</v>
      </c>
      <c r="B397">
        <v>1039297</v>
      </c>
      <c r="C397">
        <v>1039749</v>
      </c>
      <c r="D397" t="s">
        <v>0</v>
      </c>
      <c r="E397" t="s">
        <v>359</v>
      </c>
      <c r="F397">
        <v>1039220</v>
      </c>
      <c r="G397">
        <v>-77</v>
      </c>
      <c r="H397">
        <v>82</v>
      </c>
    </row>
    <row r="398" spans="1:8">
      <c r="A398" t="s">
        <v>788</v>
      </c>
      <c r="B398">
        <v>1042605</v>
      </c>
      <c r="C398">
        <v>1043450</v>
      </c>
      <c r="D398" t="s">
        <v>1</v>
      </c>
      <c r="E398" t="s">
        <v>359</v>
      </c>
      <c r="F398">
        <v>1043515</v>
      </c>
      <c r="G398">
        <v>-65</v>
      </c>
      <c r="H398">
        <v>1097</v>
      </c>
    </row>
    <row r="399" spans="1:8">
      <c r="A399" t="s">
        <v>190</v>
      </c>
      <c r="B399">
        <v>1057761</v>
      </c>
      <c r="C399">
        <v>1058531</v>
      </c>
      <c r="D399" t="s">
        <v>0</v>
      </c>
      <c r="E399" t="s">
        <v>359</v>
      </c>
      <c r="F399">
        <v>1057719</v>
      </c>
      <c r="G399">
        <v>-42</v>
      </c>
      <c r="H399">
        <v>45</v>
      </c>
    </row>
    <row r="400" spans="1:8">
      <c r="A400" t="s">
        <v>990</v>
      </c>
      <c r="B400">
        <v>1071462</v>
      </c>
      <c r="C400">
        <v>1072685</v>
      </c>
      <c r="D400" t="s">
        <v>0</v>
      </c>
      <c r="E400" t="s">
        <v>359</v>
      </c>
      <c r="F400">
        <v>1071419</v>
      </c>
      <c r="G400">
        <v>-43</v>
      </c>
      <c r="H400">
        <v>58</v>
      </c>
    </row>
    <row r="401" spans="1:8">
      <c r="A401" t="s">
        <v>1139</v>
      </c>
      <c r="B401">
        <v>1078977</v>
      </c>
      <c r="C401">
        <v>1080092</v>
      </c>
      <c r="D401" t="s">
        <v>0</v>
      </c>
      <c r="E401" t="s">
        <v>359</v>
      </c>
      <c r="F401">
        <v>1078574</v>
      </c>
      <c r="G401">
        <v>-234</v>
      </c>
      <c r="H401">
        <v>11</v>
      </c>
    </row>
    <row r="402" spans="1:8">
      <c r="A402" t="s">
        <v>673</v>
      </c>
      <c r="B402">
        <v>1081183</v>
      </c>
      <c r="C402">
        <v>1082817</v>
      </c>
      <c r="D402" t="s">
        <v>0</v>
      </c>
      <c r="E402" t="s">
        <v>674</v>
      </c>
      <c r="F402">
        <v>1081085</v>
      </c>
      <c r="G402">
        <v>-98</v>
      </c>
      <c r="H402">
        <v>6</v>
      </c>
    </row>
    <row r="403" spans="1:8">
      <c r="A403" t="s">
        <v>1005</v>
      </c>
      <c r="B403">
        <v>1084413</v>
      </c>
      <c r="C403">
        <v>1084724</v>
      </c>
      <c r="D403" t="s">
        <v>0</v>
      </c>
      <c r="E403" t="s">
        <v>359</v>
      </c>
      <c r="F403">
        <v>1084371</v>
      </c>
      <c r="G403">
        <v>-42</v>
      </c>
      <c r="H403">
        <v>37</v>
      </c>
    </row>
    <row r="404" spans="1:8">
      <c r="A404" t="s">
        <v>594</v>
      </c>
      <c r="B404">
        <v>1091110</v>
      </c>
      <c r="C404">
        <v>1092054</v>
      </c>
      <c r="D404" t="s">
        <v>1</v>
      </c>
      <c r="E404" t="s">
        <v>359</v>
      </c>
      <c r="F404">
        <v>1092215</v>
      </c>
      <c r="G404">
        <v>-161</v>
      </c>
      <c r="H404">
        <v>248</v>
      </c>
    </row>
    <row r="405" spans="1:8">
      <c r="A405" t="s">
        <v>1140</v>
      </c>
      <c r="B405">
        <v>1093965</v>
      </c>
      <c r="C405">
        <v>1095803</v>
      </c>
      <c r="D405" t="s">
        <v>0</v>
      </c>
      <c r="E405" t="s">
        <v>359</v>
      </c>
      <c r="F405">
        <v>1093855</v>
      </c>
      <c r="G405">
        <v>-110</v>
      </c>
      <c r="H405">
        <v>61</v>
      </c>
    </row>
    <row r="406" spans="1:8">
      <c r="A406" t="s">
        <v>709</v>
      </c>
      <c r="B406">
        <v>1097322</v>
      </c>
      <c r="C406">
        <v>1097603</v>
      </c>
      <c r="D406" t="s">
        <v>0</v>
      </c>
      <c r="E406" t="s">
        <v>359</v>
      </c>
      <c r="F406">
        <v>1097240</v>
      </c>
      <c r="G406">
        <v>-82</v>
      </c>
      <c r="H406">
        <v>288</v>
      </c>
    </row>
    <row r="407" spans="1:8">
      <c r="A407" t="s">
        <v>926</v>
      </c>
      <c r="B407">
        <v>1097786</v>
      </c>
      <c r="C407">
        <v>1098988</v>
      </c>
      <c r="D407" t="s">
        <v>0</v>
      </c>
      <c r="E407" t="s">
        <v>359</v>
      </c>
      <c r="F407">
        <v>1097738</v>
      </c>
      <c r="G407">
        <v>-48</v>
      </c>
      <c r="H407">
        <v>42</v>
      </c>
    </row>
    <row r="408" spans="1:8">
      <c r="A408" t="s">
        <v>641</v>
      </c>
      <c r="B408">
        <v>1099266</v>
      </c>
      <c r="C408">
        <v>1102706</v>
      </c>
      <c r="D408" t="s">
        <v>0</v>
      </c>
      <c r="E408" t="s">
        <v>642</v>
      </c>
      <c r="F408">
        <v>1099148</v>
      </c>
      <c r="G408">
        <v>-118</v>
      </c>
      <c r="H408">
        <v>411</v>
      </c>
    </row>
    <row r="409" spans="1:8">
      <c r="A409" t="s">
        <v>908</v>
      </c>
      <c r="B409">
        <v>1126704</v>
      </c>
      <c r="C409">
        <v>1128194</v>
      </c>
      <c r="D409" t="s">
        <v>0</v>
      </c>
      <c r="E409" t="s">
        <v>909</v>
      </c>
      <c r="F409">
        <v>1126655</v>
      </c>
      <c r="G409">
        <v>-49</v>
      </c>
      <c r="H409">
        <v>20</v>
      </c>
    </row>
    <row r="410" spans="1:8">
      <c r="A410" t="s">
        <v>936</v>
      </c>
      <c r="B410">
        <v>1134472</v>
      </c>
      <c r="C410">
        <v>1136595</v>
      </c>
      <c r="D410" t="s">
        <v>1</v>
      </c>
      <c r="E410" t="s">
        <v>937</v>
      </c>
      <c r="F410">
        <v>1136642</v>
      </c>
      <c r="G410">
        <v>-47</v>
      </c>
      <c r="H410">
        <v>96</v>
      </c>
    </row>
    <row r="411" spans="1:8">
      <c r="A411" t="s">
        <v>910</v>
      </c>
      <c r="B411">
        <v>1137533</v>
      </c>
      <c r="C411">
        <v>1137868</v>
      </c>
      <c r="D411" t="s">
        <v>1</v>
      </c>
      <c r="E411" t="s">
        <v>359</v>
      </c>
      <c r="F411">
        <v>1137917</v>
      </c>
      <c r="G411">
        <v>-49</v>
      </c>
      <c r="H411">
        <v>17</v>
      </c>
    </row>
    <row r="412" spans="1:8">
      <c r="A412" t="s">
        <v>192</v>
      </c>
      <c r="B412">
        <v>1153010</v>
      </c>
      <c r="C412">
        <v>1153783</v>
      </c>
      <c r="D412" t="s">
        <v>0</v>
      </c>
      <c r="E412" t="s">
        <v>359</v>
      </c>
      <c r="F412">
        <v>1152963</v>
      </c>
      <c r="G412">
        <v>-47</v>
      </c>
      <c r="H412">
        <v>88</v>
      </c>
    </row>
    <row r="413" spans="1:8">
      <c r="A413" t="s">
        <v>927</v>
      </c>
      <c r="B413">
        <v>1156384</v>
      </c>
      <c r="C413">
        <v>1157241</v>
      </c>
      <c r="D413" t="s">
        <v>1</v>
      </c>
      <c r="E413" t="s">
        <v>359</v>
      </c>
      <c r="F413">
        <v>1157289</v>
      </c>
      <c r="G413">
        <v>-48</v>
      </c>
      <c r="H413">
        <v>15</v>
      </c>
    </row>
    <row r="414" spans="1:8">
      <c r="A414" t="s">
        <v>198</v>
      </c>
      <c r="B414">
        <v>1160220</v>
      </c>
      <c r="C414">
        <v>1160753</v>
      </c>
      <c r="D414" t="s">
        <v>0</v>
      </c>
      <c r="E414" t="s">
        <v>359</v>
      </c>
      <c r="F414">
        <v>1160115</v>
      </c>
      <c r="G414">
        <v>-105</v>
      </c>
      <c r="H414">
        <v>508</v>
      </c>
    </row>
    <row r="415" spans="1:8">
      <c r="A415" t="s">
        <v>1028</v>
      </c>
      <c r="B415">
        <v>1172076</v>
      </c>
      <c r="C415">
        <v>1172648</v>
      </c>
      <c r="D415" t="s">
        <v>1</v>
      </c>
      <c r="E415" t="s">
        <v>994</v>
      </c>
      <c r="F415">
        <v>1172688</v>
      </c>
      <c r="G415">
        <v>-40</v>
      </c>
      <c r="H415">
        <v>563</v>
      </c>
    </row>
    <row r="416" spans="1:8">
      <c r="A416" t="s">
        <v>938</v>
      </c>
      <c r="B416">
        <v>1232884</v>
      </c>
      <c r="C416">
        <v>1233351</v>
      </c>
      <c r="D416" t="s">
        <v>1</v>
      </c>
      <c r="E416" t="s">
        <v>359</v>
      </c>
      <c r="F416">
        <v>1233398</v>
      </c>
      <c r="G416">
        <v>-47</v>
      </c>
      <c r="H416">
        <v>21</v>
      </c>
    </row>
    <row r="417" spans="1:8">
      <c r="A417" t="s">
        <v>1029</v>
      </c>
      <c r="B417">
        <v>1254459</v>
      </c>
      <c r="C417">
        <v>1254722</v>
      </c>
      <c r="D417" t="s">
        <v>0</v>
      </c>
      <c r="E417" t="s">
        <v>359</v>
      </c>
      <c r="F417">
        <v>1254419</v>
      </c>
      <c r="G417">
        <v>-40</v>
      </c>
      <c r="H417">
        <v>274</v>
      </c>
    </row>
    <row r="418" spans="1:8">
      <c r="A418" t="s">
        <v>964</v>
      </c>
      <c r="B418">
        <v>1263829</v>
      </c>
      <c r="C418">
        <v>1264629</v>
      </c>
      <c r="D418" t="s">
        <v>0</v>
      </c>
      <c r="E418" t="s">
        <v>965</v>
      </c>
      <c r="F418">
        <v>1263784</v>
      </c>
      <c r="G418">
        <v>-45</v>
      </c>
      <c r="H418">
        <v>659</v>
      </c>
    </row>
    <row r="419" spans="1:8">
      <c r="A419" t="s">
        <v>891</v>
      </c>
      <c r="B419">
        <v>1268515</v>
      </c>
      <c r="C419">
        <v>1269108</v>
      </c>
      <c r="D419" t="s">
        <v>1</v>
      </c>
      <c r="E419" t="s">
        <v>359</v>
      </c>
      <c r="F419">
        <v>1269158</v>
      </c>
      <c r="G419">
        <v>-50</v>
      </c>
      <c r="H419">
        <v>13</v>
      </c>
    </row>
    <row r="420" spans="1:8">
      <c r="A420" t="s">
        <v>928</v>
      </c>
      <c r="B420">
        <v>1269262</v>
      </c>
      <c r="C420">
        <v>1269669</v>
      </c>
      <c r="D420" t="s">
        <v>1</v>
      </c>
      <c r="E420" t="s">
        <v>359</v>
      </c>
      <c r="F420">
        <v>1269717</v>
      </c>
      <c r="G420">
        <v>-48</v>
      </c>
      <c r="H420">
        <v>9</v>
      </c>
    </row>
    <row r="421" spans="1:8">
      <c r="A421" t="s">
        <v>204</v>
      </c>
      <c r="B421">
        <v>1272717</v>
      </c>
      <c r="C421">
        <v>1273193</v>
      </c>
      <c r="D421" t="s">
        <v>0</v>
      </c>
      <c r="E421" t="s">
        <v>359</v>
      </c>
      <c r="F421">
        <v>1272592</v>
      </c>
      <c r="G421">
        <v>-125</v>
      </c>
      <c r="H421">
        <v>7</v>
      </c>
    </row>
    <row r="422" spans="1:8">
      <c r="A422" t="s">
        <v>206</v>
      </c>
      <c r="B422">
        <v>1274883</v>
      </c>
      <c r="C422">
        <v>1275542</v>
      </c>
      <c r="D422" t="s">
        <v>0</v>
      </c>
      <c r="E422" t="s">
        <v>359</v>
      </c>
      <c r="F422">
        <v>1274835</v>
      </c>
      <c r="G422">
        <v>-48</v>
      </c>
      <c r="H422">
        <v>23</v>
      </c>
    </row>
    <row r="423" spans="1:8">
      <c r="A423" t="s">
        <v>207</v>
      </c>
      <c r="B423">
        <v>1275845</v>
      </c>
      <c r="C423">
        <v>1276693</v>
      </c>
      <c r="D423" t="s">
        <v>1</v>
      </c>
      <c r="E423" t="s">
        <v>359</v>
      </c>
      <c r="F423">
        <v>1276834</v>
      </c>
      <c r="G423">
        <v>-141</v>
      </c>
      <c r="H423">
        <v>63</v>
      </c>
    </row>
    <row r="424" spans="1:8">
      <c r="A424" t="s">
        <v>953</v>
      </c>
      <c r="B424">
        <v>1283413</v>
      </c>
      <c r="C424">
        <v>1284660</v>
      </c>
      <c r="D424" t="s">
        <v>1</v>
      </c>
      <c r="E424" t="s">
        <v>954</v>
      </c>
      <c r="F424">
        <v>1284706</v>
      </c>
      <c r="G424">
        <v>-46</v>
      </c>
      <c r="H424">
        <v>7</v>
      </c>
    </row>
    <row r="425" spans="1:8">
      <c r="A425" t="s">
        <v>1030</v>
      </c>
      <c r="B425">
        <v>1289188</v>
      </c>
      <c r="C425">
        <v>1290126</v>
      </c>
      <c r="D425" t="s">
        <v>0</v>
      </c>
      <c r="E425" t="s">
        <v>359</v>
      </c>
      <c r="F425">
        <v>1289148</v>
      </c>
      <c r="G425">
        <v>-40</v>
      </c>
      <c r="H425">
        <v>7</v>
      </c>
    </row>
    <row r="426" spans="1:8">
      <c r="A426" t="s">
        <v>830</v>
      </c>
      <c r="B426">
        <v>1291710</v>
      </c>
      <c r="C426">
        <v>1292969</v>
      </c>
      <c r="D426" t="s">
        <v>0</v>
      </c>
      <c r="E426" t="s">
        <v>406</v>
      </c>
      <c r="F426">
        <v>1291651</v>
      </c>
      <c r="G426">
        <v>-59</v>
      </c>
      <c r="H426">
        <v>117</v>
      </c>
    </row>
    <row r="427" spans="1:8">
      <c r="A427" t="s">
        <v>644</v>
      </c>
      <c r="B427">
        <v>1297823</v>
      </c>
      <c r="C427">
        <v>1299901</v>
      </c>
      <c r="D427" t="s">
        <v>0</v>
      </c>
      <c r="E427" t="s">
        <v>645</v>
      </c>
      <c r="F427">
        <v>1297706</v>
      </c>
      <c r="G427">
        <v>-117</v>
      </c>
      <c r="H427">
        <v>40</v>
      </c>
    </row>
    <row r="428" spans="1:8">
      <c r="A428" t="s">
        <v>711</v>
      </c>
      <c r="B428">
        <v>1317596</v>
      </c>
      <c r="C428">
        <v>1319464</v>
      </c>
      <c r="D428" t="s">
        <v>1</v>
      </c>
      <c r="E428" t="s">
        <v>359</v>
      </c>
      <c r="F428">
        <v>1319544</v>
      </c>
      <c r="G428">
        <v>-80</v>
      </c>
      <c r="H428">
        <v>16</v>
      </c>
    </row>
    <row r="429" spans="1:8">
      <c r="A429" t="s">
        <v>1142</v>
      </c>
      <c r="B429">
        <v>1320608</v>
      </c>
      <c r="C429">
        <v>1322284</v>
      </c>
      <c r="D429" t="s">
        <v>0</v>
      </c>
      <c r="E429" t="s">
        <v>359</v>
      </c>
      <c r="F429">
        <v>1320429</v>
      </c>
      <c r="G429">
        <v>-179</v>
      </c>
      <c r="H429">
        <v>163</v>
      </c>
    </row>
    <row r="430" spans="1:8">
      <c r="A430" t="s">
        <v>717</v>
      </c>
      <c r="B430">
        <v>1323450</v>
      </c>
      <c r="C430">
        <v>1323683</v>
      </c>
      <c r="D430" t="s">
        <v>0</v>
      </c>
      <c r="E430" t="s">
        <v>359</v>
      </c>
      <c r="F430">
        <v>1323371</v>
      </c>
      <c r="G430">
        <v>-79</v>
      </c>
      <c r="H430">
        <v>1546</v>
      </c>
    </row>
    <row r="431" spans="1:8">
      <c r="A431" t="s">
        <v>847</v>
      </c>
      <c r="B431">
        <v>1331439</v>
      </c>
      <c r="C431">
        <v>1331666</v>
      </c>
      <c r="D431" t="s">
        <v>0</v>
      </c>
      <c r="E431" t="s">
        <v>359</v>
      </c>
      <c r="F431">
        <v>1331383</v>
      </c>
      <c r="G431">
        <v>-56</v>
      </c>
      <c r="H431">
        <v>15</v>
      </c>
    </row>
    <row r="432" spans="1:8">
      <c r="A432" t="s">
        <v>613</v>
      </c>
      <c r="B432">
        <v>1351467</v>
      </c>
      <c r="C432">
        <v>1351934</v>
      </c>
      <c r="D432" t="s">
        <v>0</v>
      </c>
      <c r="E432" t="s">
        <v>359</v>
      </c>
      <c r="F432">
        <v>1351334</v>
      </c>
      <c r="G432">
        <v>-133</v>
      </c>
      <c r="H432">
        <v>43</v>
      </c>
    </row>
    <row r="433" spans="1:8">
      <c r="A433" t="s">
        <v>700</v>
      </c>
      <c r="B433">
        <v>1358834</v>
      </c>
      <c r="C433">
        <v>1359103</v>
      </c>
      <c r="D433" t="s">
        <v>0</v>
      </c>
      <c r="E433" t="s">
        <v>701</v>
      </c>
      <c r="F433">
        <v>1358748</v>
      </c>
      <c r="G433">
        <v>-86</v>
      </c>
      <c r="H433">
        <v>2507</v>
      </c>
    </row>
    <row r="434" spans="1:8">
      <c r="A434" t="s">
        <v>655</v>
      </c>
      <c r="B434">
        <v>1361564</v>
      </c>
      <c r="C434">
        <v>1362604</v>
      </c>
      <c r="D434" t="s">
        <v>1</v>
      </c>
      <c r="E434" t="s">
        <v>359</v>
      </c>
      <c r="F434">
        <v>1362710</v>
      </c>
      <c r="G434">
        <v>-106</v>
      </c>
      <c r="H434">
        <v>110</v>
      </c>
    </row>
    <row r="435" spans="1:8">
      <c r="A435" t="s">
        <v>939</v>
      </c>
      <c r="B435">
        <v>1376968</v>
      </c>
      <c r="C435">
        <v>1377348</v>
      </c>
      <c r="D435" t="s">
        <v>1</v>
      </c>
      <c r="E435" t="s">
        <v>359</v>
      </c>
      <c r="F435">
        <v>1377395</v>
      </c>
      <c r="G435">
        <v>-47</v>
      </c>
      <c r="H435">
        <v>273</v>
      </c>
    </row>
    <row r="436" spans="1:8">
      <c r="A436" t="s">
        <v>812</v>
      </c>
      <c r="B436">
        <v>1378840</v>
      </c>
      <c r="C436">
        <v>1379901</v>
      </c>
      <c r="D436" t="s">
        <v>0</v>
      </c>
      <c r="E436" t="s">
        <v>359</v>
      </c>
      <c r="F436">
        <v>1378779</v>
      </c>
      <c r="G436">
        <v>-61</v>
      </c>
      <c r="H436">
        <v>418</v>
      </c>
    </row>
    <row r="437" spans="1:8">
      <c r="A437" t="s">
        <v>820</v>
      </c>
      <c r="B437">
        <v>1380004</v>
      </c>
      <c r="C437">
        <v>1380561</v>
      </c>
      <c r="D437" t="s">
        <v>0</v>
      </c>
      <c r="E437" t="s">
        <v>821</v>
      </c>
      <c r="F437">
        <v>1379944</v>
      </c>
      <c r="G437">
        <v>-60</v>
      </c>
      <c r="H437">
        <v>56</v>
      </c>
    </row>
    <row r="438" spans="1:8">
      <c r="A438" t="s">
        <v>854</v>
      </c>
      <c r="B438">
        <v>1380720</v>
      </c>
      <c r="C438">
        <v>1381187</v>
      </c>
      <c r="D438" t="s">
        <v>0</v>
      </c>
      <c r="E438" t="s">
        <v>359</v>
      </c>
      <c r="F438">
        <v>1380665</v>
      </c>
      <c r="G438">
        <v>-55</v>
      </c>
      <c r="H438">
        <v>263</v>
      </c>
    </row>
    <row r="439" spans="1:8">
      <c r="A439" t="s">
        <v>648</v>
      </c>
      <c r="B439">
        <v>1387014</v>
      </c>
      <c r="C439">
        <v>1387214</v>
      </c>
      <c r="D439" t="s">
        <v>0</v>
      </c>
      <c r="E439" t="s">
        <v>359</v>
      </c>
      <c r="F439">
        <v>1386904</v>
      </c>
      <c r="G439">
        <v>-110</v>
      </c>
      <c r="H439">
        <v>10639</v>
      </c>
    </row>
    <row r="440" spans="1:8">
      <c r="A440" t="s">
        <v>862</v>
      </c>
      <c r="B440">
        <v>1387381</v>
      </c>
      <c r="C440">
        <v>1389210</v>
      </c>
      <c r="D440" t="s">
        <v>0</v>
      </c>
      <c r="E440" t="s">
        <v>863</v>
      </c>
      <c r="F440">
        <v>1387327</v>
      </c>
      <c r="G440">
        <v>-54</v>
      </c>
      <c r="H440">
        <v>8</v>
      </c>
    </row>
    <row r="441" spans="1:8">
      <c r="A441" t="s">
        <v>718</v>
      </c>
      <c r="B441">
        <v>1400941</v>
      </c>
      <c r="C441">
        <v>1402359</v>
      </c>
      <c r="D441" t="s">
        <v>0</v>
      </c>
      <c r="E441" t="s">
        <v>719</v>
      </c>
      <c r="F441">
        <v>1400862</v>
      </c>
      <c r="G441">
        <v>-79</v>
      </c>
      <c r="H441">
        <v>107</v>
      </c>
    </row>
    <row r="442" spans="1:8">
      <c r="A442" t="s">
        <v>669</v>
      </c>
      <c r="B442">
        <v>1406742</v>
      </c>
      <c r="C442">
        <v>1407818</v>
      </c>
      <c r="D442" t="s">
        <v>0</v>
      </c>
      <c r="E442" t="s">
        <v>670</v>
      </c>
      <c r="F442">
        <v>1406643</v>
      </c>
      <c r="G442">
        <v>-99</v>
      </c>
      <c r="H442">
        <v>6</v>
      </c>
    </row>
    <row r="443" spans="1:8">
      <c r="A443" t="s">
        <v>822</v>
      </c>
      <c r="B443">
        <v>1407859</v>
      </c>
      <c r="C443">
        <v>1408818</v>
      </c>
      <c r="D443" t="s">
        <v>1</v>
      </c>
      <c r="E443" t="s">
        <v>359</v>
      </c>
      <c r="F443">
        <v>1408878</v>
      </c>
      <c r="G443">
        <v>-60</v>
      </c>
      <c r="H443">
        <v>207</v>
      </c>
    </row>
    <row r="444" spans="1:8">
      <c r="A444" t="s">
        <v>727</v>
      </c>
      <c r="B444">
        <v>1409070</v>
      </c>
      <c r="C444">
        <v>1409996</v>
      </c>
      <c r="D444" t="s">
        <v>0</v>
      </c>
      <c r="E444" t="s">
        <v>359</v>
      </c>
      <c r="F444">
        <v>1408992</v>
      </c>
      <c r="G444">
        <v>-78</v>
      </c>
      <c r="H444">
        <v>15</v>
      </c>
    </row>
    <row r="445" spans="1:8">
      <c r="A445" t="s">
        <v>753</v>
      </c>
      <c r="B445">
        <v>1410148</v>
      </c>
      <c r="C445">
        <v>1412421</v>
      </c>
      <c r="D445" t="s">
        <v>0</v>
      </c>
      <c r="E445" t="s">
        <v>359</v>
      </c>
      <c r="F445">
        <v>1410076</v>
      </c>
      <c r="G445">
        <v>-72</v>
      </c>
      <c r="H445">
        <v>143</v>
      </c>
    </row>
    <row r="446" spans="1:8">
      <c r="A446" t="s">
        <v>614</v>
      </c>
      <c r="B446">
        <v>1413646</v>
      </c>
      <c r="C446">
        <v>1414719</v>
      </c>
      <c r="D446" t="s">
        <v>0</v>
      </c>
      <c r="E446" t="s">
        <v>615</v>
      </c>
      <c r="F446">
        <v>1413513</v>
      </c>
      <c r="G446">
        <v>-133</v>
      </c>
      <c r="H446">
        <v>2330</v>
      </c>
    </row>
    <row r="447" spans="1:8">
      <c r="A447" t="s">
        <v>643</v>
      </c>
      <c r="B447">
        <v>1415152</v>
      </c>
      <c r="C447">
        <v>1416693</v>
      </c>
      <c r="D447" t="s">
        <v>0</v>
      </c>
      <c r="E447" t="s">
        <v>359</v>
      </c>
      <c r="F447">
        <v>1415034</v>
      </c>
      <c r="G447">
        <v>-118</v>
      </c>
      <c r="H447">
        <v>100</v>
      </c>
    </row>
    <row r="448" spans="1:8">
      <c r="A448" t="s">
        <v>712</v>
      </c>
      <c r="B448">
        <v>1425419</v>
      </c>
      <c r="C448">
        <v>1426465</v>
      </c>
      <c r="D448" t="s">
        <v>0</v>
      </c>
      <c r="E448" t="s">
        <v>713</v>
      </c>
      <c r="F448">
        <v>1425339</v>
      </c>
      <c r="G448">
        <v>-80</v>
      </c>
      <c r="H448">
        <v>455</v>
      </c>
    </row>
    <row r="449" spans="1:8">
      <c r="A449" t="s">
        <v>408</v>
      </c>
      <c r="B449">
        <v>1426766</v>
      </c>
      <c r="C449">
        <v>1428328</v>
      </c>
      <c r="D449" t="s">
        <v>0</v>
      </c>
      <c r="E449" t="s">
        <v>409</v>
      </c>
      <c r="F449">
        <v>1426598</v>
      </c>
      <c r="G449">
        <v>-168</v>
      </c>
      <c r="H449">
        <v>2687</v>
      </c>
    </row>
    <row r="450" spans="1:8">
      <c r="A450" t="s">
        <v>804</v>
      </c>
      <c r="B450">
        <v>1437943</v>
      </c>
      <c r="C450">
        <v>1438689</v>
      </c>
      <c r="D450" t="s">
        <v>0</v>
      </c>
      <c r="E450" t="s">
        <v>805</v>
      </c>
      <c r="F450">
        <v>1437880</v>
      </c>
      <c r="G450">
        <v>-63</v>
      </c>
      <c r="H450">
        <v>17</v>
      </c>
    </row>
    <row r="451" spans="1:8">
      <c r="A451" t="s">
        <v>911</v>
      </c>
      <c r="B451">
        <v>1459049</v>
      </c>
      <c r="C451">
        <v>1460242</v>
      </c>
      <c r="D451" t="s">
        <v>1</v>
      </c>
      <c r="E451" t="s">
        <v>359</v>
      </c>
      <c r="F451">
        <v>1460291</v>
      </c>
      <c r="G451">
        <v>-49</v>
      </c>
      <c r="H451">
        <v>727</v>
      </c>
    </row>
    <row r="452" spans="1:8">
      <c r="A452" t="s">
        <v>867</v>
      </c>
      <c r="B452">
        <v>1461866</v>
      </c>
      <c r="C452">
        <v>1463467</v>
      </c>
      <c r="D452" t="s">
        <v>0</v>
      </c>
      <c r="E452" t="s">
        <v>359</v>
      </c>
      <c r="F452">
        <v>1461813</v>
      </c>
      <c r="G452">
        <v>-53</v>
      </c>
      <c r="H452">
        <v>10</v>
      </c>
    </row>
    <row r="453" spans="1:8">
      <c r="A453" t="s">
        <v>750</v>
      </c>
      <c r="B453">
        <v>1469444</v>
      </c>
      <c r="C453">
        <v>1470487</v>
      </c>
      <c r="D453" t="s">
        <v>1</v>
      </c>
      <c r="E453" t="s">
        <v>359</v>
      </c>
      <c r="F453">
        <v>1470560</v>
      </c>
      <c r="G453">
        <v>-73</v>
      </c>
      <c r="H453">
        <v>88</v>
      </c>
    </row>
    <row r="454" spans="1:8">
      <c r="A454" t="s">
        <v>216</v>
      </c>
      <c r="B454">
        <v>1472980</v>
      </c>
      <c r="C454">
        <v>1473588</v>
      </c>
      <c r="D454" t="s">
        <v>1</v>
      </c>
      <c r="E454" t="s">
        <v>568</v>
      </c>
      <c r="F454">
        <v>1473829</v>
      </c>
      <c r="G454">
        <v>-241</v>
      </c>
      <c r="H454">
        <v>176</v>
      </c>
    </row>
    <row r="455" spans="1:8">
      <c r="A455" t="s">
        <v>892</v>
      </c>
      <c r="B455">
        <v>1481188</v>
      </c>
      <c r="C455">
        <v>1482081</v>
      </c>
      <c r="D455" t="s">
        <v>1</v>
      </c>
      <c r="E455" t="s">
        <v>893</v>
      </c>
      <c r="F455">
        <v>1482131</v>
      </c>
      <c r="G455">
        <v>-50</v>
      </c>
      <c r="H455">
        <v>6</v>
      </c>
    </row>
    <row r="456" spans="1:8">
      <c r="A456" t="s">
        <v>855</v>
      </c>
      <c r="B456">
        <v>1486480</v>
      </c>
      <c r="C456">
        <v>1487604</v>
      </c>
      <c r="D456" t="s">
        <v>1</v>
      </c>
      <c r="E456" t="s">
        <v>856</v>
      </c>
      <c r="F456">
        <v>1487659</v>
      </c>
      <c r="G456">
        <v>-55</v>
      </c>
      <c r="H456">
        <v>172</v>
      </c>
    </row>
    <row r="457" spans="1:8">
      <c r="A457" t="s">
        <v>562</v>
      </c>
      <c r="B457">
        <v>1493146</v>
      </c>
      <c r="C457">
        <v>1494036</v>
      </c>
      <c r="D457" t="s">
        <v>1</v>
      </c>
      <c r="E457" t="s">
        <v>563</v>
      </c>
      <c r="F457">
        <v>1494284</v>
      </c>
      <c r="G457">
        <v>-248</v>
      </c>
      <c r="H457">
        <v>555</v>
      </c>
    </row>
    <row r="458" spans="1:8">
      <c r="A458" t="s">
        <v>631</v>
      </c>
      <c r="B458">
        <v>1501881</v>
      </c>
      <c r="C458">
        <v>1502054</v>
      </c>
      <c r="D458" t="s">
        <v>1</v>
      </c>
      <c r="E458" t="s">
        <v>632</v>
      </c>
      <c r="F458">
        <v>1502178</v>
      </c>
      <c r="G458">
        <v>-124</v>
      </c>
      <c r="H458">
        <v>1812</v>
      </c>
    </row>
    <row r="459" spans="1:8">
      <c r="A459" t="s">
        <v>894</v>
      </c>
      <c r="B459">
        <v>1507187</v>
      </c>
      <c r="C459">
        <v>1507762</v>
      </c>
      <c r="D459" t="s">
        <v>1</v>
      </c>
      <c r="E459" t="s">
        <v>895</v>
      </c>
      <c r="F459">
        <v>1507812</v>
      </c>
      <c r="G459">
        <v>-50</v>
      </c>
      <c r="H459">
        <v>14</v>
      </c>
    </row>
    <row r="460" spans="1:8">
      <c r="A460" t="s">
        <v>966</v>
      </c>
      <c r="B460">
        <v>1507804</v>
      </c>
      <c r="C460">
        <v>1508841</v>
      </c>
      <c r="D460" t="s">
        <v>1</v>
      </c>
      <c r="E460" t="s">
        <v>967</v>
      </c>
      <c r="F460">
        <v>1508886</v>
      </c>
      <c r="G460">
        <v>-45</v>
      </c>
      <c r="H460">
        <v>438</v>
      </c>
    </row>
    <row r="461" spans="1:8">
      <c r="A461" t="s">
        <v>484</v>
      </c>
      <c r="B461">
        <v>1511858</v>
      </c>
      <c r="C461">
        <v>1513684</v>
      </c>
      <c r="D461" t="s">
        <v>1</v>
      </c>
      <c r="E461" t="s">
        <v>929</v>
      </c>
      <c r="F461">
        <v>1513732</v>
      </c>
      <c r="G461">
        <v>-48</v>
      </c>
      <c r="H461">
        <v>362</v>
      </c>
    </row>
    <row r="462" spans="1:8">
      <c r="A462" t="s">
        <v>746</v>
      </c>
      <c r="B462">
        <v>1513917</v>
      </c>
      <c r="C462">
        <v>1514171</v>
      </c>
      <c r="D462" t="s">
        <v>0</v>
      </c>
      <c r="E462" t="s">
        <v>747</v>
      </c>
      <c r="F462">
        <v>1513843</v>
      </c>
      <c r="G462">
        <v>-74</v>
      </c>
      <c r="H462">
        <v>3603</v>
      </c>
    </row>
    <row r="463" spans="1:8">
      <c r="A463" t="s">
        <v>1143</v>
      </c>
      <c r="B463">
        <v>1527422</v>
      </c>
      <c r="C463">
        <v>1527904</v>
      </c>
      <c r="D463" t="s">
        <v>1</v>
      </c>
      <c r="E463" t="s">
        <v>697</v>
      </c>
      <c r="F463">
        <v>1528048</v>
      </c>
      <c r="G463">
        <v>-87</v>
      </c>
      <c r="H463">
        <v>97</v>
      </c>
    </row>
    <row r="464" spans="1:8">
      <c r="A464" t="s">
        <v>218</v>
      </c>
      <c r="B464">
        <v>1545074</v>
      </c>
      <c r="C464">
        <v>1546222</v>
      </c>
      <c r="D464" t="s">
        <v>1</v>
      </c>
      <c r="E464" t="s">
        <v>359</v>
      </c>
      <c r="F464">
        <v>1546269</v>
      </c>
      <c r="G464">
        <v>-47</v>
      </c>
      <c r="H464">
        <v>34</v>
      </c>
    </row>
    <row r="465" spans="1:10">
      <c r="A465" t="s">
        <v>896</v>
      </c>
      <c r="B465">
        <v>1548701</v>
      </c>
      <c r="C465">
        <v>1549906</v>
      </c>
      <c r="D465" t="s">
        <v>0</v>
      </c>
      <c r="E465" t="s">
        <v>359</v>
      </c>
      <c r="F465">
        <v>1548651</v>
      </c>
      <c r="G465">
        <v>-50</v>
      </c>
      <c r="H465">
        <v>8</v>
      </c>
    </row>
    <row r="466" spans="1:10">
      <c r="A466" t="s">
        <v>991</v>
      </c>
      <c r="B466">
        <v>1554360</v>
      </c>
      <c r="C466">
        <v>1555643</v>
      </c>
      <c r="D466" t="s">
        <v>0</v>
      </c>
      <c r="E466" t="s">
        <v>359</v>
      </c>
      <c r="F466">
        <v>1554317</v>
      </c>
      <c r="G466">
        <v>-43</v>
      </c>
      <c r="H466">
        <v>227</v>
      </c>
    </row>
    <row r="467" spans="1:10">
      <c r="A467" t="s">
        <v>968</v>
      </c>
      <c r="B467">
        <v>1555680</v>
      </c>
      <c r="C467">
        <v>1556132</v>
      </c>
      <c r="D467" t="s">
        <v>1</v>
      </c>
      <c r="E467" t="s">
        <v>969</v>
      </c>
      <c r="F467">
        <v>1556177</v>
      </c>
      <c r="G467">
        <v>-45</v>
      </c>
      <c r="H467">
        <v>12</v>
      </c>
    </row>
    <row r="468" spans="1:10">
      <c r="A468" t="s">
        <v>720</v>
      </c>
      <c r="B468">
        <v>1556148</v>
      </c>
      <c r="C468">
        <v>1558364</v>
      </c>
      <c r="D468" t="s">
        <v>1</v>
      </c>
      <c r="E468" t="s">
        <v>359</v>
      </c>
      <c r="F468">
        <v>1558443</v>
      </c>
      <c r="G468">
        <v>-79</v>
      </c>
      <c r="H468">
        <v>16</v>
      </c>
    </row>
    <row r="469" spans="1:10">
      <c r="A469" t="s">
        <v>848</v>
      </c>
      <c r="B469">
        <v>1561978</v>
      </c>
      <c r="C469">
        <v>1564242</v>
      </c>
      <c r="D469" t="s">
        <v>1</v>
      </c>
      <c r="E469" t="s">
        <v>849</v>
      </c>
      <c r="F469">
        <v>1564298</v>
      </c>
      <c r="G469">
        <v>-56</v>
      </c>
      <c r="H469">
        <v>9</v>
      </c>
    </row>
    <row r="470" spans="1:10">
      <c r="A470" t="s">
        <v>789</v>
      </c>
      <c r="B470">
        <v>1573354</v>
      </c>
      <c r="C470">
        <v>1574847</v>
      </c>
      <c r="D470" t="s">
        <v>1</v>
      </c>
      <c r="E470" t="s">
        <v>790</v>
      </c>
      <c r="F470">
        <v>1574912</v>
      </c>
      <c r="G470">
        <v>-65</v>
      </c>
      <c r="H470">
        <v>33</v>
      </c>
      <c r="J470"/>
    </row>
    <row r="471" spans="1:10">
      <c r="A471" t="s">
        <v>1144</v>
      </c>
      <c r="B471">
        <v>1574922</v>
      </c>
      <c r="C471">
        <v>1575740</v>
      </c>
      <c r="D471" t="s">
        <v>1</v>
      </c>
      <c r="E471" t="s">
        <v>359</v>
      </c>
      <c r="F471">
        <v>1575995</v>
      </c>
      <c r="G471">
        <v>-177</v>
      </c>
      <c r="H471">
        <v>91</v>
      </c>
    </row>
    <row r="472" spans="1:10">
      <c r="A472" t="s">
        <v>653</v>
      </c>
      <c r="B472">
        <v>1576747</v>
      </c>
      <c r="C472">
        <v>1577055</v>
      </c>
      <c r="D472" t="s">
        <v>1</v>
      </c>
      <c r="E472" t="s">
        <v>654</v>
      </c>
      <c r="F472">
        <v>1577162</v>
      </c>
      <c r="G472">
        <v>-107</v>
      </c>
      <c r="H472">
        <v>26999</v>
      </c>
    </row>
    <row r="473" spans="1:10">
      <c r="A473" t="s">
        <v>955</v>
      </c>
      <c r="B473">
        <v>1599814</v>
      </c>
      <c r="C473">
        <v>1600278</v>
      </c>
      <c r="D473" t="s">
        <v>1</v>
      </c>
      <c r="E473" t="s">
        <v>956</v>
      </c>
      <c r="F473">
        <v>1600324</v>
      </c>
      <c r="G473">
        <v>-46</v>
      </c>
      <c r="H473">
        <v>274</v>
      </c>
    </row>
    <row r="474" spans="1:10">
      <c r="A474" t="s">
        <v>1006</v>
      </c>
      <c r="B474">
        <v>1610206</v>
      </c>
      <c r="C474">
        <v>1611165</v>
      </c>
      <c r="D474" t="s">
        <v>1</v>
      </c>
      <c r="E474" t="s">
        <v>1007</v>
      </c>
      <c r="F474">
        <v>1611207</v>
      </c>
      <c r="G474">
        <v>-42</v>
      </c>
      <c r="H474">
        <v>788</v>
      </c>
    </row>
    <row r="475" spans="1:10">
      <c r="A475" t="s">
        <v>220</v>
      </c>
      <c r="B475">
        <v>1612395</v>
      </c>
      <c r="C475">
        <v>1613279</v>
      </c>
      <c r="D475" t="s">
        <v>1</v>
      </c>
      <c r="E475" t="s">
        <v>591</v>
      </c>
      <c r="F475">
        <v>1613451</v>
      </c>
      <c r="G475">
        <v>-172</v>
      </c>
      <c r="H475">
        <v>57</v>
      </c>
    </row>
    <row r="476" spans="1:10">
      <c r="A476" t="s">
        <v>885</v>
      </c>
      <c r="B476">
        <v>1621230</v>
      </c>
      <c r="C476">
        <v>1622342</v>
      </c>
      <c r="D476" t="s">
        <v>1</v>
      </c>
      <c r="E476" t="s">
        <v>359</v>
      </c>
      <c r="F476">
        <v>1622393</v>
      </c>
      <c r="G476">
        <v>-51</v>
      </c>
      <c r="H476">
        <v>499</v>
      </c>
    </row>
    <row r="477" spans="1:10">
      <c r="A477" t="s">
        <v>621</v>
      </c>
      <c r="B477">
        <v>1636412</v>
      </c>
      <c r="C477">
        <v>1638127</v>
      </c>
      <c r="D477" t="s">
        <v>1</v>
      </c>
      <c r="E477" t="s">
        <v>622</v>
      </c>
      <c r="F477">
        <v>1638259</v>
      </c>
      <c r="G477">
        <v>-132</v>
      </c>
      <c r="H477">
        <v>47</v>
      </c>
    </row>
    <row r="478" spans="1:10">
      <c r="A478" t="s">
        <v>1145</v>
      </c>
      <c r="B478">
        <v>1639120</v>
      </c>
      <c r="C478">
        <v>1639722</v>
      </c>
      <c r="D478" t="s">
        <v>0</v>
      </c>
      <c r="E478"/>
      <c r="F478">
        <v>1638942</v>
      </c>
    </row>
    <row r="479" spans="1:10">
      <c r="A479" t="s">
        <v>224</v>
      </c>
      <c r="B479">
        <v>1640225</v>
      </c>
      <c r="C479">
        <v>1641004</v>
      </c>
      <c r="D479" t="s">
        <v>1</v>
      </c>
      <c r="E479" t="s">
        <v>359</v>
      </c>
      <c r="F479">
        <v>1641120</v>
      </c>
      <c r="G479">
        <v>-116</v>
      </c>
      <c r="H479">
        <v>819</v>
      </c>
    </row>
    <row r="480" spans="1:10">
      <c r="A480" t="s">
        <v>760</v>
      </c>
      <c r="B480">
        <v>1642865</v>
      </c>
      <c r="C480">
        <v>1643872</v>
      </c>
      <c r="D480" t="s">
        <v>1</v>
      </c>
      <c r="E480" t="s">
        <v>761</v>
      </c>
      <c r="F480">
        <v>1643942</v>
      </c>
      <c r="G480">
        <v>-70</v>
      </c>
      <c r="H480">
        <v>189</v>
      </c>
    </row>
    <row r="481" spans="1:8">
      <c r="A481" t="s">
        <v>666</v>
      </c>
      <c r="B481">
        <v>1645958</v>
      </c>
      <c r="C481">
        <v>1646413</v>
      </c>
      <c r="D481" t="s">
        <v>1</v>
      </c>
      <c r="E481" t="s">
        <v>359</v>
      </c>
      <c r="F481">
        <v>1646515</v>
      </c>
      <c r="G481">
        <v>-102</v>
      </c>
      <c r="H481">
        <v>725</v>
      </c>
    </row>
    <row r="482" spans="1:8">
      <c r="A482" t="s">
        <v>1017</v>
      </c>
      <c r="B482">
        <v>1647821</v>
      </c>
      <c r="C482">
        <v>1648366</v>
      </c>
      <c r="D482" t="s">
        <v>1</v>
      </c>
      <c r="E482" t="s">
        <v>359</v>
      </c>
      <c r="F482">
        <v>1648407</v>
      </c>
      <c r="G482">
        <v>-41</v>
      </c>
      <c r="H482">
        <v>2551</v>
      </c>
    </row>
    <row r="483" spans="1:8">
      <c r="A483" t="s">
        <v>592</v>
      </c>
      <c r="B483">
        <v>1648511</v>
      </c>
      <c r="C483">
        <v>1649854</v>
      </c>
      <c r="D483" t="s">
        <v>1</v>
      </c>
      <c r="E483" t="s">
        <v>593</v>
      </c>
      <c r="F483">
        <v>1650023</v>
      </c>
      <c r="G483">
        <v>-169</v>
      </c>
      <c r="H483">
        <v>11</v>
      </c>
    </row>
    <row r="484" spans="1:8">
      <c r="A484" t="s">
        <v>1008</v>
      </c>
      <c r="B484">
        <v>1652810</v>
      </c>
      <c r="C484">
        <v>1653427</v>
      </c>
      <c r="D484" t="s">
        <v>1</v>
      </c>
      <c r="E484" t="s">
        <v>359</v>
      </c>
      <c r="F484">
        <v>1653469</v>
      </c>
      <c r="G484">
        <v>-42</v>
      </c>
      <c r="H484">
        <v>70</v>
      </c>
    </row>
    <row r="485" spans="1:8">
      <c r="A485" t="s">
        <v>813</v>
      </c>
      <c r="B485">
        <v>1656173</v>
      </c>
      <c r="C485">
        <v>1656484</v>
      </c>
      <c r="D485" t="s">
        <v>0</v>
      </c>
      <c r="E485" t="s">
        <v>359</v>
      </c>
      <c r="F485">
        <v>1656112</v>
      </c>
      <c r="G485">
        <v>-61</v>
      </c>
      <c r="H485">
        <v>279</v>
      </c>
    </row>
    <row r="486" spans="1:8">
      <c r="A486" t="s">
        <v>748</v>
      </c>
      <c r="B486">
        <v>1656521</v>
      </c>
      <c r="C486">
        <v>1656769</v>
      </c>
      <c r="D486" t="s">
        <v>1</v>
      </c>
      <c r="E486" t="s">
        <v>359</v>
      </c>
      <c r="F486">
        <v>1656843</v>
      </c>
      <c r="G486">
        <v>-74</v>
      </c>
      <c r="H486">
        <v>337</v>
      </c>
    </row>
    <row r="487" spans="1:8">
      <c r="A487" t="s">
        <v>731</v>
      </c>
      <c r="B487">
        <v>1658466</v>
      </c>
      <c r="C487">
        <v>1659248</v>
      </c>
      <c r="D487" t="s">
        <v>1</v>
      </c>
      <c r="E487" t="s">
        <v>359</v>
      </c>
      <c r="F487">
        <v>1659325</v>
      </c>
      <c r="G487">
        <v>-77</v>
      </c>
      <c r="H487">
        <v>1297</v>
      </c>
    </row>
    <row r="488" spans="1:8">
      <c r="A488" t="s">
        <v>675</v>
      </c>
      <c r="B488">
        <v>1661588</v>
      </c>
      <c r="C488">
        <v>1662457</v>
      </c>
      <c r="D488" t="s">
        <v>1</v>
      </c>
      <c r="E488" t="s">
        <v>676</v>
      </c>
      <c r="F488">
        <v>1662555</v>
      </c>
      <c r="G488">
        <v>-98</v>
      </c>
      <c r="H488">
        <v>16</v>
      </c>
    </row>
    <row r="489" spans="1:8">
      <c r="A489" t="s">
        <v>975</v>
      </c>
      <c r="B489">
        <v>1664057</v>
      </c>
      <c r="C489">
        <v>1664470</v>
      </c>
      <c r="D489" t="s">
        <v>1</v>
      </c>
      <c r="E489" t="s">
        <v>359</v>
      </c>
      <c r="F489">
        <v>1664514</v>
      </c>
      <c r="G489">
        <v>-44</v>
      </c>
      <c r="H489">
        <v>499</v>
      </c>
    </row>
    <row r="490" spans="1:8">
      <c r="A490" t="s">
        <v>721</v>
      </c>
      <c r="B490">
        <v>1672008</v>
      </c>
      <c r="C490">
        <v>1672616</v>
      </c>
      <c r="D490" t="s">
        <v>1</v>
      </c>
      <c r="E490" t="s">
        <v>722</v>
      </c>
      <c r="F490">
        <v>1672695</v>
      </c>
      <c r="G490">
        <v>-79</v>
      </c>
      <c r="H490">
        <v>16</v>
      </c>
    </row>
    <row r="491" spans="1:8">
      <c r="A491" t="s">
        <v>1031</v>
      </c>
      <c r="B491">
        <v>1684563</v>
      </c>
      <c r="C491">
        <v>1687265</v>
      </c>
      <c r="D491" t="s">
        <v>1</v>
      </c>
      <c r="E491" t="s">
        <v>1032</v>
      </c>
      <c r="F491">
        <v>1687305</v>
      </c>
      <c r="G491">
        <v>-40</v>
      </c>
      <c r="H491">
        <v>82</v>
      </c>
    </row>
    <row r="492" spans="1:8">
      <c r="A492" t="s">
        <v>647</v>
      </c>
      <c r="B492">
        <v>1697476</v>
      </c>
      <c r="C492">
        <v>1697991</v>
      </c>
      <c r="D492" t="s">
        <v>1</v>
      </c>
      <c r="E492" t="s">
        <v>359</v>
      </c>
      <c r="F492">
        <v>1698102</v>
      </c>
      <c r="G492">
        <v>-111</v>
      </c>
      <c r="H492">
        <v>1888</v>
      </c>
    </row>
    <row r="493" spans="1:8">
      <c r="A493" t="s">
        <v>1146</v>
      </c>
      <c r="B493">
        <v>1700523</v>
      </c>
      <c r="C493">
        <v>1702292</v>
      </c>
      <c r="D493" t="s">
        <v>1</v>
      </c>
      <c r="E493"/>
      <c r="F493">
        <v>1702543</v>
      </c>
    </row>
    <row r="494" spans="1:8">
      <c r="A494" t="s">
        <v>585</v>
      </c>
      <c r="B494">
        <v>1703330</v>
      </c>
      <c r="C494">
        <v>1703824</v>
      </c>
      <c r="D494" t="s">
        <v>1</v>
      </c>
      <c r="E494" t="s">
        <v>586</v>
      </c>
      <c r="F494">
        <v>1704003</v>
      </c>
      <c r="G494">
        <v>-179</v>
      </c>
      <c r="H494">
        <v>16</v>
      </c>
    </row>
    <row r="495" spans="1:8">
      <c r="A495" t="s">
        <v>616</v>
      </c>
      <c r="B495">
        <v>1707168</v>
      </c>
      <c r="C495">
        <v>1707917</v>
      </c>
      <c r="D495" t="s">
        <v>1</v>
      </c>
      <c r="E495" t="s">
        <v>617</v>
      </c>
      <c r="F495">
        <v>1708050</v>
      </c>
      <c r="G495">
        <v>-133</v>
      </c>
      <c r="H495">
        <v>259</v>
      </c>
    </row>
    <row r="496" spans="1:8">
      <c r="A496" t="s">
        <v>940</v>
      </c>
      <c r="B496">
        <v>1713234</v>
      </c>
      <c r="C496">
        <v>1715099</v>
      </c>
      <c r="D496" t="s">
        <v>1</v>
      </c>
      <c r="E496" t="s">
        <v>359</v>
      </c>
      <c r="F496">
        <v>1715146</v>
      </c>
      <c r="G496">
        <v>-47</v>
      </c>
      <c r="H496">
        <v>122</v>
      </c>
    </row>
    <row r="497" spans="1:8">
      <c r="A497" t="s">
        <v>1033</v>
      </c>
      <c r="B497">
        <v>1716858</v>
      </c>
      <c r="C497">
        <v>1717160</v>
      </c>
      <c r="D497" t="s">
        <v>0</v>
      </c>
      <c r="E497" t="s">
        <v>359</v>
      </c>
      <c r="F497">
        <v>1716818</v>
      </c>
      <c r="G497">
        <v>-40</v>
      </c>
      <c r="H497">
        <v>49</v>
      </c>
    </row>
    <row r="498" spans="1:8">
      <c r="A498" t="s">
        <v>807</v>
      </c>
      <c r="B498">
        <v>1717193</v>
      </c>
      <c r="C498">
        <v>1722328</v>
      </c>
      <c r="D498" t="s">
        <v>1</v>
      </c>
      <c r="E498" t="s">
        <v>808</v>
      </c>
      <c r="F498">
        <v>1722390</v>
      </c>
      <c r="G498">
        <v>-62</v>
      </c>
      <c r="H498">
        <v>258</v>
      </c>
    </row>
    <row r="499" spans="1:8">
      <c r="A499" t="s">
        <v>1018</v>
      </c>
      <c r="B499">
        <v>1722431</v>
      </c>
      <c r="C499">
        <v>1723339</v>
      </c>
      <c r="D499" t="s">
        <v>1</v>
      </c>
      <c r="E499" t="s">
        <v>359</v>
      </c>
      <c r="F499">
        <v>1723380</v>
      </c>
      <c r="G499">
        <v>-41</v>
      </c>
      <c r="H499">
        <v>8</v>
      </c>
    </row>
    <row r="500" spans="1:8">
      <c r="A500" t="s">
        <v>416</v>
      </c>
      <c r="B500">
        <v>1731955</v>
      </c>
      <c r="C500">
        <v>1732893</v>
      </c>
      <c r="D500" t="s">
        <v>0</v>
      </c>
      <c r="E500" t="s">
        <v>417</v>
      </c>
      <c r="F500">
        <v>1731914</v>
      </c>
      <c r="G500">
        <v>-41</v>
      </c>
      <c r="H500">
        <v>84</v>
      </c>
    </row>
    <row r="501" spans="1:8">
      <c r="A501" t="s">
        <v>680</v>
      </c>
      <c r="B501">
        <v>1740916</v>
      </c>
      <c r="C501">
        <v>1740987</v>
      </c>
      <c r="D501" t="s">
        <v>1</v>
      </c>
      <c r="E501" t="s">
        <v>636</v>
      </c>
      <c r="F501">
        <v>1741083</v>
      </c>
      <c r="G501">
        <v>-96</v>
      </c>
      <c r="H501">
        <v>1225</v>
      </c>
    </row>
    <row r="502" spans="1:8">
      <c r="A502" t="s">
        <v>1019</v>
      </c>
      <c r="B502">
        <v>1741118</v>
      </c>
      <c r="C502">
        <v>1741190</v>
      </c>
      <c r="D502" t="s">
        <v>1</v>
      </c>
      <c r="E502" t="s">
        <v>1020</v>
      </c>
      <c r="F502">
        <v>1741231</v>
      </c>
      <c r="G502">
        <v>-41</v>
      </c>
      <c r="H502">
        <v>11</v>
      </c>
    </row>
    <row r="503" spans="1:8">
      <c r="A503" t="s">
        <v>677</v>
      </c>
      <c r="B503">
        <v>1741296</v>
      </c>
      <c r="C503">
        <v>1741366</v>
      </c>
      <c r="D503" t="s">
        <v>1</v>
      </c>
      <c r="E503" t="s">
        <v>678</v>
      </c>
      <c r="F503">
        <v>1741463</v>
      </c>
      <c r="G503">
        <v>-97</v>
      </c>
      <c r="H503">
        <v>69</v>
      </c>
    </row>
    <row r="504" spans="1:8">
      <c r="A504" t="s">
        <v>702</v>
      </c>
      <c r="B504">
        <v>1741568</v>
      </c>
      <c r="C504">
        <v>1741643</v>
      </c>
      <c r="D504" t="s">
        <v>1</v>
      </c>
      <c r="E504" t="s">
        <v>703</v>
      </c>
      <c r="F504">
        <v>1741729</v>
      </c>
      <c r="G504">
        <v>-86</v>
      </c>
      <c r="H504">
        <v>7</v>
      </c>
    </row>
    <row r="505" spans="1:8">
      <c r="A505" t="s">
        <v>623</v>
      </c>
      <c r="B505">
        <v>1741648</v>
      </c>
      <c r="C505">
        <v>1741721</v>
      </c>
      <c r="D505" t="s">
        <v>1</v>
      </c>
      <c r="E505" t="s">
        <v>624</v>
      </c>
      <c r="F505">
        <v>1741853</v>
      </c>
      <c r="G505">
        <v>-132</v>
      </c>
      <c r="H505">
        <v>7286</v>
      </c>
    </row>
    <row r="506" spans="1:8">
      <c r="A506" t="s">
        <v>912</v>
      </c>
      <c r="B506">
        <v>1741876</v>
      </c>
      <c r="C506">
        <v>1741949</v>
      </c>
      <c r="D506" t="s">
        <v>1</v>
      </c>
      <c r="E506" t="s">
        <v>624</v>
      </c>
      <c r="F506">
        <v>1741998</v>
      </c>
      <c r="G506">
        <v>-49</v>
      </c>
      <c r="H506">
        <v>517</v>
      </c>
    </row>
    <row r="507" spans="1:8">
      <c r="A507" t="s">
        <v>646</v>
      </c>
      <c r="B507">
        <v>1741961</v>
      </c>
      <c r="C507">
        <v>1742034</v>
      </c>
      <c r="D507" t="s">
        <v>1</v>
      </c>
      <c r="E507" t="s">
        <v>624</v>
      </c>
      <c r="F507">
        <v>1742150</v>
      </c>
      <c r="G507">
        <v>-116</v>
      </c>
      <c r="H507">
        <v>1568</v>
      </c>
    </row>
    <row r="508" spans="1:8">
      <c r="A508" t="s">
        <v>875</v>
      </c>
      <c r="B508">
        <v>1742339</v>
      </c>
      <c r="C508">
        <v>1742424</v>
      </c>
      <c r="D508" t="s">
        <v>1</v>
      </c>
      <c r="E508" t="s">
        <v>876</v>
      </c>
      <c r="F508">
        <v>1742476</v>
      </c>
      <c r="G508">
        <v>-52</v>
      </c>
      <c r="H508">
        <v>15</v>
      </c>
    </row>
    <row r="509" spans="1:8">
      <c r="A509" t="s">
        <v>564</v>
      </c>
      <c r="B509">
        <v>1746266</v>
      </c>
      <c r="C509">
        <v>1747811</v>
      </c>
      <c r="D509" t="s">
        <v>1</v>
      </c>
      <c r="E509" t="s">
        <v>565</v>
      </c>
      <c r="F509">
        <v>1748059</v>
      </c>
      <c r="G509">
        <v>-248</v>
      </c>
      <c r="H509">
        <v>136</v>
      </c>
    </row>
    <row r="510" spans="1:8">
      <c r="A510" t="s">
        <v>809</v>
      </c>
      <c r="B510">
        <v>1751283</v>
      </c>
      <c r="C510">
        <v>1752371</v>
      </c>
      <c r="D510" t="s">
        <v>0</v>
      </c>
      <c r="E510" t="s">
        <v>359</v>
      </c>
      <c r="F510">
        <v>1751221</v>
      </c>
      <c r="G510">
        <v>-62</v>
      </c>
      <c r="H510">
        <v>29</v>
      </c>
    </row>
    <row r="511" spans="1:8">
      <c r="A511" t="s">
        <v>976</v>
      </c>
      <c r="B511">
        <v>1756629</v>
      </c>
      <c r="C511">
        <v>1756862</v>
      </c>
      <c r="D511" t="s">
        <v>1</v>
      </c>
      <c r="E511" t="s">
        <v>359</v>
      </c>
      <c r="F511">
        <v>1756906</v>
      </c>
      <c r="G511">
        <v>-44</v>
      </c>
      <c r="H511">
        <v>29</v>
      </c>
    </row>
    <row r="512" spans="1:8">
      <c r="A512" t="s">
        <v>823</v>
      </c>
      <c r="B512">
        <v>1761318</v>
      </c>
      <c r="C512">
        <v>1761992</v>
      </c>
      <c r="D512" t="s">
        <v>1</v>
      </c>
      <c r="E512" t="s">
        <v>359</v>
      </c>
      <c r="F512">
        <v>1762052</v>
      </c>
      <c r="G512">
        <v>-60</v>
      </c>
      <c r="H512">
        <v>310</v>
      </c>
    </row>
    <row r="513" spans="1:8">
      <c r="A513" t="s">
        <v>957</v>
      </c>
      <c r="B513">
        <v>1763941</v>
      </c>
      <c r="C513">
        <v>1764843</v>
      </c>
      <c r="D513" t="s">
        <v>0</v>
      </c>
      <c r="E513" t="s">
        <v>359</v>
      </c>
      <c r="F513">
        <v>1763895</v>
      </c>
      <c r="G513">
        <v>-46</v>
      </c>
      <c r="H513">
        <v>11</v>
      </c>
    </row>
    <row r="514" spans="1:8">
      <c r="A514" t="s">
        <v>758</v>
      </c>
      <c r="B514">
        <v>1771594</v>
      </c>
      <c r="C514">
        <v>1772040</v>
      </c>
      <c r="D514" t="s">
        <v>0</v>
      </c>
      <c r="E514" t="s">
        <v>359</v>
      </c>
      <c r="F514">
        <v>1771523</v>
      </c>
      <c r="G514">
        <v>-71</v>
      </c>
      <c r="H514">
        <v>617</v>
      </c>
    </row>
    <row r="515" spans="1:8">
      <c r="A515" t="s">
        <v>913</v>
      </c>
      <c r="B515">
        <v>1774991</v>
      </c>
      <c r="C515">
        <v>1775983</v>
      </c>
      <c r="D515" t="s">
        <v>0</v>
      </c>
      <c r="E515" t="s">
        <v>914</v>
      </c>
      <c r="F515">
        <v>1774942</v>
      </c>
      <c r="G515">
        <v>-49</v>
      </c>
      <c r="H515">
        <v>11</v>
      </c>
    </row>
    <row r="516" spans="1:8">
      <c r="A516" t="s">
        <v>930</v>
      </c>
      <c r="B516">
        <v>1776257</v>
      </c>
      <c r="C516">
        <v>1776829</v>
      </c>
      <c r="D516" t="s">
        <v>1</v>
      </c>
      <c r="E516" t="s">
        <v>359</v>
      </c>
      <c r="F516">
        <v>1776877</v>
      </c>
      <c r="G516">
        <v>-48</v>
      </c>
      <c r="H516">
        <v>7</v>
      </c>
    </row>
    <row r="517" spans="1:8">
      <c r="A517" t="s">
        <v>824</v>
      </c>
      <c r="B517">
        <v>1778415</v>
      </c>
      <c r="C517">
        <v>1779482</v>
      </c>
      <c r="D517" t="s">
        <v>1</v>
      </c>
      <c r="E517" t="s">
        <v>359</v>
      </c>
      <c r="F517">
        <v>1779542</v>
      </c>
      <c r="G517">
        <v>-60</v>
      </c>
      <c r="H517">
        <v>58</v>
      </c>
    </row>
    <row r="518" spans="1:8">
      <c r="A518" t="s">
        <v>915</v>
      </c>
      <c r="B518">
        <v>1806446</v>
      </c>
      <c r="C518">
        <v>1807552</v>
      </c>
      <c r="D518" t="s">
        <v>1</v>
      </c>
      <c r="E518" t="s">
        <v>359</v>
      </c>
      <c r="F518">
        <v>1807601</v>
      </c>
      <c r="G518">
        <v>-49</v>
      </c>
      <c r="H518">
        <v>286</v>
      </c>
    </row>
    <row r="519" spans="1:8">
      <c r="A519" t="s">
        <v>485</v>
      </c>
      <c r="B519">
        <v>1818740</v>
      </c>
      <c r="C519">
        <v>1819213</v>
      </c>
      <c r="D519" t="s">
        <v>0</v>
      </c>
      <c r="E519" t="s">
        <v>359</v>
      </c>
      <c r="F519">
        <v>1818663</v>
      </c>
      <c r="G519">
        <v>-77</v>
      </c>
      <c r="H519">
        <v>11</v>
      </c>
    </row>
    <row r="520" spans="1:8">
      <c r="A520" t="s">
        <v>791</v>
      </c>
      <c r="B520">
        <v>1822421</v>
      </c>
      <c r="C520">
        <v>1823353</v>
      </c>
      <c r="D520" t="s">
        <v>1</v>
      </c>
      <c r="E520" t="s">
        <v>792</v>
      </c>
      <c r="F520">
        <v>1823418</v>
      </c>
      <c r="G520">
        <v>-65</v>
      </c>
      <c r="H520">
        <v>97</v>
      </c>
    </row>
    <row r="521" spans="1:8">
      <c r="A521" t="s">
        <v>723</v>
      </c>
      <c r="B521">
        <v>1826411</v>
      </c>
      <c r="C521">
        <v>1826704</v>
      </c>
      <c r="D521" t="s">
        <v>1</v>
      </c>
      <c r="E521" t="s">
        <v>724</v>
      </c>
      <c r="F521">
        <v>1826783</v>
      </c>
      <c r="G521">
        <v>-79</v>
      </c>
      <c r="H521">
        <v>88</v>
      </c>
    </row>
    <row r="522" spans="1:8">
      <c r="A522" t="s">
        <v>1009</v>
      </c>
      <c r="B522">
        <v>1848166</v>
      </c>
      <c r="C522">
        <v>1848690</v>
      </c>
      <c r="D522" t="s">
        <v>1</v>
      </c>
      <c r="E522" t="s">
        <v>359</v>
      </c>
      <c r="F522">
        <v>1848732</v>
      </c>
      <c r="G522">
        <v>-42</v>
      </c>
      <c r="H522">
        <v>12</v>
      </c>
    </row>
    <row r="523" spans="1:8">
      <c r="A523" t="s">
        <v>571</v>
      </c>
      <c r="B523">
        <v>1852187</v>
      </c>
      <c r="C523">
        <v>1853732</v>
      </c>
      <c r="D523" t="s">
        <v>1</v>
      </c>
      <c r="E523" t="s">
        <v>565</v>
      </c>
      <c r="F523">
        <v>1853947</v>
      </c>
      <c r="G523">
        <v>-215</v>
      </c>
      <c r="H523">
        <v>19</v>
      </c>
    </row>
    <row r="524" spans="1:8">
      <c r="A524" t="s">
        <v>229</v>
      </c>
      <c r="B524">
        <v>1860200</v>
      </c>
      <c r="C524">
        <v>1861090</v>
      </c>
      <c r="D524" t="s">
        <v>1</v>
      </c>
      <c r="E524" t="s">
        <v>667</v>
      </c>
      <c r="F524">
        <v>1861190</v>
      </c>
      <c r="G524">
        <v>-100</v>
      </c>
      <c r="H524">
        <v>13</v>
      </c>
    </row>
    <row r="525" spans="1:8">
      <c r="A525" t="s">
        <v>230</v>
      </c>
      <c r="B525">
        <v>1861907</v>
      </c>
      <c r="C525">
        <v>1862251</v>
      </c>
      <c r="D525" t="s">
        <v>1</v>
      </c>
      <c r="E525" t="s">
        <v>708</v>
      </c>
      <c r="F525">
        <v>1862335</v>
      </c>
      <c r="G525">
        <v>-84</v>
      </c>
      <c r="H525">
        <v>379</v>
      </c>
    </row>
    <row r="526" spans="1:8">
      <c r="A526" t="s">
        <v>577</v>
      </c>
      <c r="B526">
        <v>1869532</v>
      </c>
      <c r="C526">
        <v>1872243</v>
      </c>
      <c r="D526" t="s">
        <v>1</v>
      </c>
      <c r="E526" t="s">
        <v>578</v>
      </c>
      <c r="F526">
        <v>1872445</v>
      </c>
      <c r="G526">
        <v>-202</v>
      </c>
      <c r="H526">
        <v>5</v>
      </c>
    </row>
    <row r="527" spans="1:8">
      <c r="A527" t="s">
        <v>638</v>
      </c>
      <c r="B527">
        <v>1884096</v>
      </c>
      <c r="C527">
        <v>1884665</v>
      </c>
      <c r="D527" t="s">
        <v>1</v>
      </c>
      <c r="E527" t="s">
        <v>639</v>
      </c>
      <c r="F527">
        <v>1884784</v>
      </c>
      <c r="G527">
        <v>-119</v>
      </c>
      <c r="H527">
        <v>15</v>
      </c>
    </row>
    <row r="528" spans="1:8">
      <c r="A528" t="s">
        <v>742</v>
      </c>
      <c r="B528">
        <v>1890288</v>
      </c>
      <c r="C528">
        <v>1890653</v>
      </c>
      <c r="D528" t="s">
        <v>1</v>
      </c>
      <c r="E528" t="s">
        <v>359</v>
      </c>
      <c r="F528">
        <v>1890729</v>
      </c>
      <c r="G528">
        <v>-76</v>
      </c>
      <c r="H528">
        <v>14</v>
      </c>
    </row>
    <row r="529" spans="1:8">
      <c r="A529" t="s">
        <v>426</v>
      </c>
      <c r="B529">
        <v>1890951</v>
      </c>
      <c r="C529">
        <v>1891139</v>
      </c>
      <c r="D529" t="s">
        <v>0</v>
      </c>
      <c r="E529" t="s">
        <v>427</v>
      </c>
      <c r="F529">
        <v>1890880</v>
      </c>
      <c r="G529">
        <v>-71</v>
      </c>
      <c r="H529">
        <v>692</v>
      </c>
    </row>
    <row r="530" spans="1:8">
      <c r="A530" t="s">
        <v>977</v>
      </c>
      <c r="B530">
        <v>1897577</v>
      </c>
      <c r="C530">
        <v>1898515</v>
      </c>
      <c r="D530" t="s">
        <v>1</v>
      </c>
      <c r="E530" t="s">
        <v>359</v>
      </c>
      <c r="F530">
        <v>1898559</v>
      </c>
      <c r="G530">
        <v>-44</v>
      </c>
      <c r="H530">
        <v>5</v>
      </c>
    </row>
    <row r="531" spans="1:8">
      <c r="A531" t="s">
        <v>814</v>
      </c>
      <c r="B531">
        <v>1903120</v>
      </c>
      <c r="C531">
        <v>1903995</v>
      </c>
      <c r="D531" t="s">
        <v>1</v>
      </c>
      <c r="E531" t="s">
        <v>359</v>
      </c>
      <c r="F531">
        <v>1904056</v>
      </c>
      <c r="G531">
        <v>-61</v>
      </c>
      <c r="H531">
        <v>33</v>
      </c>
    </row>
    <row r="532" spans="1:8">
      <c r="A532" t="s">
        <v>782</v>
      </c>
      <c r="B532">
        <v>1916166</v>
      </c>
      <c r="C532">
        <v>1917452</v>
      </c>
      <c r="D532" t="s">
        <v>1</v>
      </c>
      <c r="E532" t="s">
        <v>359</v>
      </c>
      <c r="F532">
        <v>1917518</v>
      </c>
      <c r="G532">
        <v>-66</v>
      </c>
      <c r="H532">
        <v>10</v>
      </c>
    </row>
    <row r="533" spans="1:8">
      <c r="A533" t="s">
        <v>732</v>
      </c>
      <c r="B533">
        <v>1920436</v>
      </c>
      <c r="C533">
        <v>1920900</v>
      </c>
      <c r="D533" t="s">
        <v>1</v>
      </c>
      <c r="E533" t="s">
        <v>733</v>
      </c>
      <c r="F533">
        <v>1920977</v>
      </c>
      <c r="G533">
        <v>-77</v>
      </c>
      <c r="H533">
        <v>9</v>
      </c>
    </row>
    <row r="534" spans="1:8">
      <c r="A534" t="s">
        <v>769</v>
      </c>
      <c r="B534">
        <v>1925600</v>
      </c>
      <c r="C534">
        <v>1926322</v>
      </c>
      <c r="D534" t="s">
        <v>1</v>
      </c>
      <c r="E534" t="s">
        <v>359</v>
      </c>
      <c r="F534">
        <v>1926390</v>
      </c>
      <c r="G534">
        <v>-68</v>
      </c>
      <c r="H534">
        <v>1781</v>
      </c>
    </row>
    <row r="535" spans="1:8">
      <c r="A535" t="s">
        <v>850</v>
      </c>
      <c r="B535">
        <v>1926935</v>
      </c>
      <c r="C535">
        <v>1928425</v>
      </c>
      <c r="D535" t="s">
        <v>1</v>
      </c>
      <c r="E535" t="s">
        <v>359</v>
      </c>
      <c r="F535">
        <v>1928481</v>
      </c>
      <c r="G535">
        <v>-56</v>
      </c>
      <c r="H535">
        <v>1352</v>
      </c>
    </row>
    <row r="536" spans="1:8">
      <c r="A536" t="s">
        <v>1034</v>
      </c>
      <c r="B536">
        <v>1937783</v>
      </c>
      <c r="C536">
        <v>1938415</v>
      </c>
      <c r="D536" t="s">
        <v>0</v>
      </c>
      <c r="E536" t="s">
        <v>359</v>
      </c>
      <c r="F536">
        <v>1937743</v>
      </c>
      <c r="G536">
        <v>-40</v>
      </c>
      <c r="H536">
        <v>12</v>
      </c>
    </row>
    <row r="537" spans="1:8">
      <c r="A537" t="s">
        <v>916</v>
      </c>
      <c r="B537">
        <v>1942687</v>
      </c>
      <c r="C537">
        <v>1943064</v>
      </c>
      <c r="D537" t="s">
        <v>1</v>
      </c>
      <c r="E537" t="s">
        <v>359</v>
      </c>
      <c r="F537">
        <v>1943113</v>
      </c>
      <c r="G537">
        <v>-49</v>
      </c>
      <c r="H537">
        <v>10</v>
      </c>
    </row>
    <row r="538" spans="1:8">
      <c r="A538" t="s">
        <v>603</v>
      </c>
      <c r="B538">
        <v>1946488</v>
      </c>
      <c r="C538">
        <v>1947363</v>
      </c>
      <c r="D538" t="s">
        <v>1</v>
      </c>
      <c r="E538" t="s">
        <v>359</v>
      </c>
      <c r="F538">
        <v>1947510</v>
      </c>
      <c r="G538">
        <v>-147</v>
      </c>
      <c r="H538">
        <v>14</v>
      </c>
    </row>
    <row r="539" spans="1:8">
      <c r="A539" t="s">
        <v>633</v>
      </c>
      <c r="B539">
        <v>1953513</v>
      </c>
      <c r="C539">
        <v>1953713</v>
      </c>
      <c r="D539" t="s">
        <v>0</v>
      </c>
      <c r="E539" t="s">
        <v>359</v>
      </c>
      <c r="F539">
        <v>1953389</v>
      </c>
      <c r="G539">
        <v>-124</v>
      </c>
      <c r="H539">
        <v>11</v>
      </c>
    </row>
    <row r="540" spans="1:8">
      <c r="A540" t="s">
        <v>917</v>
      </c>
      <c r="B540">
        <v>1955598</v>
      </c>
      <c r="C540">
        <v>1956656</v>
      </c>
      <c r="D540" t="s">
        <v>1</v>
      </c>
      <c r="E540" t="s">
        <v>359</v>
      </c>
      <c r="F540">
        <v>1956705</v>
      </c>
      <c r="G540">
        <v>-49</v>
      </c>
      <c r="H540">
        <v>118</v>
      </c>
    </row>
    <row r="541" spans="1:8">
      <c r="A541" t="s">
        <v>232</v>
      </c>
      <c r="B541">
        <v>1962225</v>
      </c>
      <c r="C541">
        <v>1962566</v>
      </c>
      <c r="D541" t="s">
        <v>1</v>
      </c>
      <c r="E541" t="s">
        <v>359</v>
      </c>
      <c r="F541">
        <v>1962619</v>
      </c>
      <c r="G541">
        <v>-53</v>
      </c>
      <c r="H541">
        <v>433</v>
      </c>
    </row>
    <row r="542" spans="1:8">
      <c r="A542" t="s">
        <v>978</v>
      </c>
      <c r="B542">
        <v>1963852</v>
      </c>
      <c r="C542">
        <v>1964457</v>
      </c>
      <c r="D542" t="s">
        <v>0</v>
      </c>
      <c r="E542" t="s">
        <v>979</v>
      </c>
      <c r="F542">
        <v>1963808</v>
      </c>
      <c r="G542">
        <v>-44</v>
      </c>
      <c r="H542">
        <v>21</v>
      </c>
    </row>
    <row r="543" spans="1:8">
      <c r="A543" t="s">
        <v>841</v>
      </c>
      <c r="B543">
        <v>1981299</v>
      </c>
      <c r="C543">
        <v>1981634</v>
      </c>
      <c r="D543" t="s">
        <v>1</v>
      </c>
      <c r="E543" t="s">
        <v>359</v>
      </c>
      <c r="F543">
        <v>1981691</v>
      </c>
      <c r="G543">
        <v>-57</v>
      </c>
      <c r="H543">
        <v>47</v>
      </c>
    </row>
    <row r="544" spans="1:8">
      <c r="A544" t="s">
        <v>765</v>
      </c>
      <c r="B544">
        <v>1991047</v>
      </c>
      <c r="C544">
        <v>1993326</v>
      </c>
      <c r="D544" t="s">
        <v>0</v>
      </c>
      <c r="E544" t="s">
        <v>359</v>
      </c>
      <c r="F544">
        <v>1990978</v>
      </c>
      <c r="G544">
        <v>-69</v>
      </c>
      <c r="H544">
        <v>918</v>
      </c>
    </row>
    <row r="545" spans="1:8">
      <c r="A545" t="s">
        <v>992</v>
      </c>
      <c r="B545">
        <v>1994751</v>
      </c>
      <c r="C545">
        <v>1995434</v>
      </c>
      <c r="D545" t="s">
        <v>1</v>
      </c>
      <c r="E545" t="s">
        <v>359</v>
      </c>
      <c r="F545">
        <v>1995477</v>
      </c>
      <c r="G545">
        <v>-43</v>
      </c>
      <c r="H545">
        <v>46</v>
      </c>
    </row>
    <row r="546" spans="1:8">
      <c r="A546" t="s">
        <v>762</v>
      </c>
      <c r="B546">
        <v>2003145</v>
      </c>
      <c r="C546">
        <v>2004311</v>
      </c>
      <c r="D546" t="s">
        <v>1</v>
      </c>
      <c r="E546" t="s">
        <v>763</v>
      </c>
      <c r="F546">
        <v>2004381</v>
      </c>
      <c r="G546">
        <v>-70</v>
      </c>
      <c r="H546">
        <v>677</v>
      </c>
    </row>
    <row r="547" spans="1:8">
      <c r="A547" t="s">
        <v>1035</v>
      </c>
      <c r="B547">
        <v>2011128</v>
      </c>
      <c r="C547">
        <v>2012438</v>
      </c>
      <c r="D547" t="s">
        <v>1</v>
      </c>
      <c r="E547" t="s">
        <v>1036</v>
      </c>
      <c r="F547">
        <v>2012478</v>
      </c>
      <c r="G547">
        <v>-40</v>
      </c>
      <c r="H547">
        <v>321</v>
      </c>
    </row>
    <row r="548" spans="1:8">
      <c r="A548" t="s">
        <v>579</v>
      </c>
      <c r="B548">
        <v>2012582</v>
      </c>
      <c r="C548">
        <v>2013727</v>
      </c>
      <c r="D548" t="s">
        <v>1</v>
      </c>
      <c r="E548" t="s">
        <v>580</v>
      </c>
      <c r="F548">
        <v>2013928</v>
      </c>
      <c r="G548">
        <v>-201</v>
      </c>
      <c r="H548">
        <v>37</v>
      </c>
    </row>
    <row r="549" spans="1:8">
      <c r="A549" t="s">
        <v>679</v>
      </c>
      <c r="B549">
        <v>2015819</v>
      </c>
      <c r="C549">
        <v>2016538</v>
      </c>
      <c r="D549" t="s">
        <v>1</v>
      </c>
      <c r="E549" t="s">
        <v>359</v>
      </c>
      <c r="F549">
        <v>2016635</v>
      </c>
      <c r="G549">
        <v>-97</v>
      </c>
      <c r="H549">
        <v>139</v>
      </c>
    </row>
    <row r="550" spans="1:8">
      <c r="A550" t="s">
        <v>918</v>
      </c>
      <c r="B550">
        <v>2019420</v>
      </c>
      <c r="C550">
        <v>2019644</v>
      </c>
      <c r="D550" t="s">
        <v>0</v>
      </c>
      <c r="E550" t="s">
        <v>359</v>
      </c>
      <c r="F550">
        <v>2019371</v>
      </c>
      <c r="G550">
        <v>-49</v>
      </c>
      <c r="H550">
        <v>7</v>
      </c>
    </row>
    <row r="551" spans="1:8">
      <c r="A551" t="s">
        <v>919</v>
      </c>
      <c r="B551">
        <v>2023163</v>
      </c>
      <c r="C551">
        <v>2023879</v>
      </c>
      <c r="D551" t="s">
        <v>1</v>
      </c>
      <c r="E551" t="s">
        <v>359</v>
      </c>
      <c r="F551">
        <v>2023928</v>
      </c>
      <c r="G551">
        <v>-49</v>
      </c>
      <c r="H551">
        <v>7</v>
      </c>
    </row>
    <row r="552" spans="1:8">
      <c r="A552" t="s">
        <v>1148</v>
      </c>
      <c r="B552">
        <v>2030744</v>
      </c>
      <c r="C552">
        <v>2031196</v>
      </c>
      <c r="D552" t="s">
        <v>1</v>
      </c>
      <c r="E552" t="s">
        <v>359</v>
      </c>
      <c r="F552">
        <v>2031354</v>
      </c>
      <c r="G552">
        <v>-67</v>
      </c>
      <c r="H552">
        <v>2569</v>
      </c>
    </row>
    <row r="553" spans="1:8">
      <c r="A553" t="s">
        <v>810</v>
      </c>
      <c r="B553">
        <v>2032460</v>
      </c>
      <c r="C553">
        <v>2033485</v>
      </c>
      <c r="D553" t="s">
        <v>1</v>
      </c>
      <c r="E553" t="s">
        <v>359</v>
      </c>
      <c r="F553">
        <v>2033547</v>
      </c>
      <c r="G553">
        <v>-62</v>
      </c>
      <c r="H553">
        <v>15</v>
      </c>
    </row>
    <row r="554" spans="1:8">
      <c r="A554" t="s">
        <v>626</v>
      </c>
      <c r="B554">
        <v>2050639</v>
      </c>
      <c r="C554">
        <v>2052114</v>
      </c>
      <c r="D554" t="s">
        <v>0</v>
      </c>
      <c r="E554" t="s">
        <v>627</v>
      </c>
      <c r="F554">
        <v>2050510</v>
      </c>
      <c r="G554">
        <v>-129</v>
      </c>
      <c r="H554">
        <v>37</v>
      </c>
    </row>
    <row r="555" spans="1:8">
      <c r="A555" t="s">
        <v>793</v>
      </c>
      <c r="B555">
        <v>2065698</v>
      </c>
      <c r="C555">
        <v>2066417</v>
      </c>
      <c r="D555" t="s">
        <v>0</v>
      </c>
      <c r="E555" t="s">
        <v>359</v>
      </c>
      <c r="F555">
        <v>2065633</v>
      </c>
      <c r="G555">
        <v>-65</v>
      </c>
      <c r="H555">
        <v>18</v>
      </c>
    </row>
    <row r="556" spans="1:8">
      <c r="A556" t="s">
        <v>650</v>
      </c>
      <c r="B556">
        <v>2066455</v>
      </c>
      <c r="C556">
        <v>2067756</v>
      </c>
      <c r="D556" t="s">
        <v>1</v>
      </c>
      <c r="E556" t="s">
        <v>651</v>
      </c>
      <c r="F556">
        <v>2067864</v>
      </c>
      <c r="G556">
        <v>-108</v>
      </c>
      <c r="H556">
        <v>204</v>
      </c>
    </row>
    <row r="557" spans="1:8">
      <c r="A557" t="s">
        <v>749</v>
      </c>
      <c r="B557">
        <v>2076115</v>
      </c>
      <c r="C557">
        <v>2076846</v>
      </c>
      <c r="D557" t="s">
        <v>1</v>
      </c>
      <c r="E557" t="s">
        <v>359</v>
      </c>
      <c r="F557">
        <v>2076920</v>
      </c>
      <c r="G557">
        <v>-74</v>
      </c>
      <c r="H557">
        <v>51</v>
      </c>
    </row>
    <row r="558" spans="1:8">
      <c r="A558" t="s">
        <v>1037</v>
      </c>
      <c r="B558">
        <v>2116216</v>
      </c>
      <c r="C558">
        <v>2117307</v>
      </c>
      <c r="D558" t="s">
        <v>1</v>
      </c>
      <c r="E558" t="s">
        <v>1038</v>
      </c>
      <c r="F558">
        <v>2117347</v>
      </c>
      <c r="G558">
        <v>-40</v>
      </c>
      <c r="H558">
        <v>16</v>
      </c>
    </row>
    <row r="559" spans="1:8">
      <c r="A559" t="s">
        <v>831</v>
      </c>
      <c r="B559">
        <v>2119833</v>
      </c>
      <c r="C559">
        <v>2121308</v>
      </c>
      <c r="D559" t="s">
        <v>1</v>
      </c>
      <c r="E559" t="s">
        <v>832</v>
      </c>
      <c r="F559">
        <v>2121367</v>
      </c>
      <c r="G559">
        <v>-59</v>
      </c>
      <c r="H559">
        <v>83</v>
      </c>
    </row>
    <row r="560" spans="1:8">
      <c r="A560" t="s">
        <v>920</v>
      </c>
      <c r="B560">
        <v>2121483</v>
      </c>
      <c r="C560">
        <v>2123738</v>
      </c>
      <c r="D560" t="s">
        <v>1</v>
      </c>
      <c r="E560" t="s">
        <v>359</v>
      </c>
      <c r="F560">
        <v>2123787</v>
      </c>
      <c r="G560">
        <v>-49</v>
      </c>
      <c r="H560">
        <v>7</v>
      </c>
    </row>
    <row r="561" spans="1:8">
      <c r="A561" t="s">
        <v>444</v>
      </c>
      <c r="B561">
        <v>2138904</v>
      </c>
      <c r="C561">
        <v>2139809</v>
      </c>
      <c r="D561" t="s">
        <v>1</v>
      </c>
      <c r="E561" t="s">
        <v>445</v>
      </c>
      <c r="F561">
        <v>2139870</v>
      </c>
      <c r="G561">
        <v>-61</v>
      </c>
      <c r="H561">
        <v>975</v>
      </c>
    </row>
    <row r="562" spans="1:8">
      <c r="A562" s="201" t="s">
        <v>714</v>
      </c>
      <c r="B562">
        <v>2140046</v>
      </c>
      <c r="C562">
        <v>2140963</v>
      </c>
      <c r="D562" t="s">
        <v>0</v>
      </c>
      <c r="E562" t="s">
        <v>359</v>
      </c>
      <c r="F562">
        <v>2139966</v>
      </c>
      <c r="G562">
        <v>-80</v>
      </c>
      <c r="H562">
        <v>13</v>
      </c>
    </row>
    <row r="563" spans="1:8">
      <c r="A563" s="201" t="s">
        <v>1149</v>
      </c>
      <c r="B563">
        <v>2150786</v>
      </c>
      <c r="C563">
        <v>2151433</v>
      </c>
      <c r="D563" t="s">
        <v>1</v>
      </c>
      <c r="E563" t="s">
        <v>734</v>
      </c>
      <c r="F563">
        <v>2151605</v>
      </c>
      <c r="G563">
        <v>-77</v>
      </c>
      <c r="H563">
        <v>566</v>
      </c>
    </row>
    <row r="564" spans="1:8">
      <c r="A564" s="201" t="s">
        <v>980</v>
      </c>
      <c r="B564">
        <v>2156242</v>
      </c>
      <c r="C564">
        <v>2156697</v>
      </c>
      <c r="D564" t="s">
        <v>1</v>
      </c>
      <c r="E564" t="s">
        <v>359</v>
      </c>
      <c r="F564">
        <v>2156741</v>
      </c>
      <c r="G564">
        <v>-44</v>
      </c>
      <c r="H564">
        <v>8</v>
      </c>
    </row>
    <row r="565" spans="1:8">
      <c r="A565" t="s">
        <v>751</v>
      </c>
      <c r="B565">
        <v>2160043</v>
      </c>
      <c r="C565">
        <v>2160432</v>
      </c>
      <c r="D565" t="s">
        <v>1</v>
      </c>
      <c r="E565" t="s">
        <v>359</v>
      </c>
      <c r="F565">
        <v>2160505</v>
      </c>
      <c r="G565">
        <v>-73</v>
      </c>
      <c r="H565">
        <v>37</v>
      </c>
    </row>
    <row r="566" spans="1:8">
      <c r="A566" t="s">
        <v>799</v>
      </c>
      <c r="B566">
        <v>2186557</v>
      </c>
      <c r="C566">
        <v>2187411</v>
      </c>
      <c r="D566" t="s">
        <v>1</v>
      </c>
      <c r="E566" t="s">
        <v>359</v>
      </c>
      <c r="F566">
        <v>2187475</v>
      </c>
      <c r="G566">
        <v>-64</v>
      </c>
      <c r="H566">
        <v>26</v>
      </c>
    </row>
    <row r="567" spans="1:8">
      <c r="A567" t="s">
        <v>1010</v>
      </c>
      <c r="B567">
        <v>2190489</v>
      </c>
      <c r="C567">
        <v>2191445</v>
      </c>
      <c r="D567" t="s">
        <v>1</v>
      </c>
      <c r="E567" t="s">
        <v>359</v>
      </c>
      <c r="F567">
        <v>2191487</v>
      </c>
      <c r="G567">
        <v>-42</v>
      </c>
      <c r="H567">
        <v>42</v>
      </c>
    </row>
    <row r="568" spans="1:8">
      <c r="A568" t="s">
        <v>656</v>
      </c>
      <c r="B568">
        <v>2197763</v>
      </c>
      <c r="C568">
        <v>2199115</v>
      </c>
      <c r="D568" t="s">
        <v>1</v>
      </c>
      <c r="E568" t="s">
        <v>359</v>
      </c>
      <c r="F568">
        <v>2199221</v>
      </c>
      <c r="G568">
        <v>-106</v>
      </c>
      <c r="H568">
        <v>334</v>
      </c>
    </row>
    <row r="569" spans="1:8">
      <c r="A569" t="s">
        <v>897</v>
      </c>
      <c r="B569">
        <v>2200723</v>
      </c>
      <c r="C569">
        <v>2201544</v>
      </c>
      <c r="D569" t="s">
        <v>1</v>
      </c>
      <c r="E569" t="s">
        <v>359</v>
      </c>
      <c r="F569">
        <v>2201594</v>
      </c>
      <c r="G569">
        <v>-50</v>
      </c>
      <c r="H569">
        <v>45</v>
      </c>
    </row>
    <row r="570" spans="1:8">
      <c r="A570" t="s">
        <v>657</v>
      </c>
      <c r="B570">
        <v>2207103</v>
      </c>
      <c r="C570">
        <v>2208362</v>
      </c>
      <c r="D570" t="s">
        <v>1</v>
      </c>
      <c r="E570" t="s">
        <v>359</v>
      </c>
      <c r="F570">
        <v>2208468</v>
      </c>
      <c r="G570">
        <v>-106</v>
      </c>
      <c r="H570">
        <v>8</v>
      </c>
    </row>
    <row r="571" spans="1:8">
      <c r="A571" t="s">
        <v>981</v>
      </c>
      <c r="B571">
        <v>2210609</v>
      </c>
      <c r="C571">
        <v>2211244</v>
      </c>
      <c r="D571" t="s">
        <v>0</v>
      </c>
      <c r="E571" t="s">
        <v>359</v>
      </c>
      <c r="F571">
        <v>2210565</v>
      </c>
      <c r="G571">
        <v>-44</v>
      </c>
      <c r="H571">
        <v>50</v>
      </c>
    </row>
    <row r="572" spans="1:8">
      <c r="A572" t="s">
        <v>248</v>
      </c>
      <c r="B572">
        <v>2212384</v>
      </c>
      <c r="C572">
        <v>2212620</v>
      </c>
      <c r="D572" t="s">
        <v>1</v>
      </c>
      <c r="E572" t="s">
        <v>359</v>
      </c>
      <c r="F572">
        <v>2212660</v>
      </c>
      <c r="G572">
        <v>-40</v>
      </c>
      <c r="H572">
        <v>4350</v>
      </c>
    </row>
    <row r="573" spans="1:8">
      <c r="A573" t="s">
        <v>794</v>
      </c>
      <c r="B573">
        <v>2215604</v>
      </c>
      <c r="C573">
        <v>2215677</v>
      </c>
      <c r="D573" t="s">
        <v>0</v>
      </c>
      <c r="E573" t="s">
        <v>795</v>
      </c>
      <c r="F573">
        <v>2215539</v>
      </c>
      <c r="G573">
        <v>-65</v>
      </c>
      <c r="H573">
        <v>76</v>
      </c>
    </row>
    <row r="574" spans="1:8">
      <c r="A574" t="s">
        <v>671</v>
      </c>
      <c r="B574">
        <v>2215782</v>
      </c>
      <c r="C574">
        <v>2215856</v>
      </c>
      <c r="D574" t="s">
        <v>0</v>
      </c>
      <c r="E574" t="s">
        <v>663</v>
      </c>
      <c r="F574">
        <v>2215683</v>
      </c>
      <c r="G574">
        <v>-99</v>
      </c>
      <c r="H574">
        <v>19</v>
      </c>
    </row>
    <row r="575" spans="1:8">
      <c r="A575" t="s">
        <v>1039</v>
      </c>
      <c r="B575">
        <v>2231127</v>
      </c>
      <c r="C575">
        <v>2231981</v>
      </c>
      <c r="D575" t="s">
        <v>1</v>
      </c>
      <c r="E575" t="s">
        <v>359</v>
      </c>
      <c r="F575">
        <v>2232021</v>
      </c>
      <c r="G575">
        <v>-40</v>
      </c>
      <c r="H575">
        <v>6</v>
      </c>
    </row>
    <row r="576" spans="1:8">
      <c r="A576" t="s">
        <v>1151</v>
      </c>
      <c r="B576">
        <v>2236844</v>
      </c>
      <c r="C576">
        <v>2239135</v>
      </c>
      <c r="D576" t="s">
        <v>1</v>
      </c>
      <c r="E576" t="s">
        <v>596</v>
      </c>
      <c r="F576">
        <v>2239295</v>
      </c>
      <c r="G576">
        <v>-160</v>
      </c>
      <c r="H576">
        <v>223</v>
      </c>
    </row>
    <row r="577" spans="1:8">
      <c r="A577" t="s">
        <v>868</v>
      </c>
      <c r="B577">
        <v>2242097</v>
      </c>
      <c r="C577">
        <v>2242282</v>
      </c>
      <c r="D577" t="s">
        <v>1</v>
      </c>
      <c r="E577" t="s">
        <v>359</v>
      </c>
      <c r="F577">
        <v>2242335</v>
      </c>
      <c r="G577">
        <v>-53</v>
      </c>
      <c r="H577">
        <v>21524</v>
      </c>
    </row>
    <row r="578" spans="1:8">
      <c r="A578" t="s">
        <v>898</v>
      </c>
      <c r="B578">
        <v>2255034</v>
      </c>
      <c r="C578">
        <v>2256401</v>
      </c>
      <c r="D578" t="s">
        <v>1</v>
      </c>
      <c r="E578" t="s">
        <v>359</v>
      </c>
      <c r="F578">
        <v>2256451</v>
      </c>
      <c r="G578">
        <v>-50</v>
      </c>
      <c r="H578">
        <v>792</v>
      </c>
    </row>
    <row r="579" spans="1:8">
      <c r="A579" t="s">
        <v>649</v>
      </c>
      <c r="B579">
        <v>2256507</v>
      </c>
      <c r="C579">
        <v>2257580</v>
      </c>
      <c r="D579" t="s">
        <v>1</v>
      </c>
      <c r="E579" t="s">
        <v>359</v>
      </c>
      <c r="F579">
        <v>2257690</v>
      </c>
      <c r="G579">
        <v>-110</v>
      </c>
      <c r="H579">
        <v>166</v>
      </c>
    </row>
    <row r="580" spans="1:8">
      <c r="A580" t="s">
        <v>686</v>
      </c>
      <c r="B580">
        <v>2274127</v>
      </c>
      <c r="C580">
        <v>2274750</v>
      </c>
      <c r="D580" t="s">
        <v>1</v>
      </c>
      <c r="E580" t="s">
        <v>359</v>
      </c>
      <c r="F580">
        <v>2274841</v>
      </c>
      <c r="G580">
        <v>-91</v>
      </c>
      <c r="H580">
        <v>11</v>
      </c>
    </row>
    <row r="581" spans="1:8">
      <c r="A581" t="s">
        <v>252</v>
      </c>
      <c r="B581">
        <v>2274961</v>
      </c>
      <c r="C581">
        <v>2275221</v>
      </c>
      <c r="D581" t="s">
        <v>1</v>
      </c>
      <c r="E581" t="s">
        <v>359</v>
      </c>
      <c r="F581">
        <v>2275362</v>
      </c>
      <c r="G581">
        <v>-141</v>
      </c>
      <c r="H581">
        <v>1615</v>
      </c>
    </row>
    <row r="582" spans="1:8">
      <c r="A582" t="s">
        <v>834</v>
      </c>
      <c r="B582">
        <v>2278639</v>
      </c>
      <c r="C582">
        <v>2279292</v>
      </c>
      <c r="D582" t="s">
        <v>1</v>
      </c>
      <c r="E582" t="s">
        <v>835</v>
      </c>
      <c r="F582">
        <v>2279350</v>
      </c>
      <c r="G582">
        <v>-58</v>
      </c>
      <c r="H582">
        <v>333</v>
      </c>
    </row>
    <row r="583" spans="1:8">
      <c r="A583" t="s">
        <v>1152</v>
      </c>
      <c r="B583">
        <v>2279524</v>
      </c>
      <c r="C583">
        <v>2279919</v>
      </c>
      <c r="D583" t="s">
        <v>1</v>
      </c>
      <c r="E583" t="s">
        <v>584</v>
      </c>
      <c r="F583">
        <v>2280100</v>
      </c>
      <c r="G583">
        <v>-181</v>
      </c>
      <c r="H583">
        <v>21</v>
      </c>
    </row>
    <row r="584" spans="1:8">
      <c r="A584" t="s">
        <v>253</v>
      </c>
      <c r="B584">
        <v>2284539</v>
      </c>
      <c r="C584">
        <v>2286215</v>
      </c>
      <c r="D584" t="s">
        <v>1</v>
      </c>
      <c r="E584" t="s">
        <v>359</v>
      </c>
      <c r="F584">
        <v>2286256</v>
      </c>
      <c r="G584">
        <v>-41</v>
      </c>
      <c r="H584">
        <v>1076</v>
      </c>
    </row>
    <row r="585" spans="1:8">
      <c r="A585" t="s">
        <v>771</v>
      </c>
      <c r="B585">
        <v>2290989</v>
      </c>
      <c r="C585">
        <v>2291927</v>
      </c>
      <c r="D585" t="s">
        <v>1</v>
      </c>
      <c r="E585" t="s">
        <v>772</v>
      </c>
      <c r="F585">
        <v>2291994</v>
      </c>
      <c r="G585">
        <v>-67</v>
      </c>
      <c r="H585">
        <v>598</v>
      </c>
    </row>
    <row r="586" spans="1:8">
      <c r="A586" t="s">
        <v>958</v>
      </c>
      <c r="B586">
        <v>2293775</v>
      </c>
      <c r="C586">
        <v>2294464</v>
      </c>
      <c r="D586" t="s">
        <v>1</v>
      </c>
      <c r="E586" t="s">
        <v>359</v>
      </c>
      <c r="F586">
        <v>2294509</v>
      </c>
      <c r="G586">
        <v>-46</v>
      </c>
      <c r="H586">
        <v>112</v>
      </c>
    </row>
    <row r="587" spans="1:8">
      <c r="A587" t="s">
        <v>959</v>
      </c>
      <c r="B587">
        <v>2294555</v>
      </c>
      <c r="C587">
        <v>2297155</v>
      </c>
      <c r="D587" t="s">
        <v>1</v>
      </c>
      <c r="E587" t="s">
        <v>359</v>
      </c>
      <c r="F587">
        <v>2297201</v>
      </c>
      <c r="G587">
        <v>-46</v>
      </c>
      <c r="H587">
        <v>46</v>
      </c>
    </row>
    <row r="588" spans="1:8">
      <c r="A588" t="s">
        <v>668</v>
      </c>
      <c r="B588">
        <v>2305632</v>
      </c>
      <c r="C588">
        <v>2305994</v>
      </c>
      <c r="D588" t="s">
        <v>0</v>
      </c>
      <c r="E588" t="s">
        <v>359</v>
      </c>
      <c r="F588">
        <v>2305532</v>
      </c>
      <c r="G588">
        <v>-100</v>
      </c>
      <c r="H588">
        <v>103</v>
      </c>
    </row>
    <row r="589" spans="1:8">
      <c r="A589" t="s">
        <v>869</v>
      </c>
      <c r="B589">
        <v>2306177</v>
      </c>
      <c r="C589">
        <v>2306716</v>
      </c>
      <c r="D589" t="s">
        <v>0</v>
      </c>
      <c r="E589" t="s">
        <v>359</v>
      </c>
      <c r="F589">
        <v>2306124</v>
      </c>
      <c r="G589">
        <v>-53</v>
      </c>
      <c r="H589">
        <v>26</v>
      </c>
    </row>
    <row r="590" spans="1:8">
      <c r="A590" t="s">
        <v>941</v>
      </c>
      <c r="B590">
        <v>2306833</v>
      </c>
      <c r="C590">
        <v>2307714</v>
      </c>
      <c r="D590" t="s">
        <v>0</v>
      </c>
      <c r="E590" t="s">
        <v>359</v>
      </c>
      <c r="F590">
        <v>2306786</v>
      </c>
      <c r="G590">
        <v>-47</v>
      </c>
      <c r="H590">
        <v>497</v>
      </c>
    </row>
    <row r="591" spans="1:8">
      <c r="A591" t="s">
        <v>886</v>
      </c>
      <c r="B591">
        <v>2317950</v>
      </c>
      <c r="C591">
        <v>2320094</v>
      </c>
      <c r="D591" t="s">
        <v>1</v>
      </c>
      <c r="E591" t="s">
        <v>359</v>
      </c>
      <c r="F591">
        <v>2320145</v>
      </c>
      <c r="G591">
        <v>-51</v>
      </c>
      <c r="H591">
        <v>107</v>
      </c>
    </row>
    <row r="592" spans="1:8">
      <c r="A592" t="s">
        <v>259</v>
      </c>
      <c r="B592">
        <v>2322031</v>
      </c>
      <c r="C592">
        <v>2323335</v>
      </c>
      <c r="D592" t="s">
        <v>0</v>
      </c>
      <c r="E592" t="s">
        <v>359</v>
      </c>
      <c r="F592">
        <v>2321818</v>
      </c>
      <c r="G592">
        <v>-213</v>
      </c>
      <c r="H592">
        <v>162</v>
      </c>
    </row>
    <row r="593" spans="1:8">
      <c r="A593" t="s">
        <v>970</v>
      </c>
      <c r="B593">
        <v>2336515</v>
      </c>
      <c r="C593">
        <v>2337399</v>
      </c>
      <c r="D593" t="s">
        <v>1</v>
      </c>
      <c r="E593" t="s">
        <v>359</v>
      </c>
      <c r="F593">
        <v>2337444</v>
      </c>
      <c r="G593">
        <v>-45</v>
      </c>
      <c r="H593">
        <v>53</v>
      </c>
    </row>
    <row r="594" spans="1:8">
      <c r="A594" t="s">
        <v>634</v>
      </c>
      <c r="B594">
        <v>2337786</v>
      </c>
      <c r="C594">
        <v>2338406</v>
      </c>
      <c r="D594" t="s">
        <v>0</v>
      </c>
      <c r="E594" t="s">
        <v>359</v>
      </c>
      <c r="F594">
        <v>2337662</v>
      </c>
      <c r="G594">
        <v>-124</v>
      </c>
      <c r="H594">
        <v>436</v>
      </c>
    </row>
    <row r="595" spans="1:8">
      <c r="A595" t="s">
        <v>692</v>
      </c>
      <c r="B595">
        <v>2348604</v>
      </c>
      <c r="C595">
        <v>2349356</v>
      </c>
      <c r="D595" t="s">
        <v>1</v>
      </c>
      <c r="E595" t="s">
        <v>359</v>
      </c>
      <c r="F595">
        <v>2349446</v>
      </c>
      <c r="G595">
        <v>-90</v>
      </c>
      <c r="H595">
        <v>9</v>
      </c>
    </row>
    <row r="596" spans="1:8">
      <c r="A596" t="s">
        <v>629</v>
      </c>
      <c r="B596">
        <v>2356325</v>
      </c>
      <c r="C596">
        <v>2359798</v>
      </c>
      <c r="D596" t="s">
        <v>1</v>
      </c>
      <c r="E596" t="s">
        <v>359</v>
      </c>
      <c r="F596">
        <v>2359926</v>
      </c>
      <c r="G596">
        <v>-128</v>
      </c>
      <c r="H596">
        <v>43</v>
      </c>
    </row>
    <row r="597" spans="1:8">
      <c r="A597" t="s">
        <v>456</v>
      </c>
      <c r="B597">
        <v>2360435</v>
      </c>
      <c r="C597">
        <v>2360713</v>
      </c>
      <c r="D597" t="s">
        <v>0</v>
      </c>
      <c r="E597" t="s">
        <v>359</v>
      </c>
      <c r="F597">
        <v>2360318</v>
      </c>
      <c r="G597">
        <v>-117</v>
      </c>
      <c r="H597">
        <v>6</v>
      </c>
    </row>
    <row r="598" spans="1:8">
      <c r="A598" t="s">
        <v>1153</v>
      </c>
      <c r="B598">
        <v>2363709</v>
      </c>
      <c r="C598">
        <v>2364260</v>
      </c>
      <c r="D598" t="s">
        <v>1</v>
      </c>
      <c r="E598" t="s">
        <v>359</v>
      </c>
      <c r="F598">
        <v>2364449</v>
      </c>
      <c r="G598">
        <v>-189</v>
      </c>
      <c r="H598">
        <v>121</v>
      </c>
    </row>
    <row r="599" spans="1:8">
      <c r="A599" t="s">
        <v>960</v>
      </c>
      <c r="B599">
        <v>2409875</v>
      </c>
      <c r="C599">
        <v>2410993</v>
      </c>
      <c r="D599" t="s">
        <v>1</v>
      </c>
      <c r="E599" t="s">
        <v>359</v>
      </c>
      <c r="F599">
        <v>2411039</v>
      </c>
      <c r="G599">
        <v>-46</v>
      </c>
      <c r="H599">
        <v>129</v>
      </c>
    </row>
    <row r="600" spans="1:8">
      <c r="A600" t="s">
        <v>833</v>
      </c>
      <c r="B600">
        <v>2430826</v>
      </c>
      <c r="C600">
        <v>2431296</v>
      </c>
      <c r="D600" t="s">
        <v>1</v>
      </c>
      <c r="E600" t="s">
        <v>359</v>
      </c>
      <c r="F600">
        <v>2431353</v>
      </c>
      <c r="G600">
        <v>-59</v>
      </c>
      <c r="H600">
        <v>80</v>
      </c>
    </row>
    <row r="601" spans="1:8">
      <c r="A601" t="s">
        <v>921</v>
      </c>
      <c r="B601">
        <v>2435023</v>
      </c>
      <c r="C601">
        <v>2436141</v>
      </c>
      <c r="D601" t="s">
        <v>1</v>
      </c>
      <c r="E601" t="s">
        <v>359</v>
      </c>
      <c r="F601">
        <v>2436190</v>
      </c>
      <c r="G601">
        <v>-49</v>
      </c>
      <c r="H601">
        <v>14</v>
      </c>
    </row>
    <row r="602" spans="1:8">
      <c r="A602" t="s">
        <v>687</v>
      </c>
      <c r="B602">
        <v>2436622</v>
      </c>
      <c r="C602">
        <v>2436695</v>
      </c>
      <c r="D602" t="s">
        <v>1</v>
      </c>
      <c r="E602" t="s">
        <v>688</v>
      </c>
      <c r="F602">
        <v>2436786</v>
      </c>
      <c r="G602">
        <v>-91</v>
      </c>
      <c r="H602">
        <v>9809</v>
      </c>
    </row>
    <row r="603" spans="1:8">
      <c r="A603" t="s">
        <v>662</v>
      </c>
      <c r="B603">
        <v>2436792</v>
      </c>
      <c r="C603">
        <v>2436863</v>
      </c>
      <c r="D603" t="s">
        <v>1</v>
      </c>
      <c r="E603" t="s">
        <v>663</v>
      </c>
      <c r="F603">
        <v>2436966</v>
      </c>
      <c r="G603">
        <v>-103</v>
      </c>
      <c r="H603">
        <v>108</v>
      </c>
    </row>
    <row r="604" spans="1:8">
      <c r="A604" t="s">
        <v>693</v>
      </c>
      <c r="B604">
        <v>2436893</v>
      </c>
      <c r="C604">
        <v>2436965</v>
      </c>
      <c r="D604" t="s">
        <v>1</v>
      </c>
      <c r="E604" t="s">
        <v>694</v>
      </c>
      <c r="F604">
        <v>2437054</v>
      </c>
      <c r="G604">
        <v>-89</v>
      </c>
      <c r="H604">
        <v>5506</v>
      </c>
    </row>
    <row r="605" spans="1:8">
      <c r="A605" t="s">
        <v>857</v>
      </c>
      <c r="B605">
        <v>2437062</v>
      </c>
      <c r="C605">
        <v>2437145</v>
      </c>
      <c r="D605" t="s">
        <v>1</v>
      </c>
      <c r="E605" t="s">
        <v>858</v>
      </c>
      <c r="F605">
        <v>2437200</v>
      </c>
      <c r="G605">
        <v>-55</v>
      </c>
      <c r="H605">
        <v>672</v>
      </c>
    </row>
    <row r="606" spans="1:8">
      <c r="A606" t="s">
        <v>704</v>
      </c>
      <c r="B606">
        <v>2437166</v>
      </c>
      <c r="C606">
        <v>2437238</v>
      </c>
      <c r="D606" t="s">
        <v>1</v>
      </c>
      <c r="E606" t="s">
        <v>705</v>
      </c>
      <c r="F606">
        <v>2437323</v>
      </c>
      <c r="G606">
        <v>-85</v>
      </c>
      <c r="H606">
        <v>50</v>
      </c>
    </row>
    <row r="607" spans="1:8">
      <c r="A607" t="s">
        <v>635</v>
      </c>
      <c r="B607">
        <v>2437552</v>
      </c>
      <c r="C607">
        <v>2437623</v>
      </c>
      <c r="D607" t="s">
        <v>1</v>
      </c>
      <c r="E607" t="s">
        <v>636</v>
      </c>
      <c r="F607">
        <v>2437745</v>
      </c>
      <c r="G607">
        <v>-122</v>
      </c>
      <c r="H607">
        <v>1565</v>
      </c>
    </row>
    <row r="608" spans="1:8">
      <c r="A608" t="s">
        <v>899</v>
      </c>
      <c r="B608">
        <v>2445685</v>
      </c>
      <c r="C608">
        <v>2446092</v>
      </c>
      <c r="D608" t="s">
        <v>1</v>
      </c>
      <c r="E608" t="s">
        <v>359</v>
      </c>
      <c r="F608">
        <v>2446142</v>
      </c>
      <c r="G608">
        <v>-50</v>
      </c>
      <c r="H608">
        <v>137</v>
      </c>
    </row>
    <row r="609" spans="1:8">
      <c r="A609" t="s">
        <v>1040</v>
      </c>
      <c r="B609">
        <v>2449878</v>
      </c>
      <c r="C609">
        <v>2450192</v>
      </c>
      <c r="D609" t="s">
        <v>1</v>
      </c>
      <c r="E609" t="s">
        <v>359</v>
      </c>
      <c r="F609">
        <v>2450232</v>
      </c>
      <c r="G609">
        <v>-40</v>
      </c>
      <c r="H609">
        <v>2102</v>
      </c>
    </row>
    <row r="610" spans="1:8">
      <c r="A610" t="s">
        <v>695</v>
      </c>
      <c r="B610">
        <v>2450437</v>
      </c>
      <c r="C610">
        <v>2451798</v>
      </c>
      <c r="D610" t="s">
        <v>0</v>
      </c>
      <c r="E610" t="s">
        <v>696</v>
      </c>
      <c r="F610">
        <v>2450348</v>
      </c>
      <c r="G610">
        <v>-89</v>
      </c>
      <c r="H610">
        <v>45</v>
      </c>
    </row>
    <row r="611" spans="1:8">
      <c r="A611" t="s">
        <v>1154</v>
      </c>
      <c r="B611">
        <v>2452322</v>
      </c>
      <c r="C611">
        <v>2452906</v>
      </c>
      <c r="D611" t="s">
        <v>1</v>
      </c>
      <c r="E611" t="s">
        <v>359</v>
      </c>
      <c r="F611">
        <v>2452994</v>
      </c>
      <c r="G611">
        <v>-88</v>
      </c>
      <c r="H611">
        <v>977</v>
      </c>
    </row>
    <row r="612" spans="1:8">
      <c r="A612" t="s">
        <v>1155</v>
      </c>
      <c r="B612">
        <v>2454695</v>
      </c>
      <c r="C612">
        <v>2457103</v>
      </c>
      <c r="D612" t="s">
        <v>0</v>
      </c>
      <c r="E612" t="s">
        <v>576</v>
      </c>
      <c r="F612">
        <v>2454491</v>
      </c>
      <c r="G612">
        <v>-204</v>
      </c>
      <c r="H612">
        <v>10</v>
      </c>
    </row>
    <row r="613" spans="1:8">
      <c r="A613" t="s">
        <v>628</v>
      </c>
      <c r="B613">
        <v>2463969</v>
      </c>
      <c r="C613">
        <v>2465180</v>
      </c>
      <c r="D613" t="s">
        <v>1</v>
      </c>
      <c r="E613" t="s">
        <v>359</v>
      </c>
      <c r="F613">
        <v>2465309</v>
      </c>
      <c r="G613">
        <v>-129</v>
      </c>
      <c r="H613">
        <v>25</v>
      </c>
    </row>
    <row r="614" spans="1:8">
      <c r="A614" t="s">
        <v>870</v>
      </c>
      <c r="B614">
        <v>2465630</v>
      </c>
      <c r="C614">
        <v>2466625</v>
      </c>
      <c r="D614" t="s">
        <v>0</v>
      </c>
      <c r="E614" t="s">
        <v>359</v>
      </c>
      <c r="F614">
        <v>2465577</v>
      </c>
      <c r="G614">
        <v>-53</v>
      </c>
      <c r="H614">
        <v>6969</v>
      </c>
    </row>
    <row r="615" spans="1:8">
      <c r="A615" t="s">
        <v>922</v>
      </c>
      <c r="B615">
        <v>2483149</v>
      </c>
      <c r="C615">
        <v>2483592</v>
      </c>
      <c r="D615" t="s">
        <v>1</v>
      </c>
      <c r="E615" t="s">
        <v>359</v>
      </c>
      <c r="F615">
        <v>2483641</v>
      </c>
      <c r="G615">
        <v>-49</v>
      </c>
      <c r="H615">
        <v>15</v>
      </c>
    </row>
    <row r="616" spans="1:8">
      <c r="A616" t="s">
        <v>773</v>
      </c>
      <c r="B616">
        <v>2487261</v>
      </c>
      <c r="C616">
        <v>2488337</v>
      </c>
      <c r="D616" t="s">
        <v>0</v>
      </c>
      <c r="E616" t="s">
        <v>359</v>
      </c>
      <c r="F616">
        <v>2487194</v>
      </c>
      <c r="G616">
        <v>-67</v>
      </c>
      <c r="H616">
        <v>10</v>
      </c>
    </row>
    <row r="617" spans="1:8">
      <c r="A617" t="s">
        <v>887</v>
      </c>
      <c r="B617">
        <v>2491058</v>
      </c>
      <c r="C617">
        <v>2491176</v>
      </c>
      <c r="D617" t="s">
        <v>1</v>
      </c>
      <c r="E617" t="s">
        <v>495</v>
      </c>
      <c r="F617">
        <v>2491227</v>
      </c>
      <c r="G617">
        <v>-51</v>
      </c>
      <c r="H617">
        <v>96</v>
      </c>
    </row>
    <row r="618" spans="1:8">
      <c r="A618" t="s">
        <v>900</v>
      </c>
      <c r="B618">
        <v>2491552</v>
      </c>
      <c r="C618">
        <v>2492694</v>
      </c>
      <c r="D618" t="s">
        <v>1</v>
      </c>
      <c r="E618" t="s">
        <v>359</v>
      </c>
      <c r="F618">
        <v>2492744</v>
      </c>
      <c r="G618">
        <v>-50</v>
      </c>
      <c r="H618">
        <v>29</v>
      </c>
    </row>
    <row r="619" spans="1:8">
      <c r="A619" t="s">
        <v>901</v>
      </c>
      <c r="B619">
        <v>2494891</v>
      </c>
      <c r="C619">
        <v>2495268</v>
      </c>
      <c r="D619" t="s">
        <v>1</v>
      </c>
      <c r="E619" t="s">
        <v>902</v>
      </c>
      <c r="F619">
        <v>2495318</v>
      </c>
      <c r="G619">
        <v>-50</v>
      </c>
      <c r="H619">
        <v>44</v>
      </c>
    </row>
    <row r="620" spans="1:8">
      <c r="A620" t="s">
        <v>815</v>
      </c>
      <c r="B620">
        <v>2495818</v>
      </c>
      <c r="C620">
        <v>2496993</v>
      </c>
      <c r="D620" t="s">
        <v>1</v>
      </c>
      <c r="E620" t="s">
        <v>359</v>
      </c>
      <c r="F620">
        <v>2497054</v>
      </c>
      <c r="G620">
        <v>-61</v>
      </c>
      <c r="H620">
        <v>13</v>
      </c>
    </row>
    <row r="621" spans="1:8">
      <c r="A621" t="s">
        <v>1156</v>
      </c>
      <c r="B621">
        <v>2497069</v>
      </c>
      <c r="C621">
        <v>2498238</v>
      </c>
      <c r="D621" t="s">
        <v>1</v>
      </c>
      <c r="E621"/>
      <c r="F621">
        <v>2498344</v>
      </c>
    </row>
    <row r="622" spans="1:8">
      <c r="A622" t="s">
        <v>1157</v>
      </c>
      <c r="B622">
        <v>2504300</v>
      </c>
      <c r="C622">
        <v>2505157</v>
      </c>
      <c r="D622" t="s">
        <v>1</v>
      </c>
      <c r="E622" t="s">
        <v>359</v>
      </c>
      <c r="F622">
        <v>2505277</v>
      </c>
      <c r="G622">
        <v>-120</v>
      </c>
      <c r="H622">
        <v>52</v>
      </c>
    </row>
    <row r="623" spans="1:8">
      <c r="A623" t="s">
        <v>982</v>
      </c>
      <c r="B623">
        <v>2519935</v>
      </c>
      <c r="C623">
        <v>2520399</v>
      </c>
      <c r="D623" t="s">
        <v>1</v>
      </c>
      <c r="E623" t="s">
        <v>983</v>
      </c>
      <c r="F623">
        <v>2520443</v>
      </c>
      <c r="G623">
        <v>-44</v>
      </c>
      <c r="H623">
        <v>18</v>
      </c>
    </row>
    <row r="624" spans="1:8">
      <c r="A624" t="s">
        <v>684</v>
      </c>
      <c r="B624">
        <v>2524168</v>
      </c>
      <c r="C624">
        <v>2524911</v>
      </c>
      <c r="D624" t="s">
        <v>1</v>
      </c>
      <c r="E624" t="s">
        <v>359</v>
      </c>
      <c r="F624">
        <v>2525004</v>
      </c>
      <c r="G624">
        <v>-93</v>
      </c>
      <c r="H624">
        <v>251</v>
      </c>
    </row>
    <row r="625" spans="1:8">
      <c r="A625" t="s">
        <v>698</v>
      </c>
      <c r="B625">
        <v>2526222</v>
      </c>
      <c r="C625">
        <v>2527514</v>
      </c>
      <c r="D625" t="s">
        <v>1</v>
      </c>
      <c r="E625" t="s">
        <v>699</v>
      </c>
      <c r="F625">
        <v>2527601</v>
      </c>
      <c r="G625">
        <v>-87</v>
      </c>
      <c r="H625">
        <v>562</v>
      </c>
    </row>
    <row r="626" spans="1:8">
      <c r="A626" t="s">
        <v>277</v>
      </c>
      <c r="B626">
        <v>2532352</v>
      </c>
      <c r="C626">
        <v>2533398</v>
      </c>
      <c r="D626" t="s">
        <v>1</v>
      </c>
      <c r="E626" t="s">
        <v>359</v>
      </c>
      <c r="F626">
        <v>2533615</v>
      </c>
      <c r="G626">
        <v>-217</v>
      </c>
      <c r="H626">
        <v>755</v>
      </c>
    </row>
    <row r="627" spans="1:8">
      <c r="A627" t="s">
        <v>278</v>
      </c>
      <c r="B627">
        <v>2533840</v>
      </c>
      <c r="C627">
        <v>2535183</v>
      </c>
      <c r="D627" t="s">
        <v>1</v>
      </c>
      <c r="E627" t="s">
        <v>825</v>
      </c>
      <c r="F627">
        <v>2535243</v>
      </c>
      <c r="G627">
        <v>-60</v>
      </c>
      <c r="H627">
        <v>15</v>
      </c>
    </row>
    <row r="628" spans="1:8">
      <c r="A628" t="s">
        <v>460</v>
      </c>
      <c r="B628">
        <v>2539838</v>
      </c>
      <c r="C628">
        <v>2540173</v>
      </c>
      <c r="D628" t="s">
        <v>0</v>
      </c>
      <c r="E628" t="s">
        <v>359</v>
      </c>
      <c r="F628">
        <v>2539785</v>
      </c>
      <c r="G628">
        <v>-53</v>
      </c>
      <c r="H628">
        <v>256</v>
      </c>
    </row>
    <row r="629" spans="1:8">
      <c r="A629" t="s">
        <v>993</v>
      </c>
      <c r="B629">
        <v>2542014</v>
      </c>
      <c r="C629">
        <v>2542610</v>
      </c>
      <c r="D629" t="s">
        <v>0</v>
      </c>
      <c r="E629" t="s">
        <v>994</v>
      </c>
      <c r="F629">
        <v>2541971</v>
      </c>
      <c r="G629">
        <v>-43</v>
      </c>
      <c r="H629">
        <v>22</v>
      </c>
    </row>
    <row r="630" spans="1:8">
      <c r="A630" t="s">
        <v>759</v>
      </c>
      <c r="B630">
        <v>2542658</v>
      </c>
      <c r="C630">
        <v>2544049</v>
      </c>
      <c r="D630" t="s">
        <v>1</v>
      </c>
      <c r="E630" t="s">
        <v>359</v>
      </c>
      <c r="F630">
        <v>2544120</v>
      </c>
      <c r="G630">
        <v>-71</v>
      </c>
      <c r="H630">
        <v>84</v>
      </c>
    </row>
    <row r="631" spans="1:8">
      <c r="A631" t="s">
        <v>1011</v>
      </c>
      <c r="B631">
        <v>2553414</v>
      </c>
      <c r="C631">
        <v>2554373</v>
      </c>
      <c r="D631" t="s">
        <v>1</v>
      </c>
      <c r="E631" t="s">
        <v>1012</v>
      </c>
      <c r="F631">
        <v>2554415</v>
      </c>
      <c r="G631">
        <v>-42</v>
      </c>
      <c r="H631">
        <v>470</v>
      </c>
    </row>
    <row r="632" spans="1:8">
      <c r="A632" t="s">
        <v>728</v>
      </c>
      <c r="B632">
        <v>2561120</v>
      </c>
      <c r="C632">
        <v>2562382</v>
      </c>
      <c r="D632" t="s">
        <v>1</v>
      </c>
      <c r="E632" t="s">
        <v>359</v>
      </c>
      <c r="F632">
        <v>2562460</v>
      </c>
      <c r="G632">
        <v>-78</v>
      </c>
      <c r="H632">
        <v>14</v>
      </c>
    </row>
    <row r="633" spans="1:8">
      <c r="A633" t="s">
        <v>664</v>
      </c>
      <c r="B633">
        <v>2565469</v>
      </c>
      <c r="C633">
        <v>2567445</v>
      </c>
      <c r="D633" t="s">
        <v>1</v>
      </c>
      <c r="E633" t="s">
        <v>665</v>
      </c>
      <c r="F633">
        <v>2567548</v>
      </c>
      <c r="G633">
        <v>-103</v>
      </c>
      <c r="H633">
        <v>209</v>
      </c>
    </row>
    <row r="634" spans="1:8">
      <c r="A634" t="s">
        <v>903</v>
      </c>
      <c r="B634">
        <v>2567956</v>
      </c>
      <c r="C634">
        <v>2568603</v>
      </c>
      <c r="D634" t="s">
        <v>1</v>
      </c>
      <c r="E634" t="s">
        <v>359</v>
      </c>
      <c r="F634">
        <v>2568653</v>
      </c>
      <c r="G634">
        <v>-50</v>
      </c>
      <c r="H634">
        <v>22</v>
      </c>
    </row>
    <row r="635" spans="1:8">
      <c r="A635" t="s">
        <v>609</v>
      </c>
      <c r="B635">
        <v>2590044</v>
      </c>
      <c r="C635">
        <v>2590607</v>
      </c>
      <c r="D635" t="s">
        <v>1</v>
      </c>
      <c r="E635" t="s">
        <v>359</v>
      </c>
      <c r="F635">
        <v>2590745</v>
      </c>
      <c r="G635">
        <v>-138</v>
      </c>
      <c r="H635">
        <v>10</v>
      </c>
    </row>
    <row r="636" spans="1:8">
      <c r="A636" t="s">
        <v>971</v>
      </c>
      <c r="B636">
        <v>2602705</v>
      </c>
      <c r="C636">
        <v>2603700</v>
      </c>
      <c r="D636" t="s">
        <v>1</v>
      </c>
      <c r="E636" t="s">
        <v>914</v>
      </c>
      <c r="F636">
        <v>2603745</v>
      </c>
      <c r="G636">
        <v>-45</v>
      </c>
      <c r="H636">
        <v>1336</v>
      </c>
    </row>
    <row r="637" spans="1:8">
      <c r="A637" t="s">
        <v>735</v>
      </c>
      <c r="B637">
        <v>2603863</v>
      </c>
      <c r="C637">
        <v>2605155</v>
      </c>
      <c r="D637" t="s">
        <v>1</v>
      </c>
      <c r="E637" t="s">
        <v>736</v>
      </c>
      <c r="F637">
        <v>2605232</v>
      </c>
      <c r="G637">
        <v>-77</v>
      </c>
      <c r="H637">
        <v>62</v>
      </c>
    </row>
    <row r="638" spans="1:8">
      <c r="A638" t="s">
        <v>961</v>
      </c>
      <c r="B638">
        <v>2605697</v>
      </c>
      <c r="C638">
        <v>2606101</v>
      </c>
      <c r="D638" t="s">
        <v>1</v>
      </c>
      <c r="E638" t="s">
        <v>962</v>
      </c>
      <c r="F638">
        <v>2606147</v>
      </c>
      <c r="G638">
        <v>-46</v>
      </c>
      <c r="H638">
        <v>7</v>
      </c>
    </row>
    <row r="639" spans="1:8">
      <c r="A639" t="s">
        <v>285</v>
      </c>
      <c r="B639">
        <v>2612205</v>
      </c>
      <c r="C639">
        <v>2612603</v>
      </c>
      <c r="D639" t="s">
        <v>1</v>
      </c>
      <c r="E639" t="s">
        <v>359</v>
      </c>
      <c r="F639">
        <v>2612753</v>
      </c>
      <c r="G639">
        <v>-150</v>
      </c>
      <c r="H639">
        <v>138</v>
      </c>
    </row>
    <row r="640" spans="1:8">
      <c r="A640" t="s">
        <v>286</v>
      </c>
      <c r="B640">
        <v>2613435</v>
      </c>
      <c r="C640">
        <v>2614574</v>
      </c>
      <c r="D640" t="s">
        <v>1</v>
      </c>
      <c r="E640" t="s">
        <v>359</v>
      </c>
      <c r="F640">
        <v>2614691</v>
      </c>
      <c r="G640">
        <v>-117</v>
      </c>
      <c r="H640">
        <v>12</v>
      </c>
    </row>
    <row r="641" spans="1:8">
      <c r="A641" t="s">
        <v>877</v>
      </c>
      <c r="B641">
        <v>2615458</v>
      </c>
      <c r="C641">
        <v>2616699</v>
      </c>
      <c r="D641" t="s">
        <v>1</v>
      </c>
      <c r="E641" t="s">
        <v>878</v>
      </c>
      <c r="F641">
        <v>2616751</v>
      </c>
      <c r="G641">
        <v>-52</v>
      </c>
      <c r="H641">
        <v>230</v>
      </c>
    </row>
    <row r="642" spans="1:8">
      <c r="A642" t="s">
        <v>800</v>
      </c>
      <c r="B642">
        <v>2624633</v>
      </c>
      <c r="C642">
        <v>2624878</v>
      </c>
      <c r="D642" t="s">
        <v>1</v>
      </c>
      <c r="E642" t="s">
        <v>801</v>
      </c>
      <c r="F642">
        <v>2624942</v>
      </c>
      <c r="G642">
        <v>-64</v>
      </c>
      <c r="H642">
        <v>4288</v>
      </c>
    </row>
    <row r="643" spans="1:8">
      <c r="A643" t="s">
        <v>290</v>
      </c>
      <c r="B643">
        <v>2631303</v>
      </c>
      <c r="C643">
        <v>2632586</v>
      </c>
      <c r="D643" t="s">
        <v>1</v>
      </c>
      <c r="E643" t="s">
        <v>359</v>
      </c>
      <c r="F643">
        <v>2632628</v>
      </c>
      <c r="G643">
        <v>-42</v>
      </c>
      <c r="H643">
        <v>21</v>
      </c>
    </row>
    <row r="644" spans="1:8">
      <c r="A644" t="s">
        <v>291</v>
      </c>
      <c r="B644">
        <v>2632907</v>
      </c>
      <c r="C644">
        <v>2633761</v>
      </c>
      <c r="D644" t="s">
        <v>1</v>
      </c>
      <c r="E644" t="s">
        <v>359</v>
      </c>
      <c r="F644">
        <v>2633862</v>
      </c>
      <c r="G644">
        <v>-101</v>
      </c>
      <c r="H644">
        <v>3496</v>
      </c>
    </row>
    <row r="645" spans="1:8">
      <c r="A645" t="s">
        <v>462</v>
      </c>
      <c r="B645">
        <v>2635167</v>
      </c>
      <c r="C645">
        <v>2637920</v>
      </c>
      <c r="D645" t="s">
        <v>0</v>
      </c>
      <c r="E645" t="s">
        <v>463</v>
      </c>
      <c r="F645">
        <v>2635114</v>
      </c>
      <c r="G645">
        <v>-53</v>
      </c>
      <c r="H645">
        <v>36</v>
      </c>
    </row>
    <row r="646" spans="1:8">
      <c r="A646" t="s">
        <v>288</v>
      </c>
      <c r="B646">
        <v>2639930</v>
      </c>
      <c r="C646">
        <v>2640466</v>
      </c>
      <c r="D646" t="s">
        <v>1</v>
      </c>
      <c r="E646" t="s">
        <v>796</v>
      </c>
      <c r="F646">
        <v>2640531</v>
      </c>
      <c r="G646">
        <v>-65</v>
      </c>
      <c r="H646">
        <v>75</v>
      </c>
    </row>
    <row r="647" spans="1:8">
      <c r="A647" t="s">
        <v>572</v>
      </c>
      <c r="B647">
        <v>2645310</v>
      </c>
      <c r="C647">
        <v>2646146</v>
      </c>
      <c r="D647" t="s">
        <v>1</v>
      </c>
      <c r="E647" t="s">
        <v>359</v>
      </c>
      <c r="F647">
        <v>2646361</v>
      </c>
      <c r="G647">
        <v>-215</v>
      </c>
      <c r="H647">
        <v>144</v>
      </c>
    </row>
    <row r="648" spans="1:8">
      <c r="A648" t="s">
        <v>570</v>
      </c>
      <c r="B648">
        <v>2671624</v>
      </c>
      <c r="C648">
        <v>2672511</v>
      </c>
      <c r="D648" t="s">
        <v>1</v>
      </c>
      <c r="E648" t="s">
        <v>359</v>
      </c>
      <c r="F648">
        <v>2672736</v>
      </c>
      <c r="G648">
        <v>-225</v>
      </c>
      <c r="H648">
        <v>326</v>
      </c>
    </row>
    <row r="649" spans="1:8">
      <c r="A649" t="s">
        <v>904</v>
      </c>
      <c r="B649">
        <v>2682584</v>
      </c>
      <c r="C649">
        <v>2682943</v>
      </c>
      <c r="D649" t="s">
        <v>1</v>
      </c>
      <c r="E649" t="s">
        <v>359</v>
      </c>
      <c r="F649">
        <v>2682993</v>
      </c>
      <c r="G649">
        <v>-50</v>
      </c>
      <c r="H649">
        <v>229</v>
      </c>
    </row>
    <row r="650" spans="1:8">
      <c r="A650" t="s">
        <v>1041</v>
      </c>
      <c r="B650">
        <v>2696771</v>
      </c>
      <c r="C650">
        <v>2697211</v>
      </c>
      <c r="D650" t="s">
        <v>1</v>
      </c>
      <c r="E650" t="s">
        <v>1042</v>
      </c>
      <c r="F650">
        <v>2697251</v>
      </c>
      <c r="G650">
        <v>-40</v>
      </c>
      <c r="H650">
        <v>47</v>
      </c>
    </row>
    <row r="651" spans="1:8">
      <c r="A651" t="s">
        <v>931</v>
      </c>
      <c r="B651">
        <v>2697267</v>
      </c>
      <c r="C651">
        <v>2697446</v>
      </c>
      <c r="D651" t="s">
        <v>1</v>
      </c>
      <c r="E651" t="s">
        <v>932</v>
      </c>
      <c r="F651">
        <v>2697494</v>
      </c>
      <c r="G651">
        <v>-48</v>
      </c>
      <c r="H651">
        <v>11</v>
      </c>
    </row>
    <row r="652" spans="1:8">
      <c r="A652" t="s">
        <v>754</v>
      </c>
      <c r="B652">
        <v>2700515</v>
      </c>
      <c r="C652">
        <v>2700883</v>
      </c>
      <c r="D652" t="s">
        <v>1</v>
      </c>
      <c r="E652" t="s">
        <v>755</v>
      </c>
      <c r="F652">
        <v>2700955</v>
      </c>
      <c r="G652">
        <v>-72</v>
      </c>
      <c r="H652">
        <v>118</v>
      </c>
    </row>
    <row r="653" spans="1:8">
      <c r="A653" t="s">
        <v>737</v>
      </c>
      <c r="B653">
        <v>2702909</v>
      </c>
      <c r="C653">
        <v>2703187</v>
      </c>
      <c r="D653" t="s">
        <v>1</v>
      </c>
      <c r="E653" t="s">
        <v>738</v>
      </c>
      <c r="F653">
        <v>2703264</v>
      </c>
      <c r="G653">
        <v>-77</v>
      </c>
      <c r="H653">
        <v>10</v>
      </c>
    </row>
    <row r="654" spans="1:8">
      <c r="A654" t="s">
        <v>905</v>
      </c>
      <c r="B654">
        <v>2704149</v>
      </c>
      <c r="C654">
        <v>2704433</v>
      </c>
      <c r="D654" t="s">
        <v>1</v>
      </c>
      <c r="E654" t="s">
        <v>906</v>
      </c>
      <c r="F654">
        <v>2704483</v>
      </c>
      <c r="G654">
        <v>-50</v>
      </c>
      <c r="H654">
        <v>9</v>
      </c>
    </row>
    <row r="655" spans="1:8">
      <c r="A655" t="s">
        <v>587</v>
      </c>
      <c r="B655">
        <v>2705746</v>
      </c>
      <c r="C655">
        <v>2706054</v>
      </c>
      <c r="D655" t="s">
        <v>1</v>
      </c>
      <c r="E655" t="s">
        <v>588</v>
      </c>
      <c r="F655">
        <v>2706233</v>
      </c>
      <c r="G655">
        <v>-179</v>
      </c>
      <c r="H655">
        <v>63</v>
      </c>
    </row>
    <row r="656" spans="1:8">
      <c r="A656" t="s">
        <v>689</v>
      </c>
      <c r="B656">
        <v>2709522</v>
      </c>
      <c r="C656">
        <v>2710421</v>
      </c>
      <c r="D656" t="s">
        <v>1</v>
      </c>
      <c r="E656" t="s">
        <v>359</v>
      </c>
      <c r="F656">
        <v>2710512</v>
      </c>
      <c r="G656">
        <v>-91</v>
      </c>
      <c r="H656">
        <v>158095</v>
      </c>
    </row>
    <row r="657" spans="1:8">
      <c r="A657" t="s">
        <v>743</v>
      </c>
      <c r="B657">
        <v>2710869</v>
      </c>
      <c r="C657">
        <v>2712755</v>
      </c>
      <c r="D657" t="s">
        <v>0</v>
      </c>
      <c r="E657" t="s">
        <v>359</v>
      </c>
      <c r="F657">
        <v>2710794</v>
      </c>
      <c r="G657">
        <v>-75</v>
      </c>
      <c r="H657">
        <v>335</v>
      </c>
    </row>
    <row r="658" spans="1:8">
      <c r="A658" t="s">
        <v>942</v>
      </c>
      <c r="B658">
        <v>2723159</v>
      </c>
      <c r="C658">
        <v>2723593</v>
      </c>
      <c r="D658" t="s">
        <v>1</v>
      </c>
      <c r="E658" t="s">
        <v>359</v>
      </c>
      <c r="F658">
        <v>2723640</v>
      </c>
      <c r="G658">
        <v>-47</v>
      </c>
      <c r="H658">
        <v>351</v>
      </c>
    </row>
    <row r="659" spans="1:8">
      <c r="A659" t="s">
        <v>943</v>
      </c>
      <c r="B659">
        <v>2723786</v>
      </c>
      <c r="C659">
        <v>2725852</v>
      </c>
      <c r="D659" t="s">
        <v>1</v>
      </c>
      <c r="E659" t="s">
        <v>359</v>
      </c>
      <c r="F659">
        <v>2725899</v>
      </c>
      <c r="G659">
        <v>-47</v>
      </c>
      <c r="H659">
        <v>387</v>
      </c>
    </row>
    <row r="660" spans="1:8">
      <c r="A660" t="s">
        <v>756</v>
      </c>
      <c r="B660">
        <v>2726008</v>
      </c>
      <c r="C660">
        <v>2727195</v>
      </c>
      <c r="D660" t="s">
        <v>1</v>
      </c>
      <c r="E660" t="s">
        <v>757</v>
      </c>
      <c r="F660">
        <v>2727267</v>
      </c>
      <c r="G660">
        <v>-72</v>
      </c>
      <c r="H660">
        <v>701</v>
      </c>
    </row>
    <row r="661" spans="1:8">
      <c r="A661" t="s">
        <v>842</v>
      </c>
      <c r="B661">
        <v>2727304</v>
      </c>
      <c r="C661">
        <v>2729391</v>
      </c>
      <c r="D661" t="s">
        <v>1</v>
      </c>
      <c r="E661" t="s">
        <v>843</v>
      </c>
      <c r="F661">
        <v>2729448</v>
      </c>
      <c r="G661">
        <v>-57</v>
      </c>
      <c r="H661">
        <v>13</v>
      </c>
    </row>
    <row r="662" spans="1:8">
      <c r="A662" t="s">
        <v>1021</v>
      </c>
      <c r="B662">
        <v>2747073</v>
      </c>
      <c r="C662">
        <v>2747414</v>
      </c>
      <c r="D662" t="s">
        <v>0</v>
      </c>
      <c r="E662" t="s">
        <v>359</v>
      </c>
      <c r="F662">
        <v>2747032</v>
      </c>
      <c r="G662">
        <v>-41</v>
      </c>
      <c r="H662">
        <v>427</v>
      </c>
    </row>
    <row r="663" spans="1:8">
      <c r="A663" t="s">
        <v>685</v>
      </c>
      <c r="B663">
        <v>2758046</v>
      </c>
      <c r="C663">
        <v>2759353</v>
      </c>
      <c r="D663" t="s">
        <v>0</v>
      </c>
      <c r="E663" t="s">
        <v>359</v>
      </c>
      <c r="F663">
        <v>2757953</v>
      </c>
      <c r="G663">
        <v>-93</v>
      </c>
      <c r="H663">
        <v>11</v>
      </c>
    </row>
    <row r="664" spans="1:8">
      <c r="A664" t="s">
        <v>1043</v>
      </c>
      <c r="B664">
        <v>2776532</v>
      </c>
      <c r="C664">
        <v>2776777</v>
      </c>
      <c r="D664" t="s">
        <v>1</v>
      </c>
      <c r="E664" t="s">
        <v>359</v>
      </c>
      <c r="F664">
        <v>2776817</v>
      </c>
      <c r="G664">
        <v>-40</v>
      </c>
      <c r="H664">
        <v>40</v>
      </c>
    </row>
    <row r="665" spans="1:8">
      <c r="A665" t="s">
        <v>573</v>
      </c>
      <c r="B665">
        <v>2780933</v>
      </c>
      <c r="C665">
        <v>2782297</v>
      </c>
      <c r="D665" t="s">
        <v>1</v>
      </c>
      <c r="E665" t="s">
        <v>359</v>
      </c>
      <c r="F665">
        <v>2782512</v>
      </c>
      <c r="G665">
        <v>-215</v>
      </c>
      <c r="H665">
        <v>69</v>
      </c>
    </row>
    <row r="666" spans="1:8">
      <c r="A666" t="s">
        <v>303</v>
      </c>
      <c r="B666">
        <v>2783466</v>
      </c>
      <c r="C666">
        <v>2784107</v>
      </c>
      <c r="D666" t="s">
        <v>1</v>
      </c>
      <c r="E666" t="s">
        <v>359</v>
      </c>
      <c r="F666">
        <v>2784302</v>
      </c>
      <c r="G666">
        <v>-195</v>
      </c>
      <c r="H666">
        <v>39</v>
      </c>
    </row>
    <row r="667" spans="1:8">
      <c r="A667" t="s">
        <v>305</v>
      </c>
      <c r="B667">
        <v>2792967</v>
      </c>
      <c r="C667">
        <v>2794373</v>
      </c>
      <c r="D667" t="s">
        <v>1</v>
      </c>
      <c r="E667" t="s">
        <v>359</v>
      </c>
      <c r="F667">
        <v>2794580</v>
      </c>
      <c r="G667">
        <v>-207</v>
      </c>
      <c r="H667">
        <v>22</v>
      </c>
    </row>
    <row r="668" spans="1:8">
      <c r="A668" t="s">
        <v>826</v>
      </c>
      <c r="B668">
        <v>2795420</v>
      </c>
      <c r="C668">
        <v>2796997</v>
      </c>
      <c r="D668" t="s">
        <v>0</v>
      </c>
      <c r="E668" t="s">
        <v>359</v>
      </c>
      <c r="F668">
        <v>2795360</v>
      </c>
      <c r="G668">
        <v>-60</v>
      </c>
      <c r="H668">
        <v>132</v>
      </c>
    </row>
    <row r="669" spans="1:8">
      <c r="A669" t="s">
        <v>879</v>
      </c>
      <c r="B669">
        <v>2800958</v>
      </c>
      <c r="C669">
        <v>2801407</v>
      </c>
      <c r="D669" t="s">
        <v>1</v>
      </c>
      <c r="E669" t="s">
        <v>359</v>
      </c>
      <c r="F669">
        <v>2801459</v>
      </c>
      <c r="G669">
        <v>-52</v>
      </c>
      <c r="H669">
        <v>16</v>
      </c>
    </row>
    <row r="670" spans="1:8">
      <c r="A670" t="s">
        <v>729</v>
      </c>
      <c r="B670">
        <v>2813949</v>
      </c>
      <c r="C670">
        <v>2815283</v>
      </c>
      <c r="D670" t="s">
        <v>1</v>
      </c>
      <c r="E670" t="s">
        <v>359</v>
      </c>
      <c r="F670">
        <v>2815361</v>
      </c>
      <c r="G670">
        <v>-78</v>
      </c>
      <c r="H670">
        <v>191</v>
      </c>
    </row>
    <row r="671" spans="1:8">
      <c r="A671" t="s">
        <v>471</v>
      </c>
      <c r="B671">
        <v>2819860</v>
      </c>
      <c r="C671">
        <v>2821587</v>
      </c>
      <c r="D671" t="s">
        <v>0</v>
      </c>
      <c r="E671" t="s">
        <v>359</v>
      </c>
      <c r="F671">
        <v>2819818</v>
      </c>
      <c r="G671">
        <v>-42</v>
      </c>
      <c r="H671">
        <v>9</v>
      </c>
    </row>
    <row r="672" spans="1:8">
      <c r="A672" t="s">
        <v>1158</v>
      </c>
      <c r="B672">
        <v>2837944</v>
      </c>
      <c r="C672">
        <v>2839410</v>
      </c>
      <c r="D672" t="s">
        <v>1</v>
      </c>
      <c r="E672" t="s">
        <v>359</v>
      </c>
      <c r="F672">
        <v>2839573</v>
      </c>
      <c r="G672">
        <v>-163</v>
      </c>
      <c r="H672">
        <v>21</v>
      </c>
    </row>
    <row r="673" spans="1:8">
      <c r="A673" t="s">
        <v>308</v>
      </c>
      <c r="B673">
        <v>2842413</v>
      </c>
      <c r="C673">
        <v>2843867</v>
      </c>
      <c r="D673" t="s">
        <v>0</v>
      </c>
      <c r="E673" t="s">
        <v>359</v>
      </c>
      <c r="F673">
        <v>2842362</v>
      </c>
      <c r="G673">
        <v>-51</v>
      </c>
      <c r="H673">
        <v>10</v>
      </c>
    </row>
    <row r="674" spans="1:8">
      <c r="A674" t="s">
        <v>1044</v>
      </c>
      <c r="B674">
        <v>2848406</v>
      </c>
      <c r="C674">
        <v>2849536</v>
      </c>
      <c r="D674" t="s">
        <v>1</v>
      </c>
      <c r="E674" t="s">
        <v>359</v>
      </c>
      <c r="F674">
        <v>2849576</v>
      </c>
      <c r="G674">
        <v>-40</v>
      </c>
      <c r="H674">
        <v>18</v>
      </c>
    </row>
    <row r="675" spans="1:8">
      <c r="A675" t="s">
        <v>1159</v>
      </c>
      <c r="B675">
        <v>2856379</v>
      </c>
      <c r="C675">
        <v>2857218</v>
      </c>
      <c r="D675" t="s">
        <v>1</v>
      </c>
      <c r="E675" t="s">
        <v>359</v>
      </c>
      <c r="F675">
        <v>2857320</v>
      </c>
      <c r="G675">
        <v>-102</v>
      </c>
      <c r="H675">
        <v>32</v>
      </c>
    </row>
    <row r="676" spans="1:8">
      <c r="A676" t="s">
        <v>606</v>
      </c>
      <c r="B676">
        <v>2861424</v>
      </c>
      <c r="C676">
        <v>2862614</v>
      </c>
      <c r="D676" t="s">
        <v>0</v>
      </c>
      <c r="E676" t="s">
        <v>359</v>
      </c>
      <c r="F676">
        <v>2861280</v>
      </c>
      <c r="G676">
        <v>-144</v>
      </c>
      <c r="H676">
        <v>10</v>
      </c>
    </row>
    <row r="677" spans="1:8">
      <c r="A677" t="s">
        <v>797</v>
      </c>
      <c r="B677">
        <v>2863561</v>
      </c>
      <c r="C677">
        <v>2864661</v>
      </c>
      <c r="D677" t="s">
        <v>1</v>
      </c>
      <c r="E677" t="s">
        <v>798</v>
      </c>
      <c r="F677">
        <v>2864726</v>
      </c>
      <c r="G677">
        <v>-65</v>
      </c>
      <c r="H677">
        <v>99</v>
      </c>
    </row>
    <row r="678" spans="1:8">
      <c r="A678" t="s">
        <v>944</v>
      </c>
      <c r="B678">
        <v>2878004</v>
      </c>
      <c r="C678">
        <v>2878765</v>
      </c>
      <c r="D678" t="s">
        <v>1</v>
      </c>
      <c r="E678" t="s">
        <v>945</v>
      </c>
      <c r="F678">
        <v>2878812</v>
      </c>
      <c r="G678">
        <v>-47</v>
      </c>
      <c r="H678">
        <v>271</v>
      </c>
    </row>
    <row r="679" spans="1:8">
      <c r="A679" t="s">
        <v>681</v>
      </c>
      <c r="B679">
        <v>2879906</v>
      </c>
      <c r="C679">
        <v>2880205</v>
      </c>
      <c r="D679" t="s">
        <v>1</v>
      </c>
      <c r="E679" t="s">
        <v>359</v>
      </c>
      <c r="F679">
        <v>2880301</v>
      </c>
      <c r="G679">
        <v>-96</v>
      </c>
      <c r="H679">
        <v>25</v>
      </c>
    </row>
    <row r="680" spans="1:8">
      <c r="A680" t="s">
        <v>774</v>
      </c>
      <c r="B680">
        <v>2880217</v>
      </c>
      <c r="C680">
        <v>2881071</v>
      </c>
      <c r="D680" t="s">
        <v>1</v>
      </c>
      <c r="E680" t="s">
        <v>359</v>
      </c>
      <c r="F680">
        <v>2881138</v>
      </c>
      <c r="G680">
        <v>-67</v>
      </c>
      <c r="H680">
        <v>819</v>
      </c>
    </row>
    <row r="681" spans="1:8">
      <c r="A681" t="s">
        <v>946</v>
      </c>
      <c r="B681">
        <v>2886584</v>
      </c>
      <c r="C681">
        <v>2887297</v>
      </c>
      <c r="D681" t="s">
        <v>1</v>
      </c>
      <c r="E681" t="s">
        <v>947</v>
      </c>
      <c r="F681">
        <v>2887344</v>
      </c>
      <c r="G681">
        <v>-47</v>
      </c>
      <c r="H681">
        <v>10</v>
      </c>
    </row>
    <row r="682" spans="1:8">
      <c r="A682" t="s">
        <v>658</v>
      </c>
      <c r="B682">
        <v>2887499</v>
      </c>
      <c r="C682">
        <v>2888215</v>
      </c>
      <c r="D682" t="s">
        <v>1</v>
      </c>
      <c r="E682" t="s">
        <v>659</v>
      </c>
      <c r="F682">
        <v>2888321</v>
      </c>
      <c r="G682">
        <v>-106</v>
      </c>
      <c r="H682">
        <v>17</v>
      </c>
    </row>
    <row r="683" spans="1:8">
      <c r="A683" t="s">
        <v>836</v>
      </c>
      <c r="B683">
        <v>2898535</v>
      </c>
      <c r="C683">
        <v>2899266</v>
      </c>
      <c r="D683" t="s">
        <v>0</v>
      </c>
      <c r="E683" t="s">
        <v>837</v>
      </c>
      <c r="F683">
        <v>2898477</v>
      </c>
      <c r="G683">
        <v>-58</v>
      </c>
      <c r="H683">
        <v>25</v>
      </c>
    </row>
    <row r="684" spans="1:8">
      <c r="A684" t="s">
        <v>995</v>
      </c>
      <c r="B684">
        <v>2903200</v>
      </c>
      <c r="C684">
        <v>2904402</v>
      </c>
      <c r="D684" t="s">
        <v>1</v>
      </c>
      <c r="E684" t="s">
        <v>359</v>
      </c>
      <c r="F684">
        <v>2904445</v>
      </c>
      <c r="G684">
        <v>-43</v>
      </c>
      <c r="H684">
        <v>66</v>
      </c>
    </row>
    <row r="685" spans="1:8">
      <c r="A685" t="s">
        <v>574</v>
      </c>
      <c r="B685">
        <v>2912595</v>
      </c>
      <c r="C685">
        <v>2913686</v>
      </c>
      <c r="D685" t="s">
        <v>1</v>
      </c>
      <c r="E685" t="s">
        <v>575</v>
      </c>
      <c r="F685">
        <v>2913898</v>
      </c>
      <c r="G685">
        <v>-212</v>
      </c>
      <c r="H685">
        <v>16</v>
      </c>
    </row>
    <row r="686" spans="1:8">
      <c r="A686" t="s">
        <v>770</v>
      </c>
      <c r="B686">
        <v>2918048</v>
      </c>
      <c r="C686">
        <v>2919169</v>
      </c>
      <c r="D686" t="s">
        <v>1</v>
      </c>
      <c r="E686" t="s">
        <v>359</v>
      </c>
      <c r="F686">
        <v>2919237</v>
      </c>
      <c r="G686">
        <v>-68</v>
      </c>
      <c r="H686">
        <v>99</v>
      </c>
    </row>
    <row r="687" spans="1:8">
      <c r="A687" t="s">
        <v>859</v>
      </c>
      <c r="B687">
        <v>2929315</v>
      </c>
      <c r="C687">
        <v>2930340</v>
      </c>
      <c r="D687" t="s">
        <v>0</v>
      </c>
      <c r="E687" t="s">
        <v>359</v>
      </c>
      <c r="F687">
        <v>2929260</v>
      </c>
      <c r="G687">
        <v>-55</v>
      </c>
      <c r="H687">
        <v>468</v>
      </c>
    </row>
    <row r="688" spans="1:8">
      <c r="A688" t="s">
        <v>888</v>
      </c>
      <c r="B688">
        <v>2943569</v>
      </c>
      <c r="C688">
        <v>2943703</v>
      </c>
      <c r="D688" t="s">
        <v>1</v>
      </c>
      <c r="E688" t="s">
        <v>889</v>
      </c>
      <c r="F688">
        <v>2943754</v>
      </c>
      <c r="G688">
        <v>-51</v>
      </c>
      <c r="H688">
        <v>2643</v>
      </c>
    </row>
    <row r="689" spans="1:8">
      <c r="A689" s="185" t="s">
        <v>338</v>
      </c>
      <c r="B689" s="185" t="s">
        <v>335</v>
      </c>
      <c r="C689" s="185" t="s">
        <v>336</v>
      </c>
      <c r="D689" s="185" t="s">
        <v>2</v>
      </c>
      <c r="E689" s="185" t="s">
        <v>339</v>
      </c>
      <c r="F689" s="185" t="s">
        <v>559</v>
      </c>
      <c r="G689" s="185" t="s">
        <v>560</v>
      </c>
      <c r="H689" s="185" t="s">
        <v>561</v>
      </c>
    </row>
  </sheetData>
  <mergeCells count="13">
    <mergeCell ref="A112:E112"/>
    <mergeCell ref="F112:Q112"/>
    <mergeCell ref="L1:O1"/>
    <mergeCell ref="A1:E1"/>
    <mergeCell ref="P74:P75"/>
    <mergeCell ref="P61:P62"/>
    <mergeCell ref="P68:P69"/>
    <mergeCell ref="P49:P50"/>
    <mergeCell ref="S112:U112"/>
    <mergeCell ref="P80:P81"/>
    <mergeCell ref="P77:P78"/>
    <mergeCell ref="P97:P98"/>
    <mergeCell ref="L207:M207"/>
  </mergeCells>
  <phoneticPr fontId="5" type="noConversion"/>
  <pageMargins left="0.7" right="0.7" top="0.75" bottom="0.75" header="0.3" footer="0.3"/>
  <pageSetup paperSize="9"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B20" sqref="B20"/>
    </sheetView>
  </sheetViews>
  <sheetFormatPr defaultColWidth="8.85546875" defaultRowHeight="15"/>
  <sheetData>
    <row r="1" spans="1:20">
      <c r="A1" s="3" t="s">
        <v>1045</v>
      </c>
      <c r="B1" s="186" t="s">
        <v>335</v>
      </c>
      <c r="C1" t="s">
        <v>336</v>
      </c>
      <c r="D1" t="s">
        <v>2</v>
      </c>
      <c r="E1" s="190" t="s">
        <v>1046</v>
      </c>
      <c r="F1" s="181" t="s">
        <v>336</v>
      </c>
      <c r="G1" s="181" t="s">
        <v>560</v>
      </c>
      <c r="H1" s="186" t="s">
        <v>111</v>
      </c>
      <c r="I1" s="182"/>
      <c r="J1" s="182"/>
      <c r="K1" s="180"/>
      <c r="L1" s="208" t="s">
        <v>553</v>
      </c>
      <c r="M1" s="208"/>
      <c r="N1" s="182"/>
      <c r="O1" s="182"/>
      <c r="P1" s="180"/>
      <c r="Q1" s="182"/>
      <c r="R1" s="182"/>
      <c r="S1" s="182"/>
      <c r="T1" s="182"/>
    </row>
    <row r="2" spans="1:20">
      <c r="A2" s="180" t="s">
        <v>1060</v>
      </c>
      <c r="B2" s="180">
        <v>137323</v>
      </c>
      <c r="C2">
        <v>138897</v>
      </c>
      <c r="D2" t="s">
        <v>0</v>
      </c>
      <c r="E2">
        <v>137100</v>
      </c>
      <c r="F2" s="180">
        <v>137323</v>
      </c>
      <c r="G2">
        <f>E2-F2</f>
        <v>-223</v>
      </c>
      <c r="H2" s="180" t="s">
        <v>1093</v>
      </c>
      <c r="I2" s="182"/>
      <c r="J2" s="182"/>
      <c r="K2" s="180"/>
      <c r="L2" s="182">
        <v>137133</v>
      </c>
      <c r="M2" s="182">
        <v>137235</v>
      </c>
      <c r="N2" s="182" t="s">
        <v>496</v>
      </c>
      <c r="O2" s="194"/>
      <c r="P2" s="180" t="s">
        <v>1070</v>
      </c>
      <c r="Q2" s="182"/>
      <c r="R2" s="182"/>
      <c r="S2" s="182"/>
      <c r="T2" s="182"/>
    </row>
    <row r="3" spans="1:20">
      <c r="A3" s="180" t="s">
        <v>1061</v>
      </c>
      <c r="B3" s="180">
        <v>204353</v>
      </c>
      <c r="C3">
        <v>203640</v>
      </c>
      <c r="D3" t="s">
        <v>1</v>
      </c>
      <c r="E3" s="23">
        <v>204467</v>
      </c>
      <c r="F3">
        <v>204353</v>
      </c>
      <c r="G3">
        <f t="shared" ref="G3:G52" si="0">E3-F3</f>
        <v>114</v>
      </c>
      <c r="H3" s="180" t="s">
        <v>497</v>
      </c>
      <c r="I3" s="182"/>
      <c r="J3" s="182"/>
      <c r="K3" s="180"/>
      <c r="L3" s="182">
        <v>204468</v>
      </c>
      <c r="M3" s="182">
        <v>204339</v>
      </c>
      <c r="N3" s="182" t="s">
        <v>498</v>
      </c>
      <c r="O3" s="182"/>
      <c r="P3" s="180"/>
      <c r="Q3" s="182"/>
      <c r="R3" s="188"/>
      <c r="S3" s="182"/>
      <c r="T3" s="182" t="s">
        <v>555</v>
      </c>
    </row>
    <row r="4" spans="1:20">
      <c r="A4" s="180" t="s">
        <v>132</v>
      </c>
      <c r="B4" s="180">
        <v>205819</v>
      </c>
      <c r="C4">
        <v>207408</v>
      </c>
      <c r="D4" t="s">
        <v>0</v>
      </c>
      <c r="E4" s="23">
        <v>205686</v>
      </c>
      <c r="F4">
        <f>B4</f>
        <v>205819</v>
      </c>
      <c r="G4">
        <f t="shared" si="0"/>
        <v>-133</v>
      </c>
      <c r="H4" s="180" t="s">
        <v>108</v>
      </c>
      <c r="I4" s="182"/>
      <c r="J4" s="182"/>
      <c r="K4" s="180"/>
      <c r="L4" s="182">
        <v>207589</v>
      </c>
      <c r="M4" s="182">
        <v>207709</v>
      </c>
      <c r="N4" s="182" t="s">
        <v>499</v>
      </c>
      <c r="O4" s="182"/>
      <c r="P4" s="180"/>
      <c r="Q4" s="182"/>
      <c r="R4" s="182"/>
      <c r="S4" s="182"/>
      <c r="T4" s="182"/>
    </row>
    <row r="5" spans="1:20">
      <c r="A5" s="191" t="s">
        <v>1055</v>
      </c>
      <c r="B5" s="191">
        <v>258856</v>
      </c>
      <c r="C5" s="192">
        <v>259470</v>
      </c>
      <c r="D5" s="192" t="s">
        <v>0</v>
      </c>
      <c r="E5" s="194">
        <v>258552</v>
      </c>
      <c r="F5" s="192">
        <f t="shared" ref="F5:F52" si="1">B5</f>
        <v>258856</v>
      </c>
      <c r="G5" s="192">
        <f t="shared" si="0"/>
        <v>-304</v>
      </c>
      <c r="H5" s="191" t="s">
        <v>1100</v>
      </c>
      <c r="I5" s="194"/>
      <c r="J5" s="194"/>
      <c r="K5" s="191"/>
      <c r="L5" s="194">
        <v>258552</v>
      </c>
      <c r="M5" s="194">
        <v>258802</v>
      </c>
      <c r="N5" s="194" t="s">
        <v>554</v>
      </c>
      <c r="O5" s="182"/>
      <c r="P5" s="180"/>
      <c r="Q5" s="182"/>
      <c r="R5" s="187"/>
      <c r="S5" s="182"/>
      <c r="T5" s="182" t="s">
        <v>556</v>
      </c>
    </row>
    <row r="6" spans="1:20">
      <c r="A6" s="180" t="s">
        <v>1062</v>
      </c>
      <c r="B6" s="180">
        <v>266431</v>
      </c>
      <c r="C6">
        <v>266931</v>
      </c>
      <c r="D6" t="s">
        <v>0</v>
      </c>
      <c r="E6" s="23">
        <v>266232</v>
      </c>
      <c r="F6">
        <f t="shared" si="1"/>
        <v>266431</v>
      </c>
      <c r="G6">
        <f t="shared" si="0"/>
        <v>-199</v>
      </c>
      <c r="H6" s="180" t="s">
        <v>1122</v>
      </c>
      <c r="I6" s="180"/>
      <c r="J6" s="182"/>
      <c r="K6" s="180"/>
      <c r="L6" s="182">
        <v>266232</v>
      </c>
      <c r="M6" s="182">
        <v>266375</v>
      </c>
      <c r="N6" s="182" t="s">
        <v>500</v>
      </c>
      <c r="O6" s="182"/>
      <c r="P6" s="180"/>
      <c r="Q6" s="182"/>
      <c r="R6" s="182"/>
      <c r="S6" s="182"/>
      <c r="T6" s="182"/>
    </row>
    <row r="7" spans="1:20">
      <c r="A7" s="180" t="s">
        <v>1063</v>
      </c>
      <c r="B7" s="180">
        <v>309155</v>
      </c>
      <c r="C7">
        <v>308334</v>
      </c>
      <c r="D7" t="s">
        <v>1</v>
      </c>
      <c r="E7" s="23">
        <v>309408</v>
      </c>
      <c r="F7">
        <f t="shared" si="1"/>
        <v>309155</v>
      </c>
      <c r="G7">
        <f t="shared" si="0"/>
        <v>253</v>
      </c>
      <c r="H7" s="180" t="s">
        <v>1094</v>
      </c>
      <c r="I7" s="182"/>
      <c r="J7" s="182"/>
      <c r="K7" s="180"/>
      <c r="L7" s="182">
        <v>309385</v>
      </c>
      <c r="M7" s="182">
        <v>309266</v>
      </c>
      <c r="N7" s="182" t="s">
        <v>501</v>
      </c>
      <c r="O7" s="182"/>
      <c r="P7" s="180"/>
      <c r="Q7" s="182"/>
      <c r="R7" s="189"/>
      <c r="S7" s="182"/>
      <c r="T7" s="182" t="s">
        <v>557</v>
      </c>
    </row>
    <row r="8" spans="1:20">
      <c r="A8" s="180" t="s">
        <v>1064</v>
      </c>
      <c r="B8" s="180">
        <v>340278</v>
      </c>
      <c r="C8">
        <v>340952</v>
      </c>
      <c r="D8" t="s">
        <v>0</v>
      </c>
      <c r="E8" s="23">
        <v>340078</v>
      </c>
      <c r="F8">
        <f t="shared" si="1"/>
        <v>340278</v>
      </c>
      <c r="G8">
        <f t="shared" si="0"/>
        <v>-200</v>
      </c>
      <c r="H8" s="180" t="s">
        <v>1114</v>
      </c>
      <c r="I8" s="182"/>
      <c r="J8" s="182"/>
      <c r="K8" s="180"/>
      <c r="L8" s="182">
        <v>340086</v>
      </c>
      <c r="M8" s="182">
        <v>340191</v>
      </c>
      <c r="N8" s="182" t="s">
        <v>502</v>
      </c>
      <c r="O8" s="182"/>
      <c r="P8" s="180"/>
      <c r="Q8" s="182"/>
      <c r="R8" s="182"/>
      <c r="S8" s="182"/>
      <c r="T8" s="182"/>
    </row>
    <row r="9" spans="1:20">
      <c r="A9" s="180" t="s">
        <v>159</v>
      </c>
      <c r="B9" s="180">
        <v>552282</v>
      </c>
      <c r="C9">
        <v>551467</v>
      </c>
      <c r="D9" t="s">
        <v>1</v>
      </c>
      <c r="E9" s="23">
        <v>552417</v>
      </c>
      <c r="F9">
        <f t="shared" si="1"/>
        <v>552282</v>
      </c>
      <c r="G9">
        <f t="shared" si="0"/>
        <v>135</v>
      </c>
      <c r="H9" s="180" t="s">
        <v>23</v>
      </c>
      <c r="I9" s="182"/>
      <c r="J9" s="182"/>
      <c r="K9" s="180"/>
      <c r="L9" s="182">
        <v>552421</v>
      </c>
      <c r="M9" s="182">
        <v>552327</v>
      </c>
      <c r="N9" s="182" t="s">
        <v>503</v>
      </c>
      <c r="O9" s="182"/>
      <c r="P9" s="180"/>
      <c r="Q9" s="182"/>
      <c r="R9" s="182"/>
      <c r="S9" s="182"/>
      <c r="T9" s="182"/>
    </row>
    <row r="10" spans="1:20">
      <c r="A10" s="180" t="s">
        <v>590</v>
      </c>
      <c r="B10" s="180">
        <v>610924</v>
      </c>
      <c r="C10">
        <v>609629</v>
      </c>
      <c r="D10" t="s">
        <v>1</v>
      </c>
      <c r="E10" s="23">
        <v>611100</v>
      </c>
      <c r="F10">
        <f t="shared" si="1"/>
        <v>610924</v>
      </c>
      <c r="G10">
        <f t="shared" si="0"/>
        <v>176</v>
      </c>
      <c r="H10" s="180" t="s">
        <v>1118</v>
      </c>
      <c r="I10" s="182"/>
      <c r="J10" s="182"/>
      <c r="K10" s="180"/>
      <c r="L10" s="182">
        <v>611119</v>
      </c>
      <c r="M10" s="182">
        <v>611018</v>
      </c>
      <c r="N10" s="182" t="s">
        <v>504</v>
      </c>
      <c r="O10" s="182"/>
      <c r="P10" s="180"/>
      <c r="Q10" s="182"/>
      <c r="R10" s="182"/>
      <c r="S10" s="182"/>
      <c r="T10" s="182"/>
    </row>
    <row r="11" spans="1:20">
      <c r="A11" s="180" t="s">
        <v>1065</v>
      </c>
      <c r="B11" s="180">
        <v>637717</v>
      </c>
      <c r="C11">
        <v>636440</v>
      </c>
      <c r="D11" t="s">
        <v>1</v>
      </c>
      <c r="E11" s="23">
        <v>637940</v>
      </c>
      <c r="F11">
        <f t="shared" si="1"/>
        <v>637717</v>
      </c>
      <c r="G11">
        <f t="shared" si="0"/>
        <v>223</v>
      </c>
      <c r="H11" s="180" t="s">
        <v>1095</v>
      </c>
      <c r="I11" s="182"/>
      <c r="J11" s="182"/>
      <c r="K11" s="180"/>
      <c r="L11" s="182">
        <v>637926</v>
      </c>
      <c r="M11" s="182">
        <v>637826</v>
      </c>
      <c r="N11" s="182" t="s">
        <v>505</v>
      </c>
      <c r="O11" s="182"/>
      <c r="P11" s="180"/>
      <c r="Q11" s="182"/>
      <c r="R11" s="182"/>
      <c r="S11" s="182"/>
      <c r="T11" s="182"/>
    </row>
    <row r="12" spans="1:20">
      <c r="A12" s="180" t="s">
        <v>1066</v>
      </c>
      <c r="B12" s="180">
        <v>756738</v>
      </c>
      <c r="C12">
        <v>758543</v>
      </c>
      <c r="D12" t="s">
        <v>0</v>
      </c>
      <c r="E12" s="23">
        <v>756425</v>
      </c>
      <c r="F12">
        <f t="shared" si="1"/>
        <v>756738</v>
      </c>
      <c r="G12">
        <f t="shared" si="0"/>
        <v>-313</v>
      </c>
      <c r="H12" s="180" t="s">
        <v>506</v>
      </c>
      <c r="I12" s="182"/>
      <c r="J12" s="182"/>
      <c r="K12" s="180"/>
      <c r="L12" s="182">
        <v>756458</v>
      </c>
      <c r="M12" s="182">
        <v>756652</v>
      </c>
      <c r="N12" s="182" t="s">
        <v>507</v>
      </c>
      <c r="O12" s="182"/>
      <c r="P12" s="180"/>
      <c r="Q12" s="182"/>
      <c r="R12" s="182"/>
      <c r="S12" s="182"/>
      <c r="T12" s="182"/>
    </row>
    <row r="13" spans="1:20">
      <c r="A13" s="180" t="s">
        <v>1067</v>
      </c>
      <c r="B13" s="180">
        <v>826396</v>
      </c>
      <c r="C13">
        <v>824936</v>
      </c>
      <c r="D13" t="s">
        <v>1</v>
      </c>
      <c r="E13" s="23">
        <v>826710</v>
      </c>
      <c r="F13">
        <f t="shared" si="1"/>
        <v>826396</v>
      </c>
      <c r="G13">
        <f t="shared" si="0"/>
        <v>314</v>
      </c>
      <c r="H13" s="180" t="s">
        <v>508</v>
      </c>
      <c r="I13" s="182"/>
      <c r="J13" s="182"/>
      <c r="K13" s="180"/>
      <c r="L13" s="182">
        <v>826683</v>
      </c>
      <c r="M13" s="182">
        <v>826486</v>
      </c>
      <c r="N13" s="182" t="s">
        <v>509</v>
      </c>
      <c r="O13" s="182"/>
      <c r="P13" s="180"/>
      <c r="Q13" s="182"/>
      <c r="R13" s="182"/>
      <c r="S13" s="182"/>
      <c r="T13" s="182"/>
    </row>
    <row r="14" spans="1:20">
      <c r="A14" s="180" t="s">
        <v>1068</v>
      </c>
      <c r="B14" s="180">
        <v>882962</v>
      </c>
      <c r="C14">
        <v>884065</v>
      </c>
      <c r="D14" t="s">
        <v>0</v>
      </c>
      <c r="E14" s="23">
        <v>882759</v>
      </c>
      <c r="F14">
        <f t="shared" si="1"/>
        <v>882962</v>
      </c>
      <c r="G14">
        <f t="shared" si="0"/>
        <v>-203</v>
      </c>
      <c r="H14" s="180" t="s">
        <v>1096</v>
      </c>
      <c r="I14" s="182"/>
      <c r="J14" s="182"/>
      <c r="K14" s="180"/>
      <c r="L14" s="182">
        <v>882770</v>
      </c>
      <c r="M14" s="182">
        <v>882867</v>
      </c>
      <c r="N14" s="182" t="s">
        <v>510</v>
      </c>
      <c r="O14" s="182"/>
      <c r="P14" s="180"/>
      <c r="Q14" s="182"/>
      <c r="R14" s="182"/>
      <c r="S14" s="182"/>
      <c r="T14" s="182"/>
    </row>
    <row r="15" spans="1:20">
      <c r="A15" s="191" t="s">
        <v>181</v>
      </c>
      <c r="B15" s="191">
        <v>907979</v>
      </c>
      <c r="C15" s="192">
        <v>908467</v>
      </c>
      <c r="D15" s="192" t="s">
        <v>0</v>
      </c>
      <c r="E15" s="194">
        <v>907926</v>
      </c>
      <c r="F15" s="192">
        <f t="shared" si="1"/>
        <v>907979</v>
      </c>
      <c r="G15" s="192">
        <f t="shared" si="0"/>
        <v>-53</v>
      </c>
      <c r="H15" s="191" t="s">
        <v>511</v>
      </c>
      <c r="I15" s="194"/>
      <c r="J15" s="194"/>
      <c r="K15" s="191"/>
      <c r="L15" s="194">
        <v>907926</v>
      </c>
      <c r="M15" s="194">
        <v>907973</v>
      </c>
      <c r="N15" s="194" t="s">
        <v>512</v>
      </c>
      <c r="O15" s="182"/>
      <c r="P15" s="180"/>
      <c r="Q15" s="182"/>
      <c r="R15" s="182"/>
      <c r="S15" s="182"/>
      <c r="T15" s="182"/>
    </row>
    <row r="16" spans="1:20">
      <c r="A16" s="180" t="s">
        <v>186</v>
      </c>
      <c r="B16" s="180">
        <v>956031</v>
      </c>
      <c r="C16">
        <v>957602</v>
      </c>
      <c r="D16" t="s">
        <v>0</v>
      </c>
      <c r="E16" s="23">
        <v>955824</v>
      </c>
      <c r="F16">
        <f t="shared" si="1"/>
        <v>956031</v>
      </c>
      <c r="G16">
        <f t="shared" si="0"/>
        <v>-207</v>
      </c>
      <c r="H16" s="180" t="s">
        <v>28</v>
      </c>
      <c r="I16" s="182"/>
      <c r="J16" s="182"/>
      <c r="K16" s="180"/>
      <c r="L16" s="182">
        <v>955829</v>
      </c>
      <c r="M16" s="182">
        <v>956001</v>
      </c>
      <c r="N16" s="182" t="s">
        <v>513</v>
      </c>
      <c r="O16" s="182"/>
      <c r="P16" s="180"/>
      <c r="Q16" s="182"/>
      <c r="R16" s="182"/>
      <c r="S16" s="182"/>
      <c r="T16" s="182"/>
    </row>
    <row r="17" spans="1:20">
      <c r="A17" s="180" t="s">
        <v>1074</v>
      </c>
      <c r="B17" s="180">
        <v>1021665</v>
      </c>
      <c r="C17">
        <v>1022432</v>
      </c>
      <c r="D17" t="s">
        <v>0</v>
      </c>
      <c r="E17" s="23">
        <v>1021442</v>
      </c>
      <c r="F17">
        <f t="shared" si="1"/>
        <v>1021665</v>
      </c>
      <c r="G17">
        <f t="shared" si="0"/>
        <v>-223</v>
      </c>
      <c r="H17" s="180" t="s">
        <v>514</v>
      </c>
      <c r="I17" s="182"/>
      <c r="J17" s="182"/>
      <c r="K17" s="180"/>
      <c r="L17" s="182">
        <v>1021463</v>
      </c>
      <c r="M17" s="182">
        <v>1021588</v>
      </c>
      <c r="N17" s="182" t="s">
        <v>515</v>
      </c>
      <c r="O17" s="182"/>
      <c r="P17" s="180"/>
      <c r="Q17" s="182"/>
      <c r="R17" s="182"/>
      <c r="S17" s="182"/>
      <c r="T17" s="182"/>
    </row>
    <row r="18" spans="1:20">
      <c r="A18" s="180" t="s">
        <v>331</v>
      </c>
      <c r="B18" s="180">
        <v>1078977</v>
      </c>
      <c r="C18">
        <v>1080092</v>
      </c>
      <c r="D18" t="s">
        <v>0</v>
      </c>
      <c r="E18" s="23">
        <v>1078574</v>
      </c>
      <c r="F18">
        <f t="shared" si="1"/>
        <v>1078977</v>
      </c>
      <c r="G18">
        <f t="shared" si="0"/>
        <v>-403</v>
      </c>
      <c r="H18" s="180" t="s">
        <v>330</v>
      </c>
      <c r="I18" s="182"/>
      <c r="J18" s="182"/>
      <c r="K18" s="180"/>
      <c r="L18" s="182">
        <v>1078584</v>
      </c>
      <c r="M18" s="182">
        <v>1079111</v>
      </c>
      <c r="N18" s="182" t="s">
        <v>516</v>
      </c>
      <c r="O18" s="182"/>
      <c r="P18" s="180"/>
      <c r="Q18" s="182"/>
      <c r="R18" s="182"/>
      <c r="S18" s="182"/>
      <c r="T18" s="182"/>
    </row>
    <row r="19" spans="1:20">
      <c r="A19" s="183" t="s">
        <v>201</v>
      </c>
      <c r="B19" s="183">
        <v>1198637</v>
      </c>
      <c r="C19" s="19">
        <v>1199776</v>
      </c>
      <c r="D19" s="19" t="s">
        <v>0</v>
      </c>
      <c r="E19" s="196">
        <v>1198108</v>
      </c>
      <c r="F19" s="19">
        <f t="shared" si="1"/>
        <v>1198637</v>
      </c>
      <c r="G19" s="19">
        <f t="shared" si="0"/>
        <v>-529</v>
      </c>
      <c r="H19" s="183" t="s">
        <v>1141</v>
      </c>
      <c r="I19" s="182"/>
      <c r="J19" s="182"/>
      <c r="K19" s="180"/>
      <c r="L19" s="182">
        <v>1198103</v>
      </c>
      <c r="M19" s="182">
        <v>1198252</v>
      </c>
      <c r="N19" s="182" t="s">
        <v>517</v>
      </c>
      <c r="O19" s="182"/>
      <c r="P19" s="180"/>
      <c r="Q19" s="182"/>
      <c r="R19" s="182"/>
      <c r="S19" s="182"/>
      <c r="T19" s="182"/>
    </row>
    <row r="20" spans="1:20">
      <c r="A20" s="191" t="s">
        <v>202</v>
      </c>
      <c r="B20" s="194">
        <v>1199859</v>
      </c>
      <c r="C20" s="192">
        <v>1200632</v>
      </c>
      <c r="D20" s="192" t="s">
        <v>0</v>
      </c>
      <c r="E20" s="193">
        <v>1199848</v>
      </c>
      <c r="F20" s="192">
        <f t="shared" si="1"/>
        <v>1199859</v>
      </c>
      <c r="G20" s="192">
        <f t="shared" si="0"/>
        <v>-11</v>
      </c>
      <c r="H20" s="191" t="s">
        <v>31</v>
      </c>
      <c r="I20" s="194"/>
      <c r="J20" s="194"/>
      <c r="K20" s="191"/>
      <c r="L20" s="194">
        <v>1199859</v>
      </c>
      <c r="M20" s="194">
        <v>1199958</v>
      </c>
      <c r="N20" s="194" t="s">
        <v>518</v>
      </c>
      <c r="O20" s="182"/>
      <c r="P20" s="180"/>
      <c r="Q20" s="182"/>
      <c r="R20" s="182"/>
      <c r="S20" s="182"/>
      <c r="T20" s="182"/>
    </row>
    <row r="21" spans="1:20">
      <c r="A21" s="191" t="s">
        <v>1084</v>
      </c>
      <c r="B21" s="197">
        <v>1216820</v>
      </c>
      <c r="C21" s="192">
        <v>1218178</v>
      </c>
      <c r="D21" s="192" t="s">
        <v>0</v>
      </c>
      <c r="E21" s="193">
        <v>1216481</v>
      </c>
      <c r="F21" s="192">
        <f t="shared" si="1"/>
        <v>1216820</v>
      </c>
      <c r="G21" s="192">
        <f t="shared" si="0"/>
        <v>-339</v>
      </c>
      <c r="H21" s="197" t="s">
        <v>1083</v>
      </c>
      <c r="I21" s="194"/>
      <c r="J21" s="194"/>
      <c r="K21" s="191"/>
      <c r="L21" s="194">
        <v>1216481</v>
      </c>
      <c r="M21" s="194">
        <v>1216658</v>
      </c>
      <c r="N21" s="194" t="s">
        <v>519</v>
      </c>
      <c r="O21" s="182"/>
      <c r="P21" s="180"/>
      <c r="Q21" s="182"/>
      <c r="R21" s="182"/>
      <c r="S21" s="182"/>
      <c r="T21" s="182"/>
    </row>
    <row r="22" spans="1:20">
      <c r="A22" s="180" t="s">
        <v>1051</v>
      </c>
      <c r="B22" s="180">
        <v>1241048</v>
      </c>
      <c r="C22">
        <v>1242100</v>
      </c>
      <c r="D22" t="s">
        <v>0</v>
      </c>
      <c r="E22" s="23">
        <v>1240764</v>
      </c>
      <c r="F22">
        <f t="shared" si="1"/>
        <v>1241048</v>
      </c>
      <c r="G22">
        <f t="shared" si="0"/>
        <v>-284</v>
      </c>
      <c r="H22" s="180" t="s">
        <v>1101</v>
      </c>
      <c r="I22" s="182"/>
      <c r="J22" s="182"/>
      <c r="K22" s="180"/>
      <c r="L22" s="182">
        <v>1240774</v>
      </c>
      <c r="M22" s="182">
        <v>1241002</v>
      </c>
      <c r="N22" s="182" t="s">
        <v>520</v>
      </c>
      <c r="O22" s="182"/>
      <c r="P22" s="180"/>
      <c r="Q22" s="182"/>
      <c r="R22" s="182"/>
      <c r="S22" s="182"/>
      <c r="T22" s="182"/>
    </row>
    <row r="23" spans="1:20">
      <c r="A23" s="180" t="s">
        <v>1085</v>
      </c>
      <c r="B23" s="180">
        <v>1373015</v>
      </c>
      <c r="C23">
        <v>1374103</v>
      </c>
      <c r="D23" t="s">
        <v>0</v>
      </c>
      <c r="E23" s="23">
        <v>1372810</v>
      </c>
      <c r="F23">
        <f t="shared" si="1"/>
        <v>1373015</v>
      </c>
      <c r="G23">
        <f t="shared" si="0"/>
        <v>-205</v>
      </c>
      <c r="H23" s="180" t="s">
        <v>521</v>
      </c>
      <c r="I23" s="182"/>
      <c r="J23" s="182"/>
      <c r="K23" s="180"/>
      <c r="L23" s="182">
        <v>1372840</v>
      </c>
      <c r="M23" s="182">
        <v>1372931</v>
      </c>
      <c r="N23" s="182" t="s">
        <v>522</v>
      </c>
      <c r="O23" s="182"/>
      <c r="P23" s="180"/>
      <c r="Q23" s="182"/>
      <c r="R23" s="182"/>
      <c r="S23" s="182"/>
      <c r="T23" s="182"/>
    </row>
    <row r="24" spans="1:20">
      <c r="A24" s="180" t="s">
        <v>1086</v>
      </c>
      <c r="B24" s="180">
        <v>1461094</v>
      </c>
      <c r="C24">
        <v>1460534</v>
      </c>
      <c r="D24" t="s">
        <v>1</v>
      </c>
      <c r="E24" s="23">
        <v>1461291</v>
      </c>
      <c r="F24">
        <f t="shared" si="1"/>
        <v>1461094</v>
      </c>
      <c r="G24">
        <f t="shared" si="0"/>
        <v>197</v>
      </c>
      <c r="H24" s="180" t="s">
        <v>1115</v>
      </c>
      <c r="I24" s="182"/>
      <c r="J24" s="182"/>
      <c r="K24" s="180"/>
      <c r="L24" s="182">
        <v>1461273</v>
      </c>
      <c r="M24" s="182">
        <v>1461163</v>
      </c>
      <c r="N24" s="182" t="s">
        <v>523</v>
      </c>
      <c r="O24" s="182"/>
      <c r="P24" s="180"/>
      <c r="Q24" s="182"/>
      <c r="R24" s="182"/>
      <c r="S24" s="182"/>
      <c r="T24" s="182"/>
    </row>
    <row r="25" spans="1:20">
      <c r="A25" s="180" t="s">
        <v>562</v>
      </c>
      <c r="B25" s="180">
        <v>1494036</v>
      </c>
      <c r="C25">
        <v>1493146</v>
      </c>
      <c r="D25" t="s">
        <v>1</v>
      </c>
      <c r="E25">
        <v>1494284</v>
      </c>
      <c r="F25">
        <f t="shared" si="1"/>
        <v>1494036</v>
      </c>
      <c r="G25">
        <f t="shared" si="0"/>
        <v>248</v>
      </c>
      <c r="H25" s="180" t="s">
        <v>1102</v>
      </c>
      <c r="I25" s="182"/>
      <c r="J25" s="182"/>
      <c r="K25" s="180"/>
      <c r="L25" s="182">
        <v>1494276</v>
      </c>
      <c r="M25" s="182">
        <v>1494104</v>
      </c>
      <c r="N25" s="182" t="s">
        <v>524</v>
      </c>
      <c r="O25" s="182"/>
      <c r="P25" s="180"/>
      <c r="Q25" s="182"/>
      <c r="R25" s="182"/>
      <c r="S25" s="182"/>
      <c r="T25" s="182"/>
    </row>
    <row r="26" spans="1:20">
      <c r="A26" s="183" t="s">
        <v>1049</v>
      </c>
      <c r="B26" s="183">
        <v>1535132</v>
      </c>
      <c r="C26" s="19">
        <v>1532493</v>
      </c>
      <c r="D26" s="19" t="s">
        <v>1</v>
      </c>
      <c r="E26" s="196">
        <v>1535406</v>
      </c>
      <c r="F26" s="19">
        <f t="shared" si="1"/>
        <v>1535132</v>
      </c>
      <c r="G26" s="19">
        <f t="shared" si="0"/>
        <v>274</v>
      </c>
      <c r="H26" s="183" t="s">
        <v>1103</v>
      </c>
      <c r="I26" s="182"/>
      <c r="J26" s="182"/>
      <c r="K26" s="180"/>
      <c r="L26" s="182">
        <v>1535161</v>
      </c>
      <c r="M26" s="182">
        <v>1535409</v>
      </c>
      <c r="N26" s="182" t="s">
        <v>554</v>
      </c>
      <c r="O26" s="182"/>
      <c r="P26" s="180"/>
      <c r="Q26" s="182"/>
      <c r="R26" s="182"/>
      <c r="S26" s="182"/>
      <c r="T26" s="182"/>
    </row>
    <row r="27" spans="1:20">
      <c r="A27" s="180" t="s">
        <v>1050</v>
      </c>
      <c r="B27">
        <v>1553909</v>
      </c>
      <c r="C27">
        <v>1552632</v>
      </c>
      <c r="D27" t="s">
        <v>1</v>
      </c>
      <c r="E27">
        <v>1554209</v>
      </c>
      <c r="F27">
        <f t="shared" si="1"/>
        <v>1553909</v>
      </c>
      <c r="G27">
        <f t="shared" si="0"/>
        <v>300</v>
      </c>
      <c r="H27" s="180" t="s">
        <v>1104</v>
      </c>
      <c r="I27" s="182"/>
      <c r="J27" s="182"/>
      <c r="K27" s="180"/>
      <c r="L27" s="182">
        <v>1554200</v>
      </c>
      <c r="M27" s="182">
        <v>1553972</v>
      </c>
      <c r="N27" s="182" t="s">
        <v>525</v>
      </c>
      <c r="O27" s="182"/>
      <c r="P27" s="180"/>
      <c r="Q27" s="182"/>
      <c r="R27" s="182"/>
      <c r="S27" s="182"/>
      <c r="T27" s="182"/>
    </row>
    <row r="28" spans="1:20">
      <c r="A28" s="180" t="s">
        <v>653</v>
      </c>
      <c r="B28" s="180">
        <v>1577055</v>
      </c>
      <c r="C28">
        <v>1576747</v>
      </c>
      <c r="D28" t="s">
        <v>1</v>
      </c>
      <c r="E28" s="23">
        <v>1577162</v>
      </c>
      <c r="F28">
        <f t="shared" si="1"/>
        <v>1577055</v>
      </c>
      <c r="G28">
        <f t="shared" si="0"/>
        <v>107</v>
      </c>
      <c r="H28" s="180" t="s">
        <v>1123</v>
      </c>
      <c r="I28" s="180"/>
      <c r="J28" s="182"/>
      <c r="K28" s="180"/>
      <c r="L28" s="182">
        <v>1577146</v>
      </c>
      <c r="M28" s="182">
        <v>1577068</v>
      </c>
      <c r="N28" s="182" t="s">
        <v>526</v>
      </c>
      <c r="O28" s="182"/>
      <c r="P28" s="180"/>
      <c r="Q28" s="182"/>
      <c r="R28" s="182"/>
      <c r="S28" s="182"/>
      <c r="T28" s="182"/>
    </row>
    <row r="29" spans="1:20">
      <c r="A29" t="s">
        <v>1053</v>
      </c>
      <c r="B29">
        <v>1588852</v>
      </c>
      <c r="C29">
        <v>1586201</v>
      </c>
      <c r="D29" t="s">
        <v>1</v>
      </c>
      <c r="E29" s="23">
        <v>1589138</v>
      </c>
      <c r="F29">
        <f t="shared" si="1"/>
        <v>1588852</v>
      </c>
      <c r="G29">
        <f t="shared" si="0"/>
        <v>286</v>
      </c>
      <c r="H29" s="180" t="s">
        <v>1105</v>
      </c>
      <c r="I29" s="182"/>
      <c r="J29" s="182"/>
      <c r="K29" s="180"/>
      <c r="L29" s="182">
        <v>1589127</v>
      </c>
      <c r="M29" s="182">
        <v>1588901</v>
      </c>
      <c r="N29" s="182" t="s">
        <v>527</v>
      </c>
      <c r="O29" s="182"/>
      <c r="P29" s="180"/>
      <c r="Q29" s="182"/>
      <c r="R29" s="182"/>
      <c r="S29" s="182"/>
      <c r="T29" s="182"/>
    </row>
    <row r="30" spans="1:20">
      <c r="A30" s="180" t="s">
        <v>1054</v>
      </c>
      <c r="B30">
        <v>1597149</v>
      </c>
      <c r="C30">
        <v>1595227</v>
      </c>
      <c r="D30" t="s">
        <v>1</v>
      </c>
      <c r="E30" s="23">
        <v>1597455</v>
      </c>
      <c r="F30">
        <f t="shared" si="1"/>
        <v>1597149</v>
      </c>
      <c r="G30">
        <f t="shared" si="0"/>
        <v>306</v>
      </c>
      <c r="H30" s="180" t="s">
        <v>1106</v>
      </c>
      <c r="I30" s="182"/>
      <c r="J30" s="182"/>
      <c r="K30" s="180"/>
      <c r="L30" s="182">
        <v>1597448</v>
      </c>
      <c r="M30" s="182">
        <v>1597218</v>
      </c>
      <c r="N30" s="182" t="s">
        <v>528</v>
      </c>
      <c r="O30" s="182"/>
      <c r="P30" s="180"/>
      <c r="Q30" s="182"/>
      <c r="R30" s="182"/>
      <c r="S30" s="182"/>
      <c r="T30" s="182"/>
    </row>
    <row r="31" spans="1:20">
      <c r="A31" t="s">
        <v>226</v>
      </c>
      <c r="B31">
        <v>1642543</v>
      </c>
      <c r="C31">
        <v>1641284</v>
      </c>
      <c r="D31" t="s">
        <v>1</v>
      </c>
      <c r="E31">
        <v>1642826</v>
      </c>
      <c r="F31">
        <f t="shared" si="1"/>
        <v>1642543</v>
      </c>
      <c r="G31">
        <f t="shared" si="0"/>
        <v>283</v>
      </c>
      <c r="H31" s="180" t="s">
        <v>1107</v>
      </c>
      <c r="I31" s="182"/>
      <c r="J31" s="182"/>
      <c r="K31" s="180"/>
      <c r="L31" s="182">
        <v>1642811</v>
      </c>
      <c r="M31" s="182">
        <v>1642603</v>
      </c>
      <c r="N31" s="182" t="s">
        <v>529</v>
      </c>
      <c r="O31" s="182"/>
      <c r="P31" s="180"/>
      <c r="Q31" s="182"/>
      <c r="R31" s="182"/>
      <c r="S31" s="182"/>
      <c r="T31" s="182"/>
    </row>
    <row r="32" spans="1:20">
      <c r="A32" s="183" t="s">
        <v>1047</v>
      </c>
      <c r="B32">
        <v>1676325</v>
      </c>
      <c r="C32" s="180">
        <v>1674961</v>
      </c>
      <c r="D32" t="s">
        <v>1</v>
      </c>
      <c r="E32" s="23">
        <v>1676916</v>
      </c>
      <c r="F32">
        <f t="shared" si="1"/>
        <v>1676325</v>
      </c>
      <c r="G32">
        <f t="shared" si="0"/>
        <v>591</v>
      </c>
      <c r="H32" s="183" t="s">
        <v>1108</v>
      </c>
      <c r="I32" s="182"/>
      <c r="J32" s="182"/>
      <c r="K32" s="180"/>
      <c r="L32" s="182">
        <v>1676617</v>
      </c>
      <c r="M32" s="182">
        <v>1676392</v>
      </c>
      <c r="N32" s="182" t="s">
        <v>530</v>
      </c>
      <c r="O32" s="182"/>
      <c r="P32" s="180" t="s">
        <v>1048</v>
      </c>
      <c r="Q32" s="182"/>
      <c r="R32" s="182"/>
      <c r="S32" s="182"/>
      <c r="T32" s="182"/>
    </row>
    <row r="33" spans="1:20">
      <c r="A33" s="180" t="s">
        <v>227</v>
      </c>
      <c r="B33" s="180">
        <v>1702292</v>
      </c>
      <c r="C33">
        <v>1700523</v>
      </c>
      <c r="D33" t="s">
        <v>1</v>
      </c>
      <c r="E33" s="23">
        <v>1702543</v>
      </c>
      <c r="F33">
        <f t="shared" si="1"/>
        <v>1702292</v>
      </c>
      <c r="G33">
        <f t="shared" si="0"/>
        <v>251</v>
      </c>
      <c r="H33" s="180" t="s">
        <v>39</v>
      </c>
      <c r="I33" s="182"/>
      <c r="J33" s="182"/>
      <c r="K33" s="180"/>
      <c r="L33" s="182">
        <v>1702553</v>
      </c>
      <c r="M33" s="182">
        <v>1702373</v>
      </c>
      <c r="N33" s="182" t="s">
        <v>531</v>
      </c>
      <c r="O33" s="182"/>
      <c r="P33" s="180"/>
      <c r="Q33" s="182"/>
      <c r="R33" s="182"/>
      <c r="S33" s="182"/>
      <c r="T33" s="182"/>
    </row>
    <row r="34" spans="1:20">
      <c r="A34" s="180" t="s">
        <v>1052</v>
      </c>
      <c r="B34" s="180">
        <v>1711268</v>
      </c>
      <c r="C34">
        <v>1708857</v>
      </c>
      <c r="D34" t="s">
        <v>1</v>
      </c>
      <c r="E34" s="182">
        <v>1711555</v>
      </c>
      <c r="F34">
        <f t="shared" si="1"/>
        <v>1711268</v>
      </c>
      <c r="G34">
        <f t="shared" si="0"/>
        <v>287</v>
      </c>
      <c r="H34" s="180" t="s">
        <v>1109</v>
      </c>
      <c r="I34" s="182"/>
      <c r="J34" s="182"/>
      <c r="K34" s="180"/>
      <c r="L34" s="182">
        <v>1711543</v>
      </c>
      <c r="M34" s="182">
        <v>1711342</v>
      </c>
      <c r="N34" s="182" t="s">
        <v>532</v>
      </c>
      <c r="O34" s="182"/>
      <c r="P34" s="180"/>
      <c r="Q34" s="182"/>
      <c r="R34" s="182"/>
      <c r="S34" s="182"/>
      <c r="T34" s="182"/>
    </row>
    <row r="35" spans="1:20">
      <c r="A35" s="180" t="s">
        <v>1075</v>
      </c>
      <c r="B35" s="180">
        <v>1716435</v>
      </c>
      <c r="C35">
        <v>1715236</v>
      </c>
      <c r="D35" t="s">
        <v>1</v>
      </c>
      <c r="E35" s="23">
        <v>1716665</v>
      </c>
      <c r="F35">
        <f t="shared" si="1"/>
        <v>1716435</v>
      </c>
      <c r="G35">
        <f t="shared" si="0"/>
        <v>230</v>
      </c>
      <c r="H35" s="180" t="s">
        <v>1097</v>
      </c>
      <c r="I35" s="182"/>
      <c r="J35" s="182"/>
      <c r="K35" s="180"/>
      <c r="L35" s="182">
        <v>1716651</v>
      </c>
      <c r="M35" s="182">
        <v>1716543</v>
      </c>
      <c r="N35" s="182" t="s">
        <v>533</v>
      </c>
      <c r="O35" s="182"/>
      <c r="P35" s="180"/>
      <c r="Q35" s="182"/>
      <c r="R35" s="182"/>
      <c r="S35" s="182"/>
      <c r="T35" s="182"/>
    </row>
    <row r="36" spans="1:20">
      <c r="A36" s="180" t="s">
        <v>1076</v>
      </c>
      <c r="B36" s="180">
        <v>1739384</v>
      </c>
      <c r="C36">
        <v>1737087</v>
      </c>
      <c r="D36" t="s">
        <v>1</v>
      </c>
      <c r="E36" s="23">
        <v>1739634</v>
      </c>
      <c r="F36">
        <f t="shared" si="1"/>
        <v>1739384</v>
      </c>
      <c r="G36">
        <f t="shared" si="0"/>
        <v>250</v>
      </c>
      <c r="H36" s="180" t="s">
        <v>1098</v>
      </c>
      <c r="I36" s="182"/>
      <c r="J36" s="182"/>
      <c r="K36" s="180"/>
      <c r="L36" s="182">
        <v>1739597</v>
      </c>
      <c r="M36" s="182">
        <v>1739491</v>
      </c>
      <c r="N36" s="182" t="s">
        <v>534</v>
      </c>
      <c r="O36" s="182"/>
      <c r="P36" s="180"/>
      <c r="Q36" s="182"/>
      <c r="R36" s="182"/>
      <c r="S36" s="182"/>
      <c r="T36" s="182"/>
    </row>
    <row r="37" spans="1:20">
      <c r="A37" s="183" t="s">
        <v>1077</v>
      </c>
      <c r="B37" s="183">
        <v>1809759</v>
      </c>
      <c r="C37" s="19">
        <v>1809118</v>
      </c>
      <c r="D37" s="19" t="s">
        <v>1</v>
      </c>
      <c r="E37" s="196">
        <v>1810065</v>
      </c>
      <c r="F37" s="19">
        <f t="shared" si="1"/>
        <v>1809759</v>
      </c>
      <c r="G37" s="19">
        <f t="shared" si="0"/>
        <v>306</v>
      </c>
      <c r="H37" s="183" t="s">
        <v>1110</v>
      </c>
      <c r="I37" s="182"/>
      <c r="J37" s="182"/>
      <c r="K37" s="180"/>
      <c r="L37" s="182">
        <v>1810057</v>
      </c>
      <c r="M37" s="182">
        <v>1809817</v>
      </c>
      <c r="N37" s="182" t="s">
        <v>535</v>
      </c>
      <c r="O37" s="182"/>
      <c r="P37" s="180"/>
      <c r="Q37" s="182"/>
      <c r="R37" s="182"/>
      <c r="S37" s="182"/>
      <c r="T37" s="182"/>
    </row>
    <row r="38" spans="1:20">
      <c r="A38" s="191" t="s">
        <v>228</v>
      </c>
      <c r="B38" s="197">
        <v>1859787</v>
      </c>
      <c r="C38" s="192">
        <v>1859272</v>
      </c>
      <c r="D38" s="192" t="s">
        <v>1</v>
      </c>
      <c r="E38" s="193">
        <v>1860008</v>
      </c>
      <c r="F38" s="192">
        <f t="shared" si="1"/>
        <v>1859787</v>
      </c>
      <c r="G38" s="192">
        <f t="shared" si="0"/>
        <v>221</v>
      </c>
      <c r="H38" s="197" t="s">
        <v>1147</v>
      </c>
      <c r="I38" s="194"/>
      <c r="J38" s="194"/>
      <c r="K38" s="191"/>
      <c r="L38" s="194">
        <v>1860008</v>
      </c>
      <c r="M38" s="194">
        <v>1859870</v>
      </c>
      <c r="N38" s="194" t="s">
        <v>536</v>
      </c>
      <c r="O38" s="182"/>
      <c r="P38" s="180"/>
      <c r="Q38" s="182"/>
      <c r="R38" s="182"/>
      <c r="S38" s="182"/>
      <c r="T38" s="182"/>
    </row>
    <row r="39" spans="1:20">
      <c r="A39" s="183" t="s">
        <v>230</v>
      </c>
      <c r="B39" s="183">
        <v>1862251</v>
      </c>
      <c r="C39">
        <v>1861907</v>
      </c>
      <c r="D39" t="s">
        <v>1</v>
      </c>
      <c r="E39" s="23">
        <v>1862333</v>
      </c>
      <c r="F39">
        <f t="shared" si="1"/>
        <v>1862251</v>
      </c>
      <c r="G39">
        <f t="shared" si="0"/>
        <v>82</v>
      </c>
      <c r="H39" s="183" t="s">
        <v>1120</v>
      </c>
      <c r="I39" s="182"/>
      <c r="J39" s="182"/>
      <c r="K39" s="180"/>
      <c r="L39" s="182">
        <v>1862308</v>
      </c>
      <c r="M39" s="182">
        <v>1862270</v>
      </c>
      <c r="N39" s="182" t="s">
        <v>554</v>
      </c>
      <c r="O39" s="182"/>
      <c r="P39" s="180"/>
      <c r="Q39" s="182"/>
      <c r="R39" s="182"/>
      <c r="S39" s="182"/>
      <c r="T39" s="182"/>
    </row>
    <row r="40" spans="1:20">
      <c r="A40" s="180" t="s">
        <v>782</v>
      </c>
      <c r="B40" s="180">
        <v>1917452</v>
      </c>
      <c r="C40">
        <v>1916166</v>
      </c>
      <c r="D40" t="s">
        <v>1</v>
      </c>
      <c r="E40" s="23">
        <v>1917518</v>
      </c>
      <c r="F40">
        <f t="shared" si="1"/>
        <v>1917452</v>
      </c>
      <c r="G40">
        <f t="shared" si="0"/>
        <v>66</v>
      </c>
      <c r="H40" s="180" t="s">
        <v>1116</v>
      </c>
      <c r="I40" s="182"/>
      <c r="J40" s="182"/>
      <c r="K40" s="180"/>
      <c r="L40" s="182">
        <v>1917573</v>
      </c>
      <c r="M40" s="182">
        <v>1917471</v>
      </c>
      <c r="N40" s="182" t="s">
        <v>537</v>
      </c>
      <c r="O40" s="182"/>
      <c r="P40" s="180"/>
      <c r="Q40" s="182"/>
      <c r="R40" s="182"/>
      <c r="S40" s="182"/>
      <c r="T40" s="182"/>
    </row>
    <row r="41" spans="1:20">
      <c r="A41" s="180" t="s">
        <v>1078</v>
      </c>
      <c r="B41" s="180">
        <v>1918132</v>
      </c>
      <c r="C41">
        <v>1917581</v>
      </c>
      <c r="D41" t="s">
        <v>1</v>
      </c>
      <c r="E41" s="23">
        <v>1918271</v>
      </c>
      <c r="F41">
        <f t="shared" si="1"/>
        <v>1918132</v>
      </c>
      <c r="G41">
        <f t="shared" si="0"/>
        <v>139</v>
      </c>
      <c r="H41" s="180" t="s">
        <v>1117</v>
      </c>
      <c r="I41" s="182"/>
      <c r="J41" s="182"/>
      <c r="K41" s="180"/>
      <c r="L41" s="182">
        <v>1918262</v>
      </c>
      <c r="M41" s="182">
        <v>1918154</v>
      </c>
      <c r="N41" s="182" t="s">
        <v>538</v>
      </c>
      <c r="O41" s="182"/>
      <c r="P41" s="180"/>
      <c r="Q41" s="182"/>
      <c r="R41" s="182"/>
      <c r="S41" s="182"/>
      <c r="T41" s="182"/>
    </row>
    <row r="42" spans="1:20">
      <c r="A42" s="191" t="s">
        <v>1079</v>
      </c>
      <c r="B42" s="191">
        <v>1958740</v>
      </c>
      <c r="C42" s="192">
        <v>1958162</v>
      </c>
      <c r="D42" s="192" t="s">
        <v>1</v>
      </c>
      <c r="E42" s="193">
        <v>1958922</v>
      </c>
      <c r="F42" s="192">
        <f t="shared" si="1"/>
        <v>1958740</v>
      </c>
      <c r="G42" s="192">
        <f t="shared" si="0"/>
        <v>182</v>
      </c>
      <c r="H42" s="191" t="s">
        <v>1119</v>
      </c>
      <c r="I42" s="194"/>
      <c r="J42" s="194"/>
      <c r="K42" s="191"/>
      <c r="L42" s="194">
        <v>1958922</v>
      </c>
      <c r="M42" s="194">
        <v>1958822</v>
      </c>
      <c r="N42" s="194" t="s">
        <v>539</v>
      </c>
      <c r="O42" s="182"/>
      <c r="P42" s="180"/>
      <c r="Q42" s="182"/>
      <c r="R42" s="182"/>
      <c r="S42" s="182"/>
      <c r="T42" s="182"/>
    </row>
    <row r="43" spans="1:20">
      <c r="A43" s="191" t="s">
        <v>1080</v>
      </c>
      <c r="B43" s="197">
        <v>1977140</v>
      </c>
      <c r="C43" s="192">
        <v>1976307</v>
      </c>
      <c r="D43" s="192" t="s">
        <v>1</v>
      </c>
      <c r="E43" s="194">
        <v>1977238</v>
      </c>
      <c r="F43" s="192">
        <f t="shared" si="1"/>
        <v>1977140</v>
      </c>
      <c r="G43" s="192">
        <f t="shared" si="0"/>
        <v>98</v>
      </c>
      <c r="H43" s="197" t="s">
        <v>540</v>
      </c>
      <c r="I43" s="194"/>
      <c r="J43" s="194"/>
      <c r="K43" s="191"/>
      <c r="L43" s="194">
        <v>1977238</v>
      </c>
      <c r="M43" s="194">
        <v>1977152</v>
      </c>
      <c r="N43" s="194" t="s">
        <v>541</v>
      </c>
      <c r="O43" s="182"/>
      <c r="P43" s="180"/>
      <c r="Q43" s="182"/>
      <c r="R43" s="182"/>
      <c r="S43" s="182"/>
      <c r="T43" s="182"/>
    </row>
    <row r="44" spans="1:20">
      <c r="A44" s="180" t="s">
        <v>1081</v>
      </c>
      <c r="B44" s="180">
        <v>2020297</v>
      </c>
      <c r="C44">
        <v>2019686</v>
      </c>
      <c r="D44" t="s">
        <v>1</v>
      </c>
      <c r="E44" s="23">
        <v>2020623</v>
      </c>
      <c r="F44">
        <f t="shared" si="1"/>
        <v>2020297</v>
      </c>
      <c r="G44">
        <f t="shared" si="0"/>
        <v>326</v>
      </c>
      <c r="H44" s="180" t="s">
        <v>542</v>
      </c>
      <c r="I44" s="182"/>
      <c r="J44" s="182"/>
      <c r="K44" s="180"/>
      <c r="L44" s="182">
        <v>2020609</v>
      </c>
      <c r="M44" s="182">
        <v>2020487</v>
      </c>
      <c r="N44" s="182" t="s">
        <v>543</v>
      </c>
      <c r="O44" s="182"/>
      <c r="P44" s="180"/>
      <c r="Q44" s="182"/>
      <c r="R44" s="182"/>
      <c r="S44" s="182"/>
      <c r="T44" s="182"/>
    </row>
    <row r="45" spans="1:20">
      <c r="A45" s="183" t="s">
        <v>1056</v>
      </c>
      <c r="B45" s="183">
        <v>2099941</v>
      </c>
      <c r="C45" s="19">
        <v>2097176</v>
      </c>
      <c r="D45" s="19" t="s">
        <v>1</v>
      </c>
      <c r="E45" s="195">
        <v>2100218</v>
      </c>
      <c r="F45" s="19">
        <f t="shared" si="1"/>
        <v>2099941</v>
      </c>
      <c r="G45" s="19">
        <f t="shared" si="0"/>
        <v>277</v>
      </c>
      <c r="H45" s="183" t="s">
        <v>1111</v>
      </c>
      <c r="I45" s="195"/>
      <c r="J45" s="195"/>
      <c r="K45" s="180"/>
      <c r="L45" s="182">
        <v>2099978</v>
      </c>
      <c r="M45" s="182">
        <v>2100218</v>
      </c>
      <c r="N45" s="182" t="s">
        <v>554</v>
      </c>
      <c r="O45" s="182"/>
      <c r="P45" s="180"/>
      <c r="Q45" s="182"/>
      <c r="R45" s="182"/>
      <c r="S45" s="182"/>
      <c r="T45" s="182"/>
    </row>
    <row r="46" spans="1:20">
      <c r="A46" s="180" t="s">
        <v>252</v>
      </c>
      <c r="B46" s="180">
        <v>2275221</v>
      </c>
      <c r="C46">
        <v>2274961</v>
      </c>
      <c r="D46" t="s">
        <v>1</v>
      </c>
      <c r="E46" s="23">
        <v>2275362</v>
      </c>
      <c r="F46">
        <f t="shared" si="1"/>
        <v>2275221</v>
      </c>
      <c r="G46">
        <f t="shared" si="0"/>
        <v>141</v>
      </c>
      <c r="H46" s="180" t="s">
        <v>47</v>
      </c>
      <c r="I46" s="182"/>
      <c r="J46" s="182"/>
      <c r="K46" s="180"/>
      <c r="L46" s="182">
        <v>2275363</v>
      </c>
      <c r="M46" s="182">
        <v>2275258</v>
      </c>
      <c r="N46" s="182" t="s">
        <v>544</v>
      </c>
      <c r="O46" s="182"/>
      <c r="P46" s="180"/>
      <c r="Q46" s="182"/>
      <c r="R46" s="182"/>
      <c r="S46" s="182"/>
      <c r="T46" s="182"/>
    </row>
    <row r="47" spans="1:20">
      <c r="A47" s="180" t="s">
        <v>1059</v>
      </c>
      <c r="B47" s="180">
        <v>2287518</v>
      </c>
      <c r="C47">
        <v>2288513</v>
      </c>
      <c r="D47" t="s">
        <v>0</v>
      </c>
      <c r="E47" s="23">
        <v>2287220</v>
      </c>
      <c r="F47">
        <f t="shared" si="1"/>
        <v>2287518</v>
      </c>
      <c r="G47">
        <f t="shared" si="0"/>
        <v>-298</v>
      </c>
      <c r="H47" s="180" t="s">
        <v>1112</v>
      </c>
      <c r="I47" s="182"/>
      <c r="J47" s="182"/>
      <c r="K47" s="180"/>
      <c r="L47" s="182">
        <v>2287226</v>
      </c>
      <c r="M47" s="182">
        <v>2287453</v>
      </c>
      <c r="N47" s="182" t="s">
        <v>545</v>
      </c>
      <c r="O47" s="182"/>
      <c r="P47" s="180"/>
      <c r="Q47" s="182"/>
      <c r="R47" s="182"/>
      <c r="S47" s="182"/>
      <c r="T47" s="182"/>
    </row>
    <row r="48" spans="1:20">
      <c r="A48" s="183" t="s">
        <v>1087</v>
      </c>
      <c r="B48" s="183">
        <v>2490967</v>
      </c>
      <c r="C48" s="19">
        <v>2489945</v>
      </c>
      <c r="D48" s="19" t="s">
        <v>1</v>
      </c>
      <c r="E48" s="196">
        <v>2491217</v>
      </c>
      <c r="F48" s="19">
        <f t="shared" si="1"/>
        <v>2490967</v>
      </c>
      <c r="G48" s="19">
        <f t="shared" si="0"/>
        <v>250</v>
      </c>
      <c r="H48" s="183" t="s">
        <v>1099</v>
      </c>
      <c r="I48" s="195"/>
      <c r="J48" s="182"/>
      <c r="K48" s="180"/>
      <c r="L48" s="182">
        <v>2491176</v>
      </c>
      <c r="M48" s="182">
        <v>2491058</v>
      </c>
      <c r="N48" s="182" t="s">
        <v>546</v>
      </c>
      <c r="O48" s="182"/>
      <c r="P48" s="180"/>
      <c r="Q48" s="182"/>
      <c r="R48" s="182"/>
      <c r="S48" s="182"/>
      <c r="T48" s="182"/>
    </row>
    <row r="49" spans="1:20">
      <c r="A49" s="191" t="s">
        <v>1088</v>
      </c>
      <c r="B49" s="197">
        <v>2685102</v>
      </c>
      <c r="C49" s="192">
        <v>2684665</v>
      </c>
      <c r="D49" s="192" t="s">
        <v>1</v>
      </c>
      <c r="E49" s="193">
        <v>2685233</v>
      </c>
      <c r="F49" s="192">
        <f t="shared" si="1"/>
        <v>2685102</v>
      </c>
      <c r="G49" s="192">
        <f t="shared" si="0"/>
        <v>131</v>
      </c>
      <c r="H49" s="197" t="s">
        <v>1121</v>
      </c>
      <c r="I49" s="194"/>
      <c r="J49" s="194"/>
      <c r="K49" s="191"/>
      <c r="L49" s="194">
        <v>2685233</v>
      </c>
      <c r="M49" s="194">
        <v>2685181</v>
      </c>
      <c r="N49" s="194" t="s">
        <v>547</v>
      </c>
      <c r="O49" s="182"/>
      <c r="P49" s="180"/>
      <c r="Q49" s="182"/>
      <c r="R49" s="182"/>
      <c r="S49" s="182"/>
      <c r="T49" s="182"/>
    </row>
    <row r="50" spans="1:20">
      <c r="A50" s="191" t="s">
        <v>1089</v>
      </c>
      <c r="B50" s="197">
        <v>2691465</v>
      </c>
      <c r="C50" s="192">
        <v>2690371</v>
      </c>
      <c r="D50" s="192" t="s">
        <v>1</v>
      </c>
      <c r="E50" s="193">
        <v>2691650</v>
      </c>
      <c r="F50" s="192">
        <f t="shared" si="1"/>
        <v>2691465</v>
      </c>
      <c r="G50" s="192">
        <f t="shared" si="0"/>
        <v>185</v>
      </c>
      <c r="H50" s="197" t="s">
        <v>548</v>
      </c>
      <c r="I50" s="194"/>
      <c r="J50" s="194"/>
      <c r="K50" s="191"/>
      <c r="L50" s="194">
        <v>2691650</v>
      </c>
      <c r="M50" s="194">
        <v>2691575</v>
      </c>
      <c r="N50" s="194" t="s">
        <v>549</v>
      </c>
      <c r="O50" s="182"/>
      <c r="P50" s="180"/>
      <c r="Q50" s="182"/>
      <c r="R50" s="182"/>
      <c r="S50" s="182"/>
      <c r="T50" s="182"/>
    </row>
    <row r="51" spans="1:20">
      <c r="A51" s="183" t="s">
        <v>1058</v>
      </c>
      <c r="B51" s="180">
        <v>2765652</v>
      </c>
      <c r="C51">
        <v>2763082</v>
      </c>
      <c r="D51" t="s">
        <v>1</v>
      </c>
      <c r="E51" s="23">
        <v>2766127</v>
      </c>
      <c r="F51">
        <f t="shared" si="1"/>
        <v>2765652</v>
      </c>
      <c r="G51">
        <f t="shared" si="0"/>
        <v>475</v>
      </c>
      <c r="H51" s="180" t="s">
        <v>550</v>
      </c>
      <c r="I51" s="182"/>
      <c r="J51" s="182"/>
      <c r="K51" s="180"/>
      <c r="L51" s="182">
        <v>2766104</v>
      </c>
      <c r="M51" s="182">
        <v>2765940</v>
      </c>
      <c r="N51" s="182" t="s">
        <v>551</v>
      </c>
      <c r="O51" s="182"/>
      <c r="P51" s="180"/>
      <c r="Q51" s="182"/>
      <c r="R51" s="182"/>
      <c r="S51" s="182"/>
      <c r="T51" s="182"/>
    </row>
    <row r="52" spans="1:20">
      <c r="A52" s="180" t="s">
        <v>1057</v>
      </c>
      <c r="B52" s="180">
        <v>2823195</v>
      </c>
      <c r="C52">
        <v>2821912</v>
      </c>
      <c r="D52" t="s">
        <v>1</v>
      </c>
      <c r="E52">
        <v>2823486</v>
      </c>
      <c r="F52">
        <f t="shared" si="1"/>
        <v>2823195</v>
      </c>
      <c r="G52">
        <f t="shared" si="0"/>
        <v>291</v>
      </c>
      <c r="H52" s="180" t="s">
        <v>1113</v>
      </c>
      <c r="I52" s="182"/>
      <c r="J52" s="182"/>
      <c r="K52" s="180"/>
      <c r="L52" s="182">
        <v>2823477</v>
      </c>
      <c r="M52" s="182">
        <v>2823255</v>
      </c>
      <c r="N52" s="182" t="s">
        <v>552</v>
      </c>
      <c r="O52" s="182"/>
      <c r="P52" s="180"/>
      <c r="Q52" s="182"/>
      <c r="R52" s="182"/>
      <c r="S52" s="182"/>
      <c r="T52" s="182"/>
    </row>
  </sheetData>
  <mergeCells count="1">
    <mergeCell ref="L1:M1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A67" workbookViewId="0">
      <selection activeCell="E17" sqref="E17"/>
    </sheetView>
  </sheetViews>
  <sheetFormatPr defaultColWidth="8.85546875" defaultRowHeight="15"/>
  <sheetData>
    <row r="1" spans="1:23">
      <c r="A1" s="202" t="s">
        <v>332</v>
      </c>
      <c r="B1" s="202"/>
      <c r="C1" s="202"/>
      <c r="D1" s="202"/>
      <c r="E1" s="202"/>
      <c r="F1" s="202" t="s">
        <v>333</v>
      </c>
      <c r="G1" s="202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155"/>
      <c r="S1" s="202" t="s">
        <v>334</v>
      </c>
      <c r="T1" s="203"/>
      <c r="U1" s="203"/>
    </row>
    <row r="2" spans="1:23" ht="45">
      <c r="A2" s="156" t="s">
        <v>335</v>
      </c>
      <c r="B2" s="156" t="s">
        <v>336</v>
      </c>
      <c r="C2" s="157" t="s">
        <v>337</v>
      </c>
      <c r="D2" s="157" t="s">
        <v>338</v>
      </c>
      <c r="E2" s="157" t="s">
        <v>339</v>
      </c>
      <c r="F2" s="156" t="s">
        <v>340</v>
      </c>
      <c r="G2" s="156" t="s">
        <v>113</v>
      </c>
      <c r="H2" s="157" t="s">
        <v>341</v>
      </c>
      <c r="I2" s="157" t="s">
        <v>342</v>
      </c>
      <c r="J2" s="157" t="s">
        <v>343</v>
      </c>
      <c r="K2" s="157" t="s">
        <v>344</v>
      </c>
      <c r="L2" s="157" t="s">
        <v>345</v>
      </c>
      <c r="M2" s="157" t="s">
        <v>346</v>
      </c>
      <c r="N2" s="157" t="s">
        <v>347</v>
      </c>
      <c r="O2" s="157" t="s">
        <v>348</v>
      </c>
      <c r="P2" s="157" t="s">
        <v>349</v>
      </c>
      <c r="Q2" s="157" t="s">
        <v>350</v>
      </c>
      <c r="R2" s="157"/>
      <c r="S2" s="158" t="s">
        <v>351</v>
      </c>
      <c r="T2" s="159" t="s">
        <v>352</v>
      </c>
      <c r="U2" s="156" t="s">
        <v>353</v>
      </c>
    </row>
    <row r="3" spans="1:23">
      <c r="A3" s="170">
        <v>48074</v>
      </c>
      <c r="B3" s="170">
        <v>49306</v>
      </c>
      <c r="C3" s="171" t="s">
        <v>0</v>
      </c>
      <c r="D3" s="171" t="s">
        <v>475</v>
      </c>
      <c r="E3" s="171"/>
      <c r="F3" s="170">
        <v>48637</v>
      </c>
      <c r="G3" s="170">
        <v>48074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8"/>
      <c r="T3" s="159"/>
      <c r="U3" s="156"/>
    </row>
    <row r="4" spans="1:23" ht="30">
      <c r="A4" s="64">
        <v>172072</v>
      </c>
      <c r="B4" s="64">
        <v>172458</v>
      </c>
      <c r="C4" s="168" t="s">
        <v>1</v>
      </c>
      <c r="D4" s="168" t="s">
        <v>1135</v>
      </c>
      <c r="E4" s="168"/>
      <c r="F4" s="64">
        <v>172171</v>
      </c>
      <c r="G4" s="64">
        <v>172458</v>
      </c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8"/>
      <c r="T4" s="166" t="s">
        <v>324</v>
      </c>
      <c r="U4" s="156"/>
      <c r="V4" s="19"/>
      <c r="W4" s="19"/>
    </row>
    <row r="5" spans="1:23">
      <c r="A5" s="156">
        <v>245286</v>
      </c>
      <c r="B5" s="156">
        <v>248216</v>
      </c>
      <c r="C5" s="156" t="s">
        <v>0</v>
      </c>
      <c r="D5" s="160" t="s">
        <v>354</v>
      </c>
      <c r="E5" s="160" t="s">
        <v>355</v>
      </c>
      <c r="F5" s="156">
        <v>245416</v>
      </c>
      <c r="G5" s="156">
        <v>245286</v>
      </c>
      <c r="H5" s="156">
        <v>3</v>
      </c>
      <c r="I5" s="157" t="s">
        <v>356</v>
      </c>
      <c r="J5" s="156">
        <f t="shared" ref="J5:J90" si="0">SUM(L5:Q5)</f>
        <v>1479</v>
      </c>
      <c r="K5" s="161">
        <v>14</v>
      </c>
      <c r="L5" s="160">
        <v>23</v>
      </c>
      <c r="M5" s="162">
        <v>1</v>
      </c>
      <c r="N5" s="160">
        <v>12</v>
      </c>
      <c r="O5" s="163">
        <v>871</v>
      </c>
      <c r="P5" s="163">
        <v>495</v>
      </c>
      <c r="Q5" s="163">
        <v>77</v>
      </c>
      <c r="R5" s="163"/>
      <c r="S5" s="160"/>
      <c r="T5" s="160" t="s">
        <v>357</v>
      </c>
      <c r="U5" s="160"/>
    </row>
    <row r="6" spans="1:23">
      <c r="A6" s="164">
        <v>356890</v>
      </c>
      <c r="B6" s="156">
        <v>357705</v>
      </c>
      <c r="C6" s="156" t="s">
        <v>0</v>
      </c>
      <c r="D6" s="160" t="s">
        <v>1124</v>
      </c>
      <c r="E6" s="160"/>
      <c r="F6" s="169">
        <v>357516</v>
      </c>
      <c r="G6" s="164">
        <v>356890</v>
      </c>
      <c r="H6" s="156"/>
      <c r="I6" s="157"/>
      <c r="J6" s="156"/>
      <c r="K6" s="161"/>
      <c r="L6" s="160"/>
      <c r="M6" s="162"/>
      <c r="N6" s="160"/>
      <c r="O6" s="163"/>
      <c r="P6" s="163"/>
      <c r="Q6" s="163"/>
      <c r="R6" s="163"/>
      <c r="S6" s="160"/>
      <c r="T6" s="165" t="s">
        <v>325</v>
      </c>
      <c r="U6" s="160"/>
    </row>
    <row r="7" spans="1:23">
      <c r="A7" s="172">
        <v>387697</v>
      </c>
      <c r="B7" s="172">
        <v>388467</v>
      </c>
      <c r="C7" s="172" t="s">
        <v>0</v>
      </c>
      <c r="D7" s="173" t="s">
        <v>142</v>
      </c>
      <c r="E7" s="173"/>
      <c r="F7" s="174">
        <v>388640</v>
      </c>
      <c r="G7" s="174">
        <v>388392</v>
      </c>
      <c r="H7" s="156"/>
      <c r="I7" s="157"/>
      <c r="J7" s="156"/>
      <c r="K7" s="161"/>
      <c r="L7" s="160"/>
      <c r="M7" s="162"/>
      <c r="N7" s="160"/>
      <c r="O7" s="163"/>
      <c r="P7" s="163"/>
      <c r="Q7" s="163"/>
      <c r="R7" s="163"/>
      <c r="S7" s="160"/>
      <c r="T7" s="175" t="s">
        <v>476</v>
      </c>
      <c r="U7" s="160"/>
    </row>
    <row r="8" spans="1:23">
      <c r="A8" s="156">
        <v>411992</v>
      </c>
      <c r="B8" s="156">
        <v>412363</v>
      </c>
      <c r="C8" s="156" t="s">
        <v>0</v>
      </c>
      <c r="D8" s="160" t="s">
        <v>358</v>
      </c>
      <c r="E8" s="160" t="s">
        <v>359</v>
      </c>
      <c r="F8" s="156">
        <v>412094</v>
      </c>
      <c r="G8" s="156">
        <v>411992</v>
      </c>
      <c r="H8" s="156">
        <v>35</v>
      </c>
      <c r="I8" s="156"/>
      <c r="J8" s="156">
        <f t="shared" si="0"/>
        <v>58</v>
      </c>
      <c r="K8" s="161">
        <v>0</v>
      </c>
      <c r="L8" s="160">
        <v>7</v>
      </c>
      <c r="M8" s="160">
        <v>7</v>
      </c>
      <c r="N8" s="160">
        <v>6</v>
      </c>
      <c r="O8" s="160">
        <v>3</v>
      </c>
      <c r="P8" s="163">
        <v>18</v>
      </c>
      <c r="Q8" s="163">
        <v>17</v>
      </c>
      <c r="R8" s="163"/>
      <c r="S8" s="160"/>
      <c r="T8" s="159" t="s">
        <v>360</v>
      </c>
      <c r="U8" s="160"/>
    </row>
    <row r="9" spans="1:23">
      <c r="A9" s="156">
        <v>441622</v>
      </c>
      <c r="B9" s="156">
        <v>442872</v>
      </c>
      <c r="C9" s="156" t="s">
        <v>1</v>
      </c>
      <c r="D9" s="160" t="s">
        <v>361</v>
      </c>
      <c r="E9" s="160" t="s">
        <v>359</v>
      </c>
      <c r="F9" s="156">
        <v>441667</v>
      </c>
      <c r="G9" s="156">
        <v>442872</v>
      </c>
      <c r="H9" s="156">
        <v>5</v>
      </c>
      <c r="I9" s="156"/>
      <c r="J9" s="156">
        <f t="shared" si="0"/>
        <v>23</v>
      </c>
      <c r="K9" s="161">
        <v>0</v>
      </c>
      <c r="L9" s="160">
        <v>4</v>
      </c>
      <c r="M9" s="160">
        <v>2</v>
      </c>
      <c r="N9" s="160">
        <v>2</v>
      </c>
      <c r="O9" s="160">
        <v>4</v>
      </c>
      <c r="P9" s="160">
        <v>5</v>
      </c>
      <c r="Q9" s="160">
        <v>6</v>
      </c>
      <c r="R9" s="160"/>
      <c r="S9" s="160"/>
      <c r="T9" s="159" t="s">
        <v>362</v>
      </c>
      <c r="U9" s="160"/>
    </row>
    <row r="10" spans="1:23">
      <c r="A10" s="156">
        <v>444031</v>
      </c>
      <c r="B10" s="156">
        <v>444888</v>
      </c>
      <c r="C10" s="156" t="s">
        <v>1</v>
      </c>
      <c r="D10" s="160" t="s">
        <v>363</v>
      </c>
      <c r="E10" s="160" t="s">
        <v>359</v>
      </c>
      <c r="F10" s="156">
        <v>444758</v>
      </c>
      <c r="G10" s="156">
        <v>444888</v>
      </c>
      <c r="H10" s="156">
        <v>10</v>
      </c>
      <c r="I10" s="156"/>
      <c r="J10" s="156">
        <f t="shared" si="0"/>
        <v>29</v>
      </c>
      <c r="K10" s="161">
        <v>0</v>
      </c>
      <c r="L10" s="163">
        <v>11</v>
      </c>
      <c r="M10" s="160">
        <v>3</v>
      </c>
      <c r="N10" s="160">
        <v>7</v>
      </c>
      <c r="O10" s="160">
        <v>2</v>
      </c>
      <c r="P10" s="160">
        <v>0</v>
      </c>
      <c r="Q10" s="160">
        <v>6</v>
      </c>
      <c r="R10" s="160"/>
      <c r="S10" s="160"/>
      <c r="T10" s="159" t="s">
        <v>364</v>
      </c>
      <c r="U10" s="160"/>
    </row>
    <row r="11" spans="1:23">
      <c r="A11" s="156">
        <v>470122</v>
      </c>
      <c r="B11" s="156">
        <v>472158</v>
      </c>
      <c r="C11" s="156" t="s">
        <v>1</v>
      </c>
      <c r="D11" s="160" t="s">
        <v>365</v>
      </c>
      <c r="E11" s="160" t="s">
        <v>359</v>
      </c>
      <c r="F11" s="156">
        <v>471939</v>
      </c>
      <c r="G11" s="156">
        <v>472158</v>
      </c>
      <c r="H11" s="156">
        <v>10</v>
      </c>
      <c r="I11" s="156"/>
      <c r="J11" s="156">
        <f t="shared" si="0"/>
        <v>15</v>
      </c>
      <c r="K11" s="161">
        <v>0</v>
      </c>
      <c r="L11" s="160">
        <v>0</v>
      </c>
      <c r="M11" s="160">
        <v>5</v>
      </c>
      <c r="N11" s="163">
        <v>8</v>
      </c>
      <c r="O11" s="160">
        <v>2</v>
      </c>
      <c r="P11" s="160">
        <v>0</v>
      </c>
      <c r="Q11" s="160">
        <v>0</v>
      </c>
      <c r="R11" s="160"/>
      <c r="S11" s="160"/>
      <c r="T11" s="160"/>
      <c r="U11" s="160"/>
    </row>
    <row r="12" spans="1:23">
      <c r="A12" s="170">
        <v>505351</v>
      </c>
      <c r="B12" s="170">
        <v>506223</v>
      </c>
      <c r="C12" s="170" t="s">
        <v>0</v>
      </c>
      <c r="D12" s="176" t="s">
        <v>477</v>
      </c>
      <c r="E12" s="176"/>
      <c r="F12" s="170">
        <v>506103</v>
      </c>
      <c r="G12" s="170">
        <v>506019</v>
      </c>
      <c r="H12" s="156"/>
      <c r="I12" s="156"/>
      <c r="J12" s="156"/>
      <c r="K12" s="161"/>
      <c r="L12" s="160"/>
      <c r="M12" s="160"/>
      <c r="N12" s="163"/>
      <c r="O12" s="160"/>
      <c r="P12" s="160"/>
      <c r="Q12" s="160"/>
      <c r="R12" s="160"/>
      <c r="S12" s="160"/>
      <c r="T12" s="160"/>
      <c r="U12" s="160"/>
    </row>
    <row r="13" spans="1:23">
      <c r="A13" s="156">
        <v>506368</v>
      </c>
      <c r="B13" s="156">
        <v>506997</v>
      </c>
      <c r="C13" s="156" t="s">
        <v>0</v>
      </c>
      <c r="D13" s="160" t="s">
        <v>149</v>
      </c>
      <c r="E13" s="160" t="s">
        <v>359</v>
      </c>
      <c r="F13" s="156">
        <v>506727</v>
      </c>
      <c r="G13" s="156">
        <v>506368</v>
      </c>
      <c r="H13" s="156">
        <v>4</v>
      </c>
      <c r="I13" s="156"/>
      <c r="J13" s="156">
        <f t="shared" si="0"/>
        <v>20</v>
      </c>
      <c r="K13" s="161">
        <v>0</v>
      </c>
      <c r="L13" s="160">
        <v>0</v>
      </c>
      <c r="M13" s="160">
        <v>6</v>
      </c>
      <c r="N13" s="160">
        <v>0</v>
      </c>
      <c r="O13" s="160">
        <v>0</v>
      </c>
      <c r="P13" s="160">
        <v>8</v>
      </c>
      <c r="Q13" s="160">
        <v>6</v>
      </c>
      <c r="R13" s="160"/>
      <c r="S13" s="160"/>
      <c r="T13" s="160" t="s">
        <v>366</v>
      </c>
      <c r="U13" s="160"/>
    </row>
    <row r="14" spans="1:23">
      <c r="A14" s="156">
        <v>540421</v>
      </c>
      <c r="B14" s="156">
        <v>541467</v>
      </c>
      <c r="C14" s="156" t="s">
        <v>0</v>
      </c>
      <c r="D14" s="160" t="s">
        <v>367</v>
      </c>
      <c r="E14" s="160" t="s">
        <v>359</v>
      </c>
      <c r="F14" s="156">
        <v>540769</v>
      </c>
      <c r="G14" s="156">
        <v>540421</v>
      </c>
      <c r="H14" s="156">
        <v>36</v>
      </c>
      <c r="I14" s="156"/>
      <c r="J14" s="156">
        <f t="shared" si="0"/>
        <v>40</v>
      </c>
      <c r="K14" s="161">
        <v>54</v>
      </c>
      <c r="L14" s="163">
        <v>20</v>
      </c>
      <c r="M14" s="160">
        <v>6</v>
      </c>
      <c r="N14" s="160">
        <v>4</v>
      </c>
      <c r="O14" s="160">
        <v>2</v>
      </c>
      <c r="P14" s="160">
        <v>7</v>
      </c>
      <c r="Q14" s="160">
        <v>1</v>
      </c>
      <c r="R14" s="160" t="s">
        <v>368</v>
      </c>
      <c r="S14" s="160" t="s">
        <v>356</v>
      </c>
      <c r="T14" s="159" t="s">
        <v>369</v>
      </c>
      <c r="U14" s="160"/>
    </row>
    <row r="15" spans="1:23">
      <c r="A15" s="156">
        <v>607372</v>
      </c>
      <c r="B15" s="156">
        <v>608199</v>
      </c>
      <c r="C15" s="156" t="s">
        <v>0</v>
      </c>
      <c r="D15" s="160" t="s">
        <v>370</v>
      </c>
      <c r="E15" s="160" t="s">
        <v>371</v>
      </c>
      <c r="F15" s="156">
        <v>607849</v>
      </c>
      <c r="G15" s="156">
        <v>607372</v>
      </c>
      <c r="H15" s="156">
        <v>5</v>
      </c>
      <c r="I15" s="156"/>
      <c r="J15" s="156">
        <f t="shared" si="0"/>
        <v>15</v>
      </c>
      <c r="K15" s="161">
        <v>0</v>
      </c>
      <c r="L15" s="163">
        <v>11</v>
      </c>
      <c r="M15" s="160">
        <v>0</v>
      </c>
      <c r="N15" s="160">
        <v>0</v>
      </c>
      <c r="O15" s="160">
        <v>2</v>
      </c>
      <c r="P15" s="160">
        <v>0</v>
      </c>
      <c r="Q15" s="160">
        <v>2</v>
      </c>
      <c r="R15" s="160"/>
      <c r="S15" s="160"/>
      <c r="T15" s="160"/>
      <c r="U15" s="160"/>
    </row>
    <row r="16" spans="1:23">
      <c r="A16" s="156">
        <v>608184</v>
      </c>
      <c r="B16" s="156">
        <v>608480</v>
      </c>
      <c r="C16" s="156" t="s">
        <v>1</v>
      </c>
      <c r="D16" s="160" t="s">
        <v>372</v>
      </c>
      <c r="E16" s="160" t="s">
        <v>359</v>
      </c>
      <c r="F16" s="156">
        <v>608233</v>
      </c>
      <c r="G16" s="156">
        <v>608480</v>
      </c>
      <c r="H16" s="156">
        <v>6</v>
      </c>
      <c r="I16" s="156"/>
      <c r="J16" s="156">
        <f t="shared" si="0"/>
        <v>12</v>
      </c>
      <c r="K16" s="161">
        <v>0</v>
      </c>
      <c r="L16" s="163">
        <v>11</v>
      </c>
      <c r="M16" s="160">
        <v>0</v>
      </c>
      <c r="N16" s="160">
        <v>0</v>
      </c>
      <c r="O16" s="160">
        <v>0</v>
      </c>
      <c r="P16" s="160">
        <v>0</v>
      </c>
      <c r="Q16" s="160">
        <v>1</v>
      </c>
      <c r="R16" s="160"/>
      <c r="S16" s="160"/>
      <c r="T16" s="160"/>
      <c r="U16" s="160"/>
    </row>
    <row r="17" spans="1:21">
      <c r="A17" s="156">
        <v>643891</v>
      </c>
      <c r="B17" s="156">
        <v>645231</v>
      </c>
      <c r="C17" s="156" t="s">
        <v>1</v>
      </c>
      <c r="D17" s="160" t="s">
        <v>373</v>
      </c>
      <c r="E17" s="160" t="s">
        <v>359</v>
      </c>
      <c r="F17" s="156">
        <v>643800</v>
      </c>
      <c r="G17" s="156">
        <v>645231</v>
      </c>
      <c r="H17" s="156">
        <v>132</v>
      </c>
      <c r="I17" s="156"/>
      <c r="J17" s="156">
        <f t="shared" si="0"/>
        <v>337</v>
      </c>
      <c r="K17" s="161">
        <v>36</v>
      </c>
      <c r="L17" s="160">
        <v>19</v>
      </c>
      <c r="M17" s="163">
        <v>139</v>
      </c>
      <c r="N17" s="160">
        <v>29</v>
      </c>
      <c r="O17" s="163">
        <v>74</v>
      </c>
      <c r="P17" s="163">
        <v>76</v>
      </c>
      <c r="Q17" s="162">
        <v>0</v>
      </c>
      <c r="R17" s="162"/>
      <c r="S17" s="160"/>
      <c r="T17" s="159" t="s">
        <v>374</v>
      </c>
      <c r="U17" s="160"/>
    </row>
    <row r="18" spans="1:21">
      <c r="A18" s="156">
        <v>689541</v>
      </c>
      <c r="B18" s="156">
        <v>689825</v>
      </c>
      <c r="C18" s="156" t="s">
        <v>1</v>
      </c>
      <c r="D18" s="160" t="s">
        <v>375</v>
      </c>
      <c r="E18" s="160" t="s">
        <v>359</v>
      </c>
      <c r="F18" s="156">
        <v>689529</v>
      </c>
      <c r="G18" s="156">
        <v>689825</v>
      </c>
      <c r="H18" s="156">
        <v>12</v>
      </c>
      <c r="I18" s="156"/>
      <c r="J18" s="156">
        <f t="shared" si="0"/>
        <v>31</v>
      </c>
      <c r="K18" s="161">
        <v>0</v>
      </c>
      <c r="L18" s="162">
        <v>0</v>
      </c>
      <c r="M18" s="162">
        <v>0</v>
      </c>
      <c r="N18" s="163">
        <v>13</v>
      </c>
      <c r="O18" s="163">
        <v>14</v>
      </c>
      <c r="P18" s="162">
        <v>4</v>
      </c>
      <c r="Q18" s="162">
        <v>0</v>
      </c>
      <c r="R18" s="162"/>
      <c r="S18" s="160"/>
      <c r="T18" s="160"/>
      <c r="U18" s="160"/>
    </row>
    <row r="19" spans="1:21">
      <c r="A19" s="170">
        <v>689923</v>
      </c>
      <c r="B19" s="170">
        <v>690873</v>
      </c>
      <c r="C19" s="170" t="s">
        <v>0</v>
      </c>
      <c r="D19" s="176" t="s">
        <v>478</v>
      </c>
      <c r="E19" s="176"/>
      <c r="F19" s="170">
        <v>690350</v>
      </c>
      <c r="G19" s="170">
        <v>689932</v>
      </c>
      <c r="H19" s="156"/>
      <c r="I19" s="156"/>
      <c r="J19" s="156"/>
      <c r="K19" s="161"/>
      <c r="L19" s="162"/>
      <c r="M19" s="162"/>
      <c r="N19" s="163"/>
      <c r="O19" s="163"/>
      <c r="P19" s="162"/>
      <c r="Q19" s="162"/>
      <c r="R19" s="162"/>
      <c r="S19" s="160"/>
      <c r="T19" s="160"/>
      <c r="U19" s="160"/>
    </row>
    <row r="20" spans="1:21">
      <c r="A20" s="156">
        <v>704452</v>
      </c>
      <c r="B20" s="156">
        <v>705387</v>
      </c>
      <c r="C20" s="156" t="s">
        <v>0</v>
      </c>
      <c r="D20" s="160" t="s">
        <v>376</v>
      </c>
      <c r="E20" s="160" t="s">
        <v>359</v>
      </c>
      <c r="F20" s="156">
        <v>705124</v>
      </c>
      <c r="G20" s="156">
        <v>704452</v>
      </c>
      <c r="H20" s="156">
        <v>13</v>
      </c>
      <c r="I20" s="156"/>
      <c r="J20" s="156">
        <f t="shared" si="0"/>
        <v>14</v>
      </c>
      <c r="K20" s="161">
        <v>0</v>
      </c>
      <c r="L20" s="160">
        <v>0</v>
      </c>
      <c r="M20" s="160">
        <v>4</v>
      </c>
      <c r="N20" s="160">
        <v>2</v>
      </c>
      <c r="O20" s="160">
        <v>0</v>
      </c>
      <c r="P20" s="160">
        <v>4</v>
      </c>
      <c r="Q20" s="160">
        <v>4</v>
      </c>
      <c r="R20" s="160"/>
      <c r="S20" s="160"/>
      <c r="T20" s="159" t="s">
        <v>377</v>
      </c>
      <c r="U20" s="160"/>
    </row>
    <row r="21" spans="1:21">
      <c r="A21" s="156">
        <v>707612</v>
      </c>
      <c r="B21" s="156">
        <v>708220</v>
      </c>
      <c r="C21" s="156" t="s">
        <v>0</v>
      </c>
      <c r="D21" s="160" t="s">
        <v>168</v>
      </c>
      <c r="E21" s="160" t="s">
        <v>359</v>
      </c>
      <c r="F21" s="156">
        <v>707869</v>
      </c>
      <c r="G21" s="156">
        <v>707612</v>
      </c>
      <c r="H21" s="156">
        <v>21</v>
      </c>
      <c r="I21" s="156"/>
      <c r="J21" s="156">
        <f t="shared" si="0"/>
        <v>31</v>
      </c>
      <c r="K21" s="161">
        <v>0</v>
      </c>
      <c r="L21" s="162">
        <v>0</v>
      </c>
      <c r="M21" s="162">
        <v>2</v>
      </c>
      <c r="N21" s="162">
        <v>2</v>
      </c>
      <c r="O21" s="160">
        <v>13</v>
      </c>
      <c r="P21" s="160">
        <v>14</v>
      </c>
      <c r="Q21" s="162">
        <v>0</v>
      </c>
      <c r="R21" s="162"/>
      <c r="S21" s="160"/>
      <c r="T21" s="159" t="s">
        <v>378</v>
      </c>
      <c r="U21" s="160"/>
    </row>
    <row r="22" spans="1:21">
      <c r="A22" s="156">
        <v>712208</v>
      </c>
      <c r="B22" s="156">
        <v>712480</v>
      </c>
      <c r="C22" s="156" t="s">
        <v>0</v>
      </c>
      <c r="D22" s="160" t="s">
        <v>379</v>
      </c>
      <c r="E22" s="160" t="s">
        <v>380</v>
      </c>
      <c r="F22" s="156">
        <v>712447</v>
      </c>
      <c r="G22" s="156">
        <v>712208</v>
      </c>
      <c r="H22" s="156">
        <v>27</v>
      </c>
      <c r="I22" s="156"/>
      <c r="J22" s="156">
        <f t="shared" si="0"/>
        <v>35</v>
      </c>
      <c r="K22" s="161">
        <v>0</v>
      </c>
      <c r="L22" s="160">
        <v>3</v>
      </c>
      <c r="M22" s="160">
        <v>4</v>
      </c>
      <c r="N22" s="160">
        <v>3</v>
      </c>
      <c r="O22" s="163">
        <v>18</v>
      </c>
      <c r="P22" s="160">
        <v>7</v>
      </c>
      <c r="Q22" s="160">
        <v>0</v>
      </c>
      <c r="R22" s="160"/>
      <c r="S22" s="160" t="s">
        <v>356</v>
      </c>
      <c r="T22" s="159" t="s">
        <v>381</v>
      </c>
      <c r="U22" s="160"/>
    </row>
    <row r="23" spans="1:21">
      <c r="A23" s="177">
        <v>823593</v>
      </c>
      <c r="B23" s="178">
        <v>824183</v>
      </c>
      <c r="C23" s="170" t="s">
        <v>1</v>
      </c>
      <c r="D23" s="176" t="s">
        <v>479</v>
      </c>
      <c r="E23" s="176"/>
      <c r="F23" s="170">
        <v>823682</v>
      </c>
      <c r="G23" s="170">
        <v>823884</v>
      </c>
      <c r="H23" s="156"/>
      <c r="I23" s="156"/>
      <c r="J23" s="156"/>
      <c r="K23" s="161"/>
      <c r="L23" s="160"/>
      <c r="M23" s="160"/>
      <c r="N23" s="160"/>
      <c r="O23" s="163"/>
      <c r="P23" s="160"/>
      <c r="Q23" s="160"/>
      <c r="R23" s="160"/>
      <c r="S23" s="160"/>
      <c r="T23" s="159"/>
      <c r="U23" s="160"/>
    </row>
    <row r="24" spans="1:21">
      <c r="A24" s="156">
        <v>826752</v>
      </c>
      <c r="B24" s="156">
        <v>827513</v>
      </c>
      <c r="C24" s="156" t="s">
        <v>1</v>
      </c>
      <c r="D24" s="160" t="s">
        <v>382</v>
      </c>
      <c r="E24" s="160" t="s">
        <v>359</v>
      </c>
      <c r="F24" s="156">
        <v>827498</v>
      </c>
      <c r="G24" s="156">
        <v>827513</v>
      </c>
      <c r="H24" s="156">
        <v>9</v>
      </c>
      <c r="I24" s="156"/>
      <c r="J24" s="156">
        <f t="shared" si="0"/>
        <v>10</v>
      </c>
      <c r="K24" s="161">
        <v>0</v>
      </c>
      <c r="L24" s="160">
        <v>7</v>
      </c>
      <c r="M24" s="160">
        <v>2</v>
      </c>
      <c r="N24" s="160">
        <v>0</v>
      </c>
      <c r="O24" s="160">
        <v>0</v>
      </c>
      <c r="P24" s="160">
        <v>0</v>
      </c>
      <c r="Q24" s="160">
        <v>1</v>
      </c>
      <c r="R24" s="160"/>
      <c r="S24" s="160"/>
      <c r="T24" s="159" t="s">
        <v>383</v>
      </c>
      <c r="U24" s="160"/>
    </row>
    <row r="25" spans="1:21">
      <c r="A25" s="156">
        <v>838751</v>
      </c>
      <c r="B25" s="156">
        <v>839452</v>
      </c>
      <c r="C25" s="156" t="s">
        <v>0</v>
      </c>
      <c r="D25" s="160" t="s">
        <v>384</v>
      </c>
      <c r="E25" s="160" t="s">
        <v>359</v>
      </c>
      <c r="F25" s="156">
        <v>838843</v>
      </c>
      <c r="G25" s="156">
        <v>838751</v>
      </c>
      <c r="H25" s="156">
        <v>19</v>
      </c>
      <c r="I25" s="156"/>
      <c r="J25" s="156">
        <f t="shared" si="0"/>
        <v>28</v>
      </c>
      <c r="K25" s="161">
        <v>0</v>
      </c>
      <c r="L25" s="160">
        <v>2</v>
      </c>
      <c r="M25" s="160">
        <v>2</v>
      </c>
      <c r="N25" s="160">
        <v>3</v>
      </c>
      <c r="O25" s="160">
        <v>5</v>
      </c>
      <c r="P25" s="160">
        <v>7</v>
      </c>
      <c r="Q25" s="160">
        <v>9</v>
      </c>
      <c r="R25" s="160"/>
      <c r="S25" s="160"/>
      <c r="T25" s="159" t="s">
        <v>385</v>
      </c>
      <c r="U25" s="160"/>
    </row>
    <row r="26" spans="1:21">
      <c r="A26" s="156">
        <v>854745</v>
      </c>
      <c r="B26" s="156">
        <v>855581</v>
      </c>
      <c r="C26" s="156" t="s">
        <v>0</v>
      </c>
      <c r="D26" s="160" t="s">
        <v>1125</v>
      </c>
      <c r="E26" s="160"/>
      <c r="F26" s="169">
        <v>855393</v>
      </c>
      <c r="G26" s="156">
        <v>854745</v>
      </c>
      <c r="H26" s="156"/>
      <c r="I26" s="156"/>
      <c r="J26" s="156"/>
      <c r="K26" s="161"/>
      <c r="L26" s="160"/>
      <c r="M26" s="160"/>
      <c r="N26" s="160"/>
      <c r="O26" s="160"/>
      <c r="P26" s="160"/>
      <c r="Q26" s="160"/>
      <c r="R26" s="160"/>
      <c r="S26" s="160"/>
      <c r="T26" s="166" t="s">
        <v>329</v>
      </c>
      <c r="U26" s="160"/>
    </row>
    <row r="27" spans="1:21">
      <c r="A27" s="156">
        <v>926229</v>
      </c>
      <c r="B27" s="156">
        <v>926507</v>
      </c>
      <c r="C27" s="156" t="s">
        <v>0</v>
      </c>
      <c r="D27" s="160" t="s">
        <v>386</v>
      </c>
      <c r="E27" s="160" t="s">
        <v>359</v>
      </c>
      <c r="F27" s="156">
        <v>926280</v>
      </c>
      <c r="G27" s="156">
        <v>926229</v>
      </c>
      <c r="H27" s="156">
        <v>9</v>
      </c>
      <c r="I27" s="156"/>
      <c r="J27" s="156">
        <f t="shared" si="0"/>
        <v>11</v>
      </c>
      <c r="K27" s="161">
        <v>0</v>
      </c>
      <c r="L27" s="160">
        <v>0</v>
      </c>
      <c r="M27" s="160">
        <v>0</v>
      </c>
      <c r="N27" s="160">
        <v>0</v>
      </c>
      <c r="O27" s="160">
        <v>2</v>
      </c>
      <c r="P27" s="163">
        <v>7</v>
      </c>
      <c r="Q27" s="160">
        <v>2</v>
      </c>
      <c r="R27" s="160"/>
      <c r="S27" s="160"/>
      <c r="T27" s="159" t="s">
        <v>387</v>
      </c>
      <c r="U27" s="160"/>
    </row>
    <row r="28" spans="1:21">
      <c r="A28" s="170">
        <v>979059</v>
      </c>
      <c r="B28" s="170">
        <v>979529</v>
      </c>
      <c r="C28" s="170" t="s">
        <v>0</v>
      </c>
      <c r="D28" s="176" t="s">
        <v>480</v>
      </c>
      <c r="E28" s="176"/>
      <c r="F28" s="170">
        <v>979137</v>
      </c>
      <c r="G28" s="170">
        <v>979023</v>
      </c>
      <c r="H28" s="156"/>
      <c r="I28" s="156"/>
      <c r="J28" s="156"/>
      <c r="K28" s="161"/>
      <c r="L28" s="160"/>
      <c r="M28" s="160"/>
      <c r="N28" s="160"/>
      <c r="O28" s="160"/>
      <c r="P28" s="163"/>
      <c r="Q28" s="160"/>
      <c r="R28" s="160"/>
      <c r="S28" s="160"/>
      <c r="T28" s="159"/>
      <c r="U28" s="160"/>
    </row>
    <row r="29" spans="1:21">
      <c r="A29" s="170">
        <v>980177</v>
      </c>
      <c r="B29" s="170">
        <v>981307</v>
      </c>
      <c r="C29" s="170" t="s">
        <v>0</v>
      </c>
      <c r="D29" s="176" t="s">
        <v>481</v>
      </c>
      <c r="E29" s="176"/>
      <c r="F29" s="170">
        <v>981315</v>
      </c>
      <c r="G29" s="170">
        <v>981201</v>
      </c>
      <c r="H29" s="156"/>
      <c r="I29" s="156"/>
      <c r="J29" s="156"/>
      <c r="K29" s="161"/>
      <c r="L29" s="160"/>
      <c r="M29" s="160"/>
      <c r="N29" s="160"/>
      <c r="O29" s="160"/>
      <c r="P29" s="163"/>
      <c r="Q29" s="160"/>
      <c r="R29" s="160"/>
      <c r="S29" s="160"/>
      <c r="T29" s="159"/>
      <c r="U29" s="160"/>
    </row>
    <row r="30" spans="1:21">
      <c r="A30" s="170">
        <v>981317</v>
      </c>
      <c r="B30" s="170">
        <v>981544</v>
      </c>
      <c r="C30" s="170" t="s">
        <v>0</v>
      </c>
      <c r="D30" s="176" t="s">
        <v>187</v>
      </c>
      <c r="E30" s="176"/>
      <c r="F30" s="170">
        <v>981635</v>
      </c>
      <c r="G30" s="170">
        <v>981423</v>
      </c>
      <c r="H30" s="156"/>
      <c r="I30" s="156"/>
      <c r="J30" s="156"/>
      <c r="K30" s="161"/>
      <c r="L30" s="160"/>
      <c r="M30" s="160"/>
      <c r="N30" s="160"/>
      <c r="O30" s="160"/>
      <c r="P30" s="163"/>
      <c r="Q30" s="160"/>
      <c r="R30" s="160"/>
      <c r="S30" s="160"/>
      <c r="T30" s="159"/>
      <c r="U30" s="160"/>
    </row>
    <row r="31" spans="1:21">
      <c r="A31" s="156">
        <v>999722</v>
      </c>
      <c r="B31" s="156">
        <v>1000516</v>
      </c>
      <c r="C31" s="156" t="s">
        <v>0</v>
      </c>
      <c r="D31" s="160" t="s">
        <v>388</v>
      </c>
      <c r="E31" s="160" t="s">
        <v>389</v>
      </c>
      <c r="F31" s="156">
        <v>1000409</v>
      </c>
      <c r="G31" s="156">
        <v>999722</v>
      </c>
      <c r="H31" s="156">
        <v>7</v>
      </c>
      <c r="I31" s="156"/>
      <c r="J31" s="156">
        <f t="shared" si="0"/>
        <v>10</v>
      </c>
      <c r="K31" s="161">
        <v>0</v>
      </c>
      <c r="L31" s="160">
        <v>0</v>
      </c>
      <c r="M31" s="160">
        <v>0</v>
      </c>
      <c r="N31" s="160">
        <v>0</v>
      </c>
      <c r="O31" s="160">
        <v>3</v>
      </c>
      <c r="P31" s="160">
        <v>5</v>
      </c>
      <c r="Q31" s="160">
        <v>2</v>
      </c>
      <c r="R31" s="160"/>
      <c r="S31" s="160"/>
      <c r="T31" s="160"/>
      <c r="U31" s="160"/>
    </row>
    <row r="32" spans="1:21">
      <c r="A32" s="170">
        <v>1008130</v>
      </c>
      <c r="B32" s="170">
        <v>1008879</v>
      </c>
      <c r="C32" s="170" t="s">
        <v>1</v>
      </c>
      <c r="D32" s="176" t="s">
        <v>482</v>
      </c>
      <c r="E32" s="176"/>
      <c r="F32" s="170">
        <v>1008851</v>
      </c>
      <c r="G32" s="170">
        <v>1008902</v>
      </c>
      <c r="H32" s="156"/>
      <c r="I32" s="156"/>
      <c r="J32" s="156"/>
      <c r="K32" s="161"/>
      <c r="L32" s="160"/>
      <c r="M32" s="160"/>
      <c r="N32" s="160"/>
      <c r="O32" s="160"/>
      <c r="P32" s="160"/>
      <c r="Q32" s="160"/>
      <c r="R32" s="160"/>
      <c r="S32" s="160"/>
      <c r="T32" s="160"/>
      <c r="U32" s="160"/>
    </row>
    <row r="33" spans="1:21">
      <c r="A33" s="156">
        <v>1051695</v>
      </c>
      <c r="B33" s="156">
        <v>1052354</v>
      </c>
      <c r="C33" s="156" t="s">
        <v>0</v>
      </c>
      <c r="D33" s="160" t="s">
        <v>390</v>
      </c>
      <c r="E33" s="160" t="s">
        <v>359</v>
      </c>
      <c r="F33" s="156">
        <v>1051778</v>
      </c>
      <c r="G33" s="156">
        <v>1051695</v>
      </c>
      <c r="H33" s="156">
        <v>18</v>
      </c>
      <c r="I33" s="156"/>
      <c r="J33" s="156">
        <f t="shared" si="0"/>
        <v>26</v>
      </c>
      <c r="K33" s="161">
        <v>0</v>
      </c>
      <c r="L33" s="160">
        <v>0</v>
      </c>
      <c r="M33" s="160">
        <v>0</v>
      </c>
      <c r="N33" s="160">
        <v>0</v>
      </c>
      <c r="O33" s="160">
        <v>7</v>
      </c>
      <c r="P33" s="163">
        <v>18</v>
      </c>
      <c r="Q33" s="160">
        <v>1</v>
      </c>
      <c r="R33" s="160"/>
      <c r="S33" s="160"/>
      <c r="T33" s="159" t="s">
        <v>391</v>
      </c>
      <c r="U33" s="160"/>
    </row>
    <row r="34" spans="1:21">
      <c r="A34" s="156">
        <v>1110769</v>
      </c>
      <c r="B34" s="156">
        <v>1113627</v>
      </c>
      <c r="C34" s="156" t="s">
        <v>0</v>
      </c>
      <c r="D34" s="160" t="s">
        <v>392</v>
      </c>
      <c r="E34" s="160" t="s">
        <v>359</v>
      </c>
      <c r="F34" s="156">
        <v>1112017</v>
      </c>
      <c r="G34" s="156">
        <v>1110769</v>
      </c>
      <c r="H34" s="156">
        <v>18</v>
      </c>
      <c r="I34" s="156"/>
      <c r="J34" s="156">
        <f t="shared" si="0"/>
        <v>24</v>
      </c>
      <c r="K34" s="161">
        <v>0</v>
      </c>
      <c r="L34" s="160">
        <v>0</v>
      </c>
      <c r="M34" s="160">
        <v>3</v>
      </c>
      <c r="N34" s="160">
        <v>0</v>
      </c>
      <c r="O34" s="160">
        <v>4</v>
      </c>
      <c r="P34" s="163">
        <v>11</v>
      </c>
      <c r="Q34" s="160">
        <v>6</v>
      </c>
      <c r="R34" s="160"/>
      <c r="S34" s="160"/>
      <c r="T34" s="159" t="s">
        <v>393</v>
      </c>
      <c r="U34" s="160"/>
    </row>
    <row r="35" spans="1:21">
      <c r="A35" s="156">
        <v>1129945</v>
      </c>
      <c r="B35" s="156">
        <v>1131501</v>
      </c>
      <c r="C35" s="156" t="s">
        <v>0</v>
      </c>
      <c r="D35" s="160" t="s">
        <v>394</v>
      </c>
      <c r="E35" s="160" t="s">
        <v>395</v>
      </c>
      <c r="F35" s="156">
        <v>1130253</v>
      </c>
      <c r="G35" s="156">
        <v>1129945</v>
      </c>
      <c r="H35" s="156">
        <v>5</v>
      </c>
      <c r="I35" s="156"/>
      <c r="J35" s="156">
        <f t="shared" si="0"/>
        <v>17</v>
      </c>
      <c r="K35" s="161">
        <v>0</v>
      </c>
      <c r="L35" s="160">
        <v>3</v>
      </c>
      <c r="M35" s="160">
        <v>2</v>
      </c>
      <c r="N35" s="160">
        <v>0</v>
      </c>
      <c r="O35" s="160">
        <v>2</v>
      </c>
      <c r="P35" s="160">
        <v>4</v>
      </c>
      <c r="Q35" s="160">
        <v>6</v>
      </c>
      <c r="R35" s="160"/>
      <c r="S35" s="160"/>
      <c r="T35" s="167" t="s">
        <v>396</v>
      </c>
      <c r="U35" s="160"/>
    </row>
    <row r="36" spans="1:21">
      <c r="A36" s="156">
        <v>1213636</v>
      </c>
      <c r="B36" s="156">
        <v>1215087</v>
      </c>
      <c r="C36" s="156" t="s">
        <v>0</v>
      </c>
      <c r="D36" s="160" t="s">
        <v>397</v>
      </c>
      <c r="E36" s="160" t="s">
        <v>359</v>
      </c>
      <c r="F36" s="156">
        <v>1213983</v>
      </c>
      <c r="G36" s="156">
        <v>1213636</v>
      </c>
      <c r="H36" s="156">
        <v>13</v>
      </c>
      <c r="I36" s="156"/>
      <c r="J36" s="156">
        <f t="shared" si="0"/>
        <v>13</v>
      </c>
      <c r="K36" s="161">
        <v>0</v>
      </c>
      <c r="L36" s="160">
        <v>2</v>
      </c>
      <c r="M36" s="160">
        <v>5</v>
      </c>
      <c r="N36" s="160">
        <v>3</v>
      </c>
      <c r="O36" s="160">
        <v>0</v>
      </c>
      <c r="P36" s="160">
        <v>0</v>
      </c>
      <c r="Q36" s="160">
        <v>3</v>
      </c>
      <c r="R36" s="160"/>
      <c r="S36" s="160"/>
      <c r="T36" s="160"/>
      <c r="U36" s="160"/>
    </row>
    <row r="37" spans="1:21">
      <c r="A37" s="156">
        <v>1263187</v>
      </c>
      <c r="B37" s="156">
        <v>1263681</v>
      </c>
      <c r="C37" s="156" t="s">
        <v>1</v>
      </c>
      <c r="D37" s="160" t="s">
        <v>398</v>
      </c>
      <c r="E37" s="160" t="s">
        <v>359</v>
      </c>
      <c r="F37" s="156">
        <v>1263477</v>
      </c>
      <c r="G37" s="156">
        <v>1263681</v>
      </c>
      <c r="H37" s="156">
        <v>27</v>
      </c>
      <c r="I37" s="156"/>
      <c r="J37" s="156">
        <f t="shared" si="0"/>
        <v>53</v>
      </c>
      <c r="K37" s="161">
        <v>0</v>
      </c>
      <c r="L37" s="163">
        <v>11</v>
      </c>
      <c r="M37" s="163">
        <v>11</v>
      </c>
      <c r="N37" s="160">
        <v>4</v>
      </c>
      <c r="O37" s="160">
        <v>5</v>
      </c>
      <c r="P37" s="163">
        <v>13</v>
      </c>
      <c r="Q37" s="160">
        <v>9</v>
      </c>
      <c r="R37" s="160"/>
      <c r="S37" s="160"/>
      <c r="T37" s="159" t="s">
        <v>399</v>
      </c>
      <c r="U37" s="160"/>
    </row>
    <row r="38" spans="1:21">
      <c r="A38" s="156">
        <v>1279721</v>
      </c>
      <c r="B38" s="156">
        <v>1281205</v>
      </c>
      <c r="C38" s="156" t="s">
        <v>1</v>
      </c>
      <c r="D38" s="160" t="s">
        <v>400</v>
      </c>
      <c r="E38" s="160" t="s">
        <v>359</v>
      </c>
      <c r="F38" s="156">
        <v>1279827</v>
      </c>
      <c r="G38" s="156">
        <v>1281205</v>
      </c>
      <c r="H38" s="156">
        <v>70</v>
      </c>
      <c r="I38" s="156"/>
      <c r="J38" s="156">
        <f t="shared" si="0"/>
        <v>92</v>
      </c>
      <c r="K38" s="161">
        <v>0</v>
      </c>
      <c r="L38" s="160">
        <v>5</v>
      </c>
      <c r="M38" s="162">
        <v>10</v>
      </c>
      <c r="N38" s="162">
        <v>6</v>
      </c>
      <c r="O38" s="160">
        <v>48</v>
      </c>
      <c r="P38" s="160">
        <v>23</v>
      </c>
      <c r="Q38" s="162">
        <v>0</v>
      </c>
      <c r="R38" s="162"/>
      <c r="S38" s="160"/>
      <c r="T38" s="159" t="s">
        <v>401</v>
      </c>
      <c r="U38" s="160"/>
    </row>
    <row r="39" spans="1:21">
      <c r="A39" s="156">
        <v>1302474</v>
      </c>
      <c r="B39" s="156">
        <v>1303013</v>
      </c>
      <c r="C39" s="156" t="s">
        <v>0</v>
      </c>
      <c r="D39" s="160" t="s">
        <v>402</v>
      </c>
      <c r="E39" s="160" t="s">
        <v>403</v>
      </c>
      <c r="F39" s="156">
        <v>1302913</v>
      </c>
      <c r="G39" s="179">
        <v>1302474</v>
      </c>
      <c r="H39" s="156">
        <v>374</v>
      </c>
      <c r="I39" s="156"/>
      <c r="J39" s="156">
        <f t="shared" si="0"/>
        <v>482</v>
      </c>
      <c r="K39" s="161">
        <v>0</v>
      </c>
      <c r="L39" s="162">
        <v>0</v>
      </c>
      <c r="M39" s="162">
        <v>0</v>
      </c>
      <c r="N39" s="162">
        <v>3</v>
      </c>
      <c r="O39" s="163">
        <v>97</v>
      </c>
      <c r="P39" s="163">
        <v>292</v>
      </c>
      <c r="Q39" s="163">
        <v>90</v>
      </c>
      <c r="R39" s="163"/>
      <c r="S39" s="160"/>
      <c r="T39" s="159" t="s">
        <v>404</v>
      </c>
      <c r="U39" s="160"/>
    </row>
    <row r="40" spans="1:21">
      <c r="A40" s="156">
        <v>1303027</v>
      </c>
      <c r="B40" s="156">
        <v>1304436</v>
      </c>
      <c r="C40" s="156" t="s">
        <v>0</v>
      </c>
      <c r="D40" s="160" t="s">
        <v>405</v>
      </c>
      <c r="E40" s="160" t="s">
        <v>406</v>
      </c>
      <c r="F40" s="156">
        <v>1303985</v>
      </c>
      <c r="G40" s="179">
        <v>1303027</v>
      </c>
      <c r="H40" s="156">
        <v>8</v>
      </c>
      <c r="I40" s="156"/>
      <c r="J40" s="156">
        <f t="shared" si="0"/>
        <v>11</v>
      </c>
      <c r="K40" s="161">
        <v>0</v>
      </c>
      <c r="L40" s="160">
        <v>0</v>
      </c>
      <c r="M40" s="160">
        <v>0</v>
      </c>
      <c r="N40" s="160">
        <v>0</v>
      </c>
      <c r="O40" s="160">
        <v>2</v>
      </c>
      <c r="P40" s="163">
        <v>9</v>
      </c>
      <c r="Q40" s="160">
        <v>0</v>
      </c>
      <c r="R40" s="160"/>
      <c r="S40" s="160"/>
      <c r="T40" s="160"/>
      <c r="U40" s="160"/>
    </row>
    <row r="41" spans="1:21">
      <c r="A41" s="156">
        <v>1307009</v>
      </c>
      <c r="B41" s="156">
        <v>1307605</v>
      </c>
      <c r="C41" s="156" t="s">
        <v>1</v>
      </c>
      <c r="D41" s="160" t="s">
        <v>407</v>
      </c>
      <c r="E41" s="160" t="s">
        <v>359</v>
      </c>
      <c r="F41" s="156">
        <v>1307098</v>
      </c>
      <c r="G41" s="156">
        <v>1307605</v>
      </c>
      <c r="H41" s="156">
        <v>12</v>
      </c>
      <c r="I41" s="156"/>
      <c r="J41" s="156">
        <f t="shared" si="0"/>
        <v>33</v>
      </c>
      <c r="K41" s="161">
        <v>0</v>
      </c>
      <c r="L41" s="160">
        <v>2</v>
      </c>
      <c r="M41" s="160">
        <v>2</v>
      </c>
      <c r="N41" s="160">
        <v>3</v>
      </c>
      <c r="O41" s="160">
        <v>0</v>
      </c>
      <c r="P41" s="163">
        <v>15</v>
      </c>
      <c r="Q41" s="163">
        <v>11</v>
      </c>
      <c r="R41" s="163"/>
      <c r="S41" s="160"/>
      <c r="T41" s="160"/>
      <c r="U41" s="160"/>
    </row>
    <row r="42" spans="1:21">
      <c r="A42" s="156">
        <v>1426766</v>
      </c>
      <c r="B42" s="156">
        <v>1428328</v>
      </c>
      <c r="C42" s="156" t="s">
        <v>0</v>
      </c>
      <c r="D42" s="160" t="s">
        <v>408</v>
      </c>
      <c r="E42" s="160" t="s">
        <v>409</v>
      </c>
      <c r="F42" s="156">
        <v>1426971</v>
      </c>
      <c r="G42" s="156">
        <v>1426766</v>
      </c>
      <c r="H42" s="156">
        <v>23</v>
      </c>
      <c r="I42" s="156"/>
      <c r="J42" s="156">
        <f t="shared" si="0"/>
        <v>37</v>
      </c>
      <c r="K42" s="161">
        <v>0</v>
      </c>
      <c r="L42" s="160">
        <v>0</v>
      </c>
      <c r="M42" s="160">
        <v>0</v>
      </c>
      <c r="N42" s="160">
        <v>2</v>
      </c>
      <c r="O42" s="160">
        <v>8</v>
      </c>
      <c r="P42" s="163">
        <v>25</v>
      </c>
      <c r="Q42" s="160">
        <v>2</v>
      </c>
      <c r="R42" s="160"/>
      <c r="S42" s="160"/>
      <c r="T42" s="159" t="s">
        <v>410</v>
      </c>
      <c r="U42" s="160"/>
    </row>
    <row r="43" spans="1:21">
      <c r="A43" s="170">
        <v>1490229</v>
      </c>
      <c r="B43" s="170">
        <v>1491053</v>
      </c>
      <c r="C43" s="170" t="s">
        <v>1</v>
      </c>
      <c r="D43" s="176" t="s">
        <v>483</v>
      </c>
      <c r="E43" s="176"/>
      <c r="F43" s="170">
        <v>1490369</v>
      </c>
      <c r="G43" s="170">
        <v>1490461</v>
      </c>
      <c r="H43" s="156"/>
      <c r="I43" s="156"/>
      <c r="J43" s="156"/>
      <c r="K43" s="161"/>
      <c r="L43" s="160"/>
      <c r="M43" s="160"/>
      <c r="N43" s="160"/>
      <c r="O43" s="160"/>
      <c r="P43" s="163"/>
      <c r="Q43" s="160"/>
      <c r="R43" s="160"/>
      <c r="S43" s="160"/>
      <c r="T43" s="159"/>
      <c r="U43" s="160"/>
    </row>
    <row r="44" spans="1:21">
      <c r="A44" s="156">
        <v>1495221</v>
      </c>
      <c r="B44" s="156">
        <v>1495850</v>
      </c>
      <c r="C44" s="156" t="s">
        <v>0</v>
      </c>
      <c r="D44" s="160" t="s">
        <v>411</v>
      </c>
      <c r="E44" s="160" t="s">
        <v>359</v>
      </c>
      <c r="F44" s="156">
        <v>1495433</v>
      </c>
      <c r="G44" s="156">
        <v>1495221</v>
      </c>
      <c r="H44" s="156">
        <v>5</v>
      </c>
      <c r="I44" s="156"/>
      <c r="J44" s="156">
        <f t="shared" si="0"/>
        <v>26</v>
      </c>
      <c r="K44" s="161">
        <v>0</v>
      </c>
      <c r="L44" s="160">
        <v>8</v>
      </c>
      <c r="M44" s="160">
        <v>3</v>
      </c>
      <c r="N44" s="160">
        <v>7</v>
      </c>
      <c r="O44" s="160">
        <v>0</v>
      </c>
      <c r="P44" s="160">
        <v>0</v>
      </c>
      <c r="Q44" s="160">
        <v>8</v>
      </c>
      <c r="R44" s="160"/>
      <c r="S44" s="160"/>
      <c r="T44" s="159" t="s">
        <v>412</v>
      </c>
      <c r="U44" s="160"/>
    </row>
    <row r="45" spans="1:21">
      <c r="A45" s="170">
        <v>1511858</v>
      </c>
      <c r="B45" s="170">
        <v>1513684</v>
      </c>
      <c r="C45" s="170" t="s">
        <v>1</v>
      </c>
      <c r="D45" s="176" t="s">
        <v>484</v>
      </c>
      <c r="E45" s="176"/>
      <c r="F45" s="170">
        <v>1513590</v>
      </c>
      <c r="G45" s="170">
        <v>1513639</v>
      </c>
      <c r="H45" s="156"/>
      <c r="I45" s="156"/>
      <c r="J45" s="156"/>
      <c r="K45" s="161"/>
      <c r="L45" s="160"/>
      <c r="M45" s="160"/>
      <c r="N45" s="160"/>
      <c r="O45" s="160"/>
      <c r="P45" s="160"/>
      <c r="Q45" s="160"/>
      <c r="R45" s="160"/>
      <c r="S45" s="160"/>
      <c r="T45" s="159"/>
      <c r="U45" s="160"/>
    </row>
    <row r="46" spans="1:21">
      <c r="A46" s="156">
        <v>1704618</v>
      </c>
      <c r="B46" s="156">
        <v>1705181</v>
      </c>
      <c r="C46" s="156" t="s">
        <v>1</v>
      </c>
      <c r="D46" s="160" t="s">
        <v>413</v>
      </c>
      <c r="E46" s="160" t="s">
        <v>359</v>
      </c>
      <c r="F46" s="156">
        <v>1704657</v>
      </c>
      <c r="G46" s="156">
        <v>1705181</v>
      </c>
      <c r="H46" s="156">
        <v>5</v>
      </c>
      <c r="I46" s="156"/>
      <c r="J46" s="156">
        <f t="shared" si="0"/>
        <v>12</v>
      </c>
      <c r="K46" s="161">
        <v>0</v>
      </c>
      <c r="L46" s="160">
        <v>0</v>
      </c>
      <c r="M46" s="160">
        <v>0</v>
      </c>
      <c r="N46" s="160">
        <v>0</v>
      </c>
      <c r="O46" s="160">
        <v>2</v>
      </c>
      <c r="P46" s="160">
        <v>0</v>
      </c>
      <c r="Q46" s="160">
        <v>10</v>
      </c>
      <c r="R46" s="160"/>
      <c r="S46" s="160"/>
      <c r="T46" s="160"/>
      <c r="U46" s="160"/>
    </row>
    <row r="47" spans="1:21">
      <c r="A47" s="156">
        <v>1724196</v>
      </c>
      <c r="B47" s="156">
        <v>1724462</v>
      </c>
      <c r="C47" s="156" t="s">
        <v>0</v>
      </c>
      <c r="D47" s="160" t="s">
        <v>414</v>
      </c>
      <c r="E47" s="160" t="s">
        <v>359</v>
      </c>
      <c r="F47" s="156">
        <v>1724454</v>
      </c>
      <c r="G47" s="156">
        <v>1724196</v>
      </c>
      <c r="H47" s="156">
        <v>17</v>
      </c>
      <c r="I47" s="156"/>
      <c r="J47" s="156">
        <f t="shared" si="0"/>
        <v>16</v>
      </c>
      <c r="K47" s="161">
        <v>36</v>
      </c>
      <c r="L47" s="160">
        <v>8</v>
      </c>
      <c r="M47" s="160">
        <v>0</v>
      </c>
      <c r="N47" s="160">
        <v>3</v>
      </c>
      <c r="O47" s="160">
        <v>0</v>
      </c>
      <c r="P47" s="160">
        <v>4</v>
      </c>
      <c r="Q47" s="160">
        <v>1</v>
      </c>
      <c r="R47" s="160"/>
      <c r="S47" s="160"/>
      <c r="T47" s="160" t="s">
        <v>415</v>
      </c>
      <c r="U47" s="160"/>
    </row>
    <row r="48" spans="1:21">
      <c r="A48" s="156">
        <v>1731955</v>
      </c>
      <c r="B48" s="156">
        <v>1732893</v>
      </c>
      <c r="C48" s="156" t="s">
        <v>0</v>
      </c>
      <c r="D48" s="160" t="s">
        <v>416</v>
      </c>
      <c r="E48" s="160" t="s">
        <v>417</v>
      </c>
      <c r="F48" s="156">
        <v>1732471</v>
      </c>
      <c r="G48" s="156">
        <v>1731955</v>
      </c>
      <c r="H48" s="156">
        <v>6</v>
      </c>
      <c r="I48" s="156"/>
      <c r="J48" s="156">
        <f t="shared" si="0"/>
        <v>12</v>
      </c>
      <c r="K48" s="161">
        <v>0</v>
      </c>
      <c r="L48" s="160">
        <v>0</v>
      </c>
      <c r="M48" s="160">
        <v>8</v>
      </c>
      <c r="N48" s="160">
        <v>0</v>
      </c>
      <c r="O48" s="160">
        <v>0</v>
      </c>
      <c r="P48" s="160">
        <v>4</v>
      </c>
      <c r="Q48" s="160">
        <v>0</v>
      </c>
      <c r="R48" s="160"/>
      <c r="S48" s="160"/>
      <c r="T48" s="160"/>
      <c r="U48" s="160"/>
    </row>
    <row r="49" spans="1:21">
      <c r="A49" s="156">
        <v>1769479</v>
      </c>
      <c r="B49" s="156">
        <v>1769700</v>
      </c>
      <c r="C49" s="156" t="s">
        <v>0</v>
      </c>
      <c r="D49" s="160" t="s">
        <v>418</v>
      </c>
      <c r="E49" s="160" t="s">
        <v>359</v>
      </c>
      <c r="F49" s="156">
        <v>1769524</v>
      </c>
      <c r="G49" s="156">
        <v>1769479</v>
      </c>
      <c r="H49" s="156">
        <v>3</v>
      </c>
      <c r="I49" s="156"/>
      <c r="J49" s="156">
        <f t="shared" si="0"/>
        <v>10</v>
      </c>
      <c r="K49" s="161">
        <v>0</v>
      </c>
      <c r="L49" s="160">
        <v>6</v>
      </c>
      <c r="M49" s="160">
        <v>0</v>
      </c>
      <c r="N49" s="160">
        <v>4</v>
      </c>
      <c r="O49" s="160">
        <v>0</v>
      </c>
      <c r="P49" s="160">
        <v>0</v>
      </c>
      <c r="Q49" s="160">
        <v>0</v>
      </c>
      <c r="R49" s="160"/>
      <c r="S49" s="160"/>
      <c r="T49" s="160"/>
      <c r="U49" s="160"/>
    </row>
    <row r="50" spans="1:21">
      <c r="A50" s="156">
        <v>1769720</v>
      </c>
      <c r="B50" s="156">
        <v>1770526</v>
      </c>
      <c r="C50" s="156" t="s">
        <v>1</v>
      </c>
      <c r="D50" s="160" t="s">
        <v>419</v>
      </c>
      <c r="E50" s="160" t="s">
        <v>359</v>
      </c>
      <c r="F50" s="156">
        <v>1770069</v>
      </c>
      <c r="G50" s="156">
        <v>1770526</v>
      </c>
      <c r="H50" s="156">
        <v>15</v>
      </c>
      <c r="I50" s="156"/>
      <c r="J50" s="156">
        <f t="shared" si="0"/>
        <v>40</v>
      </c>
      <c r="K50" s="161">
        <v>126</v>
      </c>
      <c r="L50" s="163">
        <v>19</v>
      </c>
      <c r="M50" s="163">
        <v>9</v>
      </c>
      <c r="N50" s="160">
        <v>6</v>
      </c>
      <c r="O50" s="160">
        <v>2</v>
      </c>
      <c r="P50" s="160">
        <v>0</v>
      </c>
      <c r="Q50" s="160">
        <v>4</v>
      </c>
      <c r="R50" s="160"/>
      <c r="S50" s="160"/>
      <c r="T50" s="159" t="s">
        <v>420</v>
      </c>
      <c r="U50" s="160"/>
    </row>
    <row r="51" spans="1:21">
      <c r="A51" s="156">
        <v>1800256</v>
      </c>
      <c r="B51" s="156">
        <v>1804848</v>
      </c>
      <c r="C51" s="156" t="s">
        <v>1</v>
      </c>
      <c r="D51" s="160" t="s">
        <v>421</v>
      </c>
      <c r="E51" s="160" t="s">
        <v>359</v>
      </c>
      <c r="F51" s="156">
        <v>1800500</v>
      </c>
      <c r="G51" s="156">
        <v>1804848</v>
      </c>
      <c r="H51" s="156">
        <v>29</v>
      </c>
      <c r="I51" s="156"/>
      <c r="J51" s="156">
        <f t="shared" si="0"/>
        <v>27</v>
      </c>
      <c r="K51" s="161">
        <v>0</v>
      </c>
      <c r="L51" s="160">
        <v>6</v>
      </c>
      <c r="M51" s="160">
        <v>0</v>
      </c>
      <c r="N51" s="160">
        <v>5</v>
      </c>
      <c r="O51" s="163">
        <v>13</v>
      </c>
      <c r="P51" s="160">
        <v>0</v>
      </c>
      <c r="Q51" s="160">
        <v>3</v>
      </c>
      <c r="R51" s="160"/>
      <c r="S51" s="160"/>
      <c r="T51" s="167" t="s">
        <v>422</v>
      </c>
      <c r="U51" s="160"/>
    </row>
    <row r="52" spans="1:21">
      <c r="A52" s="170">
        <v>1818740</v>
      </c>
      <c r="B52" s="170">
        <v>1819213</v>
      </c>
      <c r="C52" s="170" t="s">
        <v>0</v>
      </c>
      <c r="D52" s="176" t="s">
        <v>485</v>
      </c>
      <c r="E52" s="176"/>
      <c r="F52" s="170">
        <v>1819127</v>
      </c>
      <c r="G52" s="170">
        <v>1819048</v>
      </c>
      <c r="H52" s="156"/>
      <c r="I52" s="156"/>
      <c r="J52" s="156"/>
      <c r="K52" s="161"/>
      <c r="L52" s="160"/>
      <c r="M52" s="160"/>
      <c r="N52" s="160"/>
      <c r="O52" s="163"/>
      <c r="P52" s="160"/>
      <c r="Q52" s="160"/>
      <c r="R52" s="160"/>
      <c r="S52" s="160"/>
      <c r="T52" s="167"/>
      <c r="U52" s="160"/>
    </row>
    <row r="53" spans="1:21">
      <c r="A53" s="156">
        <v>1820133</v>
      </c>
      <c r="B53" s="156">
        <v>1821494</v>
      </c>
      <c r="C53" s="156" t="s">
        <v>1</v>
      </c>
      <c r="D53" s="160" t="s">
        <v>423</v>
      </c>
      <c r="E53" s="160" t="s">
        <v>359</v>
      </c>
      <c r="F53" s="156">
        <v>1820461</v>
      </c>
      <c r="G53" s="156">
        <v>1821494</v>
      </c>
      <c r="H53" s="156">
        <v>6</v>
      </c>
      <c r="I53" s="156"/>
      <c r="J53" s="156">
        <f t="shared" si="0"/>
        <v>13</v>
      </c>
      <c r="K53" s="161">
        <v>0</v>
      </c>
      <c r="L53" s="160">
        <v>0</v>
      </c>
      <c r="M53" s="160">
        <v>0</v>
      </c>
      <c r="N53" s="160">
        <v>0</v>
      </c>
      <c r="O53" s="160">
        <v>0</v>
      </c>
      <c r="P53" s="163">
        <v>13</v>
      </c>
      <c r="Q53" s="160">
        <v>0</v>
      </c>
      <c r="R53" s="160"/>
      <c r="S53" s="160"/>
      <c r="T53" s="160"/>
      <c r="U53" s="160"/>
    </row>
    <row r="54" spans="1:21">
      <c r="A54" s="170">
        <v>1827941</v>
      </c>
      <c r="B54" s="170">
        <v>1829956</v>
      </c>
      <c r="C54" s="170" t="s">
        <v>1</v>
      </c>
      <c r="D54" s="176" t="s">
        <v>486</v>
      </c>
      <c r="E54" s="176"/>
      <c r="F54" s="170">
        <v>1829176</v>
      </c>
      <c r="G54" s="170">
        <v>1829234</v>
      </c>
      <c r="H54" s="156"/>
      <c r="I54" s="156"/>
      <c r="J54" s="156"/>
      <c r="K54" s="161"/>
      <c r="L54" s="160"/>
      <c r="M54" s="160"/>
      <c r="N54" s="160"/>
      <c r="O54" s="160"/>
      <c r="P54" s="163"/>
      <c r="Q54" s="160"/>
      <c r="R54" s="160"/>
      <c r="S54" s="160"/>
      <c r="T54" s="160"/>
      <c r="U54" s="160"/>
    </row>
    <row r="55" spans="1:21">
      <c r="A55" s="156">
        <v>1854077</v>
      </c>
      <c r="B55" s="156">
        <v>1854682</v>
      </c>
      <c r="C55" s="156" t="s">
        <v>1</v>
      </c>
      <c r="D55" s="160" t="s">
        <v>424</v>
      </c>
      <c r="E55" s="160" t="s">
        <v>425</v>
      </c>
      <c r="F55" s="156">
        <v>1854469</v>
      </c>
      <c r="G55" s="156">
        <v>1854682</v>
      </c>
      <c r="H55" s="156">
        <v>10</v>
      </c>
      <c r="I55" s="156"/>
      <c r="J55" s="156">
        <f t="shared" si="0"/>
        <v>15</v>
      </c>
      <c r="K55" s="161">
        <v>0</v>
      </c>
      <c r="L55" s="160">
        <v>3</v>
      </c>
      <c r="M55" s="160">
        <v>2</v>
      </c>
      <c r="N55" s="160">
        <v>0</v>
      </c>
      <c r="O55" s="160">
        <v>6</v>
      </c>
      <c r="P55" s="160">
        <v>0</v>
      </c>
      <c r="Q55" s="160">
        <v>4</v>
      </c>
      <c r="R55" s="160"/>
      <c r="S55" s="160"/>
      <c r="T55" s="160"/>
      <c r="U55" s="160"/>
    </row>
    <row r="56" spans="1:21">
      <c r="A56" s="156">
        <v>1890951</v>
      </c>
      <c r="B56" s="156">
        <v>1891139</v>
      </c>
      <c r="C56" s="156" t="s">
        <v>0</v>
      </c>
      <c r="D56" s="160" t="s">
        <v>426</v>
      </c>
      <c r="E56" s="160" t="s">
        <v>427</v>
      </c>
      <c r="F56" s="156">
        <v>1890969</v>
      </c>
      <c r="G56" s="156">
        <v>1890951</v>
      </c>
      <c r="H56" s="156">
        <v>11</v>
      </c>
      <c r="I56" s="156"/>
      <c r="J56" s="156">
        <f t="shared" si="0"/>
        <v>11</v>
      </c>
      <c r="K56" s="161">
        <v>0</v>
      </c>
      <c r="L56" s="160">
        <v>0</v>
      </c>
      <c r="M56" s="160">
        <v>0</v>
      </c>
      <c r="N56" s="160">
        <v>0</v>
      </c>
      <c r="O56" s="160">
        <v>2</v>
      </c>
      <c r="P56" s="160">
        <v>5</v>
      </c>
      <c r="Q56" s="160">
        <v>4</v>
      </c>
      <c r="R56" s="160"/>
      <c r="S56" s="160"/>
      <c r="T56" s="160"/>
      <c r="U56" s="160"/>
    </row>
    <row r="57" spans="1:21">
      <c r="A57" s="156">
        <v>1905952</v>
      </c>
      <c r="B57" s="156">
        <v>1906551</v>
      </c>
      <c r="C57" s="156" t="s">
        <v>0</v>
      </c>
      <c r="D57" s="160" t="s">
        <v>428</v>
      </c>
      <c r="E57" s="160" t="s">
        <v>429</v>
      </c>
      <c r="F57" s="156">
        <v>1906099</v>
      </c>
      <c r="G57" s="156">
        <v>1905952</v>
      </c>
      <c r="H57" s="156">
        <v>10</v>
      </c>
      <c r="I57" s="156"/>
      <c r="J57" s="156">
        <f t="shared" si="0"/>
        <v>15</v>
      </c>
      <c r="K57" s="161">
        <v>0</v>
      </c>
      <c r="L57" s="160">
        <v>0</v>
      </c>
      <c r="M57" s="160">
        <v>0</v>
      </c>
      <c r="N57" s="160">
        <v>0</v>
      </c>
      <c r="O57" s="160">
        <v>6</v>
      </c>
      <c r="P57" s="160">
        <v>9</v>
      </c>
      <c r="Q57" s="160">
        <v>0</v>
      </c>
      <c r="R57" s="160"/>
      <c r="S57" s="160"/>
      <c r="T57" s="160" t="s">
        <v>430</v>
      </c>
      <c r="U57" s="160"/>
    </row>
    <row r="58" spans="1:21">
      <c r="A58" s="156">
        <v>1922439</v>
      </c>
      <c r="B58" s="156">
        <v>1923809</v>
      </c>
      <c r="C58" s="156" t="s">
        <v>0</v>
      </c>
      <c r="D58" s="160" t="s">
        <v>431</v>
      </c>
      <c r="E58" s="160" t="s">
        <v>432</v>
      </c>
      <c r="F58" s="156">
        <v>1923362</v>
      </c>
      <c r="G58" s="156">
        <v>1922439</v>
      </c>
      <c r="H58" s="156">
        <v>9</v>
      </c>
      <c r="I58" s="156"/>
      <c r="J58" s="156">
        <f t="shared" si="0"/>
        <v>118</v>
      </c>
      <c r="K58" s="161">
        <v>0</v>
      </c>
      <c r="L58" s="160">
        <v>2</v>
      </c>
      <c r="M58" s="163">
        <v>57</v>
      </c>
      <c r="N58" s="160">
        <v>15</v>
      </c>
      <c r="O58" s="160">
        <v>9</v>
      </c>
      <c r="P58" s="160">
        <v>8</v>
      </c>
      <c r="Q58" s="163">
        <v>27</v>
      </c>
      <c r="R58" s="163"/>
      <c r="S58" s="160"/>
      <c r="T58" s="159" t="s">
        <v>433</v>
      </c>
      <c r="U58" s="160"/>
    </row>
    <row r="59" spans="1:21">
      <c r="A59" s="156">
        <v>1981774</v>
      </c>
      <c r="B59" s="156">
        <v>1982640</v>
      </c>
      <c r="C59" s="156" t="s">
        <v>0</v>
      </c>
      <c r="D59" s="160" t="s">
        <v>434</v>
      </c>
      <c r="E59" s="160" t="s">
        <v>359</v>
      </c>
      <c r="F59" s="156">
        <v>1982299</v>
      </c>
      <c r="G59" s="156">
        <v>1981774</v>
      </c>
      <c r="H59" s="156">
        <v>6</v>
      </c>
      <c r="I59" s="156"/>
      <c r="J59" s="156">
        <f t="shared" si="0"/>
        <v>17</v>
      </c>
      <c r="K59" s="161">
        <v>0</v>
      </c>
      <c r="L59" s="160">
        <v>2</v>
      </c>
      <c r="M59" s="160">
        <v>2</v>
      </c>
      <c r="N59" s="160">
        <v>2</v>
      </c>
      <c r="O59" s="160">
        <v>2</v>
      </c>
      <c r="P59" s="160">
        <v>8</v>
      </c>
      <c r="Q59" s="160">
        <v>1</v>
      </c>
      <c r="R59" s="160"/>
      <c r="S59" s="160"/>
      <c r="T59" s="160" t="s">
        <v>435</v>
      </c>
      <c r="U59" s="160"/>
    </row>
    <row r="60" spans="1:21">
      <c r="A60" s="170">
        <v>2040911</v>
      </c>
      <c r="B60" s="170">
        <v>2042110</v>
      </c>
      <c r="C60" s="170" t="s">
        <v>0</v>
      </c>
      <c r="D60" s="176" t="s">
        <v>487</v>
      </c>
      <c r="E60" s="176"/>
      <c r="F60" s="170">
        <v>2041655</v>
      </c>
      <c r="G60" s="170">
        <v>2041537</v>
      </c>
      <c r="H60" s="156"/>
      <c r="I60" s="156"/>
      <c r="J60" s="156"/>
      <c r="K60" s="161"/>
      <c r="L60" s="160"/>
      <c r="M60" s="160"/>
      <c r="N60" s="160"/>
      <c r="O60" s="160"/>
      <c r="P60" s="160"/>
      <c r="Q60" s="160"/>
      <c r="R60" s="160"/>
      <c r="S60" s="160"/>
      <c r="T60" s="160"/>
      <c r="U60" s="160"/>
    </row>
    <row r="61" spans="1:21">
      <c r="A61" s="170">
        <v>2046507</v>
      </c>
      <c r="B61" s="170">
        <v>2047256</v>
      </c>
      <c r="C61" s="170" t="s">
        <v>1</v>
      </c>
      <c r="D61" s="176" t="s">
        <v>488</v>
      </c>
      <c r="E61" s="176"/>
      <c r="F61" s="170">
        <v>2047165</v>
      </c>
      <c r="G61" s="170">
        <v>2047238</v>
      </c>
      <c r="H61" s="156"/>
      <c r="I61" s="156"/>
      <c r="J61" s="156"/>
      <c r="K61" s="161"/>
      <c r="L61" s="160"/>
      <c r="M61" s="160"/>
      <c r="N61" s="160"/>
      <c r="O61" s="160"/>
      <c r="P61" s="160"/>
      <c r="Q61" s="160"/>
      <c r="R61" s="160"/>
      <c r="S61" s="160"/>
      <c r="T61" s="160"/>
      <c r="U61" s="160"/>
    </row>
    <row r="62" spans="1:21">
      <c r="A62" s="156">
        <v>2052233</v>
      </c>
      <c r="B62" s="156">
        <v>2052664</v>
      </c>
      <c r="C62" s="156" t="s">
        <v>0</v>
      </c>
      <c r="D62" s="160" t="s">
        <v>436</v>
      </c>
      <c r="E62" s="160" t="s">
        <v>359</v>
      </c>
      <c r="F62" s="156">
        <v>2052744</v>
      </c>
      <c r="G62" s="156">
        <v>2052233</v>
      </c>
      <c r="H62" s="156">
        <v>16</v>
      </c>
      <c r="I62" s="156"/>
      <c r="J62" s="156">
        <f t="shared" si="0"/>
        <v>67</v>
      </c>
      <c r="K62" s="161">
        <v>0</v>
      </c>
      <c r="L62" s="160">
        <v>4</v>
      </c>
      <c r="M62" s="163">
        <v>31</v>
      </c>
      <c r="N62" s="160">
        <v>0</v>
      </c>
      <c r="O62" s="160">
        <v>4</v>
      </c>
      <c r="P62" s="163">
        <v>16</v>
      </c>
      <c r="Q62" s="163">
        <v>12</v>
      </c>
      <c r="R62" s="163"/>
      <c r="S62" s="160" t="s">
        <v>356</v>
      </c>
      <c r="T62" s="159" t="s">
        <v>437</v>
      </c>
      <c r="U62" s="160"/>
    </row>
    <row r="63" spans="1:21">
      <c r="A63" s="156">
        <v>2052696</v>
      </c>
      <c r="B63" s="156">
        <v>2052833</v>
      </c>
      <c r="C63" s="156" t="s">
        <v>0</v>
      </c>
      <c r="D63" s="160" t="s">
        <v>438</v>
      </c>
      <c r="E63" s="160" t="s">
        <v>359</v>
      </c>
      <c r="F63" s="156">
        <v>2052744</v>
      </c>
      <c r="G63" s="156">
        <v>2052696</v>
      </c>
      <c r="H63" s="156">
        <v>16</v>
      </c>
      <c r="I63" s="156"/>
      <c r="J63" s="156">
        <f t="shared" si="0"/>
        <v>77</v>
      </c>
      <c r="K63" s="161">
        <v>0</v>
      </c>
      <c r="L63" s="160">
        <v>4</v>
      </c>
      <c r="M63" s="163">
        <v>33</v>
      </c>
      <c r="N63" s="160">
        <v>4</v>
      </c>
      <c r="O63" s="160">
        <v>6</v>
      </c>
      <c r="P63" s="163">
        <v>16</v>
      </c>
      <c r="Q63" s="163">
        <v>14</v>
      </c>
      <c r="R63" s="163"/>
      <c r="S63" s="160" t="s">
        <v>356</v>
      </c>
      <c r="T63" s="159" t="s">
        <v>439</v>
      </c>
      <c r="U63" s="160"/>
    </row>
    <row r="64" spans="1:21">
      <c r="A64" s="156">
        <v>2052816</v>
      </c>
      <c r="B64" s="156">
        <v>2053301</v>
      </c>
      <c r="C64" s="156" t="s">
        <v>1</v>
      </c>
      <c r="D64" s="160" t="s">
        <v>440</v>
      </c>
      <c r="E64" s="160" t="s">
        <v>359</v>
      </c>
      <c r="F64" s="156">
        <v>2052941</v>
      </c>
      <c r="G64" s="156">
        <v>2053301</v>
      </c>
      <c r="H64" s="156">
        <v>12</v>
      </c>
      <c r="I64" s="156"/>
      <c r="J64" s="156">
        <f t="shared" si="0"/>
        <v>92</v>
      </c>
      <c r="K64" s="161">
        <v>0</v>
      </c>
      <c r="L64" s="160">
        <v>15</v>
      </c>
      <c r="M64" s="163">
        <v>37</v>
      </c>
      <c r="N64" s="160">
        <v>4</v>
      </c>
      <c r="O64" s="160">
        <v>6</v>
      </c>
      <c r="P64" s="160">
        <v>16</v>
      </c>
      <c r="Q64" s="160">
        <v>14</v>
      </c>
      <c r="R64" s="160"/>
      <c r="S64" s="160" t="s">
        <v>356</v>
      </c>
      <c r="T64" s="160" t="s">
        <v>441</v>
      </c>
      <c r="U64" s="160"/>
    </row>
    <row r="65" spans="1:21">
      <c r="A65" s="156">
        <v>2129185</v>
      </c>
      <c r="B65" s="156">
        <v>2130078</v>
      </c>
      <c r="C65" s="156" t="s">
        <v>1</v>
      </c>
      <c r="D65" s="160" t="s">
        <v>442</v>
      </c>
      <c r="E65" s="160" t="s">
        <v>443</v>
      </c>
      <c r="F65" s="156">
        <v>2129647</v>
      </c>
      <c r="G65" s="156">
        <v>2130078</v>
      </c>
      <c r="H65" s="156">
        <v>11</v>
      </c>
      <c r="I65" s="156"/>
      <c r="J65" s="156">
        <f t="shared" si="0"/>
        <v>12</v>
      </c>
      <c r="K65" s="161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9</v>
      </c>
      <c r="Q65" s="160">
        <v>3</v>
      </c>
      <c r="R65" s="160"/>
      <c r="S65" s="160"/>
      <c r="T65" s="160"/>
      <c r="U65" s="160"/>
    </row>
    <row r="66" spans="1:21">
      <c r="A66" s="156">
        <v>2138904</v>
      </c>
      <c r="B66" s="156">
        <v>2139809</v>
      </c>
      <c r="C66" s="156" t="s">
        <v>1</v>
      </c>
      <c r="D66" s="160" t="s">
        <v>444</v>
      </c>
      <c r="E66" s="160" t="s">
        <v>445</v>
      </c>
      <c r="F66" s="156">
        <v>2139794</v>
      </c>
      <c r="G66" s="156">
        <v>2139809</v>
      </c>
      <c r="H66" s="156">
        <v>13</v>
      </c>
      <c r="I66" s="156"/>
      <c r="J66" s="156">
        <f t="shared" si="0"/>
        <v>14</v>
      </c>
      <c r="K66" s="161">
        <v>0</v>
      </c>
      <c r="L66" s="160">
        <v>0</v>
      </c>
      <c r="M66" s="160">
        <v>3</v>
      </c>
      <c r="N66" s="160">
        <v>3</v>
      </c>
      <c r="O66" s="160">
        <v>0</v>
      </c>
      <c r="P66" s="160">
        <v>4</v>
      </c>
      <c r="Q66" s="160">
        <v>4</v>
      </c>
      <c r="R66" s="160"/>
      <c r="S66" s="160"/>
      <c r="T66" s="160"/>
      <c r="U66" s="160"/>
    </row>
    <row r="67" spans="1:21">
      <c r="A67" s="156">
        <v>2172068</v>
      </c>
      <c r="B67" s="156">
        <v>2173591</v>
      </c>
      <c r="C67" s="156" t="s">
        <v>0</v>
      </c>
      <c r="D67" s="160" t="s">
        <v>446</v>
      </c>
      <c r="E67" s="160" t="s">
        <v>447</v>
      </c>
      <c r="F67" s="156">
        <v>2172517</v>
      </c>
      <c r="G67" s="156">
        <v>2172068</v>
      </c>
      <c r="H67" s="156">
        <v>4</v>
      </c>
      <c r="I67" s="156"/>
      <c r="J67" s="156">
        <f t="shared" si="0"/>
        <v>12</v>
      </c>
      <c r="K67" s="161">
        <v>0</v>
      </c>
      <c r="L67" s="160">
        <v>0</v>
      </c>
      <c r="M67" s="160">
        <v>0</v>
      </c>
      <c r="N67" s="160">
        <v>2</v>
      </c>
      <c r="O67" s="160">
        <v>0</v>
      </c>
      <c r="P67" s="160">
        <v>4</v>
      </c>
      <c r="Q67" s="160">
        <v>6</v>
      </c>
      <c r="R67" s="160"/>
      <c r="S67" s="160"/>
      <c r="T67" s="159"/>
      <c r="U67" s="160"/>
    </row>
    <row r="68" spans="1:21">
      <c r="A68" s="156">
        <v>2174488</v>
      </c>
      <c r="B68" s="156">
        <v>2175420</v>
      </c>
      <c r="C68" s="156" t="s">
        <v>1</v>
      </c>
      <c r="D68" s="160" t="s">
        <v>448</v>
      </c>
      <c r="E68" s="160" t="s">
        <v>359</v>
      </c>
      <c r="F68" s="156">
        <v>2174997</v>
      </c>
      <c r="G68" s="156">
        <v>2175420</v>
      </c>
      <c r="H68" s="156">
        <v>22</v>
      </c>
      <c r="I68" s="156"/>
      <c r="J68" s="156">
        <f t="shared" si="0"/>
        <v>224</v>
      </c>
      <c r="K68" s="161">
        <v>108</v>
      </c>
      <c r="L68" s="160">
        <v>16</v>
      </c>
      <c r="M68" s="163">
        <v>79</v>
      </c>
      <c r="N68" s="163">
        <v>52</v>
      </c>
      <c r="O68" s="160">
        <v>4</v>
      </c>
      <c r="P68" s="163">
        <v>53</v>
      </c>
      <c r="Q68" s="160">
        <v>20</v>
      </c>
      <c r="R68" s="160"/>
      <c r="S68" s="160" t="s">
        <v>356</v>
      </c>
      <c r="T68" s="159" t="s">
        <v>558</v>
      </c>
      <c r="U68" s="160"/>
    </row>
    <row r="69" spans="1:21">
      <c r="A69" s="156">
        <v>2193645</v>
      </c>
      <c r="B69" s="156">
        <v>2194412</v>
      </c>
      <c r="C69" s="156" t="s">
        <v>0</v>
      </c>
      <c r="D69" s="160" t="s">
        <v>449</v>
      </c>
      <c r="E69" s="160" t="s">
        <v>359</v>
      </c>
      <c r="F69" s="156">
        <v>2194478</v>
      </c>
      <c r="G69" s="156">
        <v>2193645</v>
      </c>
      <c r="H69" s="156">
        <v>8</v>
      </c>
      <c r="I69" s="156"/>
      <c r="J69" s="156">
        <f t="shared" si="0"/>
        <v>14</v>
      </c>
      <c r="K69" s="161">
        <v>0</v>
      </c>
      <c r="L69" s="160">
        <v>0</v>
      </c>
      <c r="M69" s="160">
        <v>0</v>
      </c>
      <c r="N69" s="160">
        <v>0</v>
      </c>
      <c r="O69" s="160">
        <v>10</v>
      </c>
      <c r="P69" s="160">
        <v>4</v>
      </c>
      <c r="Q69" s="160">
        <v>0</v>
      </c>
      <c r="R69" s="160"/>
      <c r="S69" s="160"/>
      <c r="T69" s="160" t="s">
        <v>450</v>
      </c>
      <c r="U69" s="160"/>
    </row>
    <row r="70" spans="1:21">
      <c r="A70" s="156">
        <v>2194399</v>
      </c>
      <c r="B70" s="156">
        <v>2196339</v>
      </c>
      <c r="C70" s="156" t="s">
        <v>0</v>
      </c>
      <c r="D70" s="160" t="s">
        <v>451</v>
      </c>
      <c r="E70" s="160" t="s">
        <v>452</v>
      </c>
      <c r="F70" s="156">
        <v>2194478</v>
      </c>
      <c r="G70" s="156">
        <v>2194399</v>
      </c>
      <c r="H70" s="156">
        <v>8</v>
      </c>
      <c r="I70" s="156"/>
      <c r="J70" s="156">
        <f t="shared" si="0"/>
        <v>18</v>
      </c>
      <c r="K70" s="161">
        <v>0</v>
      </c>
      <c r="L70" s="160">
        <v>0</v>
      </c>
      <c r="M70" s="160">
        <v>0</v>
      </c>
      <c r="N70" s="160">
        <v>0</v>
      </c>
      <c r="O70" s="160">
        <v>10</v>
      </c>
      <c r="P70" s="160">
        <v>8</v>
      </c>
      <c r="Q70" s="160">
        <v>0</v>
      </c>
      <c r="R70" s="160"/>
      <c r="S70" s="160"/>
      <c r="T70" s="160" t="s">
        <v>450</v>
      </c>
      <c r="U70" s="160"/>
    </row>
    <row r="71" spans="1:21">
      <c r="A71" s="156">
        <v>2226533</v>
      </c>
      <c r="B71" s="156">
        <v>2227198</v>
      </c>
      <c r="C71" s="156" t="s">
        <v>1</v>
      </c>
      <c r="D71" s="160" t="s">
        <v>251</v>
      </c>
      <c r="E71" s="160" t="s">
        <v>359</v>
      </c>
      <c r="F71" s="156">
        <v>2226448</v>
      </c>
      <c r="G71" s="156">
        <v>2227198</v>
      </c>
      <c r="H71" s="156">
        <v>13</v>
      </c>
      <c r="I71" s="156"/>
      <c r="J71" s="156">
        <f t="shared" si="0"/>
        <v>82</v>
      </c>
      <c r="K71" s="161">
        <v>1240</v>
      </c>
      <c r="L71" s="160">
        <v>0</v>
      </c>
      <c r="M71" s="163">
        <v>74</v>
      </c>
      <c r="N71" s="160">
        <v>0</v>
      </c>
      <c r="O71" s="160">
        <v>0</v>
      </c>
      <c r="P71" s="160">
        <v>8</v>
      </c>
      <c r="Q71" s="160">
        <v>0</v>
      </c>
      <c r="R71" s="160"/>
      <c r="S71" s="160"/>
      <c r="T71" s="159" t="s">
        <v>453</v>
      </c>
      <c r="U71" s="160"/>
    </row>
    <row r="72" spans="1:21">
      <c r="A72" s="170">
        <v>2313274</v>
      </c>
      <c r="B72" s="170">
        <v>2314407</v>
      </c>
      <c r="C72" s="170" t="s">
        <v>1</v>
      </c>
      <c r="D72" s="176" t="s">
        <v>489</v>
      </c>
      <c r="E72" s="176"/>
      <c r="F72" s="170">
        <v>2314340</v>
      </c>
      <c r="G72" s="170">
        <v>2314423</v>
      </c>
      <c r="H72" s="156"/>
      <c r="I72" s="156"/>
      <c r="J72" s="156"/>
      <c r="K72" s="161"/>
      <c r="L72" s="160"/>
      <c r="M72" s="163"/>
      <c r="N72" s="160"/>
      <c r="O72" s="160"/>
      <c r="P72" s="160"/>
      <c r="Q72" s="160"/>
      <c r="R72" s="160"/>
      <c r="S72" s="160"/>
      <c r="T72" s="159"/>
      <c r="U72" s="160"/>
    </row>
    <row r="73" spans="1:21">
      <c r="A73" s="156">
        <v>2332888</v>
      </c>
      <c r="B73" s="156">
        <v>2333283</v>
      </c>
      <c r="C73" s="156" t="s">
        <v>1</v>
      </c>
      <c r="D73" s="160" t="s">
        <v>454</v>
      </c>
      <c r="E73" s="160" t="s">
        <v>359</v>
      </c>
      <c r="F73" s="156">
        <v>2333247</v>
      </c>
      <c r="G73" s="156">
        <v>2333283</v>
      </c>
      <c r="H73" s="156">
        <v>9</v>
      </c>
      <c r="I73" s="156"/>
      <c r="J73" s="156">
        <f t="shared" si="0"/>
        <v>11</v>
      </c>
      <c r="K73" s="161">
        <v>0</v>
      </c>
      <c r="L73" s="160">
        <v>0</v>
      </c>
      <c r="M73" s="160">
        <v>0</v>
      </c>
      <c r="N73" s="160">
        <v>0</v>
      </c>
      <c r="O73" s="160">
        <v>3</v>
      </c>
      <c r="P73" s="160">
        <v>7</v>
      </c>
      <c r="Q73" s="160">
        <v>1</v>
      </c>
      <c r="R73" s="160"/>
      <c r="S73" s="160"/>
      <c r="T73" s="160"/>
      <c r="U73" s="160"/>
    </row>
    <row r="74" spans="1:21">
      <c r="A74" s="170">
        <v>2347256</v>
      </c>
      <c r="B74" s="170">
        <v>2348151</v>
      </c>
      <c r="C74" s="170" t="s">
        <v>0</v>
      </c>
      <c r="D74" s="176" t="s">
        <v>490</v>
      </c>
      <c r="E74" s="176"/>
      <c r="F74" s="170">
        <v>2347705</v>
      </c>
      <c r="G74" s="170">
        <v>2347506</v>
      </c>
      <c r="H74" s="156"/>
      <c r="I74" s="156"/>
      <c r="J74" s="156"/>
      <c r="K74" s="161"/>
      <c r="L74" s="160"/>
      <c r="M74" s="160"/>
      <c r="N74" s="160"/>
      <c r="O74" s="160"/>
      <c r="P74" s="160"/>
      <c r="Q74" s="160"/>
      <c r="R74" s="160"/>
      <c r="S74" s="160"/>
      <c r="T74" s="160"/>
      <c r="U74" s="160"/>
    </row>
    <row r="75" spans="1:21">
      <c r="A75" s="156">
        <v>2349475</v>
      </c>
      <c r="B75" s="156">
        <v>2350320</v>
      </c>
      <c r="C75" s="156" t="s">
        <v>0</v>
      </c>
      <c r="D75" s="160" t="s">
        <v>455</v>
      </c>
      <c r="E75" s="160" t="s">
        <v>359</v>
      </c>
      <c r="F75" s="156">
        <v>2350055</v>
      </c>
      <c r="G75" s="156">
        <v>2349475</v>
      </c>
      <c r="H75" s="156">
        <v>7</v>
      </c>
      <c r="I75" s="156"/>
      <c r="J75" s="156">
        <f t="shared" si="0"/>
        <v>10</v>
      </c>
      <c r="K75" s="161">
        <v>0</v>
      </c>
      <c r="L75" s="160">
        <v>0</v>
      </c>
      <c r="M75" s="160">
        <v>2</v>
      </c>
      <c r="N75" s="160">
        <v>0</v>
      </c>
      <c r="O75" s="160">
        <v>2</v>
      </c>
      <c r="P75" s="160">
        <v>4</v>
      </c>
      <c r="Q75" s="160">
        <v>2</v>
      </c>
      <c r="R75" s="160"/>
      <c r="S75" s="160"/>
      <c r="T75" s="160"/>
      <c r="U75" s="160"/>
    </row>
    <row r="76" spans="1:21">
      <c r="A76" s="156">
        <v>2360435</v>
      </c>
      <c r="B76" s="156">
        <v>2360713</v>
      </c>
      <c r="C76" s="156" t="s">
        <v>0</v>
      </c>
      <c r="D76" s="160" t="s">
        <v>456</v>
      </c>
      <c r="E76" s="160" t="s">
        <v>359</v>
      </c>
      <c r="F76" s="156">
        <v>2360554</v>
      </c>
      <c r="G76" s="156">
        <v>2360435</v>
      </c>
      <c r="H76" s="156">
        <v>7</v>
      </c>
      <c r="I76" s="156"/>
      <c r="J76" s="156">
        <f t="shared" si="0"/>
        <v>10</v>
      </c>
      <c r="K76" s="161">
        <v>0</v>
      </c>
      <c r="L76" s="160">
        <v>3</v>
      </c>
      <c r="M76" s="160">
        <v>3</v>
      </c>
      <c r="N76" s="160">
        <v>2</v>
      </c>
      <c r="O76" s="160">
        <v>2</v>
      </c>
      <c r="P76" s="160">
        <v>0</v>
      </c>
      <c r="Q76" s="160">
        <v>0</v>
      </c>
      <c r="R76" s="160"/>
      <c r="S76" s="160"/>
      <c r="T76" s="160"/>
      <c r="U76" s="160"/>
    </row>
    <row r="77" spans="1:21">
      <c r="A77" s="170">
        <v>2360908</v>
      </c>
      <c r="B77" s="170">
        <v>2361141</v>
      </c>
      <c r="C77" s="170" t="s">
        <v>1</v>
      </c>
      <c r="D77" s="176" t="s">
        <v>263</v>
      </c>
      <c r="E77" s="176"/>
      <c r="F77" s="170">
        <v>2360820</v>
      </c>
      <c r="G77" s="170">
        <v>2360930</v>
      </c>
      <c r="H77" s="156"/>
      <c r="I77" s="156"/>
      <c r="J77" s="156"/>
      <c r="K77" s="161"/>
      <c r="L77" s="160"/>
      <c r="M77" s="160"/>
      <c r="N77" s="160"/>
      <c r="O77" s="160"/>
      <c r="P77" s="160"/>
      <c r="Q77" s="160"/>
      <c r="R77" s="160"/>
      <c r="S77" s="160"/>
      <c r="T77" s="160"/>
      <c r="U77" s="160"/>
    </row>
    <row r="78" spans="1:21">
      <c r="A78" s="156">
        <v>2397212</v>
      </c>
      <c r="B78" s="156">
        <v>2397487</v>
      </c>
      <c r="C78" s="156" t="s">
        <v>1</v>
      </c>
      <c r="D78" s="160" t="s">
        <v>457</v>
      </c>
      <c r="E78" s="160" t="s">
        <v>359</v>
      </c>
      <c r="F78" s="156">
        <v>2397277</v>
      </c>
      <c r="G78" s="156">
        <v>2397487</v>
      </c>
      <c r="H78" s="156">
        <v>225</v>
      </c>
      <c r="I78" s="156"/>
      <c r="J78" s="156">
        <f t="shared" si="0"/>
        <v>242</v>
      </c>
      <c r="K78" s="161">
        <v>197</v>
      </c>
      <c r="L78" s="162">
        <v>14</v>
      </c>
      <c r="M78" s="162">
        <v>0</v>
      </c>
      <c r="N78" s="162">
        <v>6</v>
      </c>
      <c r="O78" s="163">
        <v>122</v>
      </c>
      <c r="P78" s="163">
        <v>53</v>
      </c>
      <c r="Q78" s="163">
        <v>47</v>
      </c>
      <c r="R78" s="163"/>
      <c r="S78" s="160" t="s">
        <v>356</v>
      </c>
      <c r="T78" s="159"/>
      <c r="U78" s="160"/>
    </row>
    <row r="79" spans="1:21">
      <c r="A79" s="170">
        <v>2468210</v>
      </c>
      <c r="B79" s="170">
        <v>2468392</v>
      </c>
      <c r="C79" s="170" t="s">
        <v>1</v>
      </c>
      <c r="D79" s="176" t="s">
        <v>491</v>
      </c>
      <c r="E79" s="176"/>
      <c r="F79" s="170">
        <v>2468058</v>
      </c>
      <c r="G79" s="170">
        <v>2468751</v>
      </c>
      <c r="H79" s="156"/>
      <c r="I79" s="156"/>
      <c r="J79" s="156"/>
      <c r="K79" s="161"/>
      <c r="L79" s="162"/>
      <c r="M79" s="162"/>
      <c r="N79" s="162"/>
      <c r="O79" s="163"/>
      <c r="P79" s="163"/>
      <c r="Q79" s="163"/>
      <c r="R79" s="163"/>
      <c r="S79" s="160"/>
      <c r="T79" s="159" t="s">
        <v>493</v>
      </c>
      <c r="U79" s="160"/>
    </row>
    <row r="80" spans="1:21">
      <c r="A80" s="170">
        <v>2486136</v>
      </c>
      <c r="B80" s="170">
        <v>2486921</v>
      </c>
      <c r="C80" s="170" t="s">
        <v>1</v>
      </c>
      <c r="D80" s="176" t="s">
        <v>492</v>
      </c>
      <c r="E80" s="176"/>
      <c r="F80" s="170">
        <v>2486369</v>
      </c>
      <c r="G80" s="170">
        <v>2486419</v>
      </c>
      <c r="H80" s="156"/>
      <c r="I80" s="156"/>
      <c r="J80" s="156"/>
      <c r="K80" s="161"/>
      <c r="L80" s="162"/>
      <c r="M80" s="162"/>
      <c r="N80" s="162"/>
      <c r="O80" s="163"/>
      <c r="P80" s="163"/>
      <c r="Q80" s="163"/>
      <c r="R80" s="163"/>
      <c r="S80" s="160"/>
      <c r="T80" s="159"/>
      <c r="U80" s="160"/>
    </row>
    <row r="81" spans="1:21">
      <c r="A81" s="156">
        <v>2489274</v>
      </c>
      <c r="B81" s="156">
        <v>2489948</v>
      </c>
      <c r="C81" s="156" t="s">
        <v>1</v>
      </c>
      <c r="D81" s="175" t="s">
        <v>458</v>
      </c>
      <c r="E81" s="175" t="s">
        <v>359</v>
      </c>
      <c r="F81" s="156">
        <v>2489486</v>
      </c>
      <c r="G81" s="156">
        <v>2489948</v>
      </c>
      <c r="H81" s="156">
        <v>11</v>
      </c>
      <c r="I81" s="156"/>
      <c r="J81" s="156">
        <f t="shared" si="0"/>
        <v>40</v>
      </c>
      <c r="K81" s="161">
        <v>0</v>
      </c>
      <c r="L81" s="160">
        <v>6</v>
      </c>
      <c r="M81" s="160">
        <v>2</v>
      </c>
      <c r="N81" s="160">
        <v>2</v>
      </c>
      <c r="O81" s="163">
        <v>12</v>
      </c>
      <c r="P81" s="160">
        <v>4</v>
      </c>
      <c r="Q81" s="163">
        <v>14</v>
      </c>
      <c r="R81" s="163"/>
      <c r="S81" s="160"/>
      <c r="T81" s="159" t="s">
        <v>459</v>
      </c>
      <c r="U81" s="160"/>
    </row>
    <row r="82" spans="1:21">
      <c r="A82" s="170">
        <v>2497069</v>
      </c>
      <c r="B82" s="170">
        <v>2498238</v>
      </c>
      <c r="C82" s="170" t="s">
        <v>1</v>
      </c>
      <c r="D82" s="176" t="s">
        <v>276</v>
      </c>
      <c r="E82" s="176"/>
      <c r="F82" s="170">
        <v>2497968</v>
      </c>
      <c r="G82" s="170">
        <v>2498018</v>
      </c>
      <c r="H82" s="156"/>
      <c r="I82" s="156"/>
      <c r="J82" s="156"/>
      <c r="K82" s="161"/>
      <c r="L82" s="160"/>
      <c r="M82" s="160"/>
      <c r="N82" s="160"/>
      <c r="O82" s="163"/>
      <c r="P82" s="160"/>
      <c r="Q82" s="163"/>
      <c r="R82" s="163"/>
      <c r="S82" s="160"/>
      <c r="T82" s="159"/>
      <c r="U82" s="160"/>
    </row>
    <row r="83" spans="1:21">
      <c r="A83" s="156">
        <v>2539838</v>
      </c>
      <c r="B83" s="156">
        <v>2540173</v>
      </c>
      <c r="C83" s="156" t="s">
        <v>0</v>
      </c>
      <c r="D83" s="160" t="s">
        <v>460</v>
      </c>
      <c r="E83" s="160" t="s">
        <v>359</v>
      </c>
      <c r="F83" s="156">
        <v>2540211</v>
      </c>
      <c r="G83" s="156">
        <v>2539838</v>
      </c>
      <c r="H83" s="156">
        <v>3</v>
      </c>
      <c r="I83" s="156"/>
      <c r="J83" s="156">
        <f t="shared" si="0"/>
        <v>25</v>
      </c>
      <c r="K83" s="161">
        <v>0</v>
      </c>
      <c r="L83" s="160">
        <v>0</v>
      </c>
      <c r="M83" s="160">
        <v>0</v>
      </c>
      <c r="N83" s="160">
        <v>0</v>
      </c>
      <c r="O83" s="160">
        <v>0</v>
      </c>
      <c r="P83" s="160">
        <v>4</v>
      </c>
      <c r="Q83" s="163">
        <v>21</v>
      </c>
      <c r="R83" s="163"/>
      <c r="S83" s="160"/>
      <c r="T83" s="159" t="s">
        <v>461</v>
      </c>
      <c r="U83" s="160"/>
    </row>
    <row r="84" spans="1:21">
      <c r="A84" s="170">
        <v>2607605</v>
      </c>
      <c r="B84" s="170">
        <v>2608477</v>
      </c>
      <c r="C84" s="170" t="s">
        <v>1</v>
      </c>
      <c r="D84" s="176" t="s">
        <v>494</v>
      </c>
      <c r="E84" s="176"/>
      <c r="F84" s="170">
        <v>2608022</v>
      </c>
      <c r="G84" s="170">
        <v>2608077</v>
      </c>
      <c r="H84" s="156"/>
      <c r="I84" s="156"/>
      <c r="J84" s="156"/>
      <c r="K84" s="161"/>
      <c r="L84" s="160"/>
      <c r="M84" s="160"/>
      <c r="N84" s="160"/>
      <c r="O84" s="160"/>
      <c r="P84" s="160"/>
      <c r="Q84" s="163"/>
      <c r="R84" s="163"/>
      <c r="S84" s="160"/>
      <c r="T84" s="159"/>
      <c r="U84" s="160"/>
    </row>
    <row r="85" spans="1:21">
      <c r="A85" s="156">
        <v>2635167</v>
      </c>
      <c r="B85" s="156">
        <v>2637920</v>
      </c>
      <c r="C85" s="156" t="s">
        <v>0</v>
      </c>
      <c r="D85" s="160" t="s">
        <v>462</v>
      </c>
      <c r="E85" s="160" t="s">
        <v>463</v>
      </c>
      <c r="F85" s="156">
        <v>2637680</v>
      </c>
      <c r="G85" s="156">
        <v>2635167</v>
      </c>
      <c r="H85" s="156">
        <v>19</v>
      </c>
      <c r="I85" s="156"/>
      <c r="J85" s="156">
        <f t="shared" si="0"/>
        <v>24</v>
      </c>
      <c r="K85" s="161">
        <v>0</v>
      </c>
      <c r="L85" s="160">
        <v>3</v>
      </c>
      <c r="M85" s="160">
        <v>0</v>
      </c>
      <c r="N85" s="160">
        <v>5</v>
      </c>
      <c r="O85" s="160">
        <v>2</v>
      </c>
      <c r="P85" s="160">
        <v>9</v>
      </c>
      <c r="Q85" s="160">
        <v>5</v>
      </c>
      <c r="R85" s="160"/>
      <c r="S85" s="160"/>
      <c r="T85" s="159" t="s">
        <v>464</v>
      </c>
      <c r="U85" s="160"/>
    </row>
    <row r="86" spans="1:21">
      <c r="A86" s="156">
        <v>2749538</v>
      </c>
      <c r="B86" s="156">
        <v>2750233</v>
      </c>
      <c r="C86" s="156" t="s">
        <v>1</v>
      </c>
      <c r="D86" s="160" t="s">
        <v>465</v>
      </c>
      <c r="E86" s="160" t="s">
        <v>466</v>
      </c>
      <c r="F86" s="156">
        <v>2749549</v>
      </c>
      <c r="G86" s="156">
        <v>2750233</v>
      </c>
      <c r="H86" s="156">
        <v>5</v>
      </c>
      <c r="I86" s="156"/>
      <c r="J86" s="156">
        <f t="shared" si="0"/>
        <v>17</v>
      </c>
      <c r="K86" s="161">
        <v>0</v>
      </c>
      <c r="L86" s="160">
        <v>2</v>
      </c>
      <c r="M86" s="160">
        <v>7</v>
      </c>
      <c r="N86" s="160">
        <v>2</v>
      </c>
      <c r="O86" s="160">
        <v>2</v>
      </c>
      <c r="P86" s="160">
        <v>0</v>
      </c>
      <c r="Q86" s="160">
        <v>4</v>
      </c>
      <c r="R86" s="160"/>
      <c r="S86" s="160"/>
      <c r="T86" s="160" t="s">
        <v>435</v>
      </c>
      <c r="U86" s="160"/>
    </row>
    <row r="87" spans="1:21">
      <c r="A87" s="156">
        <v>2775644</v>
      </c>
      <c r="B87" s="156">
        <v>2776486</v>
      </c>
      <c r="C87" s="156" t="s">
        <v>0</v>
      </c>
      <c r="D87" s="160" t="s">
        <v>467</v>
      </c>
      <c r="E87" s="160" t="s">
        <v>359</v>
      </c>
      <c r="F87" s="156">
        <v>2775792</v>
      </c>
      <c r="G87" s="156">
        <v>2775644</v>
      </c>
      <c r="H87" s="156">
        <v>10</v>
      </c>
      <c r="I87" s="156"/>
      <c r="J87" s="156">
        <f t="shared" si="0"/>
        <v>10</v>
      </c>
      <c r="K87" s="161">
        <v>0</v>
      </c>
      <c r="L87" s="160">
        <v>0</v>
      </c>
      <c r="M87" s="160">
        <v>0</v>
      </c>
      <c r="N87" s="160">
        <v>0</v>
      </c>
      <c r="O87" s="160">
        <v>8</v>
      </c>
      <c r="P87" s="160">
        <v>0</v>
      </c>
      <c r="Q87" s="160">
        <v>2</v>
      </c>
      <c r="R87" s="160"/>
      <c r="S87" s="160"/>
      <c r="T87" s="160"/>
      <c r="U87" s="160"/>
    </row>
    <row r="88" spans="1:21">
      <c r="A88" s="156">
        <v>2791967</v>
      </c>
      <c r="B88" s="156">
        <v>2792980</v>
      </c>
      <c r="C88" s="156" t="s">
        <v>1</v>
      </c>
      <c r="D88" s="160" t="s">
        <v>468</v>
      </c>
      <c r="E88" s="160" t="s">
        <v>359</v>
      </c>
      <c r="F88" s="156">
        <v>2792160</v>
      </c>
      <c r="G88" s="156">
        <v>2792980</v>
      </c>
      <c r="H88" s="156">
        <v>6</v>
      </c>
      <c r="I88" s="156"/>
      <c r="J88" s="156">
        <f t="shared" si="0"/>
        <v>11</v>
      </c>
      <c r="K88" s="161">
        <v>0</v>
      </c>
      <c r="L88" s="160">
        <v>0</v>
      </c>
      <c r="M88" s="160">
        <v>4</v>
      </c>
      <c r="N88" s="160">
        <v>6</v>
      </c>
      <c r="O88" s="160">
        <v>0</v>
      </c>
      <c r="P88" s="160">
        <v>0</v>
      </c>
      <c r="Q88" s="160">
        <v>1</v>
      </c>
      <c r="R88" s="160"/>
      <c r="S88" s="160"/>
      <c r="T88" s="160"/>
      <c r="U88" s="160"/>
    </row>
    <row r="89" spans="1:21">
      <c r="A89" s="156">
        <v>2797838</v>
      </c>
      <c r="B89" s="156">
        <v>2798572</v>
      </c>
      <c r="C89" s="156" t="s">
        <v>0</v>
      </c>
      <c r="D89" s="160" t="s">
        <v>469</v>
      </c>
      <c r="E89" s="160" t="s">
        <v>359</v>
      </c>
      <c r="F89" s="156">
        <v>2798064</v>
      </c>
      <c r="G89" s="156">
        <v>2797838</v>
      </c>
      <c r="H89" s="156">
        <v>18</v>
      </c>
      <c r="I89" s="156"/>
      <c r="J89" s="156">
        <f t="shared" si="0"/>
        <v>22</v>
      </c>
      <c r="K89" s="161">
        <v>0</v>
      </c>
      <c r="L89" s="160">
        <v>0</v>
      </c>
      <c r="M89" s="163">
        <v>8</v>
      </c>
      <c r="N89" s="163">
        <v>14</v>
      </c>
      <c r="O89" s="160">
        <v>0</v>
      </c>
      <c r="P89" s="160">
        <v>0</v>
      </c>
      <c r="Q89" s="160">
        <v>0</v>
      </c>
      <c r="R89" s="160"/>
      <c r="S89" s="160"/>
      <c r="T89" s="160" t="s">
        <v>470</v>
      </c>
      <c r="U89" s="160"/>
    </row>
    <row r="90" spans="1:21">
      <c r="A90" s="156">
        <v>2819860</v>
      </c>
      <c r="B90" s="156">
        <v>2821587</v>
      </c>
      <c r="C90" s="156" t="s">
        <v>0</v>
      </c>
      <c r="D90" s="160" t="s">
        <v>471</v>
      </c>
      <c r="E90" s="160" t="s">
        <v>359</v>
      </c>
      <c r="F90" s="156">
        <v>2820726</v>
      </c>
      <c r="G90" s="156">
        <v>2819860</v>
      </c>
      <c r="H90" s="156">
        <v>4</v>
      </c>
      <c r="I90" s="156"/>
      <c r="J90" s="156">
        <f t="shared" si="0"/>
        <v>10</v>
      </c>
      <c r="K90" s="161">
        <v>0</v>
      </c>
      <c r="L90" s="160">
        <v>2</v>
      </c>
      <c r="M90" s="160">
        <v>0</v>
      </c>
      <c r="N90" s="160">
        <v>2</v>
      </c>
      <c r="O90" s="160">
        <v>0</v>
      </c>
      <c r="P90" s="160">
        <v>4</v>
      </c>
      <c r="Q90" s="160">
        <v>2</v>
      </c>
      <c r="R90" s="160"/>
      <c r="S90" s="160"/>
      <c r="T90" s="160"/>
      <c r="U90" s="160"/>
    </row>
    <row r="91" spans="1:21">
      <c r="A91" s="156">
        <v>2824079</v>
      </c>
      <c r="B91" s="156">
        <v>2824651</v>
      </c>
      <c r="C91" s="156" t="s">
        <v>0</v>
      </c>
      <c r="D91" s="160" t="s">
        <v>472</v>
      </c>
      <c r="E91" s="160" t="s">
        <v>359</v>
      </c>
      <c r="F91" s="156">
        <v>2824111</v>
      </c>
      <c r="G91" s="156">
        <v>2824079</v>
      </c>
      <c r="H91" s="156">
        <v>12</v>
      </c>
      <c r="I91" s="156"/>
      <c r="J91" s="156">
        <f>SUM(L91:Q91)</f>
        <v>21</v>
      </c>
      <c r="K91" s="161">
        <v>0</v>
      </c>
      <c r="L91" s="160">
        <v>8</v>
      </c>
      <c r="M91" s="160">
        <v>3</v>
      </c>
      <c r="N91" s="160">
        <v>0</v>
      </c>
      <c r="O91" s="160">
        <v>0</v>
      </c>
      <c r="P91" s="160">
        <v>0</v>
      </c>
      <c r="Q91" s="160">
        <v>10</v>
      </c>
      <c r="R91" s="160"/>
      <c r="S91" s="160"/>
      <c r="T91" s="160" t="s">
        <v>473</v>
      </c>
      <c r="U91" s="160"/>
    </row>
  </sheetData>
  <mergeCells count="3">
    <mergeCell ref="A1:E1"/>
    <mergeCell ref="F1:Q1"/>
    <mergeCell ref="S1:U1"/>
  </mergeCell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F5" sqref="F5"/>
    </sheetView>
  </sheetViews>
  <sheetFormatPr defaultRowHeight="15"/>
  <cols>
    <col min="6" max="6" width="89.5703125" customWidth="1"/>
    <col min="7" max="9" width="31.42578125" customWidth="1"/>
  </cols>
  <sheetData>
    <row r="1" spans="1:11" ht="47.25" customHeight="1">
      <c r="A1" s="3" t="s">
        <v>111</v>
      </c>
      <c r="B1" s="43" t="s">
        <v>112</v>
      </c>
      <c r="C1" s="43" t="s">
        <v>113</v>
      </c>
      <c r="D1" s="43" t="s">
        <v>10</v>
      </c>
      <c r="E1" s="43" t="s">
        <v>2</v>
      </c>
      <c r="F1" s="21" t="s">
        <v>1175</v>
      </c>
      <c r="G1" s="21" t="s">
        <v>1176</v>
      </c>
      <c r="H1" t="s">
        <v>163</v>
      </c>
      <c r="I1" t="s">
        <v>176</v>
      </c>
      <c r="J1" t="s">
        <v>1160</v>
      </c>
    </row>
    <row r="2" spans="1:11">
      <c r="A2" s="37" t="s">
        <v>321</v>
      </c>
      <c r="B2" s="132">
        <v>31997</v>
      </c>
      <c r="C2" s="132">
        <v>32107</v>
      </c>
      <c r="D2" s="34">
        <f t="shared" ref="D2:D65" si="0">ABS(C2-B2)+1</f>
        <v>111</v>
      </c>
      <c r="E2" s="37" t="s">
        <v>0</v>
      </c>
      <c r="F2" s="37"/>
      <c r="G2" s="34" t="s">
        <v>104</v>
      </c>
      <c r="J2" s="19" t="s">
        <v>133</v>
      </c>
    </row>
    <row r="3" spans="1:11" s="19" customFormat="1">
      <c r="A3" s="48" t="s">
        <v>62</v>
      </c>
      <c r="B3" s="49">
        <v>77597</v>
      </c>
      <c r="C3" s="49">
        <v>77863</v>
      </c>
      <c r="D3" s="50">
        <f t="shared" si="0"/>
        <v>267</v>
      </c>
      <c r="E3" s="50" t="s">
        <v>0</v>
      </c>
      <c r="F3" s="48" t="s">
        <v>134</v>
      </c>
      <c r="G3" s="50" t="s">
        <v>100</v>
      </c>
      <c r="J3" s="19" t="s">
        <v>193</v>
      </c>
      <c r="K3" s="15"/>
    </row>
    <row r="4" spans="1:11" s="19" customFormat="1">
      <c r="A4" s="53" t="s">
        <v>63</v>
      </c>
      <c r="B4" s="27">
        <v>143795</v>
      </c>
      <c r="C4" s="27">
        <v>144000</v>
      </c>
      <c r="D4" s="28">
        <f t="shared" si="0"/>
        <v>206</v>
      </c>
      <c r="E4" s="28" t="s">
        <v>0</v>
      </c>
      <c r="F4" s="53"/>
      <c r="G4" s="28" t="s">
        <v>100</v>
      </c>
    </row>
    <row r="5" spans="1:11" s="19" customFormat="1">
      <c r="A5" s="48" t="s">
        <v>64</v>
      </c>
      <c r="B5" s="49">
        <v>145571</v>
      </c>
      <c r="C5" s="49">
        <v>145841</v>
      </c>
      <c r="D5" s="50">
        <f t="shared" si="0"/>
        <v>271</v>
      </c>
      <c r="E5" s="50" t="s">
        <v>0</v>
      </c>
      <c r="F5" s="48" t="s">
        <v>134</v>
      </c>
      <c r="G5" s="50" t="s">
        <v>100</v>
      </c>
      <c r="J5" s="19" t="s">
        <v>193</v>
      </c>
      <c r="K5" s="20"/>
    </row>
    <row r="6" spans="1:11" s="19" customFormat="1">
      <c r="A6" s="48" t="s">
        <v>65</v>
      </c>
      <c r="B6" s="49">
        <v>199775</v>
      </c>
      <c r="C6" s="49">
        <v>199884</v>
      </c>
      <c r="D6" s="50">
        <f t="shared" si="0"/>
        <v>110</v>
      </c>
      <c r="E6" s="50" t="s">
        <v>0</v>
      </c>
      <c r="F6" s="48" t="s">
        <v>134</v>
      </c>
      <c r="G6" s="50" t="s">
        <v>100</v>
      </c>
      <c r="J6" s="19" t="s">
        <v>193</v>
      </c>
    </row>
    <row r="7" spans="1:11" s="19" customFormat="1">
      <c r="A7" s="55" t="s">
        <v>106</v>
      </c>
      <c r="B7" s="56">
        <v>200410</v>
      </c>
      <c r="C7" s="56">
        <v>200519</v>
      </c>
      <c r="D7" s="57">
        <v>110</v>
      </c>
      <c r="E7" s="55" t="s">
        <v>0</v>
      </c>
      <c r="F7" s="55" t="s">
        <v>107</v>
      </c>
      <c r="G7" s="57" t="s">
        <v>101</v>
      </c>
      <c r="J7" s="19" t="s">
        <v>131</v>
      </c>
      <c r="K7" s="16"/>
    </row>
    <row r="8" spans="1:11" s="19" customFormat="1">
      <c r="A8" s="48" t="s">
        <v>66</v>
      </c>
      <c r="B8" s="49">
        <v>226546</v>
      </c>
      <c r="C8" s="49">
        <v>226640</v>
      </c>
      <c r="D8" s="50">
        <f t="shared" si="0"/>
        <v>95</v>
      </c>
      <c r="E8" s="50" t="s">
        <v>0</v>
      </c>
      <c r="F8" s="48" t="s">
        <v>134</v>
      </c>
      <c r="G8" s="50" t="s">
        <v>100</v>
      </c>
    </row>
    <row r="9" spans="1:11">
      <c r="A9" s="32" t="s">
        <v>14</v>
      </c>
      <c r="B9" s="27">
        <v>231884</v>
      </c>
      <c r="C9" s="27">
        <v>231994</v>
      </c>
      <c r="D9" s="28">
        <f t="shared" si="0"/>
        <v>111</v>
      </c>
      <c r="E9" s="28" t="s">
        <v>0</v>
      </c>
      <c r="F9" s="32"/>
      <c r="G9" s="42" t="s">
        <v>145</v>
      </c>
      <c r="H9" s="7" t="s">
        <v>164</v>
      </c>
    </row>
    <row r="10" spans="1:11">
      <c r="A10" s="32" t="s">
        <v>15</v>
      </c>
      <c r="B10" s="27">
        <v>232086</v>
      </c>
      <c r="C10" s="27">
        <v>232197</v>
      </c>
      <c r="D10" s="28">
        <f t="shared" si="0"/>
        <v>112</v>
      </c>
      <c r="E10" s="28" t="s">
        <v>0</v>
      </c>
      <c r="F10" s="32"/>
      <c r="G10" s="42" t="s">
        <v>145</v>
      </c>
      <c r="H10" s="7" t="s">
        <v>164</v>
      </c>
    </row>
    <row r="11" spans="1:11">
      <c r="A11" s="32" t="s">
        <v>16</v>
      </c>
      <c r="B11" s="27">
        <v>232289</v>
      </c>
      <c r="C11" s="27">
        <v>232400</v>
      </c>
      <c r="D11" s="28">
        <f t="shared" si="0"/>
        <v>112</v>
      </c>
      <c r="E11" s="28" t="s">
        <v>0</v>
      </c>
      <c r="F11" s="32"/>
      <c r="G11" s="42" t="s">
        <v>145</v>
      </c>
      <c r="H11" s="7" t="s">
        <v>164</v>
      </c>
    </row>
    <row r="12" spans="1:11">
      <c r="A12" s="32" t="s">
        <v>17</v>
      </c>
      <c r="B12" s="27">
        <v>232492</v>
      </c>
      <c r="C12" s="27">
        <v>232605</v>
      </c>
      <c r="D12" s="28">
        <f t="shared" si="0"/>
        <v>114</v>
      </c>
      <c r="E12" s="28" t="s">
        <v>0</v>
      </c>
      <c r="F12" s="32"/>
      <c r="G12" s="42" t="s">
        <v>145</v>
      </c>
      <c r="H12" s="18" t="s">
        <v>164</v>
      </c>
    </row>
    <row r="13" spans="1:11">
      <c r="A13" s="32" t="s">
        <v>12</v>
      </c>
      <c r="B13" s="27">
        <v>271014</v>
      </c>
      <c r="C13" s="134">
        <v>271160</v>
      </c>
      <c r="D13" s="28">
        <f t="shared" si="0"/>
        <v>147</v>
      </c>
      <c r="E13" s="28" t="s">
        <v>0</v>
      </c>
      <c r="F13" s="32"/>
      <c r="G13" s="28" t="s">
        <v>144</v>
      </c>
    </row>
    <row r="14" spans="1:11" s="19" customFormat="1">
      <c r="A14" s="37" t="s">
        <v>139</v>
      </c>
      <c r="B14" s="33">
        <v>321290</v>
      </c>
      <c r="C14" s="33">
        <v>321363</v>
      </c>
      <c r="D14" s="34">
        <f>ABS(C14-B14)+1</f>
        <v>74</v>
      </c>
      <c r="E14" s="34" t="s">
        <v>0</v>
      </c>
      <c r="F14" s="37"/>
      <c r="G14" s="34" t="s">
        <v>101</v>
      </c>
      <c r="J14" s="19" t="s">
        <v>133</v>
      </c>
    </row>
    <row r="15" spans="1:11" s="19" customFormat="1">
      <c r="A15" s="48" t="s">
        <v>89</v>
      </c>
      <c r="B15" s="49">
        <v>388590</v>
      </c>
      <c r="C15" s="49">
        <v>388707</v>
      </c>
      <c r="D15" s="50">
        <f t="shared" si="0"/>
        <v>118</v>
      </c>
      <c r="E15" s="50" t="s">
        <v>1</v>
      </c>
      <c r="F15" s="48" t="s">
        <v>146</v>
      </c>
      <c r="G15" s="50" t="s">
        <v>104</v>
      </c>
      <c r="J15" s="19" t="s">
        <v>193</v>
      </c>
    </row>
    <row r="16" spans="1:11" s="19" customFormat="1">
      <c r="A16" s="48" t="s">
        <v>18</v>
      </c>
      <c r="B16" s="49">
        <v>434817</v>
      </c>
      <c r="C16" s="49">
        <v>434929</v>
      </c>
      <c r="D16" s="50">
        <f t="shared" si="0"/>
        <v>113</v>
      </c>
      <c r="E16" s="50" t="s">
        <v>0</v>
      </c>
      <c r="F16" s="48" t="s">
        <v>146</v>
      </c>
      <c r="G16" s="50" t="s">
        <v>144</v>
      </c>
      <c r="J16" s="19" t="s">
        <v>193</v>
      </c>
    </row>
    <row r="17" spans="1:10">
      <c r="A17" s="114" t="s">
        <v>67</v>
      </c>
      <c r="B17" s="134">
        <v>507080</v>
      </c>
      <c r="C17" s="102">
        <v>507161</v>
      </c>
      <c r="D17" s="103">
        <f t="shared" si="0"/>
        <v>82</v>
      </c>
      <c r="E17" s="103" t="s">
        <v>1</v>
      </c>
      <c r="F17" s="101"/>
      <c r="G17" s="115" t="s">
        <v>100</v>
      </c>
    </row>
    <row r="18" spans="1:10">
      <c r="A18" s="114" t="s">
        <v>19</v>
      </c>
      <c r="B18" s="102">
        <v>507068</v>
      </c>
      <c r="C18" s="102">
        <v>507473</v>
      </c>
      <c r="D18" s="103">
        <f t="shared" si="0"/>
        <v>406</v>
      </c>
      <c r="E18" s="103" t="s">
        <v>0</v>
      </c>
      <c r="F18" s="101" t="s">
        <v>1073</v>
      </c>
      <c r="G18" s="115" t="s">
        <v>101</v>
      </c>
      <c r="H18" s="2" t="s">
        <v>164</v>
      </c>
      <c r="I18" s="2"/>
    </row>
    <row r="19" spans="1:10">
      <c r="A19" s="114" t="s">
        <v>20</v>
      </c>
      <c r="B19" s="134">
        <v>507190</v>
      </c>
      <c r="C19" s="102">
        <v>507372</v>
      </c>
      <c r="D19" s="103">
        <f t="shared" si="0"/>
        <v>183</v>
      </c>
      <c r="E19" s="103" t="s">
        <v>1</v>
      </c>
      <c r="F19" s="101" t="s">
        <v>151</v>
      </c>
      <c r="G19" s="115" t="s">
        <v>144</v>
      </c>
    </row>
    <row r="20" spans="1:10" ht="15.75" thickBot="1">
      <c r="A20" s="70" t="s">
        <v>21</v>
      </c>
      <c r="B20" s="71">
        <v>507450</v>
      </c>
      <c r="C20" s="71">
        <v>507632</v>
      </c>
      <c r="D20" s="72">
        <f t="shared" si="0"/>
        <v>183</v>
      </c>
      <c r="E20" s="72" t="s">
        <v>1</v>
      </c>
      <c r="F20" s="76"/>
      <c r="G20" s="77" t="s">
        <v>144</v>
      </c>
      <c r="H20" s="2" t="s">
        <v>164</v>
      </c>
      <c r="I20" s="2" t="s">
        <v>164</v>
      </c>
    </row>
    <row r="21" spans="1:10">
      <c r="A21" s="107" t="s">
        <v>309</v>
      </c>
      <c r="B21" s="108">
        <v>513584</v>
      </c>
      <c r="C21" s="108">
        <v>513807</v>
      </c>
      <c r="D21" s="109">
        <f t="shared" si="0"/>
        <v>224</v>
      </c>
      <c r="E21" s="109" t="s">
        <v>0</v>
      </c>
      <c r="F21" s="107"/>
      <c r="G21" s="109" t="s">
        <v>315</v>
      </c>
      <c r="H21" s="2" t="s">
        <v>164</v>
      </c>
      <c r="I21" s="2"/>
      <c r="J21" s="19" t="s">
        <v>133</v>
      </c>
    </row>
    <row r="22" spans="1:10">
      <c r="A22" s="32" t="s">
        <v>22</v>
      </c>
      <c r="B22" s="27">
        <v>531148</v>
      </c>
      <c r="C22" s="27">
        <v>531266</v>
      </c>
      <c r="D22" s="28">
        <f t="shared" si="0"/>
        <v>119</v>
      </c>
      <c r="E22" s="28" t="s">
        <v>0</v>
      </c>
      <c r="F22" s="32"/>
      <c r="G22" s="28" t="s">
        <v>155</v>
      </c>
    </row>
    <row r="23" spans="1:10">
      <c r="A23" s="32" t="s">
        <v>98</v>
      </c>
      <c r="B23" s="27">
        <v>544238</v>
      </c>
      <c r="C23" s="27">
        <v>544716</v>
      </c>
      <c r="D23" s="28">
        <f t="shared" si="0"/>
        <v>479</v>
      </c>
      <c r="E23" s="28" t="s">
        <v>0</v>
      </c>
      <c r="F23" s="32"/>
      <c r="G23" s="28" t="s">
        <v>158</v>
      </c>
      <c r="H23" s="2" t="s">
        <v>164</v>
      </c>
      <c r="I23" s="2"/>
    </row>
    <row r="24" spans="1:10">
      <c r="A24" s="32" t="s">
        <v>23</v>
      </c>
      <c r="B24" s="27">
        <v>552313</v>
      </c>
      <c r="C24" s="27">
        <v>552417</v>
      </c>
      <c r="D24" s="28">
        <f t="shared" si="0"/>
        <v>105</v>
      </c>
      <c r="E24" s="28" t="s">
        <v>1</v>
      </c>
      <c r="F24" s="32"/>
      <c r="G24" s="28" t="s">
        <v>104</v>
      </c>
    </row>
    <row r="25" spans="1:10">
      <c r="A25" s="32" t="s">
        <v>24</v>
      </c>
      <c r="B25" s="27">
        <v>597806</v>
      </c>
      <c r="C25" s="27">
        <v>597926</v>
      </c>
      <c r="D25" s="28">
        <f t="shared" si="0"/>
        <v>121</v>
      </c>
      <c r="E25" s="28" t="s">
        <v>0</v>
      </c>
      <c r="F25" s="32"/>
      <c r="G25" s="28" t="s">
        <v>104</v>
      </c>
      <c r="H25" s="2" t="s">
        <v>164</v>
      </c>
      <c r="I25" s="2"/>
    </row>
    <row r="26" spans="1:10">
      <c r="A26" s="32" t="s">
        <v>25</v>
      </c>
      <c r="B26" s="134">
        <v>600620</v>
      </c>
      <c r="C26" s="27">
        <v>600750</v>
      </c>
      <c r="D26" s="28">
        <f t="shared" si="0"/>
        <v>131</v>
      </c>
      <c r="E26" s="28" t="s">
        <v>1</v>
      </c>
      <c r="F26" s="32"/>
      <c r="G26" s="28" t="s">
        <v>104</v>
      </c>
      <c r="H26" s="7" t="s">
        <v>164</v>
      </c>
    </row>
    <row r="27" spans="1:10" s="19" customFormat="1">
      <c r="A27" s="37" t="s">
        <v>170</v>
      </c>
      <c r="B27" s="33">
        <v>696818</v>
      </c>
      <c r="C27" s="33">
        <v>696880</v>
      </c>
      <c r="D27" s="34">
        <f t="shared" si="0"/>
        <v>63</v>
      </c>
      <c r="E27" s="34" t="s">
        <v>0</v>
      </c>
      <c r="F27" s="37" t="s">
        <v>173</v>
      </c>
      <c r="G27" s="34" t="s">
        <v>101</v>
      </c>
      <c r="J27" s="19" t="s">
        <v>133</v>
      </c>
    </row>
    <row r="28" spans="1:10" s="19" customFormat="1">
      <c r="A28" s="37" t="s">
        <v>167</v>
      </c>
      <c r="B28" s="33">
        <v>708309</v>
      </c>
      <c r="C28" s="33">
        <v>708494</v>
      </c>
      <c r="D28" s="34">
        <f t="shared" si="0"/>
        <v>186</v>
      </c>
      <c r="E28" s="34" t="s">
        <v>0</v>
      </c>
      <c r="F28" s="37"/>
      <c r="G28" s="34" t="s">
        <v>144</v>
      </c>
      <c r="H28" s="19" t="s">
        <v>164</v>
      </c>
      <c r="J28" s="19" t="s">
        <v>133</v>
      </c>
    </row>
    <row r="29" spans="1:10" s="25" customFormat="1">
      <c r="A29" s="41" t="s">
        <v>26</v>
      </c>
      <c r="B29" s="38">
        <v>708618</v>
      </c>
      <c r="C29" s="38">
        <v>708860</v>
      </c>
      <c r="D29" s="39">
        <f t="shared" si="0"/>
        <v>243</v>
      </c>
      <c r="E29" s="39" t="s">
        <v>0</v>
      </c>
      <c r="F29" s="41"/>
      <c r="G29" s="39" t="s">
        <v>144</v>
      </c>
      <c r="I29" s="25" t="s">
        <v>164</v>
      </c>
    </row>
    <row r="30" spans="1:10">
      <c r="A30" s="32" t="s">
        <v>27</v>
      </c>
      <c r="B30" s="27">
        <v>787038</v>
      </c>
      <c r="C30" s="27">
        <v>787254</v>
      </c>
      <c r="D30" s="28">
        <f t="shared" si="0"/>
        <v>217</v>
      </c>
      <c r="E30" s="28" t="s">
        <v>0</v>
      </c>
      <c r="F30" s="32"/>
      <c r="G30" s="28" t="s">
        <v>101</v>
      </c>
      <c r="H30" s="2" t="s">
        <v>164</v>
      </c>
      <c r="I30" s="2"/>
    </row>
    <row r="31" spans="1:10">
      <c r="A31" s="37" t="s">
        <v>326</v>
      </c>
      <c r="B31" s="33">
        <v>803031</v>
      </c>
      <c r="C31" s="33">
        <v>802948</v>
      </c>
      <c r="D31" s="34">
        <f t="shared" si="0"/>
        <v>84</v>
      </c>
      <c r="E31" s="34" t="s">
        <v>1</v>
      </c>
      <c r="F31" s="37"/>
      <c r="G31" s="28" t="s">
        <v>104</v>
      </c>
      <c r="H31" s="2"/>
      <c r="I31" s="2"/>
    </row>
    <row r="32" spans="1:10">
      <c r="A32" s="32" t="s">
        <v>94</v>
      </c>
      <c r="B32" s="135">
        <v>859425</v>
      </c>
      <c r="C32" s="27">
        <v>859521</v>
      </c>
      <c r="D32" s="28">
        <f t="shared" si="0"/>
        <v>97</v>
      </c>
      <c r="E32" s="28" t="s">
        <v>1</v>
      </c>
      <c r="F32" s="32"/>
      <c r="G32" s="28" t="s">
        <v>104</v>
      </c>
    </row>
    <row r="33" spans="1:10">
      <c r="A33" s="32" t="s">
        <v>68</v>
      </c>
      <c r="B33" s="27">
        <v>862938</v>
      </c>
      <c r="C33" s="27">
        <v>863241</v>
      </c>
      <c r="D33" s="28">
        <f t="shared" si="0"/>
        <v>304</v>
      </c>
      <c r="E33" s="28" t="s">
        <v>0</v>
      </c>
      <c r="F33" s="32"/>
      <c r="G33" s="28" t="s">
        <v>100</v>
      </c>
    </row>
    <row r="34" spans="1:10">
      <c r="A34" s="32" t="s">
        <v>95</v>
      </c>
      <c r="B34" s="27">
        <v>907526</v>
      </c>
      <c r="C34" s="27">
        <v>907832</v>
      </c>
      <c r="D34" s="28">
        <f t="shared" si="0"/>
        <v>307</v>
      </c>
      <c r="E34" s="28" t="s">
        <v>0</v>
      </c>
      <c r="F34" s="32" t="s">
        <v>1069</v>
      </c>
      <c r="G34" s="28" t="s">
        <v>104</v>
      </c>
      <c r="I34" t="s">
        <v>164</v>
      </c>
    </row>
    <row r="35" spans="1:10" s="19" customFormat="1">
      <c r="A35" s="37" t="s">
        <v>182</v>
      </c>
      <c r="B35" s="33">
        <v>926922</v>
      </c>
      <c r="C35" s="33">
        <v>927039</v>
      </c>
      <c r="D35" s="34">
        <f t="shared" si="0"/>
        <v>118</v>
      </c>
      <c r="E35" s="34" t="s">
        <v>0</v>
      </c>
      <c r="F35" s="37" t="s">
        <v>185</v>
      </c>
      <c r="G35" s="34" t="s">
        <v>101</v>
      </c>
      <c r="J35" s="19" t="s">
        <v>133</v>
      </c>
    </row>
    <row r="36" spans="1:10">
      <c r="A36" s="32" t="s">
        <v>29</v>
      </c>
      <c r="B36" s="27">
        <v>981621</v>
      </c>
      <c r="C36" s="27">
        <v>981731</v>
      </c>
      <c r="D36" s="28">
        <f t="shared" si="0"/>
        <v>111</v>
      </c>
      <c r="E36" s="28" t="s">
        <v>0</v>
      </c>
      <c r="F36" s="32"/>
      <c r="G36" s="42" t="s">
        <v>103</v>
      </c>
      <c r="H36" s="7" t="s">
        <v>164</v>
      </c>
    </row>
    <row r="37" spans="1:10">
      <c r="A37" s="32" t="s">
        <v>69</v>
      </c>
      <c r="B37" s="27">
        <v>1057361</v>
      </c>
      <c r="C37" s="27">
        <v>1057621</v>
      </c>
      <c r="D37" s="28">
        <f t="shared" si="0"/>
        <v>261</v>
      </c>
      <c r="E37" s="28" t="s">
        <v>1</v>
      </c>
      <c r="F37" s="32"/>
      <c r="G37" s="28" t="s">
        <v>100</v>
      </c>
    </row>
    <row r="38" spans="1:10" s="19" customFormat="1">
      <c r="A38" s="48" t="s">
        <v>30</v>
      </c>
      <c r="B38" s="49">
        <v>1152549</v>
      </c>
      <c r="C38" s="135">
        <v>1152890</v>
      </c>
      <c r="D38" s="50">
        <f t="shared" si="0"/>
        <v>342</v>
      </c>
      <c r="E38" s="50" t="s">
        <v>0</v>
      </c>
      <c r="F38" s="48" t="s">
        <v>146</v>
      </c>
      <c r="G38" s="50" t="s">
        <v>104</v>
      </c>
      <c r="J38" s="19" t="s">
        <v>193</v>
      </c>
    </row>
    <row r="39" spans="1:10" s="19" customFormat="1">
      <c r="A39" s="37" t="s">
        <v>194</v>
      </c>
      <c r="B39" s="33">
        <v>1154414</v>
      </c>
      <c r="C39" s="33">
        <v>1154674</v>
      </c>
      <c r="D39" s="34">
        <f t="shared" si="0"/>
        <v>261</v>
      </c>
      <c r="E39" s="34" t="s">
        <v>0</v>
      </c>
      <c r="F39" s="37"/>
      <c r="G39" s="34" t="s">
        <v>144</v>
      </c>
      <c r="H39" s="19" t="s">
        <v>164</v>
      </c>
      <c r="J39" s="19" t="s">
        <v>133</v>
      </c>
    </row>
    <row r="40" spans="1:10" s="19" customFormat="1">
      <c r="A40" s="48" t="s">
        <v>70</v>
      </c>
      <c r="B40" s="49">
        <v>1154319</v>
      </c>
      <c r="C40" s="49">
        <v>1154671</v>
      </c>
      <c r="D40" s="50">
        <f t="shared" si="0"/>
        <v>353</v>
      </c>
      <c r="E40" s="50" t="s">
        <v>1</v>
      </c>
      <c r="F40" s="48" t="s">
        <v>200</v>
      </c>
      <c r="G40" s="50" t="s">
        <v>100</v>
      </c>
      <c r="J40" s="19" t="s">
        <v>193</v>
      </c>
    </row>
    <row r="41" spans="1:10" s="19" customFormat="1">
      <c r="A41" s="37" t="s">
        <v>199</v>
      </c>
      <c r="B41" s="33">
        <v>1154617</v>
      </c>
      <c r="C41" s="33">
        <v>1154762</v>
      </c>
      <c r="D41" s="34">
        <f t="shared" si="0"/>
        <v>146</v>
      </c>
      <c r="E41" s="34" t="s">
        <v>1</v>
      </c>
      <c r="F41" s="37" t="s">
        <v>1150</v>
      </c>
      <c r="G41" s="34" t="s">
        <v>101</v>
      </c>
      <c r="J41" s="19" t="s">
        <v>133</v>
      </c>
    </row>
    <row r="42" spans="1:10" s="19" customFormat="1">
      <c r="A42" s="53" t="s">
        <v>71</v>
      </c>
      <c r="B42" s="27">
        <v>1159877</v>
      </c>
      <c r="C42" s="27">
        <v>1160115</v>
      </c>
      <c r="D42" s="28">
        <f t="shared" si="0"/>
        <v>239</v>
      </c>
      <c r="E42" s="28" t="s">
        <v>0</v>
      </c>
      <c r="F42" s="53"/>
      <c r="G42" s="28" t="s">
        <v>100</v>
      </c>
    </row>
    <row r="43" spans="1:10">
      <c r="A43" s="32" t="s">
        <v>32</v>
      </c>
      <c r="B43" s="27">
        <v>1272592</v>
      </c>
      <c r="C43" s="27">
        <v>1272662</v>
      </c>
      <c r="D43" s="28">
        <f t="shared" si="0"/>
        <v>71</v>
      </c>
      <c r="E43" s="28" t="s">
        <v>0</v>
      </c>
      <c r="F43" s="32"/>
      <c r="G43" s="28" t="s">
        <v>101</v>
      </c>
    </row>
    <row r="44" spans="1:10" s="19" customFormat="1">
      <c r="A44" s="53" t="s">
        <v>33</v>
      </c>
      <c r="B44" s="134">
        <v>1275575</v>
      </c>
      <c r="C44" s="27">
        <v>1275794</v>
      </c>
      <c r="D44" s="28">
        <f t="shared" si="0"/>
        <v>220</v>
      </c>
      <c r="E44" s="28" t="s">
        <v>1</v>
      </c>
      <c r="F44" s="53" t="s">
        <v>205</v>
      </c>
      <c r="G44" s="65" t="s">
        <v>104</v>
      </c>
      <c r="H44" s="7" t="s">
        <v>164</v>
      </c>
      <c r="I44" s="2" t="s">
        <v>164</v>
      </c>
    </row>
    <row r="45" spans="1:10">
      <c r="A45" s="32" t="s">
        <v>34</v>
      </c>
      <c r="B45" s="27">
        <v>1276713</v>
      </c>
      <c r="C45" s="27">
        <v>1277206</v>
      </c>
      <c r="D45" s="28">
        <f t="shared" si="0"/>
        <v>494</v>
      </c>
      <c r="E45" s="28" t="s">
        <v>1</v>
      </c>
      <c r="F45" s="32"/>
      <c r="G45" s="28" t="s">
        <v>144</v>
      </c>
      <c r="H45" s="19"/>
      <c r="I45" s="2" t="s">
        <v>164</v>
      </c>
    </row>
    <row r="46" spans="1:10">
      <c r="A46" s="32" t="s">
        <v>35</v>
      </c>
      <c r="B46" s="27">
        <v>1301287</v>
      </c>
      <c r="C46" s="27">
        <v>1301551</v>
      </c>
      <c r="D46" s="28">
        <f t="shared" si="0"/>
        <v>265</v>
      </c>
      <c r="E46" s="28" t="s">
        <v>0</v>
      </c>
      <c r="F46" s="32"/>
      <c r="G46" s="28" t="s">
        <v>101</v>
      </c>
      <c r="H46" s="19"/>
    </row>
    <row r="47" spans="1:10" ht="15.75" thickBot="1">
      <c r="A47" s="127" t="s">
        <v>312</v>
      </c>
      <c r="B47" s="128">
        <v>1359529</v>
      </c>
      <c r="C47" s="128">
        <v>1359202</v>
      </c>
      <c r="D47" s="17">
        <f t="shared" si="0"/>
        <v>328</v>
      </c>
      <c r="E47" s="17" t="s">
        <v>1</v>
      </c>
      <c r="F47" s="37" t="s">
        <v>301</v>
      </c>
      <c r="G47" s="34" t="s">
        <v>315</v>
      </c>
      <c r="H47" s="19" t="s">
        <v>164</v>
      </c>
      <c r="J47" s="19" t="s">
        <v>133</v>
      </c>
    </row>
    <row r="48" spans="1:10" ht="15.75" thickBot="1">
      <c r="A48" s="78" t="s">
        <v>11</v>
      </c>
      <c r="B48" s="79">
        <v>1399365</v>
      </c>
      <c r="C48" s="79">
        <v>1399616</v>
      </c>
      <c r="D48" s="80">
        <f t="shared" si="0"/>
        <v>252</v>
      </c>
      <c r="E48" s="80" t="s">
        <v>0</v>
      </c>
      <c r="F48" s="220" t="s">
        <v>1161</v>
      </c>
      <c r="G48" s="113" t="s">
        <v>211</v>
      </c>
      <c r="H48" s="18" t="s">
        <v>164</v>
      </c>
    </row>
    <row r="49" spans="1:10" ht="15.75" thickBot="1">
      <c r="A49" s="85" t="s">
        <v>36</v>
      </c>
      <c r="B49" s="86">
        <v>1399461</v>
      </c>
      <c r="C49" s="86">
        <v>1399616</v>
      </c>
      <c r="D49" s="87">
        <f t="shared" si="0"/>
        <v>156</v>
      </c>
      <c r="E49" s="87" t="s">
        <v>1</v>
      </c>
      <c r="F49" s="220" t="s">
        <v>1162</v>
      </c>
      <c r="G49" s="92" t="s">
        <v>144</v>
      </c>
    </row>
    <row r="50" spans="1:10" s="19" customFormat="1">
      <c r="A50" s="107" t="s">
        <v>214</v>
      </c>
      <c r="B50" s="108">
        <v>1399490</v>
      </c>
      <c r="C50" s="108">
        <v>1399656</v>
      </c>
      <c r="D50" s="109">
        <f t="shared" si="0"/>
        <v>167</v>
      </c>
      <c r="E50" s="109" t="s">
        <v>0</v>
      </c>
      <c r="F50" s="107" t="s">
        <v>215</v>
      </c>
      <c r="G50" s="109" t="s">
        <v>101</v>
      </c>
      <c r="J50" s="19" t="s">
        <v>133</v>
      </c>
    </row>
    <row r="51" spans="1:10">
      <c r="A51" s="32" t="s">
        <v>72</v>
      </c>
      <c r="B51" s="27">
        <v>1473701</v>
      </c>
      <c r="C51" s="27">
        <v>1473829</v>
      </c>
      <c r="D51" s="28">
        <f t="shared" si="0"/>
        <v>129</v>
      </c>
      <c r="E51" s="28" t="s">
        <v>1</v>
      </c>
      <c r="F51" s="32"/>
      <c r="G51" s="28" t="s">
        <v>100</v>
      </c>
    </row>
    <row r="52" spans="1:10">
      <c r="A52" s="32" t="s">
        <v>37</v>
      </c>
      <c r="B52" s="27">
        <v>1546336</v>
      </c>
      <c r="C52" s="27">
        <v>1546531</v>
      </c>
      <c r="D52" s="28">
        <f t="shared" si="0"/>
        <v>196</v>
      </c>
      <c r="E52" s="28" t="s">
        <v>1</v>
      </c>
      <c r="F52" s="32"/>
      <c r="G52" s="32"/>
      <c r="H52" t="s">
        <v>164</v>
      </c>
    </row>
    <row r="53" spans="1:10">
      <c r="A53" s="37" t="s">
        <v>316</v>
      </c>
      <c r="B53" s="33">
        <v>1584586</v>
      </c>
      <c r="C53" s="33">
        <v>1584808</v>
      </c>
      <c r="D53" s="34">
        <f t="shared" si="0"/>
        <v>223</v>
      </c>
      <c r="E53" s="34" t="s">
        <v>0</v>
      </c>
      <c r="F53" s="37" t="s">
        <v>301</v>
      </c>
      <c r="G53" s="34" t="s">
        <v>315</v>
      </c>
      <c r="H53" t="s">
        <v>164</v>
      </c>
      <c r="J53" s="19" t="s">
        <v>133</v>
      </c>
    </row>
    <row r="54" spans="1:10">
      <c r="A54" s="32" t="s">
        <v>73</v>
      </c>
      <c r="B54" s="27">
        <v>1613300</v>
      </c>
      <c r="C54" s="27">
        <v>1613451</v>
      </c>
      <c r="D54" s="28">
        <f t="shared" si="0"/>
        <v>152</v>
      </c>
      <c r="E54" s="28" t="s">
        <v>1</v>
      </c>
      <c r="F54" s="32" t="s">
        <v>222</v>
      </c>
      <c r="G54" s="28" t="s">
        <v>100</v>
      </c>
    </row>
    <row r="55" spans="1:10">
      <c r="A55" s="32" t="s">
        <v>38</v>
      </c>
      <c r="B55" s="134">
        <v>1639915</v>
      </c>
      <c r="C55" s="27">
        <v>1640132</v>
      </c>
      <c r="D55" s="28">
        <f t="shared" si="0"/>
        <v>218</v>
      </c>
      <c r="E55" s="28" t="s">
        <v>1</v>
      </c>
      <c r="F55" s="32"/>
      <c r="G55" s="28" t="s">
        <v>144</v>
      </c>
    </row>
    <row r="56" spans="1:10" s="19" customFormat="1">
      <c r="A56" s="37" t="s">
        <v>225</v>
      </c>
      <c r="B56" s="33">
        <v>1641179</v>
      </c>
      <c r="C56" s="33">
        <v>1641239</v>
      </c>
      <c r="D56" s="34">
        <f t="shared" si="0"/>
        <v>61</v>
      </c>
      <c r="E56" s="34" t="s">
        <v>0</v>
      </c>
      <c r="F56" s="37" t="s">
        <v>301</v>
      </c>
      <c r="G56" s="34" t="s">
        <v>101</v>
      </c>
      <c r="J56" s="19" t="s">
        <v>133</v>
      </c>
    </row>
    <row r="57" spans="1:10">
      <c r="A57" s="53" t="s">
        <v>96</v>
      </c>
      <c r="B57" s="27">
        <v>1861377</v>
      </c>
      <c r="C57" s="27">
        <v>1861533</v>
      </c>
      <c r="D57" s="28">
        <f t="shared" si="0"/>
        <v>157</v>
      </c>
      <c r="E57" s="28" t="s">
        <v>1</v>
      </c>
      <c r="F57" s="32"/>
      <c r="G57" s="28" t="s">
        <v>104</v>
      </c>
      <c r="I57" t="s">
        <v>164</v>
      </c>
    </row>
    <row r="58" spans="1:10">
      <c r="A58" s="32" t="s">
        <v>40</v>
      </c>
      <c r="B58" s="27">
        <v>1961807</v>
      </c>
      <c r="C58" s="27">
        <v>1962188</v>
      </c>
      <c r="D58" s="28">
        <f t="shared" si="0"/>
        <v>382</v>
      </c>
      <c r="E58" s="28" t="s">
        <v>1</v>
      </c>
      <c r="F58" s="32"/>
      <c r="G58" s="32"/>
      <c r="H58" t="s">
        <v>164</v>
      </c>
    </row>
    <row r="59" spans="1:10" ht="15.75" thickBot="1">
      <c r="A59" s="32" t="s">
        <v>74</v>
      </c>
      <c r="B59" s="27">
        <v>2008753</v>
      </c>
      <c r="C59" s="27">
        <v>2008871</v>
      </c>
      <c r="D59" s="28">
        <f t="shared" si="0"/>
        <v>119</v>
      </c>
      <c r="E59" s="28" t="s">
        <v>1</v>
      </c>
      <c r="F59" s="32"/>
      <c r="G59" s="28" t="s">
        <v>100</v>
      </c>
    </row>
    <row r="60" spans="1:10" ht="15.75" thickBot="1">
      <c r="A60" s="78" t="s">
        <v>42</v>
      </c>
      <c r="B60" s="79">
        <v>2039079</v>
      </c>
      <c r="C60" s="79">
        <v>2039300</v>
      </c>
      <c r="D60" s="80">
        <f t="shared" si="0"/>
        <v>222</v>
      </c>
      <c r="E60" s="80" t="s">
        <v>1</v>
      </c>
      <c r="F60" s="219" t="s">
        <v>1163</v>
      </c>
      <c r="G60" s="84" t="s">
        <v>101</v>
      </c>
    </row>
    <row r="61" spans="1:10" ht="15.75" thickBot="1">
      <c r="A61" s="85" t="s">
        <v>41</v>
      </c>
      <c r="B61" s="86">
        <v>2039087</v>
      </c>
      <c r="C61" s="86">
        <v>2039375</v>
      </c>
      <c r="D61" s="87">
        <f t="shared" si="0"/>
        <v>289</v>
      </c>
      <c r="E61" s="87" t="s">
        <v>0</v>
      </c>
      <c r="F61" s="219" t="s">
        <v>1164</v>
      </c>
      <c r="G61" s="92" t="s">
        <v>144</v>
      </c>
      <c r="I61" t="s">
        <v>164</v>
      </c>
    </row>
    <row r="62" spans="1:10">
      <c r="A62" s="138" t="s">
        <v>43</v>
      </c>
      <c r="B62" s="67">
        <v>2054162</v>
      </c>
      <c r="C62" s="67">
        <v>2054501</v>
      </c>
      <c r="D62" s="8">
        <f t="shared" si="0"/>
        <v>340</v>
      </c>
      <c r="E62" s="8" t="s">
        <v>0</v>
      </c>
      <c r="F62" s="138"/>
      <c r="G62" s="8" t="s">
        <v>144</v>
      </c>
    </row>
    <row r="63" spans="1:10">
      <c r="A63" s="107" t="s">
        <v>319</v>
      </c>
      <c r="B63" s="108">
        <v>2106292</v>
      </c>
      <c r="C63" s="108">
        <v>2106073</v>
      </c>
      <c r="D63" s="109">
        <f t="shared" si="0"/>
        <v>220</v>
      </c>
      <c r="E63" s="109" t="s">
        <v>1</v>
      </c>
      <c r="F63" s="107"/>
      <c r="G63" s="34" t="s">
        <v>315</v>
      </c>
      <c r="H63" t="s">
        <v>164</v>
      </c>
      <c r="J63" s="19" t="s">
        <v>133</v>
      </c>
    </row>
    <row r="64" spans="1:10" s="19" customFormat="1">
      <c r="A64" s="37" t="s">
        <v>239</v>
      </c>
      <c r="B64" s="33">
        <v>2106222</v>
      </c>
      <c r="C64" s="33">
        <v>2106324</v>
      </c>
      <c r="D64" s="34">
        <f t="shared" si="0"/>
        <v>103</v>
      </c>
      <c r="E64" s="34" t="s">
        <v>1</v>
      </c>
      <c r="F64" s="37" t="s">
        <v>474</v>
      </c>
      <c r="G64" s="34" t="s">
        <v>101</v>
      </c>
      <c r="J64" s="19" t="s">
        <v>133</v>
      </c>
    </row>
    <row r="65" spans="1:10">
      <c r="A65" s="32" t="s">
        <v>75</v>
      </c>
      <c r="B65" s="27">
        <v>2109721</v>
      </c>
      <c r="C65" s="27">
        <v>2109972</v>
      </c>
      <c r="D65" s="28">
        <f t="shared" si="0"/>
        <v>252</v>
      </c>
      <c r="E65" s="28" t="s">
        <v>1</v>
      </c>
      <c r="F65" s="32"/>
      <c r="G65" s="28" t="s">
        <v>100</v>
      </c>
    </row>
    <row r="66" spans="1:10" ht="15.75" thickBot="1">
      <c r="A66" s="32" t="s">
        <v>76</v>
      </c>
      <c r="B66" s="27">
        <v>2145524</v>
      </c>
      <c r="C66" s="27">
        <v>2145648</v>
      </c>
      <c r="D66" s="28">
        <f t="shared" ref="D66:D101" si="1">ABS(C66-B66)+1</f>
        <v>125</v>
      </c>
      <c r="E66" s="28" t="s">
        <v>1</v>
      </c>
      <c r="F66" s="32"/>
      <c r="G66" s="28" t="s">
        <v>100</v>
      </c>
    </row>
    <row r="67" spans="1:10" ht="15.75" thickBot="1">
      <c r="A67" s="78" t="s">
        <v>44</v>
      </c>
      <c r="B67" s="79">
        <v>2154765</v>
      </c>
      <c r="C67" s="79">
        <v>2154852</v>
      </c>
      <c r="D67" s="80">
        <f t="shared" si="1"/>
        <v>88</v>
      </c>
      <c r="E67" s="80" t="s">
        <v>0</v>
      </c>
      <c r="F67" s="219" t="s">
        <v>1165</v>
      </c>
      <c r="G67" s="84" t="s">
        <v>144</v>
      </c>
    </row>
    <row r="68" spans="1:10" ht="15.75" thickBot="1">
      <c r="A68" s="85" t="s">
        <v>45</v>
      </c>
      <c r="B68" s="86">
        <v>2154850</v>
      </c>
      <c r="C68" s="86">
        <v>2155058</v>
      </c>
      <c r="D68" s="87">
        <f t="shared" si="1"/>
        <v>209</v>
      </c>
      <c r="E68" s="87" t="s">
        <v>1</v>
      </c>
      <c r="F68" s="219" t="s">
        <v>1166</v>
      </c>
      <c r="G68" s="92" t="s">
        <v>144</v>
      </c>
      <c r="I68" t="s">
        <v>164</v>
      </c>
    </row>
    <row r="69" spans="1:10">
      <c r="A69" s="138" t="s">
        <v>77</v>
      </c>
      <c r="B69" s="67">
        <v>2213168</v>
      </c>
      <c r="C69" s="67">
        <v>2213213</v>
      </c>
      <c r="D69" s="8">
        <f t="shared" si="1"/>
        <v>46</v>
      </c>
      <c r="E69" s="8" t="s">
        <v>1</v>
      </c>
      <c r="F69" s="138"/>
      <c r="G69" s="8" t="s">
        <v>100</v>
      </c>
    </row>
    <row r="70" spans="1:10">
      <c r="A70" s="32" t="s">
        <v>46</v>
      </c>
      <c r="B70" s="27">
        <v>2226036</v>
      </c>
      <c r="C70" s="27">
        <v>2226481</v>
      </c>
      <c r="D70" s="28">
        <f t="shared" si="1"/>
        <v>446</v>
      </c>
      <c r="E70" s="28" t="s">
        <v>0</v>
      </c>
      <c r="F70" s="32"/>
      <c r="G70" s="28" t="s">
        <v>144</v>
      </c>
    </row>
    <row r="71" spans="1:10">
      <c r="A71" s="32" t="s">
        <v>78</v>
      </c>
      <c r="B71" s="27">
        <v>2286256</v>
      </c>
      <c r="C71" s="27">
        <v>2286586</v>
      </c>
      <c r="D71" s="28">
        <f t="shared" si="1"/>
        <v>331</v>
      </c>
      <c r="E71" s="28" t="s">
        <v>1</v>
      </c>
      <c r="F71" s="32"/>
      <c r="G71" s="28" t="s">
        <v>100</v>
      </c>
    </row>
    <row r="72" spans="1:10" s="19" customFormat="1" ht="15.75" thickBot="1">
      <c r="A72" s="116" t="s">
        <v>79</v>
      </c>
      <c r="B72" s="117">
        <v>2293286</v>
      </c>
      <c r="C72" s="117">
        <v>2293472</v>
      </c>
      <c r="D72" s="118">
        <f t="shared" si="1"/>
        <v>187</v>
      </c>
      <c r="E72" s="118" t="s">
        <v>0</v>
      </c>
      <c r="F72" s="116" t="s">
        <v>257</v>
      </c>
      <c r="G72" s="118" t="s">
        <v>100</v>
      </c>
      <c r="J72" s="19" t="s">
        <v>193</v>
      </c>
    </row>
    <row r="73" spans="1:10" s="19" customFormat="1" ht="15.75" thickBot="1">
      <c r="A73" s="141" t="s">
        <v>80</v>
      </c>
      <c r="B73" s="142">
        <v>2321818</v>
      </c>
      <c r="C73" s="142">
        <v>2322026</v>
      </c>
      <c r="D73" s="143">
        <f t="shared" si="1"/>
        <v>209</v>
      </c>
      <c r="E73" s="143" t="s">
        <v>0</v>
      </c>
      <c r="F73" s="221" t="s">
        <v>1167</v>
      </c>
      <c r="G73" s="146" t="s">
        <v>100</v>
      </c>
    </row>
    <row r="74" spans="1:10" s="19" customFormat="1" ht="15.75" thickBot="1">
      <c r="A74" s="147" t="s">
        <v>81</v>
      </c>
      <c r="B74" s="148">
        <v>2321818</v>
      </c>
      <c r="C74" s="148">
        <v>2321967</v>
      </c>
      <c r="D74" s="149">
        <f t="shared" si="1"/>
        <v>150</v>
      </c>
      <c r="E74" s="149" t="s">
        <v>1</v>
      </c>
      <c r="F74" s="221" t="s">
        <v>1168</v>
      </c>
      <c r="G74" s="153" t="s">
        <v>100</v>
      </c>
    </row>
    <row r="75" spans="1:10" s="19" customFormat="1" ht="15.75" thickBot="1">
      <c r="A75" s="14" t="s">
        <v>48</v>
      </c>
      <c r="B75" s="122">
        <v>2346166</v>
      </c>
      <c r="C75" s="122">
        <v>2346382</v>
      </c>
      <c r="D75" s="13">
        <f t="shared" si="1"/>
        <v>217</v>
      </c>
      <c r="E75" s="13" t="s">
        <v>1</v>
      </c>
      <c r="F75" s="14" t="s">
        <v>257</v>
      </c>
      <c r="G75" s="124" t="s">
        <v>103</v>
      </c>
      <c r="H75" s="140" t="s">
        <v>164</v>
      </c>
      <c r="J75" s="19" t="s">
        <v>193</v>
      </c>
    </row>
    <row r="76" spans="1:10" s="19" customFormat="1" ht="15.75" thickBot="1">
      <c r="A76" s="184" t="s">
        <v>50</v>
      </c>
      <c r="B76" s="79">
        <v>2361274</v>
      </c>
      <c r="C76" s="79">
        <v>2361405</v>
      </c>
      <c r="D76" s="80">
        <f t="shared" si="1"/>
        <v>132</v>
      </c>
      <c r="E76" s="80" t="s">
        <v>1</v>
      </c>
      <c r="F76" s="221" t="s">
        <v>1169</v>
      </c>
      <c r="G76" s="84" t="s">
        <v>144</v>
      </c>
    </row>
    <row r="77" spans="1:10" s="19" customFormat="1" ht="15.75" thickBot="1">
      <c r="A77" s="85" t="s">
        <v>49</v>
      </c>
      <c r="B77" s="86">
        <v>2361329</v>
      </c>
      <c r="C77" s="86">
        <v>2361581</v>
      </c>
      <c r="D77" s="87">
        <f t="shared" si="1"/>
        <v>253</v>
      </c>
      <c r="E77" s="87" t="s">
        <v>0</v>
      </c>
      <c r="F77" s="221" t="s">
        <v>1170</v>
      </c>
      <c r="G77" s="92" t="s">
        <v>101</v>
      </c>
      <c r="I77" s="19" t="s">
        <v>164</v>
      </c>
    </row>
    <row r="78" spans="1:10" s="19" customFormat="1" ht="15.75" thickBot="1">
      <c r="A78" s="116" t="s">
        <v>51</v>
      </c>
      <c r="B78" s="137">
        <v>2386785</v>
      </c>
      <c r="C78" s="117">
        <v>2386992</v>
      </c>
      <c r="D78" s="118">
        <f t="shared" si="1"/>
        <v>208</v>
      </c>
      <c r="E78" s="118" t="s">
        <v>1</v>
      </c>
      <c r="F78" s="116"/>
      <c r="G78" s="118" t="s">
        <v>265</v>
      </c>
      <c r="H78" s="7" t="s">
        <v>164</v>
      </c>
      <c r="I78" s="19" t="s">
        <v>164</v>
      </c>
      <c r="J78" s="19" t="s">
        <v>193</v>
      </c>
    </row>
    <row r="79" spans="1:10" s="19" customFormat="1" ht="15.75" thickBot="1">
      <c r="A79" s="78" t="s">
        <v>82</v>
      </c>
      <c r="B79" s="79">
        <v>2395032</v>
      </c>
      <c r="C79" s="79">
        <v>2395244</v>
      </c>
      <c r="D79" s="80">
        <f t="shared" si="1"/>
        <v>213</v>
      </c>
      <c r="E79" s="80" t="s">
        <v>1</v>
      </c>
      <c r="F79" s="221" t="s">
        <v>1171</v>
      </c>
      <c r="G79" s="84" t="s">
        <v>100</v>
      </c>
    </row>
    <row r="80" spans="1:10" s="19" customFormat="1" ht="15.75" thickBot="1">
      <c r="A80" s="85" t="s">
        <v>52</v>
      </c>
      <c r="B80" s="86">
        <v>2395032</v>
      </c>
      <c r="C80" s="86">
        <v>2395236</v>
      </c>
      <c r="D80" s="87">
        <f t="shared" si="1"/>
        <v>205</v>
      </c>
      <c r="E80" s="87" t="s">
        <v>0</v>
      </c>
      <c r="F80" s="221" t="s">
        <v>1172</v>
      </c>
      <c r="G80" s="92" t="s">
        <v>101</v>
      </c>
    </row>
    <row r="81" spans="1:10">
      <c r="A81" s="6" t="s">
        <v>83</v>
      </c>
      <c r="B81" s="67">
        <v>2399283</v>
      </c>
      <c r="C81" s="67">
        <v>2399512</v>
      </c>
      <c r="D81" s="8">
        <f t="shared" si="1"/>
        <v>230</v>
      </c>
      <c r="E81" s="8" t="s">
        <v>0</v>
      </c>
      <c r="F81" s="6"/>
      <c r="G81" s="8" t="s">
        <v>100</v>
      </c>
    </row>
    <row r="82" spans="1:10" s="19" customFormat="1">
      <c r="A82" s="48" t="s">
        <v>53</v>
      </c>
      <c r="B82" s="49">
        <v>2424807</v>
      </c>
      <c r="C82" s="49">
        <v>2424866</v>
      </c>
      <c r="D82" s="50">
        <f t="shared" si="1"/>
        <v>60</v>
      </c>
      <c r="E82" s="50" t="s">
        <v>1</v>
      </c>
      <c r="F82" s="116" t="s">
        <v>257</v>
      </c>
      <c r="G82" s="50" t="s">
        <v>101</v>
      </c>
      <c r="I82" s="18" t="s">
        <v>164</v>
      </c>
      <c r="J82" s="19" t="s">
        <v>193</v>
      </c>
    </row>
    <row r="83" spans="1:10">
      <c r="A83" s="32" t="s">
        <v>54</v>
      </c>
      <c r="B83" s="27">
        <v>2509852</v>
      </c>
      <c r="C83" s="27">
        <v>2510220</v>
      </c>
      <c r="D83" s="28">
        <f t="shared" si="1"/>
        <v>369</v>
      </c>
      <c r="E83" s="28" t="s">
        <v>1</v>
      </c>
      <c r="F83" s="32"/>
      <c r="G83" s="32"/>
      <c r="H83" t="s">
        <v>164</v>
      </c>
    </row>
    <row r="84" spans="1:10">
      <c r="A84" s="32" t="s">
        <v>55</v>
      </c>
      <c r="B84" s="27">
        <v>2533481</v>
      </c>
      <c r="C84" s="27">
        <v>2533615</v>
      </c>
      <c r="D84" s="28">
        <f t="shared" si="1"/>
        <v>135</v>
      </c>
      <c r="E84" s="28" t="s">
        <v>1</v>
      </c>
      <c r="F84" s="32"/>
      <c r="G84" s="28" t="s">
        <v>101</v>
      </c>
    </row>
    <row r="85" spans="1:10">
      <c r="A85" s="32" t="s">
        <v>84</v>
      </c>
      <c r="B85" s="27">
        <v>2569572</v>
      </c>
      <c r="C85" s="27">
        <v>2569681</v>
      </c>
      <c r="D85" s="28">
        <f t="shared" si="1"/>
        <v>110</v>
      </c>
      <c r="E85" s="28" t="s">
        <v>0</v>
      </c>
      <c r="F85" s="32"/>
      <c r="G85" s="28" t="s">
        <v>100</v>
      </c>
    </row>
    <row r="86" spans="1:10">
      <c r="A86" s="32" t="s">
        <v>85</v>
      </c>
      <c r="B86" s="27">
        <v>2584861</v>
      </c>
      <c r="C86" s="27">
        <v>2585032</v>
      </c>
      <c r="D86" s="28">
        <f t="shared" si="1"/>
        <v>172</v>
      </c>
      <c r="E86" s="28" t="s">
        <v>1</v>
      </c>
      <c r="F86" s="32"/>
      <c r="G86" s="28" t="s">
        <v>100</v>
      </c>
    </row>
    <row r="87" spans="1:10" s="19" customFormat="1">
      <c r="A87" s="48" t="s">
        <v>56</v>
      </c>
      <c r="B87" s="49">
        <v>2594561</v>
      </c>
      <c r="C87" s="49">
        <v>2594785</v>
      </c>
      <c r="D87" s="50">
        <f t="shared" si="1"/>
        <v>225</v>
      </c>
      <c r="E87" s="50" t="s">
        <v>1</v>
      </c>
      <c r="F87" s="48" t="s">
        <v>134</v>
      </c>
      <c r="G87" s="50" t="s">
        <v>101</v>
      </c>
      <c r="J87" s="19" t="s">
        <v>193</v>
      </c>
    </row>
    <row r="88" spans="1:10">
      <c r="A88" s="32" t="s">
        <v>57</v>
      </c>
      <c r="B88" s="27">
        <v>2612921</v>
      </c>
      <c r="C88" s="27">
        <v>2613300</v>
      </c>
      <c r="D88" s="28">
        <f t="shared" si="1"/>
        <v>380</v>
      </c>
      <c r="E88" s="28" t="s">
        <v>1</v>
      </c>
      <c r="F88" s="32"/>
      <c r="G88" s="28" t="s">
        <v>144</v>
      </c>
    </row>
    <row r="89" spans="1:10" s="19" customFormat="1">
      <c r="A89" s="37" t="s">
        <v>289</v>
      </c>
      <c r="B89" s="33">
        <v>2632700</v>
      </c>
      <c r="C89" s="33">
        <v>2632770</v>
      </c>
      <c r="D89" s="34">
        <f t="shared" si="1"/>
        <v>71</v>
      </c>
      <c r="E89" s="34" t="s">
        <v>1</v>
      </c>
      <c r="F89" s="37"/>
      <c r="G89" s="34" t="s">
        <v>101</v>
      </c>
      <c r="J89" s="19" t="s">
        <v>133</v>
      </c>
    </row>
    <row r="90" spans="1:10">
      <c r="A90" s="32" t="s">
        <v>58</v>
      </c>
      <c r="B90" s="27">
        <v>2639710</v>
      </c>
      <c r="C90" s="27">
        <v>2639789</v>
      </c>
      <c r="D90" s="28">
        <f t="shared" si="1"/>
        <v>80</v>
      </c>
      <c r="E90" s="28" t="s">
        <v>1</v>
      </c>
      <c r="F90" s="32"/>
      <c r="G90" s="28" t="s">
        <v>101</v>
      </c>
    </row>
    <row r="91" spans="1:10">
      <c r="A91" s="32" t="s">
        <v>86</v>
      </c>
      <c r="B91" s="27">
        <v>2640531</v>
      </c>
      <c r="C91" s="27">
        <v>2640819</v>
      </c>
      <c r="D91" s="28">
        <f t="shared" si="1"/>
        <v>289</v>
      </c>
      <c r="E91" s="28" t="s">
        <v>1</v>
      </c>
      <c r="F91" s="32"/>
      <c r="G91" s="28" t="s">
        <v>100</v>
      </c>
    </row>
    <row r="92" spans="1:10">
      <c r="A92" s="48" t="s">
        <v>97</v>
      </c>
      <c r="B92" s="49">
        <v>2660210</v>
      </c>
      <c r="C92" s="134">
        <v>2660350</v>
      </c>
      <c r="D92" s="50">
        <f t="shared" si="1"/>
        <v>141</v>
      </c>
      <c r="E92" s="50" t="s">
        <v>0</v>
      </c>
      <c r="F92" s="48" t="s">
        <v>134</v>
      </c>
      <c r="G92" s="50" t="s">
        <v>104</v>
      </c>
      <c r="J92" s="19" t="s">
        <v>193</v>
      </c>
    </row>
    <row r="93" spans="1:10">
      <c r="A93" s="32" t="s">
        <v>59</v>
      </c>
      <c r="B93" s="27">
        <v>2694509</v>
      </c>
      <c r="C93" s="27">
        <v>2694694</v>
      </c>
      <c r="D93" s="28">
        <f t="shared" si="1"/>
        <v>186</v>
      </c>
      <c r="E93" s="28" t="s">
        <v>1</v>
      </c>
      <c r="F93" s="32"/>
      <c r="G93" s="28" t="s">
        <v>101</v>
      </c>
    </row>
    <row r="94" spans="1:10">
      <c r="A94" s="37" t="s">
        <v>297</v>
      </c>
      <c r="B94" s="33">
        <v>2730489</v>
      </c>
      <c r="C94" s="33">
        <v>2730555</v>
      </c>
      <c r="D94" s="34">
        <f t="shared" si="1"/>
        <v>67</v>
      </c>
      <c r="E94" s="34" t="s">
        <v>0</v>
      </c>
      <c r="F94" s="37" t="s">
        <v>301</v>
      </c>
      <c r="G94" s="34" t="s">
        <v>101</v>
      </c>
      <c r="J94" s="19" t="s">
        <v>133</v>
      </c>
    </row>
    <row r="95" spans="1:10" ht="15.75" thickBot="1">
      <c r="A95" s="4" t="s">
        <v>60</v>
      </c>
      <c r="B95" s="93">
        <v>2736457</v>
      </c>
      <c r="C95" s="93">
        <v>2736640</v>
      </c>
      <c r="D95" s="94">
        <f t="shared" si="1"/>
        <v>184</v>
      </c>
      <c r="E95" s="94" t="s">
        <v>0</v>
      </c>
      <c r="F95" s="4" t="s">
        <v>301</v>
      </c>
      <c r="G95" s="94" t="s">
        <v>101</v>
      </c>
    </row>
    <row r="96" spans="1:10">
      <c r="A96" s="78" t="s">
        <v>88</v>
      </c>
      <c r="B96" s="79">
        <v>2782978</v>
      </c>
      <c r="C96" s="79">
        <v>2783221</v>
      </c>
      <c r="D96" s="80">
        <f t="shared" si="1"/>
        <v>244</v>
      </c>
      <c r="E96" s="80" t="s">
        <v>0</v>
      </c>
      <c r="F96" t="s">
        <v>1173</v>
      </c>
      <c r="G96" s="84" t="s">
        <v>101</v>
      </c>
      <c r="H96" s="18" t="s">
        <v>164</v>
      </c>
    </row>
    <row r="97" spans="1:8" ht="15.75" thickBot="1">
      <c r="A97" s="85" t="s">
        <v>61</v>
      </c>
      <c r="B97" s="136">
        <v>2783050</v>
      </c>
      <c r="C97" s="86">
        <v>2783264</v>
      </c>
      <c r="D97" s="87">
        <f t="shared" si="1"/>
        <v>215</v>
      </c>
      <c r="E97" s="87" t="s">
        <v>1</v>
      </c>
      <c r="F97" t="s">
        <v>1174</v>
      </c>
      <c r="G97" s="92" t="s">
        <v>144</v>
      </c>
      <c r="H97" s="18" t="s">
        <v>164</v>
      </c>
    </row>
    <row r="98" spans="1:8">
      <c r="A98" s="6" t="s">
        <v>1091</v>
      </c>
      <c r="B98" s="67">
        <v>2784311</v>
      </c>
      <c r="C98" s="67">
        <v>2784413</v>
      </c>
      <c r="D98" s="8">
        <f t="shared" si="1"/>
        <v>103</v>
      </c>
      <c r="E98" s="8" t="s">
        <v>1</v>
      </c>
      <c r="F98" s="6"/>
      <c r="G98" s="6"/>
    </row>
    <row r="99" spans="1:8">
      <c r="A99" s="6" t="s">
        <v>1090</v>
      </c>
      <c r="B99" s="67">
        <v>2784413</v>
      </c>
      <c r="C99" s="67">
        <v>2784775</v>
      </c>
      <c r="D99" s="8">
        <f t="shared" si="1"/>
        <v>363</v>
      </c>
      <c r="E99" s="8" t="s">
        <v>1</v>
      </c>
      <c r="F99" s="6"/>
      <c r="G99" s="6"/>
    </row>
    <row r="100" spans="1:8">
      <c r="A100" s="32" t="s">
        <v>87</v>
      </c>
      <c r="B100" s="27">
        <v>2794580</v>
      </c>
      <c r="C100" s="27">
        <v>2794741</v>
      </c>
      <c r="D100" s="28">
        <f t="shared" si="1"/>
        <v>162</v>
      </c>
      <c r="E100" s="28" t="s">
        <v>1</v>
      </c>
      <c r="F100" s="32"/>
      <c r="G100" s="28" t="s">
        <v>100</v>
      </c>
    </row>
    <row r="101" spans="1:8">
      <c r="A101" s="32" t="s">
        <v>99</v>
      </c>
      <c r="B101" s="134">
        <v>2841980</v>
      </c>
      <c r="C101" s="27">
        <v>2842199</v>
      </c>
      <c r="D101" s="28">
        <f t="shared" si="1"/>
        <v>220</v>
      </c>
      <c r="E101" s="28" t="s">
        <v>1</v>
      </c>
      <c r="F101" s="32"/>
      <c r="G101" s="28" t="s">
        <v>105</v>
      </c>
      <c r="H101" s="7" t="s">
        <v>164</v>
      </c>
    </row>
    <row r="107" spans="1:8">
      <c r="F107" t="s">
        <v>1072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ribo cis</vt:lpstr>
      <vt:lpstr>asRNA</vt:lpstr>
      <vt:lpstr>sRNA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Wurtzel</dc:creator>
  <cp:lastModifiedBy>UIBC</cp:lastModifiedBy>
  <dcterms:created xsi:type="dcterms:W3CDTF">2011-06-01T19:58:49Z</dcterms:created>
  <dcterms:modified xsi:type="dcterms:W3CDTF">2012-04-25T14:32:31Z</dcterms:modified>
</cp:coreProperties>
</file>