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_dev\_talks\assets_talk\"/>
    </mc:Choice>
  </mc:AlternateContent>
  <xr:revisionPtr revIDLastSave="0" documentId="13_ncr:1_{705A6A86-3E99-45D4-A6E3-6D1BAFA54A42}" xr6:coauthVersionLast="47" xr6:coauthVersionMax="47" xr10:uidLastSave="{00000000-0000-0000-0000-000000000000}"/>
  <bookViews>
    <workbookView xWindow="-120" yWindow="-120" windowWidth="29040" windowHeight="15720" tabRatio="723" firstSheet="1" activeTab="21" xr2:uid="{591FD177-915D-49D7-A65A-8F6CBF094423}"/>
  </bookViews>
  <sheets>
    <sheet name="Échantillon" sheetId="27" r:id="rId1"/>
    <sheet name="P01" sheetId="2" r:id="rId2"/>
    <sheet name="P02" sheetId="47" r:id="rId3"/>
    <sheet name="P03" sheetId="48" r:id="rId4"/>
    <sheet name="P04" sheetId="49" r:id="rId5"/>
    <sheet name="P05" sheetId="50" r:id="rId6"/>
    <sheet name="P06" sheetId="51" r:id="rId7"/>
    <sheet name="P07" sheetId="52" r:id="rId8"/>
    <sheet name="P08" sheetId="53" r:id="rId9"/>
    <sheet name="P09" sheetId="54" r:id="rId10"/>
    <sheet name="P10" sheetId="55" r:id="rId11"/>
    <sheet name="P11" sheetId="56" r:id="rId12"/>
    <sheet name="P12" sheetId="57" r:id="rId13"/>
    <sheet name="P13" sheetId="58" r:id="rId14"/>
    <sheet name="P14" sheetId="59" r:id="rId15"/>
    <sheet name="P15" sheetId="60" r:id="rId16"/>
    <sheet name="P16" sheetId="61" r:id="rId17"/>
    <sheet name="P17" sheetId="62" r:id="rId18"/>
    <sheet name="P18" sheetId="63" r:id="rId19"/>
    <sheet name="P19" sheetId="64" r:id="rId20"/>
    <sheet name="P20" sheetId="65" r:id="rId21"/>
    <sheet name="Synthèse" sheetId="9" r:id="rId22"/>
    <sheet name="Critères (modèle)" sheetId="66" r:id="rId2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9" l="1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2" i="9"/>
  <c r="E3" i="9"/>
  <c r="F3" i="9"/>
  <c r="G3" i="9"/>
  <c r="H3" i="9"/>
  <c r="I3" i="9"/>
  <c r="J3" i="9"/>
  <c r="K3" i="9"/>
  <c r="L3" i="9"/>
  <c r="M3" i="9"/>
  <c r="N3" i="9"/>
  <c r="O3" i="9"/>
  <c r="P3" i="9"/>
  <c r="Q3" i="9"/>
  <c r="R3" i="9"/>
  <c r="S3" i="9"/>
  <c r="T3" i="9"/>
  <c r="U3" i="9"/>
  <c r="V3" i="9"/>
  <c r="W3" i="9"/>
  <c r="E4" i="9"/>
  <c r="F4" i="9"/>
  <c r="G4" i="9"/>
  <c r="H4" i="9"/>
  <c r="I4" i="9"/>
  <c r="J4" i="9"/>
  <c r="K4" i="9"/>
  <c r="L4" i="9"/>
  <c r="M4" i="9"/>
  <c r="N4" i="9"/>
  <c r="O4" i="9"/>
  <c r="P4" i="9"/>
  <c r="Q4" i="9"/>
  <c r="R4" i="9"/>
  <c r="S4" i="9"/>
  <c r="T4" i="9"/>
  <c r="U4" i="9"/>
  <c r="V4" i="9"/>
  <c r="W4" i="9"/>
  <c r="E5" i="9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V5" i="9"/>
  <c r="W5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E7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V7" i="9"/>
  <c r="W7" i="9"/>
  <c r="E8" i="9"/>
  <c r="F8" i="9"/>
  <c r="G8" i="9"/>
  <c r="H8" i="9"/>
  <c r="I8" i="9"/>
  <c r="J8" i="9"/>
  <c r="K8" i="9"/>
  <c r="L8" i="9"/>
  <c r="M8" i="9"/>
  <c r="N8" i="9"/>
  <c r="O8" i="9"/>
  <c r="P8" i="9"/>
  <c r="Q8" i="9"/>
  <c r="R8" i="9"/>
  <c r="S8" i="9"/>
  <c r="T8" i="9"/>
  <c r="U8" i="9"/>
  <c r="V8" i="9"/>
  <c r="W8" i="9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E10" i="9"/>
  <c r="F10" i="9"/>
  <c r="G10" i="9"/>
  <c r="H10" i="9"/>
  <c r="I10" i="9"/>
  <c r="J10" i="9"/>
  <c r="K10" i="9"/>
  <c r="L10" i="9"/>
  <c r="M10" i="9"/>
  <c r="N10" i="9"/>
  <c r="O10" i="9"/>
  <c r="P10" i="9"/>
  <c r="Q10" i="9"/>
  <c r="R10" i="9"/>
  <c r="S10" i="9"/>
  <c r="T10" i="9"/>
  <c r="U10" i="9"/>
  <c r="V10" i="9"/>
  <c r="W10" i="9"/>
  <c r="E11" i="9"/>
  <c r="F11" i="9"/>
  <c r="G11" i="9"/>
  <c r="H11" i="9"/>
  <c r="I11" i="9"/>
  <c r="J11" i="9"/>
  <c r="K11" i="9"/>
  <c r="L11" i="9"/>
  <c r="M11" i="9"/>
  <c r="N11" i="9"/>
  <c r="O11" i="9"/>
  <c r="P11" i="9"/>
  <c r="Q11" i="9"/>
  <c r="R11" i="9"/>
  <c r="S11" i="9"/>
  <c r="T11" i="9"/>
  <c r="U11" i="9"/>
  <c r="V11" i="9"/>
  <c r="W11" i="9"/>
  <c r="E12" i="9"/>
  <c r="F12" i="9"/>
  <c r="G12" i="9"/>
  <c r="H12" i="9"/>
  <c r="I12" i="9"/>
  <c r="J12" i="9"/>
  <c r="K12" i="9"/>
  <c r="L12" i="9"/>
  <c r="M12" i="9"/>
  <c r="N12" i="9"/>
  <c r="O12" i="9"/>
  <c r="P12" i="9"/>
  <c r="Q12" i="9"/>
  <c r="R12" i="9"/>
  <c r="S12" i="9"/>
  <c r="T12" i="9"/>
  <c r="U12" i="9"/>
  <c r="V12" i="9"/>
  <c r="W12" i="9"/>
  <c r="E13" i="9"/>
  <c r="F13" i="9"/>
  <c r="G13" i="9"/>
  <c r="H13" i="9"/>
  <c r="I13" i="9"/>
  <c r="J13" i="9"/>
  <c r="K13" i="9"/>
  <c r="L13" i="9"/>
  <c r="M13" i="9"/>
  <c r="N13" i="9"/>
  <c r="O13" i="9"/>
  <c r="P13" i="9"/>
  <c r="Q13" i="9"/>
  <c r="R13" i="9"/>
  <c r="S13" i="9"/>
  <c r="T13" i="9"/>
  <c r="U13" i="9"/>
  <c r="V13" i="9"/>
  <c r="W13" i="9"/>
  <c r="E14" i="9"/>
  <c r="F14" i="9"/>
  <c r="G14" i="9"/>
  <c r="H14" i="9"/>
  <c r="I14" i="9"/>
  <c r="J14" i="9"/>
  <c r="K14" i="9"/>
  <c r="L14" i="9"/>
  <c r="M14" i="9"/>
  <c r="N14" i="9"/>
  <c r="O14" i="9"/>
  <c r="P14" i="9"/>
  <c r="Q14" i="9"/>
  <c r="R14" i="9"/>
  <c r="S14" i="9"/>
  <c r="T14" i="9"/>
  <c r="U14" i="9"/>
  <c r="V14" i="9"/>
  <c r="W14" i="9"/>
  <c r="E15" i="9"/>
  <c r="F15" i="9"/>
  <c r="G15" i="9"/>
  <c r="H15" i="9"/>
  <c r="I15" i="9"/>
  <c r="J15" i="9"/>
  <c r="K15" i="9"/>
  <c r="L15" i="9"/>
  <c r="M15" i="9"/>
  <c r="N15" i="9"/>
  <c r="O15" i="9"/>
  <c r="P15" i="9"/>
  <c r="Q15" i="9"/>
  <c r="R15" i="9"/>
  <c r="S15" i="9"/>
  <c r="T15" i="9"/>
  <c r="U15" i="9"/>
  <c r="V15" i="9"/>
  <c r="W15" i="9"/>
  <c r="E16" i="9"/>
  <c r="F16" i="9"/>
  <c r="G16" i="9"/>
  <c r="H16" i="9"/>
  <c r="I16" i="9"/>
  <c r="J16" i="9"/>
  <c r="K16" i="9"/>
  <c r="L16" i="9"/>
  <c r="M16" i="9"/>
  <c r="N16" i="9"/>
  <c r="O16" i="9"/>
  <c r="P16" i="9"/>
  <c r="Q16" i="9"/>
  <c r="R16" i="9"/>
  <c r="S16" i="9"/>
  <c r="T16" i="9"/>
  <c r="U16" i="9"/>
  <c r="V16" i="9"/>
  <c r="W16" i="9"/>
  <c r="E17" i="9"/>
  <c r="F17" i="9"/>
  <c r="G17" i="9"/>
  <c r="H17" i="9"/>
  <c r="I17" i="9"/>
  <c r="J17" i="9"/>
  <c r="K17" i="9"/>
  <c r="L17" i="9"/>
  <c r="M17" i="9"/>
  <c r="N17" i="9"/>
  <c r="O17" i="9"/>
  <c r="P17" i="9"/>
  <c r="Q17" i="9"/>
  <c r="R17" i="9"/>
  <c r="S17" i="9"/>
  <c r="T17" i="9"/>
  <c r="U17" i="9"/>
  <c r="V17" i="9"/>
  <c r="W17" i="9"/>
  <c r="E18" i="9"/>
  <c r="F18" i="9"/>
  <c r="G18" i="9"/>
  <c r="H18" i="9"/>
  <c r="I18" i="9"/>
  <c r="J18" i="9"/>
  <c r="K18" i="9"/>
  <c r="L18" i="9"/>
  <c r="M18" i="9"/>
  <c r="N18" i="9"/>
  <c r="O18" i="9"/>
  <c r="P18" i="9"/>
  <c r="Q18" i="9"/>
  <c r="R18" i="9"/>
  <c r="S18" i="9"/>
  <c r="T18" i="9"/>
  <c r="U18" i="9"/>
  <c r="V18" i="9"/>
  <c r="W18" i="9"/>
  <c r="E19" i="9"/>
  <c r="F19" i="9"/>
  <c r="G19" i="9"/>
  <c r="H19" i="9"/>
  <c r="I19" i="9"/>
  <c r="J19" i="9"/>
  <c r="K19" i="9"/>
  <c r="L19" i="9"/>
  <c r="M19" i="9"/>
  <c r="N19" i="9"/>
  <c r="O19" i="9"/>
  <c r="P19" i="9"/>
  <c r="Q19" i="9"/>
  <c r="R19" i="9"/>
  <c r="S19" i="9"/>
  <c r="T19" i="9"/>
  <c r="U19" i="9"/>
  <c r="V19" i="9"/>
  <c r="W19" i="9"/>
  <c r="E20" i="9"/>
  <c r="F20" i="9"/>
  <c r="G20" i="9"/>
  <c r="H20" i="9"/>
  <c r="I20" i="9"/>
  <c r="J20" i="9"/>
  <c r="K20" i="9"/>
  <c r="L20" i="9"/>
  <c r="M20" i="9"/>
  <c r="N20" i="9"/>
  <c r="O20" i="9"/>
  <c r="P20" i="9"/>
  <c r="Q20" i="9"/>
  <c r="R20" i="9"/>
  <c r="S20" i="9"/>
  <c r="T20" i="9"/>
  <c r="U20" i="9"/>
  <c r="V20" i="9"/>
  <c r="W20" i="9"/>
  <c r="E21" i="9"/>
  <c r="F21" i="9"/>
  <c r="G21" i="9"/>
  <c r="H21" i="9"/>
  <c r="I21" i="9"/>
  <c r="J21" i="9"/>
  <c r="K21" i="9"/>
  <c r="L21" i="9"/>
  <c r="M21" i="9"/>
  <c r="N21" i="9"/>
  <c r="O21" i="9"/>
  <c r="P21" i="9"/>
  <c r="Q21" i="9"/>
  <c r="R21" i="9"/>
  <c r="S21" i="9"/>
  <c r="T21" i="9"/>
  <c r="U21" i="9"/>
  <c r="V21" i="9"/>
  <c r="W21" i="9"/>
  <c r="E22" i="9"/>
  <c r="F22" i="9"/>
  <c r="G22" i="9"/>
  <c r="H22" i="9"/>
  <c r="I22" i="9"/>
  <c r="J22" i="9"/>
  <c r="K22" i="9"/>
  <c r="L22" i="9"/>
  <c r="M22" i="9"/>
  <c r="N22" i="9"/>
  <c r="O22" i="9"/>
  <c r="P22" i="9"/>
  <c r="Q22" i="9"/>
  <c r="R22" i="9"/>
  <c r="S22" i="9"/>
  <c r="T22" i="9"/>
  <c r="U22" i="9"/>
  <c r="V22" i="9"/>
  <c r="W22" i="9"/>
  <c r="E23" i="9"/>
  <c r="F23" i="9"/>
  <c r="G23" i="9"/>
  <c r="H23" i="9"/>
  <c r="I23" i="9"/>
  <c r="J23" i="9"/>
  <c r="K23" i="9"/>
  <c r="L23" i="9"/>
  <c r="M23" i="9"/>
  <c r="N23" i="9"/>
  <c r="O23" i="9"/>
  <c r="P23" i="9"/>
  <c r="Q23" i="9"/>
  <c r="R23" i="9"/>
  <c r="S23" i="9"/>
  <c r="T23" i="9"/>
  <c r="U23" i="9"/>
  <c r="V23" i="9"/>
  <c r="W23" i="9"/>
  <c r="E24" i="9"/>
  <c r="F24" i="9"/>
  <c r="G24" i="9"/>
  <c r="H24" i="9"/>
  <c r="I24" i="9"/>
  <c r="J24" i="9"/>
  <c r="K24" i="9"/>
  <c r="L24" i="9"/>
  <c r="M24" i="9"/>
  <c r="N24" i="9"/>
  <c r="O24" i="9"/>
  <c r="P24" i="9"/>
  <c r="Q24" i="9"/>
  <c r="R24" i="9"/>
  <c r="S24" i="9"/>
  <c r="T24" i="9"/>
  <c r="U24" i="9"/>
  <c r="V24" i="9"/>
  <c r="W24" i="9"/>
  <c r="E25" i="9"/>
  <c r="F25" i="9"/>
  <c r="G25" i="9"/>
  <c r="H25" i="9"/>
  <c r="I25" i="9"/>
  <c r="J25" i="9"/>
  <c r="K25" i="9"/>
  <c r="L25" i="9"/>
  <c r="M25" i="9"/>
  <c r="N25" i="9"/>
  <c r="O25" i="9"/>
  <c r="P25" i="9"/>
  <c r="Q25" i="9"/>
  <c r="R25" i="9"/>
  <c r="S25" i="9"/>
  <c r="T25" i="9"/>
  <c r="U25" i="9"/>
  <c r="V25" i="9"/>
  <c r="W25" i="9"/>
  <c r="E26" i="9"/>
  <c r="F26" i="9"/>
  <c r="G26" i="9"/>
  <c r="H26" i="9"/>
  <c r="I26" i="9"/>
  <c r="J26" i="9"/>
  <c r="K26" i="9"/>
  <c r="L26" i="9"/>
  <c r="M26" i="9"/>
  <c r="N26" i="9"/>
  <c r="O26" i="9"/>
  <c r="P26" i="9"/>
  <c r="Q26" i="9"/>
  <c r="R26" i="9"/>
  <c r="S26" i="9"/>
  <c r="T26" i="9"/>
  <c r="U26" i="9"/>
  <c r="V26" i="9"/>
  <c r="W26" i="9"/>
  <c r="E27" i="9"/>
  <c r="F27" i="9"/>
  <c r="G27" i="9"/>
  <c r="H27" i="9"/>
  <c r="I27" i="9"/>
  <c r="J27" i="9"/>
  <c r="K27" i="9"/>
  <c r="L27" i="9"/>
  <c r="M27" i="9"/>
  <c r="N27" i="9"/>
  <c r="O27" i="9"/>
  <c r="P27" i="9"/>
  <c r="Q27" i="9"/>
  <c r="R27" i="9"/>
  <c r="S27" i="9"/>
  <c r="T27" i="9"/>
  <c r="U27" i="9"/>
  <c r="V27" i="9"/>
  <c r="W27" i="9"/>
  <c r="E28" i="9"/>
  <c r="F28" i="9"/>
  <c r="G28" i="9"/>
  <c r="H28" i="9"/>
  <c r="I28" i="9"/>
  <c r="J28" i="9"/>
  <c r="K28" i="9"/>
  <c r="L28" i="9"/>
  <c r="M28" i="9"/>
  <c r="N28" i="9"/>
  <c r="O28" i="9"/>
  <c r="P28" i="9"/>
  <c r="Q28" i="9"/>
  <c r="R28" i="9"/>
  <c r="S28" i="9"/>
  <c r="T28" i="9"/>
  <c r="U28" i="9"/>
  <c r="V28" i="9"/>
  <c r="W28" i="9"/>
  <c r="E29" i="9"/>
  <c r="F29" i="9"/>
  <c r="G29" i="9"/>
  <c r="H29" i="9"/>
  <c r="I29" i="9"/>
  <c r="J29" i="9"/>
  <c r="K29" i="9"/>
  <c r="L29" i="9"/>
  <c r="M29" i="9"/>
  <c r="N29" i="9"/>
  <c r="O29" i="9"/>
  <c r="P29" i="9"/>
  <c r="Q29" i="9"/>
  <c r="R29" i="9"/>
  <c r="S29" i="9"/>
  <c r="T29" i="9"/>
  <c r="U29" i="9"/>
  <c r="V29" i="9"/>
  <c r="W29" i="9"/>
  <c r="E30" i="9"/>
  <c r="F30" i="9"/>
  <c r="G30" i="9"/>
  <c r="H30" i="9"/>
  <c r="I30" i="9"/>
  <c r="J30" i="9"/>
  <c r="K30" i="9"/>
  <c r="L30" i="9"/>
  <c r="M30" i="9"/>
  <c r="N30" i="9"/>
  <c r="O30" i="9"/>
  <c r="P30" i="9"/>
  <c r="Q30" i="9"/>
  <c r="R30" i="9"/>
  <c r="S30" i="9"/>
  <c r="T30" i="9"/>
  <c r="U30" i="9"/>
  <c r="V30" i="9"/>
  <c r="W30" i="9"/>
  <c r="E31" i="9"/>
  <c r="F31" i="9"/>
  <c r="G31" i="9"/>
  <c r="H31" i="9"/>
  <c r="I31" i="9"/>
  <c r="J31" i="9"/>
  <c r="K31" i="9"/>
  <c r="L31" i="9"/>
  <c r="M31" i="9"/>
  <c r="N31" i="9"/>
  <c r="O31" i="9"/>
  <c r="P31" i="9"/>
  <c r="Q31" i="9"/>
  <c r="R31" i="9"/>
  <c r="S31" i="9"/>
  <c r="T31" i="9"/>
  <c r="U31" i="9"/>
  <c r="V31" i="9"/>
  <c r="W31" i="9"/>
  <c r="E32" i="9"/>
  <c r="F32" i="9"/>
  <c r="G32" i="9"/>
  <c r="H32" i="9"/>
  <c r="I32" i="9"/>
  <c r="J32" i="9"/>
  <c r="K32" i="9"/>
  <c r="L32" i="9"/>
  <c r="M32" i="9"/>
  <c r="N32" i="9"/>
  <c r="O32" i="9"/>
  <c r="P32" i="9"/>
  <c r="Q32" i="9"/>
  <c r="R32" i="9"/>
  <c r="S32" i="9"/>
  <c r="T32" i="9"/>
  <c r="U32" i="9"/>
  <c r="V32" i="9"/>
  <c r="W32" i="9"/>
  <c r="E33" i="9"/>
  <c r="F33" i="9"/>
  <c r="G33" i="9"/>
  <c r="H33" i="9"/>
  <c r="I33" i="9"/>
  <c r="J33" i="9"/>
  <c r="K33" i="9"/>
  <c r="L33" i="9"/>
  <c r="M33" i="9"/>
  <c r="N33" i="9"/>
  <c r="O33" i="9"/>
  <c r="P33" i="9"/>
  <c r="Q33" i="9"/>
  <c r="R33" i="9"/>
  <c r="S33" i="9"/>
  <c r="T33" i="9"/>
  <c r="U33" i="9"/>
  <c r="V33" i="9"/>
  <c r="W33" i="9"/>
  <c r="E34" i="9"/>
  <c r="F34" i="9"/>
  <c r="G34" i="9"/>
  <c r="H34" i="9"/>
  <c r="I34" i="9"/>
  <c r="J34" i="9"/>
  <c r="K34" i="9"/>
  <c r="L34" i="9"/>
  <c r="M34" i="9"/>
  <c r="N34" i="9"/>
  <c r="O34" i="9"/>
  <c r="P34" i="9"/>
  <c r="Q34" i="9"/>
  <c r="R34" i="9"/>
  <c r="S34" i="9"/>
  <c r="T34" i="9"/>
  <c r="U34" i="9"/>
  <c r="V34" i="9"/>
  <c r="W34" i="9"/>
  <c r="E35" i="9"/>
  <c r="F35" i="9"/>
  <c r="G35" i="9"/>
  <c r="H35" i="9"/>
  <c r="I35" i="9"/>
  <c r="J35" i="9"/>
  <c r="K35" i="9"/>
  <c r="L35" i="9"/>
  <c r="M35" i="9"/>
  <c r="N35" i="9"/>
  <c r="O35" i="9"/>
  <c r="P35" i="9"/>
  <c r="Q35" i="9"/>
  <c r="R35" i="9"/>
  <c r="S35" i="9"/>
  <c r="T35" i="9"/>
  <c r="U35" i="9"/>
  <c r="V35" i="9"/>
  <c r="W35" i="9"/>
  <c r="E36" i="9"/>
  <c r="F36" i="9"/>
  <c r="G36" i="9"/>
  <c r="H36" i="9"/>
  <c r="I36" i="9"/>
  <c r="J36" i="9"/>
  <c r="K36" i="9"/>
  <c r="L36" i="9"/>
  <c r="M36" i="9"/>
  <c r="N36" i="9"/>
  <c r="O36" i="9"/>
  <c r="P36" i="9"/>
  <c r="Q36" i="9"/>
  <c r="R36" i="9"/>
  <c r="S36" i="9"/>
  <c r="T36" i="9"/>
  <c r="U36" i="9"/>
  <c r="V36" i="9"/>
  <c r="W36" i="9"/>
  <c r="E37" i="9"/>
  <c r="F37" i="9"/>
  <c r="G37" i="9"/>
  <c r="H37" i="9"/>
  <c r="I37" i="9"/>
  <c r="J37" i="9"/>
  <c r="K37" i="9"/>
  <c r="L37" i="9"/>
  <c r="M37" i="9"/>
  <c r="N37" i="9"/>
  <c r="O37" i="9"/>
  <c r="P37" i="9"/>
  <c r="Q37" i="9"/>
  <c r="R37" i="9"/>
  <c r="S37" i="9"/>
  <c r="T37" i="9"/>
  <c r="U37" i="9"/>
  <c r="V37" i="9"/>
  <c r="W37" i="9"/>
  <c r="E38" i="9"/>
  <c r="F38" i="9"/>
  <c r="G38" i="9"/>
  <c r="H38" i="9"/>
  <c r="I38" i="9"/>
  <c r="J38" i="9"/>
  <c r="K38" i="9"/>
  <c r="L38" i="9"/>
  <c r="M38" i="9"/>
  <c r="N38" i="9"/>
  <c r="O38" i="9"/>
  <c r="P38" i="9"/>
  <c r="Q38" i="9"/>
  <c r="R38" i="9"/>
  <c r="S38" i="9"/>
  <c r="T38" i="9"/>
  <c r="U38" i="9"/>
  <c r="V38" i="9"/>
  <c r="W38" i="9"/>
  <c r="W2" i="9"/>
  <c r="V2" i="9"/>
  <c r="U2" i="9"/>
  <c r="T2" i="9"/>
  <c r="S2" i="9"/>
  <c r="R2" i="9"/>
  <c r="Q2" i="9"/>
  <c r="P2" i="9"/>
  <c r="O2" i="9"/>
  <c r="N2" i="9"/>
  <c r="M2" i="9"/>
  <c r="L2" i="9"/>
  <c r="K2" i="9"/>
  <c r="J2" i="9"/>
  <c r="I2" i="9"/>
  <c r="H2" i="9"/>
  <c r="G2" i="9"/>
  <c r="F2" i="9"/>
  <c r="AA2" i="9"/>
  <c r="E2" i="9"/>
  <c r="D2" i="9"/>
  <c r="A2" i="65"/>
  <c r="A2" i="64"/>
  <c r="A2" i="63"/>
  <c r="A2" i="62"/>
  <c r="A2" i="61"/>
  <c r="A2" i="60"/>
  <c r="A2" i="59"/>
  <c r="A2" i="58"/>
  <c r="A2" i="57"/>
  <c r="A2" i="56"/>
  <c r="A2" i="55"/>
  <c r="A2" i="54"/>
  <c r="A2" i="53"/>
  <c r="A2" i="52"/>
  <c r="A2" i="51"/>
  <c r="A2" i="50"/>
  <c r="A2" i="49"/>
  <c r="A2" i="48"/>
  <c r="A2" i="47"/>
  <c r="A2" i="2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6" i="9"/>
  <c r="D7" i="9"/>
  <c r="D3" i="9"/>
  <c r="D4" i="9"/>
  <c r="D5" i="9"/>
  <c r="AA26" i="9" l="1"/>
  <c r="AA20" i="9"/>
  <c r="AA28" i="9"/>
  <c r="X8" i="9"/>
  <c r="X29" i="9"/>
  <c r="AA24" i="9"/>
  <c r="AA18" i="9"/>
  <c r="AA16" i="9"/>
  <c r="AA12" i="9"/>
  <c r="AA37" i="9"/>
  <c r="Z29" i="9"/>
  <c r="X3" i="9"/>
  <c r="X7" i="9"/>
  <c r="Y2" i="9"/>
  <c r="AA33" i="9"/>
  <c r="AA27" i="9"/>
  <c r="AA21" i="9"/>
  <c r="AA17" i="9"/>
  <c r="AA15" i="9"/>
  <c r="AA38" i="9"/>
  <c r="AA36" i="9"/>
  <c r="Z17" i="9"/>
  <c r="Z13" i="9"/>
  <c r="Z38" i="9"/>
  <c r="AA22" i="9"/>
  <c r="X4" i="9"/>
  <c r="X38" i="9"/>
  <c r="AA29" i="9"/>
  <c r="AA34" i="9"/>
  <c r="AA32" i="9"/>
  <c r="AA13" i="9"/>
  <c r="AA11" i="9"/>
  <c r="AA9" i="9"/>
  <c r="Z9" i="9"/>
  <c r="X13" i="9"/>
  <c r="Z26" i="9"/>
  <c r="Z22" i="9"/>
  <c r="X26" i="9"/>
  <c r="X24" i="9"/>
  <c r="X22" i="9"/>
  <c r="Z37" i="9"/>
  <c r="AA31" i="9"/>
  <c r="X21" i="9"/>
  <c r="Y9" i="9"/>
  <c r="AA8" i="9"/>
  <c r="Y34" i="9"/>
  <c r="Y25" i="9"/>
  <c r="Y18" i="9"/>
  <c r="Y30" i="9"/>
  <c r="Y14" i="9"/>
  <c r="X37" i="9"/>
  <c r="AA25" i="9"/>
  <c r="Y21" i="9"/>
  <c r="Y37" i="9"/>
  <c r="AA30" i="9"/>
  <c r="AA23" i="9"/>
  <c r="AA14" i="9"/>
  <c r="Y8" i="9"/>
  <c r="Y3" i="9"/>
  <c r="X6" i="9"/>
  <c r="Z34" i="9"/>
  <c r="Y33" i="9"/>
  <c r="Y26" i="9"/>
  <c r="Z25" i="9"/>
  <c r="Z18" i="9"/>
  <c r="Y17" i="9"/>
  <c r="X9" i="9"/>
  <c r="Y7" i="9"/>
  <c r="AA35" i="9"/>
  <c r="X34" i="9"/>
  <c r="Z30" i="9"/>
  <c r="Y22" i="9"/>
  <c r="AA19" i="9"/>
  <c r="X18" i="9"/>
  <c r="Z14" i="9"/>
  <c r="Y38" i="9"/>
  <c r="X32" i="9"/>
  <c r="X30" i="9"/>
  <c r="Y29" i="9"/>
  <c r="Z21" i="9"/>
  <c r="X16" i="9"/>
  <c r="X14" i="9"/>
  <c r="Y13" i="9"/>
  <c r="X5" i="9"/>
  <c r="Z2" i="9"/>
  <c r="X31" i="9"/>
  <c r="X23" i="9"/>
  <c r="X15" i="9"/>
  <c r="X10" i="9"/>
  <c r="X36" i="9"/>
  <c r="Y36" i="9"/>
  <c r="Y28" i="9"/>
  <c r="Z24" i="9"/>
  <c r="Y20" i="9"/>
  <c r="Z16" i="9"/>
  <c r="Y12" i="9"/>
  <c r="Z35" i="9"/>
  <c r="Y31" i="9"/>
  <c r="Z27" i="9"/>
  <c r="Y23" i="9"/>
  <c r="Z19" i="9"/>
  <c r="Y15" i="9"/>
  <c r="Z11" i="9"/>
  <c r="Y10" i="9"/>
  <c r="X27" i="9"/>
  <c r="X19" i="9"/>
  <c r="X11" i="9"/>
  <c r="Y6" i="9"/>
  <c r="Z36" i="9"/>
  <c r="X35" i="9"/>
  <c r="X33" i="9"/>
  <c r="Y32" i="9"/>
  <c r="Z28" i="9"/>
  <c r="X25" i="9"/>
  <c r="Y24" i="9"/>
  <c r="Z20" i="9"/>
  <c r="X17" i="9"/>
  <c r="Y16" i="9"/>
  <c r="Z12" i="9"/>
  <c r="Y35" i="9"/>
  <c r="Z31" i="9"/>
  <c r="X28" i="9"/>
  <c r="Y27" i="9"/>
  <c r="Z23" i="9"/>
  <c r="X20" i="9"/>
  <c r="Y19" i="9"/>
  <c r="Z15" i="9"/>
  <c r="X12" i="9"/>
  <c r="Y11" i="9"/>
  <c r="AA10" i="9"/>
  <c r="Z33" i="9"/>
  <c r="Z32" i="9"/>
  <c r="Z10" i="9"/>
  <c r="Z8" i="9"/>
  <c r="AA7" i="9"/>
  <c r="Z7" i="9"/>
  <c r="AA6" i="9"/>
  <c r="Z6" i="9"/>
  <c r="X2" i="9"/>
  <c r="AA4" i="9"/>
  <c r="Z4" i="9"/>
  <c r="Y4" i="9"/>
  <c r="AA5" i="9"/>
  <c r="AA3" i="9"/>
  <c r="Z5" i="9"/>
  <c r="Z3" i="9"/>
  <c r="Y5" i="9"/>
</calcChain>
</file>

<file path=xl/sharedStrings.xml><?xml version="1.0" encoding="utf-8"?>
<sst xmlns="http://schemas.openxmlformats.org/spreadsheetml/2006/main" count="2039" uniqueCount="97">
  <si>
    <t>Formulaires</t>
  </si>
  <si>
    <t>Section</t>
  </si>
  <si>
    <t>Sous-section</t>
  </si>
  <si>
    <t>Décrit le contenu ou la fonction de la page</t>
  </si>
  <si>
    <t>Précise quelle est l'étape en cours d'un processus</t>
  </si>
  <si>
    <t>Dans une série de résultats de recherche, précise quel est l'intervalle de résultats affichés.</t>
  </si>
  <si>
    <r>
      <t xml:space="preserve">Chaque page web a-t-elle un </t>
    </r>
    <r>
      <rPr>
        <b/>
        <sz val="12"/>
        <color rgb="FF000000"/>
        <rFont val="Aptos Narrow"/>
        <family val="2"/>
        <scheme val="minor"/>
      </rPr>
      <t>titre de page pertinent</t>
    </r>
    <r>
      <rPr>
        <sz val="10"/>
        <color rgb="FF000000"/>
        <rFont val="Aptos Narrow"/>
        <family val="2"/>
        <scheme val="minor"/>
      </rPr>
      <t> ?</t>
    </r>
  </si>
  <si>
    <t>Contient le nom du site</t>
  </si>
  <si>
    <t>Vérifier que les images de décoration possèdent un attribut alt vide</t>
  </si>
  <si>
    <r>
      <t xml:space="preserve">Chaque </t>
    </r>
    <r>
      <rPr>
        <b/>
        <sz val="12"/>
        <color rgb="FF000000"/>
        <rFont val="Aptos Narrow"/>
        <family val="2"/>
        <scheme val="minor"/>
      </rPr>
      <t>image</t>
    </r>
    <r>
      <rPr>
        <sz val="10"/>
        <color rgb="FF000000"/>
        <rFont val="Aptos Narrow"/>
        <family val="2"/>
        <scheme val="minor"/>
      </rPr>
      <t xml:space="preserve"> porteuse </t>
    </r>
    <r>
      <rPr>
        <b/>
        <sz val="12"/>
        <color rgb="FF000000"/>
        <rFont val="Aptos Narrow"/>
        <family val="2"/>
        <scheme val="minor"/>
      </rPr>
      <t>d’information</t>
    </r>
    <r>
      <rPr>
        <sz val="10"/>
        <color rgb="FF000000"/>
        <rFont val="Aptos Narrow"/>
        <family val="2"/>
        <scheme val="minor"/>
      </rPr>
      <t xml:space="preserve"> a-t-elle une </t>
    </r>
    <r>
      <rPr>
        <b/>
        <sz val="12"/>
        <color rgb="FF000000"/>
        <rFont val="Aptos Narrow"/>
        <family val="2"/>
        <scheme val="minor"/>
      </rPr>
      <t>alternative</t>
    </r>
    <r>
      <rPr>
        <sz val="10"/>
        <color rgb="FF000000"/>
        <rFont val="Aptos Narrow"/>
        <family val="2"/>
        <scheme val="minor"/>
      </rPr>
      <t xml:space="preserve"> textuelle pertinente ?</t>
    </r>
  </si>
  <si>
    <r>
      <t xml:space="preserve">Chaque </t>
    </r>
    <r>
      <rPr>
        <b/>
        <sz val="12"/>
        <color rgb="FF000000"/>
        <rFont val="Aptos Narrow"/>
        <family val="2"/>
        <scheme val="minor"/>
      </rPr>
      <t>image</t>
    </r>
    <r>
      <rPr>
        <sz val="10"/>
        <color rgb="FF000000"/>
        <rFont val="Aptos Narrow"/>
        <family val="2"/>
        <scheme val="minor"/>
      </rPr>
      <t xml:space="preserve"> de </t>
    </r>
    <r>
      <rPr>
        <b/>
        <sz val="12"/>
        <color rgb="FF000000"/>
        <rFont val="Aptos Narrow"/>
        <family val="2"/>
        <scheme val="minor"/>
      </rPr>
      <t>décoration</t>
    </r>
    <r>
      <rPr>
        <sz val="10"/>
        <color rgb="FF000000"/>
        <rFont val="Aptos Narrow"/>
        <family val="2"/>
        <scheme val="minor"/>
      </rPr>
      <t xml:space="preserve"> est-elle </t>
    </r>
    <r>
      <rPr>
        <b/>
        <sz val="12"/>
        <color rgb="FF000000"/>
        <rFont val="Aptos Narrow"/>
        <family val="2"/>
        <scheme val="minor"/>
      </rPr>
      <t>correctement</t>
    </r>
    <r>
      <rPr>
        <sz val="10"/>
        <color rgb="FF000000"/>
        <rFont val="Aptos Narrow"/>
        <family val="2"/>
        <scheme val="minor"/>
      </rPr>
      <t xml:space="preserve"> </t>
    </r>
    <r>
      <rPr>
        <b/>
        <sz val="12"/>
        <color rgb="FF000000"/>
        <rFont val="Aptos Narrow"/>
        <family val="2"/>
        <scheme val="minor"/>
      </rPr>
      <t>ignorée</t>
    </r>
    <r>
      <rPr>
        <sz val="10"/>
        <color rgb="FF000000"/>
        <rFont val="Aptos Narrow"/>
        <family val="2"/>
        <scheme val="minor"/>
      </rPr>
      <t xml:space="preserve"> par les technologies d’assistance ?</t>
    </r>
  </si>
  <si>
    <r>
      <t xml:space="preserve">Dans chaque page web, </t>
    </r>
    <r>
      <rPr>
        <b/>
        <sz val="12"/>
        <color rgb="FF000000"/>
        <rFont val="Aptos Narrow"/>
        <family val="2"/>
        <scheme val="minor"/>
      </rPr>
      <t>l’information</t>
    </r>
    <r>
      <rPr>
        <sz val="10"/>
        <color rgb="FF000000"/>
        <rFont val="Aptos Narrow"/>
        <family val="2"/>
        <scheme val="minor"/>
      </rPr>
      <t xml:space="preserve"> est-elle </t>
    </r>
    <r>
      <rPr>
        <b/>
        <sz val="12"/>
        <color rgb="FF000000"/>
        <rFont val="Aptos Narrow"/>
        <family val="2"/>
        <scheme val="minor"/>
      </rPr>
      <t>structurée</t>
    </r>
    <r>
      <rPr>
        <sz val="10"/>
        <color rgb="FF000000"/>
        <rFont val="Aptos Narrow"/>
        <family val="2"/>
        <scheme val="minor"/>
      </rPr>
      <t xml:space="preserve"> par l’utilisation appropriée de </t>
    </r>
    <r>
      <rPr>
        <b/>
        <sz val="12"/>
        <color rgb="FF000000"/>
        <rFont val="Aptos Narrow"/>
        <family val="2"/>
        <scheme val="minor"/>
      </rPr>
      <t>titres</t>
    </r>
    <r>
      <rPr>
        <sz val="10"/>
        <color rgb="FF000000"/>
        <rFont val="Aptos Narrow"/>
        <family val="2"/>
        <scheme val="minor"/>
      </rPr>
      <t> ?</t>
    </r>
  </si>
  <si>
    <r>
      <t xml:space="preserve">Dans chaque page web, le </t>
    </r>
    <r>
      <rPr>
        <b/>
        <sz val="12"/>
        <color rgb="FF000000"/>
        <rFont val="Aptos Narrow"/>
        <family val="2"/>
        <scheme val="minor"/>
      </rPr>
      <t>contraste</t>
    </r>
    <r>
      <rPr>
        <sz val="10"/>
        <color rgb="FF000000"/>
        <rFont val="Aptos Narrow"/>
        <family val="2"/>
        <scheme val="minor"/>
      </rPr>
      <t xml:space="preserve"> entre la couleur du </t>
    </r>
    <r>
      <rPr>
        <b/>
        <sz val="12"/>
        <color rgb="FF000000"/>
        <rFont val="Aptos Narrow"/>
        <family val="2"/>
        <scheme val="minor"/>
      </rPr>
      <t>texte</t>
    </r>
    <r>
      <rPr>
        <sz val="10"/>
        <color rgb="FF000000"/>
        <rFont val="Aptos Narrow"/>
        <family val="2"/>
        <scheme val="minor"/>
      </rPr>
      <t xml:space="preserve"> et la couleur de son arrière-plan est-il suffisamment élevé  ?
les couleurs utilisées dans les </t>
    </r>
    <r>
      <rPr>
        <b/>
        <sz val="10"/>
        <color rgb="FF000000"/>
        <rFont val="Aptos Narrow"/>
        <family val="2"/>
        <scheme val="minor"/>
      </rPr>
      <t>composants d’interface</t>
    </r>
    <r>
      <rPr>
        <sz val="10"/>
        <color rgb="FF000000"/>
        <rFont val="Aptos Narrow"/>
        <family val="2"/>
        <scheme val="minor"/>
      </rPr>
      <t xml:space="preserve"> sont-ils suffisamment élevé  ?</t>
    </r>
  </si>
  <si>
    <t>Vérifier que les images de décoration, quand elles le necessitent (SVG), sont  ignorées par les outils d'assistance</t>
  </si>
  <si>
    <t>La page doit être structurée selon un ordre logique</t>
  </si>
  <si>
    <t>Un titre doit décrire le contenu qu’il introduit</t>
  </si>
  <si>
    <t>Pas de titres "simulés" sans valeur sémantique</t>
  </si>
  <si>
    <t>Ratio de contraste minimal de 3:1 pour les textes de plus de 24px ou 18.5px en gras</t>
  </si>
  <si>
    <t>Ratio de contraste minimal de 4.5:1 pour les textes de moins de 24px, ou 18.5px en gras</t>
  </si>
  <si>
    <t>La prise du focus doit être visible</t>
  </si>
  <si>
    <t>Un menu d'évitement est présent</t>
  </si>
  <si>
    <t>Tous les composants doivent fonctionner au clavier</t>
  </si>
  <si>
    <t>Utilisation d'autocomplete</t>
  </si>
  <si>
    <t>Chaque champ est associé à son label</t>
  </si>
  <si>
    <t>Les labels sont visuellement accolés à leurs champs</t>
  </si>
  <si>
    <t>Les champs obligatoires sont indiqués et associés aux champs</t>
  </si>
  <si>
    <t>Les champs de même nature sont regroupés</t>
  </si>
  <si>
    <t>Le format attendu pour les champs est indiqués (avant validation)</t>
  </si>
  <si>
    <t>Un exemple de saisie valide est proposé</t>
  </si>
  <si>
    <t>Les champs correctement renseignés ne doivent pas être réinitialisés</t>
  </si>
  <si>
    <t>Les erreurs sont clairement indiquées et reliées aux champs</t>
  </si>
  <si>
    <r>
      <rPr>
        <b/>
        <sz val="12"/>
        <color rgb="FF000000"/>
        <rFont val="Aptos Narrow (Corps)"/>
      </rPr>
      <t>Focus</t>
    </r>
    <r>
      <rPr>
        <b/>
        <sz val="10"/>
        <color rgb="FF000000"/>
        <rFont val="Aptos Narrow"/>
        <family val="2"/>
        <scheme val="minor"/>
      </rPr>
      <t xml:space="preserve"> </t>
    </r>
    <r>
      <rPr>
        <sz val="10"/>
        <color rgb="FF000000"/>
        <rFont val="Aptos Narrow"/>
        <family val="2"/>
        <scheme val="minor"/>
      </rPr>
      <t>et</t>
    </r>
    <r>
      <rPr>
        <b/>
        <sz val="10"/>
        <color rgb="FF000000"/>
        <rFont val="Aptos Narrow"/>
        <family val="2"/>
        <scheme val="minor"/>
      </rPr>
      <t xml:space="preserve"> </t>
    </r>
    <r>
      <rPr>
        <b/>
        <sz val="12"/>
        <color rgb="FF000000"/>
        <rFont val="Aptos Narrow (Corps)"/>
      </rPr>
      <t>navigation</t>
    </r>
    <r>
      <rPr>
        <b/>
        <sz val="10"/>
        <color rgb="FF000000"/>
        <rFont val="Aptos Narrow"/>
        <family val="2"/>
        <scheme val="minor"/>
      </rPr>
      <t xml:space="preserve"> </t>
    </r>
    <r>
      <rPr>
        <sz val="10"/>
        <color rgb="FF000000"/>
        <rFont val="Aptos Narrow"/>
        <family val="2"/>
        <scheme val="minor"/>
      </rPr>
      <t>au</t>
    </r>
    <r>
      <rPr>
        <b/>
        <sz val="10"/>
        <color rgb="FF000000"/>
        <rFont val="Aptos Narrow"/>
        <family val="2"/>
        <scheme val="minor"/>
      </rPr>
      <t xml:space="preserve"> </t>
    </r>
    <r>
      <rPr>
        <b/>
        <sz val="12"/>
        <color rgb="FF000000"/>
        <rFont val="Aptos Narrow (Corps)"/>
      </rPr>
      <t>clavier</t>
    </r>
  </si>
  <si>
    <r>
      <t xml:space="preserve">Redimensionnement </t>
    </r>
    <r>
      <rPr>
        <sz val="10"/>
        <color rgb="FF000000"/>
        <rFont val="Aptos Narrow (Corps)"/>
      </rPr>
      <t>et</t>
    </r>
    <r>
      <rPr>
        <b/>
        <sz val="12"/>
        <color rgb="FF000000"/>
        <rFont val="Aptos Narrow"/>
        <family val="2"/>
        <scheme val="minor"/>
      </rPr>
      <t xml:space="preserve"> zoom</t>
    </r>
  </si>
  <si>
    <t xml:space="preserve">Laisser à l'utilisateur le contrôle des animations
</t>
  </si>
  <si>
    <t>Utilisation de prefers-reduced-motion pour déterminer si les animations sont activées</t>
  </si>
  <si>
    <t>Les animations visuelles de plus de 5 secondes et les sons de plus de 3 secondes doivent être dotés de moyen de contrôles.</t>
  </si>
  <si>
    <r>
      <rPr>
        <b/>
        <sz val="10"/>
        <color rgb="FF000000"/>
        <rFont val="Aptos Narrow"/>
        <family val="2"/>
        <scheme val="minor"/>
      </rPr>
      <t>Éléments</t>
    </r>
    <r>
      <rPr>
        <sz val="10"/>
        <color rgb="FF000000"/>
        <rFont val="Aptos Narrow"/>
        <family val="2"/>
        <scheme val="minor"/>
      </rPr>
      <t xml:space="preserve"> en </t>
    </r>
    <r>
      <rPr>
        <b/>
        <sz val="12"/>
        <color rgb="FF000000"/>
        <rFont val="Aptos Narrow (Corps)"/>
      </rPr>
      <t>mouvements</t>
    </r>
    <r>
      <rPr>
        <sz val="10"/>
        <color rgb="FF000000"/>
        <rFont val="Aptos Narrow"/>
        <family val="2"/>
        <scheme val="minor"/>
      </rPr>
      <t xml:space="preserve">, </t>
    </r>
    <r>
      <rPr>
        <b/>
        <sz val="12"/>
        <color rgb="FF000000"/>
        <rFont val="Aptos Narrow (Corps)"/>
      </rPr>
      <t>clignotants</t>
    </r>
    <r>
      <rPr>
        <sz val="10"/>
        <color rgb="FF000000"/>
        <rFont val="Aptos Narrow"/>
        <family val="2"/>
        <scheme val="minor"/>
      </rPr>
      <t xml:space="preserve"> ou </t>
    </r>
    <r>
      <rPr>
        <b/>
        <sz val="12"/>
        <color rgb="FF000000"/>
        <rFont val="Aptos Narrow (Corps)"/>
      </rPr>
      <t>flashant</t>
    </r>
  </si>
  <si>
    <t>Les éléments multimédias doivent pouvoir être contrôlés au clavier</t>
  </si>
  <si>
    <t>Vérifier la présence de sous-titre et de transcription</t>
  </si>
  <si>
    <r>
      <rPr>
        <b/>
        <sz val="11"/>
        <color theme="1"/>
        <rFont val="Aptos Narrow"/>
        <family val="2"/>
        <scheme val="minor"/>
      </rPr>
      <t>Multimédia</t>
    </r>
    <r>
      <rPr>
        <sz val="11"/>
        <color theme="1"/>
        <rFont val="Aptos Narrow"/>
        <family val="2"/>
        <scheme val="minor"/>
      </rPr>
      <t xml:space="preserve"> (vidéo, audio)</t>
    </r>
  </si>
  <si>
    <t>Zone d’en-tête : &lt;header role="banner"&gt;</t>
  </si>
  <si>
    <t>Menu de navigation principal : &lt;nav role="navigation”&gt;</t>
  </si>
  <si>
    <t>Contenu principal : &lt;main role="main"&gt;</t>
  </si>
  <si>
    <t>Pied de page : &lt;footer role="contentinfo"&gt;</t>
  </si>
  <si>
    <t>Moteur de recherche : &lt;search role="search&gt;</t>
  </si>
  <si>
    <r>
      <rPr>
        <b/>
        <sz val="12"/>
        <color rgb="FF000000"/>
        <rFont val="Aptos Narrow (Corps)"/>
      </rPr>
      <t>Structure</t>
    </r>
    <r>
      <rPr>
        <sz val="10"/>
        <color rgb="FF000000"/>
        <rFont val="Aptos Narrow"/>
        <family val="2"/>
        <scheme val="minor"/>
      </rPr>
      <t xml:space="preserve"> de </t>
    </r>
    <r>
      <rPr>
        <b/>
        <sz val="12"/>
        <color rgb="FF000000"/>
        <rFont val="Aptos Narrow (Corps)"/>
      </rPr>
      <t>l’information</t>
    </r>
    <r>
      <rPr>
        <sz val="10"/>
        <color rgb="FF000000"/>
        <rFont val="Aptos Narrow"/>
        <family val="2"/>
        <scheme val="minor"/>
      </rPr>
      <t xml:space="preserve">
</t>
    </r>
    <r>
      <rPr>
        <i/>
        <sz val="10"/>
        <color rgb="FF000000"/>
        <rFont val="Aptos Narrow"/>
        <family val="2"/>
        <scheme val="minor"/>
      </rPr>
      <t>Vérifier la présence des landmarks</t>
    </r>
  </si>
  <si>
    <r>
      <rPr>
        <b/>
        <sz val="10"/>
        <color rgb="FF000000"/>
        <rFont val="Aptos Narrow"/>
        <family val="2"/>
        <scheme val="minor"/>
      </rPr>
      <t>Langue</t>
    </r>
    <r>
      <rPr>
        <sz val="10"/>
        <color rgb="FF000000"/>
        <rFont val="Aptos Narrow"/>
        <family val="2"/>
        <scheme val="minor"/>
      </rPr>
      <t xml:space="preserve"> de la page</t>
    </r>
  </si>
  <si>
    <t>Vérifier la présence d'un attribut lang sur la balise html</t>
  </si>
  <si>
    <t>Vérifier la présence d'une balise avec un attribut lang englobant chaque changement de langue</t>
  </si>
  <si>
    <t>Conformité</t>
  </si>
  <si>
    <t>Notes</t>
  </si>
  <si>
    <t>NT</t>
  </si>
  <si>
    <r>
      <t xml:space="preserve">Zoom jusqu'à 200%
</t>
    </r>
    <r>
      <rPr>
        <i/>
        <sz val="10"/>
        <color rgb="FF000000"/>
        <rFont val="Aptos Narrow"/>
        <family val="2"/>
        <scheme val="minor"/>
      </rPr>
      <t>- Redimentionnement à 320px de large
- Tous les textes doivent pouvoir être agrandis
- Les textes ou contenus ne doivent pas être coupés
- Les textes ou contenus ne doivent pas se superposer
- Tous les boutons, champs et éléments de contrôles doivent rester visibles et utilisables</t>
    </r>
  </si>
  <si>
    <t>P01</t>
  </si>
  <si>
    <t>P02</t>
  </si>
  <si>
    <t>P03</t>
  </si>
  <si>
    <t>P04</t>
  </si>
  <si>
    <t>P05</t>
  </si>
  <si>
    <t>P06</t>
  </si>
  <si>
    <t>P07</t>
  </si>
  <si>
    <t>P08</t>
  </si>
  <si>
    <t>P09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</si>
  <si>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</si>
  <si>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</si>
  <si>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</si>
  <si>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</si>
  <si>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</si>
  <si>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</si>
  <si>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</si>
  <si>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</si>
  <si>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</si>
  <si>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</si>
  <si>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</si>
  <si>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C</t>
  </si>
  <si>
    <t>NC</t>
  </si>
  <si>
    <t>NA</t>
  </si>
  <si>
    <r>
      <t xml:space="preserve">Vérifier que l'alternative textuelle est </t>
    </r>
    <r>
      <rPr>
        <b/>
        <sz val="10"/>
        <color rgb="FF000000"/>
        <rFont val="Aptos Narrow"/>
        <family val="2"/>
        <scheme val="minor"/>
      </rPr>
      <t>présente</t>
    </r>
  </si>
  <si>
    <r>
      <t xml:space="preserve">Vérifier que l'alternative textuelle est </t>
    </r>
    <r>
      <rPr>
        <b/>
        <sz val="10"/>
        <color rgb="FF000000"/>
        <rFont val="Aptos Narrow"/>
        <family val="2"/>
        <scheme val="minor"/>
      </rPr>
      <t>pertinente</t>
    </r>
  </si>
  <si>
    <t>Échantillon évalué</t>
  </si>
  <si>
    <t>Date ou période de réalisation de l’audit :</t>
  </si>
  <si>
    <t>Personne réalisant l’audit :</t>
  </si>
  <si>
    <t>Contexte de l’audit :</t>
  </si>
  <si>
    <t>Site audité :</t>
  </si>
  <si>
    <t>N° page</t>
  </si>
  <si>
    <t>Titre de la page</t>
  </si>
  <si>
    <t>URL</t>
  </si>
  <si>
    <t>Commentaire</t>
  </si>
  <si>
    <t>Easy Checks – GRILLE D'ÉVALUATION</t>
  </si>
  <si>
    <t>Titres</t>
  </si>
  <si>
    <t>Images</t>
  </si>
  <si>
    <t>Contrastes</t>
  </si>
  <si>
    <t>Zoom</t>
  </si>
  <si>
    <t>Clavier</t>
  </si>
  <si>
    <t>Animations</t>
  </si>
  <si>
    <t>Multimédia</t>
  </si>
  <si>
    <t>Structuration</t>
  </si>
  <si>
    <t>Langue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</si>
</sst>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4">
    <font>
      <sz val="11"/>
      <color theme="1"/>
      <name val="Aptos Narrow"/>
      <family val="2"/>
      <scheme val="minor"/>
    </font>
    <font>
      <sz val="10"/>
      <color rgb="FF000000"/>
      <name val="Arial1"/>
    </font>
    <font>
      <sz val="10"/>
      <name val="Arial"/>
      <family val="2"/>
    </font>
    <font>
      <b/>
      <sz val="12"/>
      <color indexed="9"/>
      <name val="Arial"/>
      <family val="2"/>
    </font>
    <font>
      <b/>
      <sz val="12"/>
      <color indexed="8"/>
      <name val="Arial"/>
      <family val="2"/>
    </font>
    <font>
      <sz val="10"/>
      <color indexed="63"/>
      <name val="Arial"/>
      <family val="2"/>
    </font>
    <font>
      <i/>
      <sz val="10"/>
      <color indexed="23"/>
      <name val="Arial"/>
      <family val="2"/>
    </font>
    <font>
      <u/>
      <sz val="10"/>
      <color indexed="39"/>
      <name val="Arial"/>
      <family val="2"/>
    </font>
    <font>
      <sz val="10"/>
      <color indexed="17"/>
      <name val="Arial"/>
      <family val="2"/>
    </font>
    <font>
      <sz val="10"/>
      <color indexed="19"/>
      <name val="Arial"/>
      <family val="2"/>
    </font>
    <font>
      <sz val="10"/>
      <color indexed="10"/>
      <name val="Arial"/>
      <family val="2"/>
    </font>
    <font>
      <b/>
      <sz val="10"/>
      <color indexed="9"/>
      <name val="Arial"/>
      <family val="2"/>
    </font>
    <font>
      <b/>
      <sz val="10"/>
      <color indexed="8"/>
      <name val="Arial"/>
      <family val="2"/>
    </font>
    <font>
      <sz val="10"/>
      <color indexed="9"/>
      <name val="Arial"/>
      <family val="2"/>
    </font>
    <font>
      <b/>
      <sz val="10"/>
      <color indexed="54"/>
      <name val="Arial"/>
      <family val="2"/>
    </font>
    <font>
      <b/>
      <sz val="10"/>
      <name val="Arial"/>
      <family val="2"/>
    </font>
    <font>
      <b/>
      <sz val="14"/>
      <color indexed="9"/>
      <name val="Arial"/>
      <family val="2"/>
    </font>
    <font>
      <sz val="10"/>
      <color rgb="FF000000"/>
      <name val="Aptos Narrow"/>
      <family val="2"/>
      <scheme val="minor"/>
    </font>
    <font>
      <b/>
      <sz val="12"/>
      <color rgb="FF000000"/>
      <name val="Aptos Narrow"/>
      <family val="2"/>
      <scheme val="minor"/>
    </font>
    <font>
      <b/>
      <sz val="10"/>
      <color rgb="FF000000"/>
      <name val="Aptos Narrow"/>
      <family val="2"/>
      <scheme val="minor"/>
    </font>
    <font>
      <sz val="11"/>
      <color theme="1"/>
      <name val="Aptos Narrow"/>
      <family val="2"/>
      <scheme val="minor"/>
    </font>
    <font>
      <i/>
      <sz val="10"/>
      <color rgb="FF0000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b/>
      <sz val="12"/>
      <color rgb="FF000000"/>
      <name val="Aptos Narrow (Corps)"/>
    </font>
    <font>
      <sz val="10"/>
      <color rgb="FF000000"/>
      <name val="Aptos Narrow (Corps)"/>
    </font>
    <font>
      <b/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b/>
      <sz val="12"/>
      <color rgb="FFFFFFFF"/>
      <name val="Calibri"/>
      <family val="2"/>
    </font>
    <font>
      <b/>
      <sz val="12"/>
      <color rgb="FF000000"/>
      <name val="Calibri"/>
      <family val="2"/>
    </font>
    <font>
      <u/>
      <sz val="11"/>
      <color theme="10"/>
      <name val="Aptos Narrow"/>
      <family val="2"/>
      <scheme val="minor"/>
    </font>
    <font>
      <b/>
      <sz val="14"/>
      <color rgb="FFFFFFFF"/>
      <name val="Calibri"/>
      <family val="2"/>
    </font>
    <font>
      <b/>
      <sz val="10"/>
      <color rgb="FFFFFFFF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indexed="60"/>
        <bgColor indexed="25"/>
      </patternFill>
    </fill>
    <fill>
      <patternFill patternType="solid">
        <fgColor indexed="44"/>
        <bgColor indexed="22"/>
      </patternFill>
    </fill>
    <fill>
      <patternFill patternType="solid">
        <fgColor indexed="26"/>
        <bgColor indexed="9"/>
      </patternFill>
    </fill>
    <fill>
      <patternFill patternType="solid">
        <fgColor indexed="42"/>
        <bgColor indexed="27"/>
      </patternFill>
    </fill>
    <fill>
      <patternFill patternType="solid">
        <fgColor indexed="47"/>
        <bgColor indexed="31"/>
      </patternFill>
    </fill>
    <fill>
      <patternFill patternType="solid">
        <fgColor indexed="10"/>
        <bgColor indexed="25"/>
      </patternFill>
    </fill>
    <fill>
      <patternFill patternType="solid">
        <fgColor indexed="8"/>
        <bgColor indexed="58"/>
      </patternFill>
    </fill>
    <fill>
      <patternFill patternType="solid">
        <fgColor indexed="23"/>
        <bgColor indexed="55"/>
      </patternFill>
    </fill>
    <fill>
      <patternFill patternType="solid">
        <fgColor indexed="31"/>
        <bgColor indexed="47"/>
      </patternFill>
    </fill>
    <fill>
      <patternFill patternType="solid">
        <fgColor indexed="38"/>
        <bgColor indexed="21"/>
      </patternFill>
    </fill>
    <fill>
      <patternFill patternType="solid">
        <fgColor indexed="25"/>
        <bgColor indexed="60"/>
      </patternFill>
    </fill>
    <fill>
      <patternFill patternType="solid">
        <fgColor indexed="21"/>
        <bgColor indexed="38"/>
      </patternFill>
    </fill>
    <fill>
      <patternFill patternType="solid">
        <fgColor theme="3" tint="0.249977111117893"/>
        <bgColor indexed="64"/>
      </patternFill>
    </fill>
    <fill>
      <patternFill patternType="solid">
        <fgColor rgb="FF000000"/>
        <bgColor rgb="FF000000"/>
      </patternFill>
    </fill>
    <fill>
      <patternFill patternType="solid">
        <fgColor rgb="FFEEEEEE"/>
        <bgColor rgb="FFEEEEEE"/>
      </patternFill>
    </fill>
    <fill>
      <patternFill patternType="solid">
        <fgColor rgb="FFB5321A"/>
        <bgColor rgb="FFB5321A"/>
      </patternFill>
    </fill>
    <fill>
      <patternFill patternType="solid">
        <fgColor rgb="FF266077"/>
        <bgColor rgb="FF266077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29">
    <xf numFmtId="0" fontId="0" fillId="0" borderId="0"/>
    <xf numFmtId="0" fontId="1" fillId="0" borderId="0"/>
    <xf numFmtId="0" fontId="2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2" fillId="0" borderId="0" applyNumberFormat="0" applyFont="0" applyFill="0" applyBorder="0" applyAlignment="0" applyProtection="0"/>
    <xf numFmtId="0" fontId="5" fillId="4" borderId="2" applyNumberFormat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2" fillId="0" borderId="0" applyNumberFormat="0" applyFont="0" applyFill="0" applyBorder="0" applyAlignment="0" applyProtection="0"/>
    <xf numFmtId="0" fontId="8" fillId="5" borderId="0" applyNumberFormat="0" applyBorder="0" applyAlignment="0" applyProtection="0"/>
    <xf numFmtId="0" fontId="9" fillId="4" borderId="0" applyNumberFormat="0" applyBorder="0" applyAlignment="0" applyProtection="0"/>
    <xf numFmtId="0" fontId="10" fillId="6" borderId="0" applyNumberFormat="0" applyBorder="0" applyAlignment="0" applyProtection="0"/>
    <xf numFmtId="0" fontId="10" fillId="0" borderId="0" applyNumberFormat="0" applyFill="0" applyBorder="0" applyAlignment="0" applyProtection="0"/>
    <xf numFmtId="0" fontId="11" fillId="7" borderId="0" applyNumberFormat="0" applyBorder="0" applyAlignment="0" applyProtection="0"/>
    <xf numFmtId="0" fontId="12" fillId="0" borderId="0" applyNumberFormat="0" applyFill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2" fillId="10" borderId="0" applyNumberFormat="0" applyBorder="0" applyAlignment="0" applyProtection="0"/>
    <xf numFmtId="49" fontId="11" fillId="11" borderId="0" applyBorder="0" applyProtection="0">
      <alignment horizontal="center" vertical="center"/>
    </xf>
    <xf numFmtId="49" fontId="11" fillId="12" borderId="0" applyBorder="0" applyProtection="0">
      <alignment horizontal="center" vertical="center"/>
    </xf>
    <xf numFmtId="49" fontId="11" fillId="8" borderId="0" applyBorder="0" applyProtection="0">
      <alignment horizontal="center" vertical="center"/>
    </xf>
    <xf numFmtId="0" fontId="14" fillId="0" borderId="3" applyNumberFormat="0" applyFill="0" applyProtection="0">
      <alignment horizontal="center" vertical="center" wrapText="1"/>
    </xf>
    <xf numFmtId="0" fontId="11" fillId="13" borderId="3" applyNumberFormat="0" applyProtection="0">
      <alignment horizontal="center" vertical="center" wrapText="1"/>
    </xf>
    <xf numFmtId="0" fontId="15" fillId="3" borderId="3" applyNumberFormat="0" applyFont="0" applyProtection="0">
      <alignment wrapText="1"/>
    </xf>
    <xf numFmtId="0" fontId="16" fillId="2" borderId="0" applyNumberFormat="0" applyBorder="0" applyAlignment="0" applyProtection="0"/>
    <xf numFmtId="0" fontId="31" fillId="0" borderId="0" applyNumberFormat="0" applyFill="0" applyBorder="0" applyAlignment="0" applyProtection="0"/>
    <xf numFmtId="0" fontId="32" fillId="17" borderId="0">
      <alignment horizontal="center"/>
    </xf>
    <xf numFmtId="0" fontId="33" fillId="18" borderId="0">
      <alignment vertical="center"/>
    </xf>
  </cellStyleXfs>
  <cellXfs count="42">
    <xf numFmtId="0" fontId="0" fillId="0" borderId="0" xfId="0"/>
    <xf numFmtId="0" fontId="17" fillId="0" borderId="1" xfId="1" applyFont="1" applyBorder="1" applyAlignment="1">
      <alignment horizontal="left" vertical="top" wrapText="1"/>
    </xf>
    <xf numFmtId="0" fontId="20" fillId="0" borderId="0" xfId="0" applyFont="1"/>
    <xf numFmtId="0" fontId="17" fillId="0" borderId="1" xfId="1" applyFont="1" applyBorder="1" applyAlignment="1">
      <alignment vertical="top" wrapText="1"/>
    </xf>
    <xf numFmtId="0" fontId="18" fillId="0" borderId="1" xfId="0" applyFont="1" applyBorder="1" applyAlignment="1">
      <alignment horizontal="left" vertical="top" wrapText="1"/>
    </xf>
    <xf numFmtId="0" fontId="27" fillId="0" borderId="0" xfId="0" applyFont="1" applyAlignment="1">
      <alignment wrapText="1"/>
    </xf>
    <xf numFmtId="0" fontId="28" fillId="14" borderId="0" xfId="0" applyFont="1" applyFill="1"/>
    <xf numFmtId="0" fontId="17" fillId="0" borderId="1" xfId="0" applyFont="1" applyBorder="1" applyAlignment="1">
      <alignment horizontal="center" vertical="center" wrapText="1"/>
    </xf>
    <xf numFmtId="0" fontId="22" fillId="0" borderId="1" xfId="0" applyFont="1" applyBorder="1" applyAlignment="1">
      <alignment wrapText="1"/>
    </xf>
    <xf numFmtId="0" fontId="23" fillId="0" borderId="1" xfId="0" applyFont="1" applyBorder="1" applyAlignment="1">
      <alignment wrapText="1"/>
    </xf>
    <xf numFmtId="0" fontId="20" fillId="0" borderId="1" xfId="0" applyFont="1" applyBorder="1" applyAlignment="1">
      <alignment wrapText="1"/>
    </xf>
    <xf numFmtId="0" fontId="20" fillId="0" borderId="1" xfId="0" applyFont="1" applyBorder="1" applyAlignment="1">
      <alignment horizontal="left" vertical="top" wrapText="1"/>
    </xf>
    <xf numFmtId="0" fontId="29" fillId="15" borderId="0" xfId="0" applyFont="1" applyFill="1" applyAlignment="1">
      <alignment horizontal="center"/>
    </xf>
    <xf numFmtId="0" fontId="30" fillId="16" borderId="1" xfId="0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28" fillId="0" borderId="0" xfId="0" applyFont="1"/>
    <xf numFmtId="0" fontId="33" fillId="18" borderId="0" xfId="28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vertical="center" wrapText="1"/>
    </xf>
    <xf numFmtId="0" fontId="31" fillId="0" borderId="1" xfId="26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31" fillId="0" borderId="0" xfId="26"/>
    <xf numFmtId="0" fontId="0" fillId="0" borderId="1" xfId="0" applyBorder="1" applyAlignment="1">
      <alignment horizontal="left" vertical="center"/>
    </xf>
    <xf numFmtId="0" fontId="31" fillId="0" borderId="1" xfId="26" applyBorder="1" applyAlignment="1">
      <alignment horizontal="left" vertical="center"/>
    </xf>
    <xf numFmtId="0" fontId="30" fillId="0" borderId="0" xfId="0" applyFont="1" applyAlignment="1">
      <alignment horizontal="right" vertical="center" wrapText="1"/>
    </xf>
    <xf numFmtId="0" fontId="0" fillId="0" borderId="0" xfId="0" applyAlignment="1">
      <alignment wrapText="1"/>
    </xf>
    <xf numFmtId="0" fontId="0" fillId="0" borderId="0" xfId="0"/>
    <xf numFmtId="0" fontId="32" fillId="17" borderId="0" xfId="27" applyAlignment="1">
      <alignment horizontal="center" vertical="center" wrapText="1"/>
    </xf>
    <xf numFmtId="0" fontId="3" fillId="2" borderId="0" xfId="3" applyAlignment="1">
      <alignment horizontal="center" vertical="center" wrapText="1"/>
    </xf>
    <xf numFmtId="14" fontId="0" fillId="0" borderId="0" xfId="0" applyNumberForma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32" fillId="17" borderId="6" xfId="27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17" fillId="0" borderId="1" xfId="0" applyFont="1" applyBorder="1" applyAlignment="1">
      <alignment horizontal="left" vertical="top" wrapText="1"/>
    </xf>
    <xf numFmtId="0" fontId="20" fillId="0" borderId="1" xfId="0" applyFont="1" applyBorder="1" applyAlignment="1">
      <alignment horizontal="left" vertical="top"/>
    </xf>
    <xf numFmtId="0" fontId="19" fillId="0" borderId="1" xfId="0" applyFont="1" applyBorder="1" applyAlignment="1">
      <alignment horizontal="left" vertical="center" wrapText="1"/>
    </xf>
    <xf numFmtId="0" fontId="19" fillId="0" borderId="1" xfId="0" applyFont="1" applyBorder="1" applyAlignment="1">
      <alignment horizontal="left" vertical="top" wrapText="1"/>
    </xf>
    <xf numFmtId="0" fontId="17" fillId="0" borderId="4" xfId="0" applyFont="1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0" borderId="0" xfId="0" applyAlignment="1">
      <alignment horizontal="left" vertical="top" wrapText="1"/>
    </xf>
    <xf numFmtId="0" fontId="0" fillId="0" borderId="0" xfId="0" applyAlignment="1"/>
  </cellXfs>
  <cellStyles count="29">
    <cellStyle name="Accent" xfId="15" xr:uid="{FAA67489-4C68-4F11-8457-3F2897F57C22}"/>
    <cellStyle name="Accent 1" xfId="16" xr:uid="{5CD89674-778D-40A7-9120-65044C677020}"/>
    <cellStyle name="Accent 2" xfId="17" xr:uid="{FB83A4F3-E840-4700-AA81-4C396E2C7DAF}"/>
    <cellStyle name="Accent 3" xfId="18" xr:uid="{3B1FA157-46D1-4CA4-B8DC-7658E6E72D98}"/>
    <cellStyle name="Bad" xfId="12" xr:uid="{C815DC77-6967-4D04-B20B-94D8B28743DC}"/>
    <cellStyle name="En-tête de tableau" xfId="23" xr:uid="{D46E1C1D-3FB6-49AF-BB8A-39384956A3CE}"/>
    <cellStyle name="Entête tableau" xfId="28" xr:uid="{7340AC1B-BDF6-4A21-A46A-84A37A65DDDE}"/>
    <cellStyle name="Error" xfId="14" xr:uid="{E6FDD8D3-D940-4E75-9BBD-3AB74D65AEA3}"/>
    <cellStyle name="Footnote" xfId="7" xr:uid="{4DBCAFE9-85F3-449F-9523-D1F0909CD53F}"/>
    <cellStyle name="Good" xfId="10" xr:uid="{FCCC5C34-6657-422B-91BD-CC9A6A35C32F}"/>
    <cellStyle name="Heading" xfId="27" xr:uid="{2D5C1907-12C7-45DE-A48C-7332AFDAAC45}"/>
    <cellStyle name="Heading 1" xfId="3" xr:uid="{A5F2A48C-A737-4936-835D-14E52B364598}"/>
    <cellStyle name="Heading 2" xfId="4" xr:uid="{B17A9A18-B590-4D13-AA6B-1739ADDA0526}"/>
    <cellStyle name="Hyperlink" xfId="8" xr:uid="{6730D2CA-1A7D-4AA9-8A87-BCFCE944745B}"/>
    <cellStyle name="Lien hypertexte" xfId="26" builtinId="8"/>
    <cellStyle name="Neutral" xfId="11" xr:uid="{06894086-54F5-401D-81B5-5648D67723B7}"/>
    <cellStyle name="Normal" xfId="0" builtinId="0"/>
    <cellStyle name="Normal 2" xfId="1" xr:uid="{C6654F64-834E-4F7B-854B-F6F148A93B0A}"/>
    <cellStyle name="Normal 3" xfId="2" xr:uid="{A2C18058-ABA7-4A3A-8B89-083C7AC72B8F}"/>
    <cellStyle name="Note 2" xfId="6" xr:uid="{7173F151-ABCA-48F3-AB9A-E8571D2F001B}"/>
    <cellStyle name="Status" xfId="9" xr:uid="{9EA9AC01-0937-40F1-BA1D-ECED4887BAC2}"/>
    <cellStyle name="Statut - NA" xfId="22" xr:uid="{B68F52B9-34CB-4416-9E5F-3F1FFD059F1F}"/>
    <cellStyle name="Statut - Non (problème non détecté)" xfId="19" xr:uid="{7BAAD91F-3F7D-4E32-A3B8-BE2DDCCA0907}"/>
    <cellStyle name="Statut - NT" xfId="21" xr:uid="{8EC592B4-182A-4CCC-A139-2202FDBE27C7}"/>
    <cellStyle name="Statut - Oui (problème détecté)" xfId="20" xr:uid="{CA68DC5F-304B-42D1-BA28-530CB694BA15}"/>
    <cellStyle name="Text" xfId="5" xr:uid="{2B7C0F18-D36D-4A6C-B5AF-076CCDD8A389}"/>
    <cellStyle name="Titre 2" xfId="25" xr:uid="{6039C888-EC77-4403-9264-9059406A625F}"/>
    <cellStyle name="Total de tableau" xfId="24" xr:uid="{B00779DE-CF7A-446A-A859-2B2E99301156}"/>
    <cellStyle name="Warning" xfId="13" xr:uid="{8C863CDE-0621-47CD-9C61-9979F8935417}"/>
  </cellStyles>
  <dxfs count="80">
    <dxf>
      <font>
        <b/>
        <i val="0"/>
        <color theme="0"/>
      </font>
      <fill>
        <patternFill>
          <bgColor theme="1" tint="0.14996795556505021"/>
        </patternFill>
      </fill>
    </dxf>
    <dxf>
      <font>
        <b/>
        <i val="0"/>
        <color theme="0"/>
      </font>
      <fill>
        <patternFill>
          <bgColor theme="6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theme="1" tint="0.14996795556505021"/>
        </patternFill>
      </fill>
    </dxf>
    <dxf>
      <font>
        <b/>
        <i val="0"/>
        <color theme="0"/>
      </font>
      <fill>
        <patternFill>
          <bgColor theme="6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theme="1" tint="0.14996795556505021"/>
        </patternFill>
      </fill>
    </dxf>
    <dxf>
      <font>
        <b/>
        <i val="0"/>
        <color theme="0"/>
      </font>
      <fill>
        <patternFill>
          <bgColor theme="6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theme="1" tint="0.14996795556505021"/>
        </patternFill>
      </fill>
    </dxf>
    <dxf>
      <font>
        <b/>
        <i val="0"/>
        <color theme="0"/>
      </font>
      <fill>
        <patternFill>
          <bgColor theme="6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theme="1" tint="0.14996795556505021"/>
        </patternFill>
      </fill>
    </dxf>
    <dxf>
      <font>
        <b/>
        <i val="0"/>
        <color theme="0"/>
      </font>
      <fill>
        <patternFill>
          <bgColor theme="6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theme="1" tint="0.14996795556505021"/>
        </patternFill>
      </fill>
    </dxf>
    <dxf>
      <font>
        <b/>
        <i val="0"/>
        <color theme="0"/>
      </font>
      <fill>
        <patternFill>
          <bgColor theme="6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theme="1" tint="0.14996795556505021"/>
        </patternFill>
      </fill>
    </dxf>
    <dxf>
      <font>
        <b/>
        <i val="0"/>
        <color theme="0"/>
      </font>
      <fill>
        <patternFill>
          <bgColor theme="6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theme="1" tint="0.14996795556505021"/>
        </patternFill>
      </fill>
    </dxf>
    <dxf>
      <font>
        <b/>
        <i val="0"/>
        <color theme="0"/>
      </font>
      <fill>
        <patternFill>
          <bgColor theme="6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theme="1" tint="0.14996795556505021"/>
        </patternFill>
      </fill>
    </dxf>
    <dxf>
      <font>
        <b/>
        <i val="0"/>
        <color theme="0"/>
      </font>
      <fill>
        <patternFill>
          <bgColor theme="6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theme="1" tint="0.14996795556505021"/>
        </patternFill>
      </fill>
    </dxf>
    <dxf>
      <font>
        <b/>
        <i val="0"/>
        <color theme="0"/>
      </font>
      <fill>
        <patternFill>
          <bgColor theme="6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theme="1" tint="0.14996795556505021"/>
        </patternFill>
      </fill>
    </dxf>
    <dxf>
      <font>
        <b/>
        <i val="0"/>
        <color theme="0"/>
      </font>
      <fill>
        <patternFill>
          <bgColor theme="6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theme="1" tint="0.14996795556505021"/>
        </patternFill>
      </fill>
    </dxf>
    <dxf>
      <font>
        <b/>
        <i val="0"/>
        <color theme="0"/>
      </font>
      <fill>
        <patternFill>
          <bgColor theme="6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theme="1" tint="0.14996795556505021"/>
        </patternFill>
      </fill>
    </dxf>
    <dxf>
      <font>
        <b/>
        <i val="0"/>
        <color theme="0"/>
      </font>
      <fill>
        <patternFill>
          <bgColor theme="6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theme="1" tint="0.14996795556505021"/>
        </patternFill>
      </fill>
    </dxf>
    <dxf>
      <font>
        <b/>
        <i val="0"/>
        <color theme="0"/>
      </font>
      <fill>
        <patternFill>
          <bgColor theme="6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theme="1" tint="0.14996795556505021"/>
        </patternFill>
      </fill>
    </dxf>
    <dxf>
      <font>
        <b/>
        <i val="0"/>
        <color theme="0"/>
      </font>
      <fill>
        <patternFill>
          <bgColor theme="6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theme="1" tint="0.14996795556505021"/>
        </patternFill>
      </fill>
    </dxf>
    <dxf>
      <font>
        <b/>
        <i val="0"/>
        <color theme="0"/>
      </font>
      <fill>
        <patternFill>
          <bgColor theme="6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theme="1" tint="0.14996795556505021"/>
        </patternFill>
      </fill>
    </dxf>
    <dxf>
      <font>
        <b/>
        <i val="0"/>
        <color theme="0"/>
      </font>
      <fill>
        <patternFill>
          <bgColor theme="6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theme="1" tint="0.14996795556505021"/>
        </patternFill>
      </fill>
    </dxf>
    <dxf>
      <font>
        <b/>
        <i val="0"/>
        <color theme="0"/>
      </font>
      <fill>
        <patternFill>
          <bgColor theme="6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theme="1" tint="0.14996795556505021"/>
        </patternFill>
      </fill>
    </dxf>
    <dxf>
      <font>
        <b/>
        <i val="0"/>
        <color theme="0"/>
      </font>
      <fill>
        <patternFill>
          <bgColor theme="6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theme="1" tint="0.14996795556505021"/>
        </patternFill>
      </fill>
    </dxf>
    <dxf>
      <font>
        <b/>
        <i val="0"/>
        <color theme="0"/>
      </font>
      <fill>
        <patternFill>
          <bgColor theme="6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theme="1" tint="0.14996795556505021"/>
        </patternFill>
      </fill>
    </dxf>
    <dxf>
      <font>
        <b/>
        <i val="0"/>
        <color theme="0"/>
      </font>
      <fill>
        <patternFill>
          <bgColor theme="6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theme="1" tint="0.14996795556505021"/>
        </patternFill>
      </fill>
    </dxf>
    <dxf>
      <font>
        <b/>
        <i val="0"/>
        <color theme="0"/>
      </font>
      <fill>
        <patternFill>
          <bgColor theme="6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theme="1" tint="0.14996795556505021"/>
        </patternFill>
      </fill>
    </dxf>
    <dxf>
      <font>
        <b/>
        <i val="0"/>
        <color theme="0"/>
      </font>
      <fill>
        <patternFill>
          <bgColor theme="6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theme="1" tint="0.14996795556505021"/>
        </patternFill>
      </fill>
    </dxf>
    <dxf>
      <font>
        <b/>
        <i val="0"/>
        <color theme="0"/>
      </font>
      <fill>
        <patternFill>
          <bgColor theme="6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theme="1" tint="0.14996795556505021"/>
        </patternFill>
      </fill>
    </dxf>
    <dxf>
      <font>
        <b/>
        <i val="0"/>
        <color theme="0"/>
      </font>
      <fill>
        <patternFill>
          <bgColor theme="6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theme="1" tint="0.14996795556505021"/>
        </patternFill>
      </fill>
    </dxf>
    <dxf>
      <font>
        <b/>
        <i val="0"/>
        <color theme="0"/>
      </font>
      <fill>
        <patternFill>
          <bgColor theme="6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</font>
      <fill>
        <patternFill>
          <bgColor theme="3" tint="0.89996032593768116"/>
        </patternFill>
      </fill>
    </dxf>
    <dxf>
      <fill>
        <patternFill>
          <bgColor theme="3" tint="0.8999603259376811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015181F-7943-4A87-9247-C795D491D08F}" name="__Anonymous_Sheet_DB__1" displayName="__Anonymous_Sheet_DB__1" ref="A8:D24" totalsRowShown="0">
  <autoFilter ref="A8:D24" xr:uid="{E015181F-7943-4A87-9247-C795D491D08F}"/>
  <tableColumns count="4">
    <tableColumn id="1" xr3:uid="{931EED50-5A9E-4031-9369-44ABFAC6B8AD}" name="N° page"/>
    <tableColumn id="2" xr3:uid="{B6A0451D-DE93-4F4A-8687-521A2B6E295D}" name="Titre de la page"/>
    <tableColumn id="3" xr3:uid="{24B8C908-11A4-497C-A281-66CC689E405A}" name="URL"/>
    <tableColumn id="4" xr3:uid="{3B3267E3-F957-4B69-B89C-39E045379695}" name="Commentaire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DF1DE-0286-40B3-8B83-15527EFC81A5}">
  <sheetPr codeName="Feuil3"/>
  <dimension ref="A1:D24"/>
  <sheetViews>
    <sheetView workbookViewId="0">
      <selection activeCell="C9" sqref="C9"/>
    </sheetView>
  </sheetViews>
  <sheetFormatPr baseColWidth="10" defaultRowHeight="15"/>
  <cols>
    <col min="1" max="1" width="24.7109375" customWidth="1"/>
    <col min="2" max="2" width="23.5703125" customWidth="1"/>
    <col min="3" max="3" width="76.42578125" bestFit="1" customWidth="1"/>
    <col min="4" max="4" width="28.140625" customWidth="1"/>
  </cols>
  <sheetData>
    <row r="1" spans="1:4" ht="18.75">
      <c r="A1" s="28" t="s">
        <v>87</v>
      </c>
      <c r="B1" s="28"/>
      <c r="C1" s="28"/>
      <c r="D1" s="28"/>
    </row>
    <row r="2" spans="1:4" ht="15.75">
      <c r="A2" s="29" t="s">
        <v>78</v>
      </c>
      <c r="B2" s="29"/>
      <c r="C2" s="29"/>
      <c r="D2" s="29"/>
    </row>
    <row r="3" spans="1:4" ht="15.75">
      <c r="A3" s="25" t="s">
        <v>79</v>
      </c>
      <c r="B3" s="25"/>
      <c r="C3" s="30"/>
      <c r="D3" s="31"/>
    </row>
    <row r="4" spans="1:4" ht="15.75">
      <c r="A4" s="25" t="s">
        <v>80</v>
      </c>
      <c r="B4" s="25"/>
      <c r="C4" s="27"/>
      <c r="D4" s="27"/>
    </row>
    <row r="5" spans="1:4" ht="15.75">
      <c r="A5" s="25" t="s">
        <v>81</v>
      </c>
      <c r="B5" s="25"/>
      <c r="C5" s="26"/>
      <c r="D5" s="27"/>
    </row>
    <row r="6" spans="1:4" ht="15.75">
      <c r="A6" s="25" t="s">
        <v>82</v>
      </c>
      <c r="B6" s="25"/>
      <c r="C6" s="27"/>
      <c r="D6" s="27"/>
    </row>
    <row r="8" spans="1:4">
      <c r="A8" s="16" t="s">
        <v>83</v>
      </c>
      <c r="B8" s="16" t="s">
        <v>84</v>
      </c>
      <c r="C8" s="16" t="s">
        <v>85</v>
      </c>
      <c r="D8" s="16" t="s">
        <v>86</v>
      </c>
    </row>
    <row r="9" spans="1:4">
      <c r="A9" s="17" t="s">
        <v>53</v>
      </c>
      <c r="B9" s="18"/>
      <c r="C9" s="20"/>
      <c r="D9" s="19"/>
    </row>
    <row r="10" spans="1:4">
      <c r="A10" s="17" t="s">
        <v>54</v>
      </c>
      <c r="B10" s="18"/>
      <c r="C10" s="19"/>
      <c r="D10" s="19"/>
    </row>
    <row r="11" spans="1:4">
      <c r="A11" s="17" t="s">
        <v>55</v>
      </c>
      <c r="B11" s="18"/>
      <c r="C11" s="19"/>
      <c r="D11" s="19"/>
    </row>
    <row r="12" spans="1:4">
      <c r="A12" s="17" t="s">
        <v>56</v>
      </c>
      <c r="B12" s="18"/>
      <c r="C12" s="19"/>
      <c r="D12" s="19"/>
    </row>
    <row r="13" spans="1:4">
      <c r="A13" s="21" t="s">
        <v>57</v>
      </c>
      <c r="B13" s="18"/>
      <c r="C13" s="19"/>
      <c r="D13" s="19"/>
    </row>
    <row r="14" spans="1:4">
      <c r="A14" s="21" t="s">
        <v>58</v>
      </c>
      <c r="B14" s="18"/>
      <c r="C14" s="19"/>
      <c r="D14" s="19"/>
    </row>
    <row r="15" spans="1:4">
      <c r="A15" s="21" t="s">
        <v>59</v>
      </c>
      <c r="B15" s="18"/>
      <c r="C15" s="19"/>
      <c r="D15" s="19"/>
    </row>
    <row r="16" spans="1:4">
      <c r="A16" s="21" t="s">
        <v>60</v>
      </c>
      <c r="B16" s="18"/>
      <c r="C16" s="22"/>
      <c r="D16" s="19"/>
    </row>
    <row r="17" spans="1:4">
      <c r="A17" s="21" t="s">
        <v>61</v>
      </c>
      <c r="B17" s="18"/>
      <c r="C17" s="23"/>
      <c r="D17" s="19"/>
    </row>
    <row r="18" spans="1:4">
      <c r="A18" s="21" t="s">
        <v>62</v>
      </c>
      <c r="B18" s="18"/>
      <c r="C18" s="23"/>
      <c r="D18" s="19"/>
    </row>
    <row r="19" spans="1:4">
      <c r="A19" s="21" t="s">
        <v>63</v>
      </c>
      <c r="B19" s="18"/>
      <c r="C19" s="24"/>
      <c r="D19" s="19"/>
    </row>
    <row r="20" spans="1:4">
      <c r="A20" s="21" t="s">
        <v>64</v>
      </c>
      <c r="B20" s="18"/>
      <c r="C20" s="24"/>
      <c r="D20" s="19"/>
    </row>
    <row r="21" spans="1:4">
      <c r="A21" s="21" t="s">
        <v>65</v>
      </c>
      <c r="B21" s="18"/>
      <c r="C21" s="24"/>
      <c r="D21" s="19"/>
    </row>
    <row r="22" spans="1:4">
      <c r="A22" s="21" t="s">
        <v>66</v>
      </c>
      <c r="B22" s="18"/>
      <c r="C22" s="24"/>
      <c r="D22" s="19"/>
    </row>
    <row r="23" spans="1:4">
      <c r="A23" s="21" t="s">
        <v>67</v>
      </c>
      <c r="B23" s="18"/>
      <c r="C23" s="24"/>
      <c r="D23" s="19"/>
    </row>
    <row r="24" spans="1:4">
      <c r="A24" s="21" t="s">
        <v>68</v>
      </c>
      <c r="B24" s="18"/>
      <c r="C24" s="24"/>
      <c r="D24" s="19"/>
    </row>
  </sheetData>
  <mergeCells count="10">
    <mergeCell ref="A5:B5"/>
    <mergeCell ref="C5:D5"/>
    <mergeCell ref="A6:B6"/>
    <mergeCell ref="C6:D6"/>
    <mergeCell ref="A1:D1"/>
    <mergeCell ref="A2:D2"/>
    <mergeCell ref="A3:B3"/>
    <mergeCell ref="C3:D3"/>
    <mergeCell ref="A4:B4"/>
    <mergeCell ref="C4:D4"/>
  </mergeCells>
  <conditionalFormatting sqref="A9:D15 A16:B16 D16 A17:D24">
    <cfRule type="expression" dxfId="79" priority="1">
      <formula>MOD(_xludf.ROW(),2)=0</formula>
    </cfRule>
    <cfRule type="expression" dxfId="78" priority="2">
      <formula>MOD(_xludf.ROW(),2)=0</formula>
    </cfRule>
  </conditionalFormatting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CB0C2-9D88-4108-8971-9C89BBEE486F}">
  <sheetPr codeName="Feuil11"/>
  <dimension ref="A1:M42"/>
  <sheetViews>
    <sheetView zoomScale="115" zoomScaleNormal="115" workbookViewId="0">
      <selection activeCell="A2" sqref="A2:C2"/>
    </sheetView>
  </sheetViews>
  <sheetFormatPr baseColWidth="10" defaultRowHeight="15"/>
  <cols>
    <col min="1" max="1" width="36.7109375" style="2" customWidth="1"/>
    <col min="2" max="2" width="49.42578125" customWidth="1"/>
    <col min="4" max="4" width="20.140625" customWidth="1"/>
  </cols>
  <sheetData>
    <row r="1" spans="1:13">
      <c r="A1" s="32" t="s">
        <v>87</v>
      </c>
      <c r="B1" s="33"/>
      <c r="C1" s="33"/>
    </row>
    <row r="2" spans="1:13">
      <c r="A2" s="32" t="str">
        <f>CONCATENATE(Échantillon!B17," : ",Échantillon!C17)</f>
        <v xml:space="preserve"> : </v>
      </c>
      <c r="B2" s="33"/>
      <c r="C2" s="33"/>
    </row>
    <row r="3" spans="1:13" s="15" customFormat="1" ht="15.75">
      <c r="A3" s="6" t="s">
        <v>1</v>
      </c>
      <c r="B3" s="6" t="s">
        <v>2</v>
      </c>
      <c r="C3" s="6" t="s">
        <v>49</v>
      </c>
      <c r="D3" s="15" t="s">
        <v>50</v>
      </c>
      <c r="E3"/>
      <c r="F3"/>
      <c r="G3"/>
      <c r="H3"/>
      <c r="I3"/>
      <c r="J3"/>
      <c r="K3"/>
      <c r="L3"/>
      <c r="M3"/>
    </row>
    <row r="4" spans="1:13">
      <c r="A4" s="34" t="s">
        <v>6</v>
      </c>
      <c r="B4" s="8" t="s">
        <v>7</v>
      </c>
      <c r="C4" s="7" t="s">
        <v>51</v>
      </c>
    </row>
    <row r="5" spans="1:13">
      <c r="A5" s="34"/>
      <c r="B5" s="8" t="s">
        <v>3</v>
      </c>
      <c r="C5" s="7" t="s">
        <v>51</v>
      </c>
    </row>
    <row r="6" spans="1:13">
      <c r="A6" s="34"/>
      <c r="B6" s="8" t="s">
        <v>4</v>
      </c>
      <c r="C6" s="7" t="s">
        <v>51</v>
      </c>
    </row>
    <row r="7" spans="1:13" ht="27">
      <c r="A7" s="34"/>
      <c r="B7" s="8" t="s">
        <v>5</v>
      </c>
      <c r="C7" s="7" t="s">
        <v>51</v>
      </c>
    </row>
    <row r="8" spans="1:13">
      <c r="A8" s="38" t="s">
        <v>9</v>
      </c>
      <c r="B8" s="1" t="s">
        <v>76</v>
      </c>
      <c r="C8" s="7" t="s">
        <v>51</v>
      </c>
    </row>
    <row r="9" spans="1:13">
      <c r="A9" s="39"/>
      <c r="B9" s="1" t="s">
        <v>77</v>
      </c>
      <c r="C9" s="7" t="s">
        <v>51</v>
      </c>
    </row>
    <row r="10" spans="1:13" ht="27">
      <c r="A10" s="34" t="s">
        <v>10</v>
      </c>
      <c r="B10" s="1" t="s">
        <v>8</v>
      </c>
      <c r="C10" s="7" t="s">
        <v>51</v>
      </c>
    </row>
    <row r="11" spans="1:13" ht="27">
      <c r="A11" s="34"/>
      <c r="B11" s="1" t="s">
        <v>13</v>
      </c>
      <c r="C11" s="7" t="s">
        <v>51</v>
      </c>
    </row>
    <row r="12" spans="1:13">
      <c r="A12" s="34" t="s">
        <v>11</v>
      </c>
      <c r="B12" s="1" t="s">
        <v>14</v>
      </c>
      <c r="C12" s="7" t="s">
        <v>51</v>
      </c>
    </row>
    <row r="13" spans="1:13">
      <c r="A13" s="34"/>
      <c r="B13" s="1" t="s">
        <v>15</v>
      </c>
      <c r="C13" s="7" t="s">
        <v>51</v>
      </c>
    </row>
    <row r="14" spans="1:13">
      <c r="A14" s="34"/>
      <c r="B14" s="1" t="s">
        <v>16</v>
      </c>
      <c r="C14" s="7" t="s">
        <v>51</v>
      </c>
    </row>
    <row r="15" spans="1:13" ht="27">
      <c r="A15" s="34" t="s">
        <v>12</v>
      </c>
      <c r="B15" s="3" t="s">
        <v>18</v>
      </c>
      <c r="C15" s="7" t="s">
        <v>51</v>
      </c>
    </row>
    <row r="16" spans="1:13" ht="27">
      <c r="A16" s="34"/>
      <c r="B16" s="1" t="s">
        <v>17</v>
      </c>
      <c r="C16" s="7" t="s">
        <v>51</v>
      </c>
    </row>
    <row r="17" spans="1:3" ht="94.5">
      <c r="A17" s="4" t="s">
        <v>32</v>
      </c>
      <c r="B17" s="1" t="s">
        <v>52</v>
      </c>
      <c r="C17" s="7" t="s">
        <v>51</v>
      </c>
    </row>
    <row r="18" spans="1:3">
      <c r="A18" s="36" t="s">
        <v>31</v>
      </c>
      <c r="B18" s="1" t="s">
        <v>19</v>
      </c>
      <c r="C18" s="7" t="s">
        <v>51</v>
      </c>
    </row>
    <row r="19" spans="1:3">
      <c r="A19" s="36"/>
      <c r="B19" s="1" t="s">
        <v>20</v>
      </c>
      <c r="C19" s="7" t="s">
        <v>51</v>
      </c>
    </row>
    <row r="20" spans="1:3">
      <c r="A20" s="36"/>
      <c r="B20" s="1" t="s">
        <v>21</v>
      </c>
      <c r="C20" s="7" t="s">
        <v>51</v>
      </c>
    </row>
    <row r="21" spans="1:3">
      <c r="A21" s="37" t="s">
        <v>0</v>
      </c>
      <c r="B21" s="1" t="s">
        <v>23</v>
      </c>
      <c r="C21" s="7" t="s">
        <v>51</v>
      </c>
    </row>
    <row r="22" spans="1:3">
      <c r="A22" s="37"/>
      <c r="B22" s="1" t="s">
        <v>24</v>
      </c>
      <c r="C22" s="7" t="s">
        <v>51</v>
      </c>
    </row>
    <row r="23" spans="1:3">
      <c r="A23" s="37"/>
      <c r="B23" s="1" t="s">
        <v>25</v>
      </c>
      <c r="C23" s="7" t="s">
        <v>51</v>
      </c>
    </row>
    <row r="24" spans="1:3">
      <c r="A24" s="37"/>
      <c r="B24" s="1" t="s">
        <v>26</v>
      </c>
      <c r="C24" s="7" t="s">
        <v>51</v>
      </c>
    </row>
    <row r="25" spans="1:3" ht="27">
      <c r="A25" s="37"/>
      <c r="B25" s="1" t="s">
        <v>27</v>
      </c>
      <c r="C25" s="7" t="s">
        <v>51</v>
      </c>
    </row>
    <row r="26" spans="1:3">
      <c r="A26" s="37"/>
      <c r="B26" s="1" t="s">
        <v>28</v>
      </c>
      <c r="C26" s="7" t="s">
        <v>51</v>
      </c>
    </row>
    <row r="27" spans="1:3" ht="27">
      <c r="A27" s="37"/>
      <c r="B27" s="1" t="s">
        <v>29</v>
      </c>
      <c r="C27" s="7" t="s">
        <v>51</v>
      </c>
    </row>
    <row r="28" spans="1:3">
      <c r="A28" s="37"/>
      <c r="B28" s="1" t="s">
        <v>30</v>
      </c>
      <c r="C28" s="7" t="s">
        <v>51</v>
      </c>
    </row>
    <row r="29" spans="1:3">
      <c r="A29" s="37"/>
      <c r="B29" s="9" t="s">
        <v>22</v>
      </c>
      <c r="C29" s="7" t="s">
        <v>51</v>
      </c>
    </row>
    <row r="30" spans="1:3" ht="45">
      <c r="A30" s="34" t="s">
        <v>36</v>
      </c>
      <c r="B30" s="10" t="s">
        <v>35</v>
      </c>
      <c r="C30" s="7" t="s">
        <v>51</v>
      </c>
    </row>
    <row r="31" spans="1:3" ht="30">
      <c r="A31" s="34"/>
      <c r="B31" s="10" t="s">
        <v>33</v>
      </c>
      <c r="C31" s="7" t="s">
        <v>51</v>
      </c>
    </row>
    <row r="32" spans="1:3" ht="30">
      <c r="A32" s="34"/>
      <c r="B32" s="10" t="s">
        <v>34</v>
      </c>
      <c r="C32" s="7" t="s">
        <v>51</v>
      </c>
    </row>
    <row r="33" spans="1:3" ht="30">
      <c r="A33" s="35" t="s">
        <v>39</v>
      </c>
      <c r="B33" s="11" t="s">
        <v>37</v>
      </c>
      <c r="C33" s="7" t="s">
        <v>51</v>
      </c>
    </row>
    <row r="34" spans="1:3">
      <c r="A34" s="35"/>
      <c r="B34" s="10" t="s">
        <v>38</v>
      </c>
      <c r="C34" s="7" t="s">
        <v>51</v>
      </c>
    </row>
    <row r="35" spans="1:3">
      <c r="A35" s="34" t="s">
        <v>45</v>
      </c>
      <c r="B35" s="10" t="s">
        <v>40</v>
      </c>
      <c r="C35" s="7" t="s">
        <v>51</v>
      </c>
    </row>
    <row r="36" spans="1:3" ht="30">
      <c r="A36" s="34"/>
      <c r="B36" s="10" t="s">
        <v>41</v>
      </c>
      <c r="C36" s="7" t="s">
        <v>51</v>
      </c>
    </row>
    <row r="37" spans="1:3">
      <c r="A37" s="34"/>
      <c r="B37" s="10" t="s">
        <v>42</v>
      </c>
      <c r="C37" s="7" t="s">
        <v>51</v>
      </c>
    </row>
    <row r="38" spans="1:3">
      <c r="A38" s="34"/>
      <c r="B38" s="10" t="s">
        <v>43</v>
      </c>
      <c r="C38" s="7" t="s">
        <v>51</v>
      </c>
    </row>
    <row r="39" spans="1:3">
      <c r="A39" s="34"/>
      <c r="B39" s="10" t="s">
        <v>44</v>
      </c>
      <c r="C39" s="7" t="s">
        <v>51</v>
      </c>
    </row>
    <row r="40" spans="1:3" ht="30">
      <c r="A40" s="34" t="s">
        <v>46</v>
      </c>
      <c r="B40" s="10" t="s">
        <v>47</v>
      </c>
      <c r="C40" s="7" t="s">
        <v>51</v>
      </c>
    </row>
    <row r="41" spans="1:3" ht="30">
      <c r="A41" s="34"/>
      <c r="B41" s="10" t="s">
        <v>48</v>
      </c>
      <c r="C41" s="7" t="s">
        <v>51</v>
      </c>
    </row>
    <row r="42" spans="1:3">
      <c r="B42" s="5"/>
    </row>
  </sheetData>
  <mergeCells count="13">
    <mergeCell ref="A12:A14"/>
    <mergeCell ref="A1:C1"/>
    <mergeCell ref="A2:C2"/>
    <mergeCell ref="A4:A7"/>
    <mergeCell ref="A8:A9"/>
    <mergeCell ref="A10:A11"/>
    <mergeCell ref="A40:A41"/>
    <mergeCell ref="A15:A16"/>
    <mergeCell ref="A18:A20"/>
    <mergeCell ref="A21:A29"/>
    <mergeCell ref="A30:A32"/>
    <mergeCell ref="A33:A34"/>
    <mergeCell ref="A35:A39"/>
  </mergeCells>
  <conditionalFormatting sqref="C4:C41">
    <cfRule type="cellIs" dxfId="53" priority="1" operator="equal">
      <formula>"NC"</formula>
    </cfRule>
    <cfRule type="cellIs" dxfId="52" priority="2" operator="equal">
      <formula>"C"</formula>
    </cfRule>
    <cfRule type="cellIs" dxfId="51" priority="3" operator="equal">
      <formula>"NA"</formula>
    </cfRule>
  </conditionalFormatting>
  <dataValidations count="1">
    <dataValidation type="list" showErrorMessage="1" sqref="C4:C41" xr:uid="{75799433-91AB-4E5A-8BB0-7CAE09823754}">
      <formula1>"C,NC,NA,NT"</formula1>
    </dataValidation>
  </dataValidation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3F82A-481F-4362-B041-FBBDE339D532}">
  <sheetPr codeName="Feuil13"/>
  <dimension ref="A1:M42"/>
  <sheetViews>
    <sheetView zoomScale="115" zoomScaleNormal="115" workbookViewId="0">
      <selection activeCell="A2" sqref="A2:C2"/>
    </sheetView>
  </sheetViews>
  <sheetFormatPr baseColWidth="10" defaultRowHeight="15"/>
  <cols>
    <col min="1" max="1" width="36.7109375" style="2" customWidth="1"/>
    <col min="2" max="2" width="49.42578125" customWidth="1"/>
    <col min="4" max="4" width="20.140625" customWidth="1"/>
  </cols>
  <sheetData>
    <row r="1" spans="1:13">
      <c r="A1" s="32" t="s">
        <v>87</v>
      </c>
      <c r="B1" s="33"/>
      <c r="C1" s="33"/>
    </row>
    <row r="2" spans="1:13">
      <c r="A2" s="32" t="str">
        <f>CONCATENATE(Échantillon!B18," : ",Échantillon!C18)</f>
        <v xml:space="preserve"> : </v>
      </c>
      <c r="B2" s="33"/>
      <c r="C2" s="33"/>
    </row>
    <row r="3" spans="1:13" s="15" customFormat="1" ht="15.75">
      <c r="A3" s="6" t="s">
        <v>1</v>
      </c>
      <c r="B3" s="6" t="s">
        <v>2</v>
      </c>
      <c r="C3" s="6" t="s">
        <v>49</v>
      </c>
      <c r="D3" s="15" t="s">
        <v>50</v>
      </c>
      <c r="E3"/>
      <c r="F3"/>
      <c r="G3"/>
      <c r="H3"/>
      <c r="I3"/>
      <c r="J3"/>
      <c r="K3"/>
      <c r="L3"/>
      <c r="M3"/>
    </row>
    <row r="4" spans="1:13">
      <c r="A4" s="34" t="s">
        <v>6</v>
      </c>
      <c r="B4" s="8" t="s">
        <v>7</v>
      </c>
      <c r="C4" s="7" t="s">
        <v>51</v>
      </c>
    </row>
    <row r="5" spans="1:13">
      <c r="A5" s="34"/>
      <c r="B5" s="8" t="s">
        <v>3</v>
      </c>
      <c r="C5" s="7" t="s">
        <v>51</v>
      </c>
    </row>
    <row r="6" spans="1:13">
      <c r="A6" s="34"/>
      <c r="B6" s="8" t="s">
        <v>4</v>
      </c>
      <c r="C6" s="7" t="s">
        <v>51</v>
      </c>
    </row>
    <row r="7" spans="1:13" ht="27">
      <c r="A7" s="34"/>
      <c r="B7" s="8" t="s">
        <v>5</v>
      </c>
      <c r="C7" s="7" t="s">
        <v>51</v>
      </c>
    </row>
    <row r="8" spans="1:13">
      <c r="A8" s="38" t="s">
        <v>9</v>
      </c>
      <c r="B8" s="1" t="s">
        <v>76</v>
      </c>
      <c r="C8" s="7" t="s">
        <v>51</v>
      </c>
    </row>
    <row r="9" spans="1:13">
      <c r="A9" s="39"/>
      <c r="B9" s="1" t="s">
        <v>77</v>
      </c>
      <c r="C9" s="7" t="s">
        <v>51</v>
      </c>
    </row>
    <row r="10" spans="1:13" ht="27">
      <c r="A10" s="34" t="s">
        <v>10</v>
      </c>
      <c r="B10" s="1" t="s">
        <v>8</v>
      </c>
      <c r="C10" s="7" t="s">
        <v>51</v>
      </c>
    </row>
    <row r="11" spans="1:13" ht="27">
      <c r="A11" s="34"/>
      <c r="B11" s="1" t="s">
        <v>13</v>
      </c>
      <c r="C11" s="7" t="s">
        <v>51</v>
      </c>
    </row>
    <row r="12" spans="1:13">
      <c r="A12" s="34" t="s">
        <v>11</v>
      </c>
      <c r="B12" s="1" t="s">
        <v>14</v>
      </c>
      <c r="C12" s="7" t="s">
        <v>51</v>
      </c>
    </row>
    <row r="13" spans="1:13">
      <c r="A13" s="34"/>
      <c r="B13" s="1" t="s">
        <v>15</v>
      </c>
      <c r="C13" s="7" t="s">
        <v>51</v>
      </c>
    </row>
    <row r="14" spans="1:13">
      <c r="A14" s="34"/>
      <c r="B14" s="1" t="s">
        <v>16</v>
      </c>
      <c r="C14" s="7" t="s">
        <v>51</v>
      </c>
    </row>
    <row r="15" spans="1:13" ht="27">
      <c r="A15" s="34" t="s">
        <v>12</v>
      </c>
      <c r="B15" s="3" t="s">
        <v>18</v>
      </c>
      <c r="C15" s="7" t="s">
        <v>51</v>
      </c>
    </row>
    <row r="16" spans="1:13" ht="27">
      <c r="A16" s="34"/>
      <c r="B16" s="1" t="s">
        <v>17</v>
      </c>
      <c r="C16" s="7" t="s">
        <v>51</v>
      </c>
    </row>
    <row r="17" spans="1:3" ht="94.5">
      <c r="A17" s="4" t="s">
        <v>32</v>
      </c>
      <c r="B17" s="1" t="s">
        <v>52</v>
      </c>
      <c r="C17" s="7" t="s">
        <v>51</v>
      </c>
    </row>
    <row r="18" spans="1:3">
      <c r="A18" s="36" t="s">
        <v>31</v>
      </c>
      <c r="B18" s="1" t="s">
        <v>19</v>
      </c>
      <c r="C18" s="7" t="s">
        <v>51</v>
      </c>
    </row>
    <row r="19" spans="1:3">
      <c r="A19" s="36"/>
      <c r="B19" s="1" t="s">
        <v>20</v>
      </c>
      <c r="C19" s="7" t="s">
        <v>51</v>
      </c>
    </row>
    <row r="20" spans="1:3">
      <c r="A20" s="36"/>
      <c r="B20" s="1" t="s">
        <v>21</v>
      </c>
      <c r="C20" s="7" t="s">
        <v>51</v>
      </c>
    </row>
    <row r="21" spans="1:3">
      <c r="A21" s="37" t="s">
        <v>0</v>
      </c>
      <c r="B21" s="1" t="s">
        <v>23</v>
      </c>
      <c r="C21" s="7" t="s">
        <v>51</v>
      </c>
    </row>
    <row r="22" spans="1:3">
      <c r="A22" s="37"/>
      <c r="B22" s="1" t="s">
        <v>24</v>
      </c>
      <c r="C22" s="7" t="s">
        <v>51</v>
      </c>
    </row>
    <row r="23" spans="1:3">
      <c r="A23" s="37"/>
      <c r="B23" s="1" t="s">
        <v>25</v>
      </c>
      <c r="C23" s="7" t="s">
        <v>51</v>
      </c>
    </row>
    <row r="24" spans="1:3">
      <c r="A24" s="37"/>
      <c r="B24" s="1" t="s">
        <v>26</v>
      </c>
      <c r="C24" s="7" t="s">
        <v>51</v>
      </c>
    </row>
    <row r="25" spans="1:3" ht="27">
      <c r="A25" s="37"/>
      <c r="B25" s="1" t="s">
        <v>27</v>
      </c>
      <c r="C25" s="7" t="s">
        <v>51</v>
      </c>
    </row>
    <row r="26" spans="1:3">
      <c r="A26" s="37"/>
      <c r="B26" s="1" t="s">
        <v>28</v>
      </c>
      <c r="C26" s="7" t="s">
        <v>51</v>
      </c>
    </row>
    <row r="27" spans="1:3" ht="27">
      <c r="A27" s="37"/>
      <c r="B27" s="1" t="s">
        <v>29</v>
      </c>
      <c r="C27" s="7" t="s">
        <v>51</v>
      </c>
    </row>
    <row r="28" spans="1:3">
      <c r="A28" s="37"/>
      <c r="B28" s="1" t="s">
        <v>30</v>
      </c>
      <c r="C28" s="7" t="s">
        <v>51</v>
      </c>
    </row>
    <row r="29" spans="1:3">
      <c r="A29" s="37"/>
      <c r="B29" s="9" t="s">
        <v>22</v>
      </c>
      <c r="C29" s="7" t="s">
        <v>51</v>
      </c>
    </row>
    <row r="30" spans="1:3" ht="45">
      <c r="A30" s="34" t="s">
        <v>36</v>
      </c>
      <c r="B30" s="10" t="s">
        <v>35</v>
      </c>
      <c r="C30" s="7" t="s">
        <v>51</v>
      </c>
    </row>
    <row r="31" spans="1:3" ht="30">
      <c r="A31" s="34"/>
      <c r="B31" s="10" t="s">
        <v>33</v>
      </c>
      <c r="C31" s="7" t="s">
        <v>51</v>
      </c>
    </row>
    <row r="32" spans="1:3" ht="30">
      <c r="A32" s="34"/>
      <c r="B32" s="10" t="s">
        <v>34</v>
      </c>
      <c r="C32" s="7" t="s">
        <v>51</v>
      </c>
    </row>
    <row r="33" spans="1:3" ht="30">
      <c r="A33" s="35" t="s">
        <v>39</v>
      </c>
      <c r="B33" s="11" t="s">
        <v>37</v>
      </c>
      <c r="C33" s="7" t="s">
        <v>51</v>
      </c>
    </row>
    <row r="34" spans="1:3">
      <c r="A34" s="35"/>
      <c r="B34" s="10" t="s">
        <v>38</v>
      </c>
      <c r="C34" s="7" t="s">
        <v>51</v>
      </c>
    </row>
    <row r="35" spans="1:3">
      <c r="A35" s="34" t="s">
        <v>45</v>
      </c>
      <c r="B35" s="10" t="s">
        <v>40</v>
      </c>
      <c r="C35" s="7" t="s">
        <v>51</v>
      </c>
    </row>
    <row r="36" spans="1:3" ht="30">
      <c r="A36" s="34"/>
      <c r="B36" s="10" t="s">
        <v>41</v>
      </c>
      <c r="C36" s="7" t="s">
        <v>51</v>
      </c>
    </row>
    <row r="37" spans="1:3">
      <c r="A37" s="34"/>
      <c r="B37" s="10" t="s">
        <v>42</v>
      </c>
      <c r="C37" s="7" t="s">
        <v>51</v>
      </c>
    </row>
    <row r="38" spans="1:3">
      <c r="A38" s="34"/>
      <c r="B38" s="10" t="s">
        <v>43</v>
      </c>
      <c r="C38" s="7" t="s">
        <v>51</v>
      </c>
    </row>
    <row r="39" spans="1:3">
      <c r="A39" s="34"/>
      <c r="B39" s="10" t="s">
        <v>44</v>
      </c>
      <c r="C39" s="7" t="s">
        <v>51</v>
      </c>
    </row>
    <row r="40" spans="1:3" ht="30">
      <c r="A40" s="34" t="s">
        <v>46</v>
      </c>
      <c r="B40" s="10" t="s">
        <v>47</v>
      </c>
      <c r="C40" s="7" t="s">
        <v>51</v>
      </c>
    </row>
    <row r="41" spans="1:3" ht="30">
      <c r="A41" s="34"/>
      <c r="B41" s="10" t="s">
        <v>48</v>
      </c>
      <c r="C41" s="7" t="s">
        <v>51</v>
      </c>
    </row>
    <row r="42" spans="1:3">
      <c r="B42" s="5"/>
    </row>
  </sheetData>
  <mergeCells count="13">
    <mergeCell ref="A12:A14"/>
    <mergeCell ref="A1:C1"/>
    <mergeCell ref="A2:C2"/>
    <mergeCell ref="A4:A7"/>
    <mergeCell ref="A8:A9"/>
    <mergeCell ref="A10:A11"/>
    <mergeCell ref="A40:A41"/>
    <mergeCell ref="A15:A16"/>
    <mergeCell ref="A18:A20"/>
    <mergeCell ref="A21:A29"/>
    <mergeCell ref="A30:A32"/>
    <mergeCell ref="A33:A34"/>
    <mergeCell ref="A35:A39"/>
  </mergeCells>
  <conditionalFormatting sqref="C4:C41">
    <cfRule type="cellIs" dxfId="50" priority="1" operator="equal">
      <formula>"NC"</formula>
    </cfRule>
    <cfRule type="cellIs" dxfId="49" priority="2" operator="equal">
      <formula>"C"</formula>
    </cfRule>
    <cfRule type="cellIs" dxfId="48" priority="3" operator="equal">
      <formula>"NA"</formula>
    </cfRule>
  </conditionalFormatting>
  <dataValidations count="1">
    <dataValidation type="list" showErrorMessage="1" sqref="C4:C41" xr:uid="{2E1F6A22-7FA4-449B-8412-D1355F4CD518}">
      <formula1>"C,NC,NA,NT"</formula1>
    </dataValidation>
  </dataValidation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D5184-A20C-415E-B881-FD7DA6742706}">
  <sheetPr codeName="Feuil14"/>
  <dimension ref="A1:M42"/>
  <sheetViews>
    <sheetView zoomScale="115" zoomScaleNormal="115" workbookViewId="0">
      <selection activeCell="A2" sqref="A2:C2"/>
    </sheetView>
  </sheetViews>
  <sheetFormatPr baseColWidth="10" defaultRowHeight="15"/>
  <cols>
    <col min="1" max="1" width="36.7109375" style="2" customWidth="1"/>
    <col min="2" max="2" width="49.42578125" customWidth="1"/>
    <col min="4" max="4" width="20.140625" customWidth="1"/>
  </cols>
  <sheetData>
    <row r="1" spans="1:13">
      <c r="A1" s="32" t="s">
        <v>87</v>
      </c>
      <c r="B1" s="33"/>
      <c r="C1" s="33"/>
    </row>
    <row r="2" spans="1:13">
      <c r="A2" s="32" t="str">
        <f>CONCATENATE(Échantillon!B19," : ",Échantillon!C19)</f>
        <v xml:space="preserve"> : </v>
      </c>
      <c r="B2" s="33"/>
      <c r="C2" s="33"/>
    </row>
    <row r="3" spans="1:13" s="15" customFormat="1" ht="15.75">
      <c r="A3" s="6" t="s">
        <v>1</v>
      </c>
      <c r="B3" s="6" t="s">
        <v>2</v>
      </c>
      <c r="C3" s="6" t="s">
        <v>49</v>
      </c>
      <c r="D3" s="15" t="s">
        <v>50</v>
      </c>
      <c r="E3"/>
      <c r="F3"/>
      <c r="G3"/>
      <c r="H3"/>
      <c r="I3"/>
      <c r="J3"/>
      <c r="K3"/>
      <c r="L3"/>
      <c r="M3"/>
    </row>
    <row r="4" spans="1:13">
      <c r="A4" s="34" t="s">
        <v>6</v>
      </c>
      <c r="B4" s="8" t="s">
        <v>7</v>
      </c>
      <c r="C4" s="7" t="s">
        <v>51</v>
      </c>
    </row>
    <row r="5" spans="1:13">
      <c r="A5" s="34"/>
      <c r="B5" s="8" t="s">
        <v>3</v>
      </c>
      <c r="C5" s="7" t="s">
        <v>51</v>
      </c>
    </row>
    <row r="6" spans="1:13">
      <c r="A6" s="34"/>
      <c r="B6" s="8" t="s">
        <v>4</v>
      </c>
      <c r="C6" s="7" t="s">
        <v>51</v>
      </c>
    </row>
    <row r="7" spans="1:13" ht="27">
      <c r="A7" s="34"/>
      <c r="B7" s="8" t="s">
        <v>5</v>
      </c>
      <c r="C7" s="7" t="s">
        <v>51</v>
      </c>
    </row>
    <row r="8" spans="1:13">
      <c r="A8" s="38" t="s">
        <v>9</v>
      </c>
      <c r="B8" s="1" t="s">
        <v>76</v>
      </c>
      <c r="C8" s="7" t="s">
        <v>51</v>
      </c>
    </row>
    <row r="9" spans="1:13">
      <c r="A9" s="39"/>
      <c r="B9" s="1" t="s">
        <v>77</v>
      </c>
      <c r="C9" s="7" t="s">
        <v>51</v>
      </c>
    </row>
    <row r="10" spans="1:13" ht="27">
      <c r="A10" s="34" t="s">
        <v>10</v>
      </c>
      <c r="B10" s="1" t="s">
        <v>8</v>
      </c>
      <c r="C10" s="7" t="s">
        <v>51</v>
      </c>
    </row>
    <row r="11" spans="1:13" ht="27">
      <c r="A11" s="34"/>
      <c r="B11" s="1" t="s">
        <v>13</v>
      </c>
      <c r="C11" s="7" t="s">
        <v>51</v>
      </c>
    </row>
    <row r="12" spans="1:13">
      <c r="A12" s="34" t="s">
        <v>11</v>
      </c>
      <c r="B12" s="1" t="s">
        <v>14</v>
      </c>
      <c r="C12" s="7" t="s">
        <v>51</v>
      </c>
    </row>
    <row r="13" spans="1:13">
      <c r="A13" s="34"/>
      <c r="B13" s="1" t="s">
        <v>15</v>
      </c>
      <c r="C13" s="7" t="s">
        <v>51</v>
      </c>
    </row>
    <row r="14" spans="1:13">
      <c r="A14" s="34"/>
      <c r="B14" s="1" t="s">
        <v>16</v>
      </c>
      <c r="C14" s="7" t="s">
        <v>51</v>
      </c>
    </row>
    <row r="15" spans="1:13" ht="27">
      <c r="A15" s="34" t="s">
        <v>12</v>
      </c>
      <c r="B15" s="3" t="s">
        <v>18</v>
      </c>
      <c r="C15" s="7" t="s">
        <v>51</v>
      </c>
    </row>
    <row r="16" spans="1:13" ht="27">
      <c r="A16" s="34"/>
      <c r="B16" s="1" t="s">
        <v>17</v>
      </c>
      <c r="C16" s="7" t="s">
        <v>51</v>
      </c>
    </row>
    <row r="17" spans="1:3" ht="94.5">
      <c r="A17" s="4" t="s">
        <v>32</v>
      </c>
      <c r="B17" s="1" t="s">
        <v>52</v>
      </c>
      <c r="C17" s="7" t="s">
        <v>51</v>
      </c>
    </row>
    <row r="18" spans="1:3">
      <c r="A18" s="36" t="s">
        <v>31</v>
      </c>
      <c r="B18" s="1" t="s">
        <v>19</v>
      </c>
      <c r="C18" s="7" t="s">
        <v>51</v>
      </c>
    </row>
    <row r="19" spans="1:3">
      <c r="A19" s="36"/>
      <c r="B19" s="1" t="s">
        <v>20</v>
      </c>
      <c r="C19" s="7" t="s">
        <v>51</v>
      </c>
    </row>
    <row r="20" spans="1:3">
      <c r="A20" s="36"/>
      <c r="B20" s="1" t="s">
        <v>21</v>
      </c>
      <c r="C20" s="7" t="s">
        <v>51</v>
      </c>
    </row>
    <row r="21" spans="1:3">
      <c r="A21" s="37" t="s">
        <v>0</v>
      </c>
      <c r="B21" s="1" t="s">
        <v>23</v>
      </c>
      <c r="C21" s="7" t="s">
        <v>51</v>
      </c>
    </row>
    <row r="22" spans="1:3">
      <c r="A22" s="37"/>
      <c r="B22" s="1" t="s">
        <v>24</v>
      </c>
      <c r="C22" s="7" t="s">
        <v>51</v>
      </c>
    </row>
    <row r="23" spans="1:3">
      <c r="A23" s="37"/>
      <c r="B23" s="1" t="s">
        <v>25</v>
      </c>
      <c r="C23" s="7" t="s">
        <v>51</v>
      </c>
    </row>
    <row r="24" spans="1:3">
      <c r="A24" s="37"/>
      <c r="B24" s="1" t="s">
        <v>26</v>
      </c>
      <c r="C24" s="7" t="s">
        <v>51</v>
      </c>
    </row>
    <row r="25" spans="1:3" ht="27">
      <c r="A25" s="37"/>
      <c r="B25" s="1" t="s">
        <v>27</v>
      </c>
      <c r="C25" s="7" t="s">
        <v>51</v>
      </c>
    </row>
    <row r="26" spans="1:3">
      <c r="A26" s="37"/>
      <c r="B26" s="1" t="s">
        <v>28</v>
      </c>
      <c r="C26" s="7" t="s">
        <v>51</v>
      </c>
    </row>
    <row r="27" spans="1:3" ht="27">
      <c r="A27" s="37"/>
      <c r="B27" s="1" t="s">
        <v>29</v>
      </c>
      <c r="C27" s="7" t="s">
        <v>51</v>
      </c>
    </row>
    <row r="28" spans="1:3">
      <c r="A28" s="37"/>
      <c r="B28" s="1" t="s">
        <v>30</v>
      </c>
      <c r="C28" s="7" t="s">
        <v>51</v>
      </c>
    </row>
    <row r="29" spans="1:3">
      <c r="A29" s="37"/>
      <c r="B29" s="9" t="s">
        <v>22</v>
      </c>
      <c r="C29" s="7" t="s">
        <v>51</v>
      </c>
    </row>
    <row r="30" spans="1:3" ht="45">
      <c r="A30" s="34" t="s">
        <v>36</v>
      </c>
      <c r="B30" s="10" t="s">
        <v>35</v>
      </c>
      <c r="C30" s="7" t="s">
        <v>51</v>
      </c>
    </row>
    <row r="31" spans="1:3" ht="30">
      <c r="A31" s="34"/>
      <c r="B31" s="10" t="s">
        <v>33</v>
      </c>
      <c r="C31" s="7" t="s">
        <v>51</v>
      </c>
    </row>
    <row r="32" spans="1:3" ht="30">
      <c r="A32" s="34"/>
      <c r="B32" s="10" t="s">
        <v>34</v>
      </c>
      <c r="C32" s="7" t="s">
        <v>51</v>
      </c>
    </row>
    <row r="33" spans="1:3" ht="30">
      <c r="A33" s="35" t="s">
        <v>39</v>
      </c>
      <c r="B33" s="11" t="s">
        <v>37</v>
      </c>
      <c r="C33" s="7" t="s">
        <v>51</v>
      </c>
    </row>
    <row r="34" spans="1:3">
      <c r="A34" s="35"/>
      <c r="B34" s="10" t="s">
        <v>38</v>
      </c>
      <c r="C34" s="7" t="s">
        <v>51</v>
      </c>
    </row>
    <row r="35" spans="1:3">
      <c r="A35" s="34" t="s">
        <v>45</v>
      </c>
      <c r="B35" s="10" t="s">
        <v>40</v>
      </c>
      <c r="C35" s="7" t="s">
        <v>51</v>
      </c>
    </row>
    <row r="36" spans="1:3" ht="30">
      <c r="A36" s="34"/>
      <c r="B36" s="10" t="s">
        <v>41</v>
      </c>
      <c r="C36" s="7" t="s">
        <v>51</v>
      </c>
    </row>
    <row r="37" spans="1:3">
      <c r="A37" s="34"/>
      <c r="B37" s="10" t="s">
        <v>42</v>
      </c>
      <c r="C37" s="7" t="s">
        <v>51</v>
      </c>
    </row>
    <row r="38" spans="1:3">
      <c r="A38" s="34"/>
      <c r="B38" s="10" t="s">
        <v>43</v>
      </c>
      <c r="C38" s="7" t="s">
        <v>51</v>
      </c>
    </row>
    <row r="39" spans="1:3">
      <c r="A39" s="34"/>
      <c r="B39" s="10" t="s">
        <v>44</v>
      </c>
      <c r="C39" s="7" t="s">
        <v>51</v>
      </c>
    </row>
    <row r="40" spans="1:3" ht="30">
      <c r="A40" s="34" t="s">
        <v>46</v>
      </c>
      <c r="B40" s="10" t="s">
        <v>47</v>
      </c>
      <c r="C40" s="7" t="s">
        <v>51</v>
      </c>
    </row>
    <row r="41" spans="1:3" ht="30">
      <c r="A41" s="34"/>
      <c r="B41" s="10" t="s">
        <v>48</v>
      </c>
      <c r="C41" s="7" t="s">
        <v>51</v>
      </c>
    </row>
    <row r="42" spans="1:3">
      <c r="B42" s="5"/>
    </row>
  </sheetData>
  <mergeCells count="13">
    <mergeCell ref="A12:A14"/>
    <mergeCell ref="A1:C1"/>
    <mergeCell ref="A2:C2"/>
    <mergeCell ref="A4:A7"/>
    <mergeCell ref="A8:A9"/>
    <mergeCell ref="A10:A11"/>
    <mergeCell ref="A40:A41"/>
    <mergeCell ref="A15:A16"/>
    <mergeCell ref="A18:A20"/>
    <mergeCell ref="A21:A29"/>
    <mergeCell ref="A30:A32"/>
    <mergeCell ref="A33:A34"/>
    <mergeCell ref="A35:A39"/>
  </mergeCells>
  <conditionalFormatting sqref="C4:C41">
    <cfRule type="cellIs" dxfId="47" priority="1" operator="equal">
      <formula>"NC"</formula>
    </cfRule>
    <cfRule type="cellIs" dxfId="46" priority="2" operator="equal">
      <formula>"C"</formula>
    </cfRule>
    <cfRule type="cellIs" dxfId="45" priority="3" operator="equal">
      <formula>"NA"</formula>
    </cfRule>
  </conditionalFormatting>
  <dataValidations count="1">
    <dataValidation type="list" showErrorMessage="1" sqref="C4:C41" xr:uid="{E151E5F7-DC36-4420-AC2E-72917DDE2236}">
      <formula1>"C,NC,NA,NT"</formula1>
    </dataValidation>
  </dataValidation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A4CB2-3265-48BF-9866-602B0D50D899}">
  <sheetPr codeName="Feuil15"/>
  <dimension ref="A1:M42"/>
  <sheetViews>
    <sheetView zoomScale="115" zoomScaleNormal="115" workbookViewId="0">
      <selection activeCell="A2" sqref="A2:C2"/>
    </sheetView>
  </sheetViews>
  <sheetFormatPr baseColWidth="10" defaultRowHeight="15"/>
  <cols>
    <col min="1" max="1" width="36.7109375" style="2" customWidth="1"/>
    <col min="2" max="2" width="49.42578125" customWidth="1"/>
    <col min="4" max="4" width="20.140625" customWidth="1"/>
  </cols>
  <sheetData>
    <row r="1" spans="1:13">
      <c r="A1" s="32" t="s">
        <v>87</v>
      </c>
      <c r="B1" s="33"/>
      <c r="C1" s="33"/>
    </row>
    <row r="2" spans="1:13">
      <c r="A2" s="32" t="str">
        <f>CONCATENATE(Échantillon!B20," : ",Échantillon!C20)</f>
        <v xml:space="preserve"> : </v>
      </c>
      <c r="B2" s="33"/>
      <c r="C2" s="33"/>
    </row>
    <row r="3" spans="1:13" s="15" customFormat="1" ht="15.75">
      <c r="A3" s="6" t="s">
        <v>1</v>
      </c>
      <c r="B3" s="6" t="s">
        <v>2</v>
      </c>
      <c r="C3" s="6" t="s">
        <v>49</v>
      </c>
      <c r="D3" s="15" t="s">
        <v>50</v>
      </c>
      <c r="E3"/>
      <c r="F3"/>
      <c r="G3"/>
      <c r="H3"/>
      <c r="I3"/>
      <c r="J3"/>
      <c r="K3"/>
      <c r="L3"/>
      <c r="M3"/>
    </row>
    <row r="4" spans="1:13">
      <c r="A4" s="34" t="s">
        <v>6</v>
      </c>
      <c r="B4" s="8" t="s">
        <v>7</v>
      </c>
      <c r="C4" s="7" t="s">
        <v>51</v>
      </c>
    </row>
    <row r="5" spans="1:13">
      <c r="A5" s="34"/>
      <c r="B5" s="8" t="s">
        <v>3</v>
      </c>
      <c r="C5" s="7" t="s">
        <v>51</v>
      </c>
    </row>
    <row r="6" spans="1:13">
      <c r="A6" s="34"/>
      <c r="B6" s="8" t="s">
        <v>4</v>
      </c>
      <c r="C6" s="7" t="s">
        <v>51</v>
      </c>
    </row>
    <row r="7" spans="1:13" ht="27">
      <c r="A7" s="34"/>
      <c r="B7" s="8" t="s">
        <v>5</v>
      </c>
      <c r="C7" s="7" t="s">
        <v>51</v>
      </c>
    </row>
    <row r="8" spans="1:13">
      <c r="A8" s="38" t="s">
        <v>9</v>
      </c>
      <c r="B8" s="1" t="s">
        <v>76</v>
      </c>
      <c r="C8" s="7" t="s">
        <v>51</v>
      </c>
    </row>
    <row r="9" spans="1:13">
      <c r="A9" s="39"/>
      <c r="B9" s="1" t="s">
        <v>77</v>
      </c>
      <c r="C9" s="7" t="s">
        <v>51</v>
      </c>
    </row>
    <row r="10" spans="1:13" ht="27">
      <c r="A10" s="34" t="s">
        <v>10</v>
      </c>
      <c r="B10" s="1" t="s">
        <v>8</v>
      </c>
      <c r="C10" s="7" t="s">
        <v>51</v>
      </c>
    </row>
    <row r="11" spans="1:13" ht="27">
      <c r="A11" s="34"/>
      <c r="B11" s="1" t="s">
        <v>13</v>
      </c>
      <c r="C11" s="7" t="s">
        <v>51</v>
      </c>
    </row>
    <row r="12" spans="1:13">
      <c r="A12" s="34" t="s">
        <v>11</v>
      </c>
      <c r="B12" s="1" t="s">
        <v>14</v>
      </c>
      <c r="C12" s="7" t="s">
        <v>51</v>
      </c>
    </row>
    <row r="13" spans="1:13">
      <c r="A13" s="34"/>
      <c r="B13" s="1" t="s">
        <v>15</v>
      </c>
      <c r="C13" s="7" t="s">
        <v>51</v>
      </c>
    </row>
    <row r="14" spans="1:13">
      <c r="A14" s="34"/>
      <c r="B14" s="1" t="s">
        <v>16</v>
      </c>
      <c r="C14" s="7" t="s">
        <v>51</v>
      </c>
    </row>
    <row r="15" spans="1:13" ht="27">
      <c r="A15" s="34" t="s">
        <v>12</v>
      </c>
      <c r="B15" s="3" t="s">
        <v>18</v>
      </c>
      <c r="C15" s="7" t="s">
        <v>51</v>
      </c>
    </row>
    <row r="16" spans="1:13" ht="27">
      <c r="A16" s="34"/>
      <c r="B16" s="1" t="s">
        <v>17</v>
      </c>
      <c r="C16" s="7" t="s">
        <v>51</v>
      </c>
    </row>
    <row r="17" spans="1:3" ht="94.5">
      <c r="A17" s="4" t="s">
        <v>32</v>
      </c>
      <c r="B17" s="1" t="s">
        <v>52</v>
      </c>
      <c r="C17" s="7" t="s">
        <v>51</v>
      </c>
    </row>
    <row r="18" spans="1:3">
      <c r="A18" s="36" t="s">
        <v>31</v>
      </c>
      <c r="B18" s="1" t="s">
        <v>19</v>
      </c>
      <c r="C18" s="7" t="s">
        <v>51</v>
      </c>
    </row>
    <row r="19" spans="1:3">
      <c r="A19" s="36"/>
      <c r="B19" s="1" t="s">
        <v>20</v>
      </c>
      <c r="C19" s="7" t="s">
        <v>51</v>
      </c>
    </row>
    <row r="20" spans="1:3">
      <c r="A20" s="36"/>
      <c r="B20" s="1" t="s">
        <v>21</v>
      </c>
      <c r="C20" s="7" t="s">
        <v>51</v>
      </c>
    </row>
    <row r="21" spans="1:3">
      <c r="A21" s="37" t="s">
        <v>0</v>
      </c>
      <c r="B21" s="1" t="s">
        <v>23</v>
      </c>
      <c r="C21" s="7" t="s">
        <v>51</v>
      </c>
    </row>
    <row r="22" spans="1:3">
      <c r="A22" s="37"/>
      <c r="B22" s="1" t="s">
        <v>24</v>
      </c>
      <c r="C22" s="7" t="s">
        <v>51</v>
      </c>
    </row>
    <row r="23" spans="1:3">
      <c r="A23" s="37"/>
      <c r="B23" s="1" t="s">
        <v>25</v>
      </c>
      <c r="C23" s="7" t="s">
        <v>51</v>
      </c>
    </row>
    <row r="24" spans="1:3">
      <c r="A24" s="37"/>
      <c r="B24" s="1" t="s">
        <v>26</v>
      </c>
      <c r="C24" s="7" t="s">
        <v>51</v>
      </c>
    </row>
    <row r="25" spans="1:3" ht="27">
      <c r="A25" s="37"/>
      <c r="B25" s="1" t="s">
        <v>27</v>
      </c>
      <c r="C25" s="7" t="s">
        <v>51</v>
      </c>
    </row>
    <row r="26" spans="1:3">
      <c r="A26" s="37"/>
      <c r="B26" s="1" t="s">
        <v>28</v>
      </c>
      <c r="C26" s="7" t="s">
        <v>51</v>
      </c>
    </row>
    <row r="27" spans="1:3" ht="27">
      <c r="A27" s="37"/>
      <c r="B27" s="1" t="s">
        <v>29</v>
      </c>
      <c r="C27" s="7" t="s">
        <v>51</v>
      </c>
    </row>
    <row r="28" spans="1:3">
      <c r="A28" s="37"/>
      <c r="B28" s="1" t="s">
        <v>30</v>
      </c>
      <c r="C28" s="7" t="s">
        <v>51</v>
      </c>
    </row>
    <row r="29" spans="1:3">
      <c r="A29" s="37"/>
      <c r="B29" s="9" t="s">
        <v>22</v>
      </c>
      <c r="C29" s="7" t="s">
        <v>51</v>
      </c>
    </row>
    <row r="30" spans="1:3" ht="45">
      <c r="A30" s="34" t="s">
        <v>36</v>
      </c>
      <c r="B30" s="10" t="s">
        <v>35</v>
      </c>
      <c r="C30" s="7" t="s">
        <v>51</v>
      </c>
    </row>
    <row r="31" spans="1:3" ht="30">
      <c r="A31" s="34"/>
      <c r="B31" s="10" t="s">
        <v>33</v>
      </c>
      <c r="C31" s="7" t="s">
        <v>51</v>
      </c>
    </row>
    <row r="32" spans="1:3" ht="30">
      <c r="A32" s="34"/>
      <c r="B32" s="10" t="s">
        <v>34</v>
      </c>
      <c r="C32" s="7" t="s">
        <v>51</v>
      </c>
    </row>
    <row r="33" spans="1:3" ht="30">
      <c r="A33" s="35" t="s">
        <v>39</v>
      </c>
      <c r="B33" s="11" t="s">
        <v>37</v>
      </c>
      <c r="C33" s="7" t="s">
        <v>51</v>
      </c>
    </row>
    <row r="34" spans="1:3">
      <c r="A34" s="35"/>
      <c r="B34" s="10" t="s">
        <v>38</v>
      </c>
      <c r="C34" s="7" t="s">
        <v>51</v>
      </c>
    </row>
    <row r="35" spans="1:3">
      <c r="A35" s="34" t="s">
        <v>45</v>
      </c>
      <c r="B35" s="10" t="s">
        <v>40</v>
      </c>
      <c r="C35" s="7" t="s">
        <v>51</v>
      </c>
    </row>
    <row r="36" spans="1:3" ht="30">
      <c r="A36" s="34"/>
      <c r="B36" s="10" t="s">
        <v>41</v>
      </c>
      <c r="C36" s="7" t="s">
        <v>51</v>
      </c>
    </row>
    <row r="37" spans="1:3">
      <c r="A37" s="34"/>
      <c r="B37" s="10" t="s">
        <v>42</v>
      </c>
      <c r="C37" s="7" t="s">
        <v>51</v>
      </c>
    </row>
    <row r="38" spans="1:3">
      <c r="A38" s="34"/>
      <c r="B38" s="10" t="s">
        <v>43</v>
      </c>
      <c r="C38" s="7" t="s">
        <v>51</v>
      </c>
    </row>
    <row r="39" spans="1:3">
      <c r="A39" s="34"/>
      <c r="B39" s="10" t="s">
        <v>44</v>
      </c>
      <c r="C39" s="7" t="s">
        <v>51</v>
      </c>
    </row>
    <row r="40" spans="1:3" ht="30">
      <c r="A40" s="34" t="s">
        <v>46</v>
      </c>
      <c r="B40" s="10" t="s">
        <v>47</v>
      </c>
      <c r="C40" s="7" t="s">
        <v>51</v>
      </c>
    </row>
    <row r="41" spans="1:3" ht="30">
      <c r="A41" s="34"/>
      <c r="B41" s="10" t="s">
        <v>48</v>
      </c>
      <c r="C41" s="7" t="s">
        <v>51</v>
      </c>
    </row>
    <row r="42" spans="1:3">
      <c r="B42" s="5"/>
    </row>
  </sheetData>
  <mergeCells count="13">
    <mergeCell ref="A12:A14"/>
    <mergeCell ref="A1:C1"/>
    <mergeCell ref="A2:C2"/>
    <mergeCell ref="A4:A7"/>
    <mergeCell ref="A8:A9"/>
    <mergeCell ref="A10:A11"/>
    <mergeCell ref="A40:A41"/>
    <mergeCell ref="A15:A16"/>
    <mergeCell ref="A18:A20"/>
    <mergeCell ref="A21:A29"/>
    <mergeCell ref="A30:A32"/>
    <mergeCell ref="A33:A34"/>
    <mergeCell ref="A35:A39"/>
  </mergeCells>
  <conditionalFormatting sqref="C4:C41">
    <cfRule type="cellIs" dxfId="44" priority="1" operator="equal">
      <formula>"NC"</formula>
    </cfRule>
    <cfRule type="cellIs" dxfId="43" priority="2" operator="equal">
      <formula>"C"</formula>
    </cfRule>
    <cfRule type="cellIs" dxfId="42" priority="3" operator="equal">
      <formula>"NA"</formula>
    </cfRule>
  </conditionalFormatting>
  <dataValidations count="1">
    <dataValidation type="list" showErrorMessage="1" sqref="C4:C41" xr:uid="{6D15C757-9C13-4813-B34E-252A4AE97260}">
      <formula1>"C,NC,NA,NT"</formula1>
    </dataValidation>
  </dataValidation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FDCA1-F163-4768-815A-F7C89DA64886}">
  <sheetPr codeName="Feuil16"/>
  <dimension ref="A1:M42"/>
  <sheetViews>
    <sheetView zoomScale="115" zoomScaleNormal="115" workbookViewId="0">
      <selection activeCell="A2" sqref="A2:C2"/>
    </sheetView>
  </sheetViews>
  <sheetFormatPr baseColWidth="10" defaultRowHeight="15"/>
  <cols>
    <col min="1" max="1" width="36.7109375" style="2" customWidth="1"/>
    <col min="2" max="2" width="49.42578125" customWidth="1"/>
    <col min="4" max="4" width="20.140625" customWidth="1"/>
  </cols>
  <sheetData>
    <row r="1" spans="1:13">
      <c r="A1" s="32" t="s">
        <v>87</v>
      </c>
      <c r="B1" s="33"/>
      <c r="C1" s="33"/>
    </row>
    <row r="2" spans="1:13">
      <c r="A2" s="32" t="str">
        <f>CONCATENATE(Échantillon!B21," : ",Échantillon!C21)</f>
        <v xml:space="preserve"> : </v>
      </c>
      <c r="B2" s="33"/>
      <c r="C2" s="33"/>
    </row>
    <row r="3" spans="1:13" s="15" customFormat="1" ht="15.75">
      <c r="A3" s="6" t="s">
        <v>1</v>
      </c>
      <c r="B3" s="6" t="s">
        <v>2</v>
      </c>
      <c r="C3" s="6" t="s">
        <v>49</v>
      </c>
      <c r="D3" s="15" t="s">
        <v>50</v>
      </c>
      <c r="E3"/>
      <c r="F3"/>
      <c r="G3"/>
      <c r="H3"/>
      <c r="I3"/>
      <c r="J3"/>
      <c r="K3"/>
      <c r="L3"/>
      <c r="M3"/>
    </row>
    <row r="4" spans="1:13">
      <c r="A4" s="34" t="s">
        <v>6</v>
      </c>
      <c r="B4" s="8" t="s">
        <v>7</v>
      </c>
      <c r="C4" s="7" t="s">
        <v>51</v>
      </c>
    </row>
    <row r="5" spans="1:13">
      <c r="A5" s="34"/>
      <c r="B5" s="8" t="s">
        <v>3</v>
      </c>
      <c r="C5" s="7" t="s">
        <v>51</v>
      </c>
    </row>
    <row r="6" spans="1:13">
      <c r="A6" s="34"/>
      <c r="B6" s="8" t="s">
        <v>4</v>
      </c>
      <c r="C6" s="7" t="s">
        <v>51</v>
      </c>
    </row>
    <row r="7" spans="1:13" ht="27">
      <c r="A7" s="34"/>
      <c r="B7" s="8" t="s">
        <v>5</v>
      </c>
      <c r="C7" s="7" t="s">
        <v>51</v>
      </c>
    </row>
    <row r="8" spans="1:13">
      <c r="A8" s="38" t="s">
        <v>9</v>
      </c>
      <c r="B8" s="1" t="s">
        <v>76</v>
      </c>
      <c r="C8" s="7" t="s">
        <v>51</v>
      </c>
    </row>
    <row r="9" spans="1:13">
      <c r="A9" s="39"/>
      <c r="B9" s="1" t="s">
        <v>77</v>
      </c>
      <c r="C9" s="7" t="s">
        <v>51</v>
      </c>
    </row>
    <row r="10" spans="1:13" ht="27">
      <c r="A10" s="34" t="s">
        <v>10</v>
      </c>
      <c r="B10" s="1" t="s">
        <v>8</v>
      </c>
      <c r="C10" s="7" t="s">
        <v>51</v>
      </c>
    </row>
    <row r="11" spans="1:13" ht="27">
      <c r="A11" s="34"/>
      <c r="B11" s="1" t="s">
        <v>13</v>
      </c>
      <c r="C11" s="7" t="s">
        <v>51</v>
      </c>
    </row>
    <row r="12" spans="1:13">
      <c r="A12" s="34" t="s">
        <v>11</v>
      </c>
      <c r="B12" s="1" t="s">
        <v>14</v>
      </c>
      <c r="C12" s="7" t="s">
        <v>51</v>
      </c>
    </row>
    <row r="13" spans="1:13">
      <c r="A13" s="34"/>
      <c r="B13" s="1" t="s">
        <v>15</v>
      </c>
      <c r="C13" s="7" t="s">
        <v>51</v>
      </c>
    </row>
    <row r="14" spans="1:13">
      <c r="A14" s="34"/>
      <c r="B14" s="1" t="s">
        <v>16</v>
      </c>
      <c r="C14" s="7" t="s">
        <v>51</v>
      </c>
    </row>
    <row r="15" spans="1:13" ht="27">
      <c r="A15" s="34" t="s">
        <v>12</v>
      </c>
      <c r="B15" s="3" t="s">
        <v>18</v>
      </c>
      <c r="C15" s="7" t="s">
        <v>51</v>
      </c>
    </row>
    <row r="16" spans="1:13" ht="27">
      <c r="A16" s="34"/>
      <c r="B16" s="1" t="s">
        <v>17</v>
      </c>
      <c r="C16" s="7" t="s">
        <v>51</v>
      </c>
    </row>
    <row r="17" spans="1:3" ht="94.5">
      <c r="A17" s="4" t="s">
        <v>32</v>
      </c>
      <c r="B17" s="1" t="s">
        <v>52</v>
      </c>
      <c r="C17" s="7" t="s">
        <v>51</v>
      </c>
    </row>
    <row r="18" spans="1:3">
      <c r="A18" s="36" t="s">
        <v>31</v>
      </c>
      <c r="B18" s="1" t="s">
        <v>19</v>
      </c>
      <c r="C18" s="7" t="s">
        <v>51</v>
      </c>
    </row>
    <row r="19" spans="1:3">
      <c r="A19" s="36"/>
      <c r="B19" s="1" t="s">
        <v>20</v>
      </c>
      <c r="C19" s="7" t="s">
        <v>51</v>
      </c>
    </row>
    <row r="20" spans="1:3">
      <c r="A20" s="36"/>
      <c r="B20" s="1" t="s">
        <v>21</v>
      </c>
      <c r="C20" s="7" t="s">
        <v>51</v>
      </c>
    </row>
    <row r="21" spans="1:3">
      <c r="A21" s="37" t="s">
        <v>0</v>
      </c>
      <c r="B21" s="1" t="s">
        <v>23</v>
      </c>
      <c r="C21" s="7" t="s">
        <v>51</v>
      </c>
    </row>
    <row r="22" spans="1:3">
      <c r="A22" s="37"/>
      <c r="B22" s="1" t="s">
        <v>24</v>
      </c>
      <c r="C22" s="7" t="s">
        <v>51</v>
      </c>
    </row>
    <row r="23" spans="1:3">
      <c r="A23" s="37"/>
      <c r="B23" s="1" t="s">
        <v>25</v>
      </c>
      <c r="C23" s="7" t="s">
        <v>51</v>
      </c>
    </row>
    <row r="24" spans="1:3">
      <c r="A24" s="37"/>
      <c r="B24" s="1" t="s">
        <v>26</v>
      </c>
      <c r="C24" s="7" t="s">
        <v>51</v>
      </c>
    </row>
    <row r="25" spans="1:3" ht="27">
      <c r="A25" s="37"/>
      <c r="B25" s="1" t="s">
        <v>27</v>
      </c>
      <c r="C25" s="7" t="s">
        <v>51</v>
      </c>
    </row>
    <row r="26" spans="1:3">
      <c r="A26" s="37"/>
      <c r="B26" s="1" t="s">
        <v>28</v>
      </c>
      <c r="C26" s="7" t="s">
        <v>51</v>
      </c>
    </row>
    <row r="27" spans="1:3" ht="27">
      <c r="A27" s="37"/>
      <c r="B27" s="1" t="s">
        <v>29</v>
      </c>
      <c r="C27" s="7" t="s">
        <v>51</v>
      </c>
    </row>
    <row r="28" spans="1:3">
      <c r="A28" s="37"/>
      <c r="B28" s="1" t="s">
        <v>30</v>
      </c>
      <c r="C28" s="7" t="s">
        <v>51</v>
      </c>
    </row>
    <row r="29" spans="1:3">
      <c r="A29" s="37"/>
      <c r="B29" s="9" t="s">
        <v>22</v>
      </c>
      <c r="C29" s="7" t="s">
        <v>51</v>
      </c>
    </row>
    <row r="30" spans="1:3" ht="45">
      <c r="A30" s="34" t="s">
        <v>36</v>
      </c>
      <c r="B30" s="10" t="s">
        <v>35</v>
      </c>
      <c r="C30" s="7" t="s">
        <v>51</v>
      </c>
    </row>
    <row r="31" spans="1:3" ht="30">
      <c r="A31" s="34"/>
      <c r="B31" s="10" t="s">
        <v>33</v>
      </c>
      <c r="C31" s="7" t="s">
        <v>51</v>
      </c>
    </row>
    <row r="32" spans="1:3" ht="30">
      <c r="A32" s="34"/>
      <c r="B32" s="10" t="s">
        <v>34</v>
      </c>
      <c r="C32" s="7" t="s">
        <v>51</v>
      </c>
    </row>
    <row r="33" spans="1:3" ht="30">
      <c r="A33" s="35" t="s">
        <v>39</v>
      </c>
      <c r="B33" s="11" t="s">
        <v>37</v>
      </c>
      <c r="C33" s="7" t="s">
        <v>51</v>
      </c>
    </row>
    <row r="34" spans="1:3">
      <c r="A34" s="35"/>
      <c r="B34" s="10" t="s">
        <v>38</v>
      </c>
      <c r="C34" s="7" t="s">
        <v>51</v>
      </c>
    </row>
    <row r="35" spans="1:3">
      <c r="A35" s="34" t="s">
        <v>45</v>
      </c>
      <c r="B35" s="10" t="s">
        <v>40</v>
      </c>
      <c r="C35" s="7" t="s">
        <v>51</v>
      </c>
    </row>
    <row r="36" spans="1:3" ht="30">
      <c r="A36" s="34"/>
      <c r="B36" s="10" t="s">
        <v>41</v>
      </c>
      <c r="C36" s="7" t="s">
        <v>51</v>
      </c>
    </row>
    <row r="37" spans="1:3">
      <c r="A37" s="34"/>
      <c r="B37" s="10" t="s">
        <v>42</v>
      </c>
      <c r="C37" s="7" t="s">
        <v>51</v>
      </c>
    </row>
    <row r="38" spans="1:3">
      <c r="A38" s="34"/>
      <c r="B38" s="10" t="s">
        <v>43</v>
      </c>
      <c r="C38" s="7" t="s">
        <v>51</v>
      </c>
    </row>
    <row r="39" spans="1:3">
      <c r="A39" s="34"/>
      <c r="B39" s="10" t="s">
        <v>44</v>
      </c>
      <c r="C39" s="7" t="s">
        <v>51</v>
      </c>
    </row>
    <row r="40" spans="1:3" ht="30">
      <c r="A40" s="34" t="s">
        <v>46</v>
      </c>
      <c r="B40" s="10" t="s">
        <v>47</v>
      </c>
      <c r="C40" s="7" t="s">
        <v>51</v>
      </c>
    </row>
    <row r="41" spans="1:3" ht="30">
      <c r="A41" s="34"/>
      <c r="B41" s="10" t="s">
        <v>48</v>
      </c>
      <c r="C41" s="7" t="s">
        <v>51</v>
      </c>
    </row>
    <row r="42" spans="1:3">
      <c r="B42" s="5"/>
    </row>
  </sheetData>
  <mergeCells count="13">
    <mergeCell ref="A12:A14"/>
    <mergeCell ref="A1:C1"/>
    <mergeCell ref="A2:C2"/>
    <mergeCell ref="A4:A7"/>
    <mergeCell ref="A8:A9"/>
    <mergeCell ref="A10:A11"/>
    <mergeCell ref="A40:A41"/>
    <mergeCell ref="A15:A16"/>
    <mergeCell ref="A18:A20"/>
    <mergeCell ref="A21:A29"/>
    <mergeCell ref="A30:A32"/>
    <mergeCell ref="A33:A34"/>
    <mergeCell ref="A35:A39"/>
  </mergeCells>
  <conditionalFormatting sqref="C4:C41">
    <cfRule type="cellIs" dxfId="41" priority="1" operator="equal">
      <formula>"NC"</formula>
    </cfRule>
    <cfRule type="cellIs" dxfId="40" priority="2" operator="equal">
      <formula>"C"</formula>
    </cfRule>
    <cfRule type="cellIs" dxfId="39" priority="3" operator="equal">
      <formula>"NA"</formula>
    </cfRule>
  </conditionalFormatting>
  <dataValidations count="1">
    <dataValidation type="list" showErrorMessage="1" sqref="C4:C41" xr:uid="{AA2A2DF6-842B-43CC-9609-EE0737BED812}">
      <formula1>"C,NC,NA,NT"</formula1>
    </dataValidation>
  </dataValidation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3EF4E-9C70-4148-9E71-2B23369C7B06}">
  <sheetPr codeName="Feuil17"/>
  <dimension ref="A1:M42"/>
  <sheetViews>
    <sheetView zoomScale="115" zoomScaleNormal="115" workbookViewId="0">
      <selection activeCell="A2" sqref="A2:C2"/>
    </sheetView>
  </sheetViews>
  <sheetFormatPr baseColWidth="10" defaultRowHeight="15"/>
  <cols>
    <col min="1" max="1" width="36.7109375" style="2" customWidth="1"/>
    <col min="2" max="2" width="49.42578125" customWidth="1"/>
    <col min="4" max="4" width="20.140625" customWidth="1"/>
  </cols>
  <sheetData>
    <row r="1" spans="1:13">
      <c r="A1" s="32" t="s">
        <v>87</v>
      </c>
      <c r="B1" s="33"/>
      <c r="C1" s="33"/>
    </row>
    <row r="2" spans="1:13">
      <c r="A2" s="32" t="str">
        <f>CONCATENATE(Échantillon!B22," : ",Échantillon!C22)</f>
        <v xml:space="preserve"> : </v>
      </c>
      <c r="B2" s="33"/>
      <c r="C2" s="33"/>
    </row>
    <row r="3" spans="1:13" s="15" customFormat="1" ht="15.75">
      <c r="A3" s="6" t="s">
        <v>1</v>
      </c>
      <c r="B3" s="6" t="s">
        <v>2</v>
      </c>
      <c r="C3" s="6" t="s">
        <v>49</v>
      </c>
      <c r="D3" s="15" t="s">
        <v>50</v>
      </c>
      <c r="E3"/>
      <c r="F3"/>
      <c r="G3"/>
      <c r="H3"/>
      <c r="I3"/>
      <c r="J3"/>
      <c r="K3"/>
      <c r="L3"/>
      <c r="M3"/>
    </row>
    <row r="4" spans="1:13">
      <c r="A4" s="34" t="s">
        <v>6</v>
      </c>
      <c r="B4" s="8" t="s">
        <v>7</v>
      </c>
      <c r="C4" s="7" t="s">
        <v>51</v>
      </c>
    </row>
    <row r="5" spans="1:13">
      <c r="A5" s="34"/>
      <c r="B5" s="8" t="s">
        <v>3</v>
      </c>
      <c r="C5" s="7" t="s">
        <v>51</v>
      </c>
    </row>
    <row r="6" spans="1:13">
      <c r="A6" s="34"/>
      <c r="B6" s="8" t="s">
        <v>4</v>
      </c>
      <c r="C6" s="7" t="s">
        <v>51</v>
      </c>
    </row>
    <row r="7" spans="1:13" ht="27">
      <c r="A7" s="34"/>
      <c r="B7" s="8" t="s">
        <v>5</v>
      </c>
      <c r="C7" s="7" t="s">
        <v>51</v>
      </c>
    </row>
    <row r="8" spans="1:13">
      <c r="A8" s="38" t="s">
        <v>9</v>
      </c>
      <c r="B8" s="1" t="s">
        <v>76</v>
      </c>
      <c r="C8" s="7" t="s">
        <v>51</v>
      </c>
    </row>
    <row r="9" spans="1:13">
      <c r="A9" s="39"/>
      <c r="B9" s="1" t="s">
        <v>77</v>
      </c>
      <c r="C9" s="7" t="s">
        <v>51</v>
      </c>
    </row>
    <row r="10" spans="1:13" ht="27">
      <c r="A10" s="34" t="s">
        <v>10</v>
      </c>
      <c r="B10" s="1" t="s">
        <v>8</v>
      </c>
      <c r="C10" s="7" t="s">
        <v>51</v>
      </c>
    </row>
    <row r="11" spans="1:13" ht="27">
      <c r="A11" s="34"/>
      <c r="B11" s="1" t="s">
        <v>13</v>
      </c>
      <c r="C11" s="7" t="s">
        <v>51</v>
      </c>
    </row>
    <row r="12" spans="1:13">
      <c r="A12" s="34" t="s">
        <v>11</v>
      </c>
      <c r="B12" s="1" t="s">
        <v>14</v>
      </c>
      <c r="C12" s="7" t="s">
        <v>51</v>
      </c>
    </row>
    <row r="13" spans="1:13">
      <c r="A13" s="34"/>
      <c r="B13" s="1" t="s">
        <v>15</v>
      </c>
      <c r="C13" s="7" t="s">
        <v>51</v>
      </c>
    </row>
    <row r="14" spans="1:13">
      <c r="A14" s="34"/>
      <c r="B14" s="1" t="s">
        <v>16</v>
      </c>
      <c r="C14" s="7" t="s">
        <v>51</v>
      </c>
    </row>
    <row r="15" spans="1:13" ht="27">
      <c r="A15" s="34" t="s">
        <v>12</v>
      </c>
      <c r="B15" s="3" t="s">
        <v>18</v>
      </c>
      <c r="C15" s="7" t="s">
        <v>51</v>
      </c>
    </row>
    <row r="16" spans="1:13" ht="27">
      <c r="A16" s="34"/>
      <c r="B16" s="1" t="s">
        <v>17</v>
      </c>
      <c r="C16" s="7" t="s">
        <v>51</v>
      </c>
    </row>
    <row r="17" spans="1:3" ht="94.5">
      <c r="A17" s="4" t="s">
        <v>32</v>
      </c>
      <c r="B17" s="1" t="s">
        <v>52</v>
      </c>
      <c r="C17" s="7" t="s">
        <v>51</v>
      </c>
    </row>
    <row r="18" spans="1:3">
      <c r="A18" s="36" t="s">
        <v>31</v>
      </c>
      <c r="B18" s="1" t="s">
        <v>19</v>
      </c>
      <c r="C18" s="7" t="s">
        <v>51</v>
      </c>
    </row>
    <row r="19" spans="1:3">
      <c r="A19" s="36"/>
      <c r="B19" s="1" t="s">
        <v>20</v>
      </c>
      <c r="C19" s="7" t="s">
        <v>51</v>
      </c>
    </row>
    <row r="20" spans="1:3">
      <c r="A20" s="36"/>
      <c r="B20" s="1" t="s">
        <v>21</v>
      </c>
      <c r="C20" s="7" t="s">
        <v>51</v>
      </c>
    </row>
    <row r="21" spans="1:3">
      <c r="A21" s="37" t="s">
        <v>0</v>
      </c>
      <c r="B21" s="1" t="s">
        <v>23</v>
      </c>
      <c r="C21" s="7" t="s">
        <v>51</v>
      </c>
    </row>
    <row r="22" spans="1:3">
      <c r="A22" s="37"/>
      <c r="B22" s="1" t="s">
        <v>24</v>
      </c>
      <c r="C22" s="7" t="s">
        <v>51</v>
      </c>
    </row>
    <row r="23" spans="1:3">
      <c r="A23" s="37"/>
      <c r="B23" s="1" t="s">
        <v>25</v>
      </c>
      <c r="C23" s="7" t="s">
        <v>51</v>
      </c>
    </row>
    <row r="24" spans="1:3">
      <c r="A24" s="37"/>
      <c r="B24" s="1" t="s">
        <v>26</v>
      </c>
      <c r="C24" s="7" t="s">
        <v>51</v>
      </c>
    </row>
    <row r="25" spans="1:3" ht="27">
      <c r="A25" s="37"/>
      <c r="B25" s="1" t="s">
        <v>27</v>
      </c>
      <c r="C25" s="7" t="s">
        <v>51</v>
      </c>
    </row>
    <row r="26" spans="1:3">
      <c r="A26" s="37"/>
      <c r="B26" s="1" t="s">
        <v>28</v>
      </c>
      <c r="C26" s="7" t="s">
        <v>51</v>
      </c>
    </row>
    <row r="27" spans="1:3" ht="27">
      <c r="A27" s="37"/>
      <c r="B27" s="1" t="s">
        <v>29</v>
      </c>
      <c r="C27" s="7" t="s">
        <v>51</v>
      </c>
    </row>
    <row r="28" spans="1:3">
      <c r="A28" s="37"/>
      <c r="B28" s="1" t="s">
        <v>30</v>
      </c>
      <c r="C28" s="7" t="s">
        <v>51</v>
      </c>
    </row>
    <row r="29" spans="1:3">
      <c r="A29" s="37"/>
      <c r="B29" s="9" t="s">
        <v>22</v>
      </c>
      <c r="C29" s="7" t="s">
        <v>51</v>
      </c>
    </row>
    <row r="30" spans="1:3" ht="45">
      <c r="A30" s="34" t="s">
        <v>36</v>
      </c>
      <c r="B30" s="10" t="s">
        <v>35</v>
      </c>
      <c r="C30" s="7" t="s">
        <v>51</v>
      </c>
    </row>
    <row r="31" spans="1:3" ht="30">
      <c r="A31" s="34"/>
      <c r="B31" s="10" t="s">
        <v>33</v>
      </c>
      <c r="C31" s="7" t="s">
        <v>51</v>
      </c>
    </row>
    <row r="32" spans="1:3" ht="30">
      <c r="A32" s="34"/>
      <c r="B32" s="10" t="s">
        <v>34</v>
      </c>
      <c r="C32" s="7" t="s">
        <v>51</v>
      </c>
    </row>
    <row r="33" spans="1:3" ht="30">
      <c r="A33" s="35" t="s">
        <v>39</v>
      </c>
      <c r="B33" s="11" t="s">
        <v>37</v>
      </c>
      <c r="C33" s="7" t="s">
        <v>51</v>
      </c>
    </row>
    <row r="34" spans="1:3">
      <c r="A34" s="35"/>
      <c r="B34" s="10" t="s">
        <v>38</v>
      </c>
      <c r="C34" s="7" t="s">
        <v>51</v>
      </c>
    </row>
    <row r="35" spans="1:3">
      <c r="A35" s="34" t="s">
        <v>45</v>
      </c>
      <c r="B35" s="10" t="s">
        <v>40</v>
      </c>
      <c r="C35" s="7" t="s">
        <v>51</v>
      </c>
    </row>
    <row r="36" spans="1:3" ht="30">
      <c r="A36" s="34"/>
      <c r="B36" s="10" t="s">
        <v>41</v>
      </c>
      <c r="C36" s="7" t="s">
        <v>51</v>
      </c>
    </row>
    <row r="37" spans="1:3">
      <c r="A37" s="34"/>
      <c r="B37" s="10" t="s">
        <v>42</v>
      </c>
      <c r="C37" s="7" t="s">
        <v>51</v>
      </c>
    </row>
    <row r="38" spans="1:3">
      <c r="A38" s="34"/>
      <c r="B38" s="10" t="s">
        <v>43</v>
      </c>
      <c r="C38" s="7" t="s">
        <v>51</v>
      </c>
    </row>
    <row r="39" spans="1:3">
      <c r="A39" s="34"/>
      <c r="B39" s="10" t="s">
        <v>44</v>
      </c>
      <c r="C39" s="7" t="s">
        <v>51</v>
      </c>
    </row>
    <row r="40" spans="1:3" ht="30">
      <c r="A40" s="34" t="s">
        <v>46</v>
      </c>
      <c r="B40" s="10" t="s">
        <v>47</v>
      </c>
      <c r="C40" s="7" t="s">
        <v>51</v>
      </c>
    </row>
    <row r="41" spans="1:3" ht="30">
      <c r="A41" s="34"/>
      <c r="B41" s="10" t="s">
        <v>48</v>
      </c>
      <c r="C41" s="7" t="s">
        <v>51</v>
      </c>
    </row>
    <row r="42" spans="1:3">
      <c r="B42" s="5"/>
    </row>
  </sheetData>
  <mergeCells count="13">
    <mergeCell ref="A12:A14"/>
    <mergeCell ref="A1:C1"/>
    <mergeCell ref="A2:C2"/>
    <mergeCell ref="A4:A7"/>
    <mergeCell ref="A8:A9"/>
    <mergeCell ref="A10:A11"/>
    <mergeCell ref="A40:A41"/>
    <mergeCell ref="A15:A16"/>
    <mergeCell ref="A18:A20"/>
    <mergeCell ref="A21:A29"/>
    <mergeCell ref="A30:A32"/>
    <mergeCell ref="A33:A34"/>
    <mergeCell ref="A35:A39"/>
  </mergeCells>
  <conditionalFormatting sqref="C4:C41">
    <cfRule type="cellIs" dxfId="38" priority="1" operator="equal">
      <formula>"NC"</formula>
    </cfRule>
    <cfRule type="cellIs" dxfId="37" priority="2" operator="equal">
      <formula>"C"</formula>
    </cfRule>
    <cfRule type="cellIs" dxfId="36" priority="3" operator="equal">
      <formula>"NA"</formula>
    </cfRule>
  </conditionalFormatting>
  <dataValidations count="1">
    <dataValidation type="list" showErrorMessage="1" sqref="C4:C41" xr:uid="{FAE2FBC1-2C7F-4106-B718-ADC3123FC4D1}">
      <formula1>"C,NC,NA,NT"</formula1>
    </dataValidation>
  </dataValidation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E3796-F8D9-4060-8539-D28F9A94C03E}">
  <sheetPr codeName="Feuil18"/>
  <dimension ref="A1:M42"/>
  <sheetViews>
    <sheetView zoomScale="115" zoomScaleNormal="115" workbookViewId="0">
      <selection activeCell="A2" sqref="A2:C2"/>
    </sheetView>
  </sheetViews>
  <sheetFormatPr baseColWidth="10" defaultRowHeight="15"/>
  <cols>
    <col min="1" max="1" width="36.7109375" style="2" customWidth="1"/>
    <col min="2" max="2" width="49.42578125" customWidth="1"/>
    <col min="4" max="4" width="20.140625" customWidth="1"/>
  </cols>
  <sheetData>
    <row r="1" spans="1:13">
      <c r="A1" s="32" t="s">
        <v>87</v>
      </c>
      <c r="B1" s="33"/>
      <c r="C1" s="33"/>
    </row>
    <row r="2" spans="1:13">
      <c r="A2" s="32" t="str">
        <f>CONCATENATE(Échantillon!B23," : ",Échantillon!C23)</f>
        <v xml:space="preserve"> : </v>
      </c>
      <c r="B2" s="33"/>
      <c r="C2" s="33"/>
    </row>
    <row r="3" spans="1:13" s="15" customFormat="1" ht="15.75">
      <c r="A3" s="6" t="s">
        <v>1</v>
      </c>
      <c r="B3" s="6" t="s">
        <v>2</v>
      </c>
      <c r="C3" s="6" t="s">
        <v>49</v>
      </c>
      <c r="D3" s="15" t="s">
        <v>50</v>
      </c>
      <c r="E3"/>
      <c r="F3"/>
      <c r="G3"/>
      <c r="H3"/>
      <c r="I3"/>
      <c r="J3"/>
      <c r="K3"/>
      <c r="L3"/>
      <c r="M3"/>
    </row>
    <row r="4" spans="1:13">
      <c r="A4" s="34" t="s">
        <v>6</v>
      </c>
      <c r="B4" s="8" t="s">
        <v>7</v>
      </c>
      <c r="C4" s="7" t="s">
        <v>51</v>
      </c>
    </row>
    <row r="5" spans="1:13">
      <c r="A5" s="34"/>
      <c r="B5" s="8" t="s">
        <v>3</v>
      </c>
      <c r="C5" s="7" t="s">
        <v>51</v>
      </c>
    </row>
    <row r="6" spans="1:13">
      <c r="A6" s="34"/>
      <c r="B6" s="8" t="s">
        <v>4</v>
      </c>
      <c r="C6" s="7" t="s">
        <v>51</v>
      </c>
    </row>
    <row r="7" spans="1:13" ht="27">
      <c r="A7" s="34"/>
      <c r="B7" s="8" t="s">
        <v>5</v>
      </c>
      <c r="C7" s="7" t="s">
        <v>51</v>
      </c>
    </row>
    <row r="8" spans="1:13">
      <c r="A8" s="38" t="s">
        <v>9</v>
      </c>
      <c r="B8" s="1" t="s">
        <v>76</v>
      </c>
      <c r="C8" s="7" t="s">
        <v>51</v>
      </c>
    </row>
    <row r="9" spans="1:13">
      <c r="A9" s="39"/>
      <c r="B9" s="1" t="s">
        <v>77</v>
      </c>
      <c r="C9" s="7" t="s">
        <v>51</v>
      </c>
    </row>
    <row r="10" spans="1:13" ht="27">
      <c r="A10" s="34" t="s">
        <v>10</v>
      </c>
      <c r="B10" s="1" t="s">
        <v>8</v>
      </c>
      <c r="C10" s="7" t="s">
        <v>51</v>
      </c>
    </row>
    <row r="11" spans="1:13" ht="27">
      <c r="A11" s="34"/>
      <c r="B11" s="1" t="s">
        <v>13</v>
      </c>
      <c r="C11" s="7" t="s">
        <v>51</v>
      </c>
    </row>
    <row r="12" spans="1:13">
      <c r="A12" s="34" t="s">
        <v>11</v>
      </c>
      <c r="B12" s="1" t="s">
        <v>14</v>
      </c>
      <c r="C12" s="7" t="s">
        <v>51</v>
      </c>
    </row>
    <row r="13" spans="1:13">
      <c r="A13" s="34"/>
      <c r="B13" s="1" t="s">
        <v>15</v>
      </c>
      <c r="C13" s="7" t="s">
        <v>51</v>
      </c>
    </row>
    <row r="14" spans="1:13">
      <c r="A14" s="34"/>
      <c r="B14" s="1" t="s">
        <v>16</v>
      </c>
      <c r="C14" s="7" t="s">
        <v>51</v>
      </c>
    </row>
    <row r="15" spans="1:13" ht="27">
      <c r="A15" s="34" t="s">
        <v>12</v>
      </c>
      <c r="B15" s="3" t="s">
        <v>18</v>
      </c>
      <c r="C15" s="7" t="s">
        <v>51</v>
      </c>
    </row>
    <row r="16" spans="1:13" ht="27">
      <c r="A16" s="34"/>
      <c r="B16" s="1" t="s">
        <v>17</v>
      </c>
      <c r="C16" s="7" t="s">
        <v>51</v>
      </c>
    </row>
    <row r="17" spans="1:3" ht="94.5">
      <c r="A17" s="4" t="s">
        <v>32</v>
      </c>
      <c r="B17" s="1" t="s">
        <v>52</v>
      </c>
      <c r="C17" s="7" t="s">
        <v>51</v>
      </c>
    </row>
    <row r="18" spans="1:3">
      <c r="A18" s="36" t="s">
        <v>31</v>
      </c>
      <c r="B18" s="1" t="s">
        <v>19</v>
      </c>
      <c r="C18" s="7" t="s">
        <v>51</v>
      </c>
    </row>
    <row r="19" spans="1:3">
      <c r="A19" s="36"/>
      <c r="B19" s="1" t="s">
        <v>20</v>
      </c>
      <c r="C19" s="7" t="s">
        <v>51</v>
      </c>
    </row>
    <row r="20" spans="1:3">
      <c r="A20" s="36"/>
      <c r="B20" s="1" t="s">
        <v>21</v>
      </c>
      <c r="C20" s="7" t="s">
        <v>51</v>
      </c>
    </row>
    <row r="21" spans="1:3">
      <c r="A21" s="37" t="s">
        <v>0</v>
      </c>
      <c r="B21" s="1" t="s">
        <v>23</v>
      </c>
      <c r="C21" s="7" t="s">
        <v>51</v>
      </c>
    </row>
    <row r="22" spans="1:3">
      <c r="A22" s="37"/>
      <c r="B22" s="1" t="s">
        <v>24</v>
      </c>
      <c r="C22" s="7" t="s">
        <v>51</v>
      </c>
    </row>
    <row r="23" spans="1:3">
      <c r="A23" s="37"/>
      <c r="B23" s="1" t="s">
        <v>25</v>
      </c>
      <c r="C23" s="7" t="s">
        <v>51</v>
      </c>
    </row>
    <row r="24" spans="1:3">
      <c r="A24" s="37"/>
      <c r="B24" s="1" t="s">
        <v>26</v>
      </c>
      <c r="C24" s="7" t="s">
        <v>51</v>
      </c>
    </row>
    <row r="25" spans="1:3" ht="27">
      <c r="A25" s="37"/>
      <c r="B25" s="1" t="s">
        <v>27</v>
      </c>
      <c r="C25" s="7" t="s">
        <v>51</v>
      </c>
    </row>
    <row r="26" spans="1:3">
      <c r="A26" s="37"/>
      <c r="B26" s="1" t="s">
        <v>28</v>
      </c>
      <c r="C26" s="7" t="s">
        <v>51</v>
      </c>
    </row>
    <row r="27" spans="1:3" ht="27">
      <c r="A27" s="37"/>
      <c r="B27" s="1" t="s">
        <v>29</v>
      </c>
      <c r="C27" s="7" t="s">
        <v>51</v>
      </c>
    </row>
    <row r="28" spans="1:3">
      <c r="A28" s="37"/>
      <c r="B28" s="1" t="s">
        <v>30</v>
      </c>
      <c r="C28" s="7" t="s">
        <v>51</v>
      </c>
    </row>
    <row r="29" spans="1:3">
      <c r="A29" s="37"/>
      <c r="B29" s="9" t="s">
        <v>22</v>
      </c>
      <c r="C29" s="7" t="s">
        <v>51</v>
      </c>
    </row>
    <row r="30" spans="1:3" ht="45">
      <c r="A30" s="34" t="s">
        <v>36</v>
      </c>
      <c r="B30" s="10" t="s">
        <v>35</v>
      </c>
      <c r="C30" s="7" t="s">
        <v>51</v>
      </c>
    </row>
    <row r="31" spans="1:3" ht="30">
      <c r="A31" s="34"/>
      <c r="B31" s="10" t="s">
        <v>33</v>
      </c>
      <c r="C31" s="7" t="s">
        <v>51</v>
      </c>
    </row>
    <row r="32" spans="1:3" ht="30">
      <c r="A32" s="34"/>
      <c r="B32" s="10" t="s">
        <v>34</v>
      </c>
      <c r="C32" s="7" t="s">
        <v>51</v>
      </c>
    </row>
    <row r="33" spans="1:3" ht="30">
      <c r="A33" s="35" t="s">
        <v>39</v>
      </c>
      <c r="B33" s="11" t="s">
        <v>37</v>
      </c>
      <c r="C33" s="7" t="s">
        <v>51</v>
      </c>
    </row>
    <row r="34" spans="1:3">
      <c r="A34" s="35"/>
      <c r="B34" s="10" t="s">
        <v>38</v>
      </c>
      <c r="C34" s="7" t="s">
        <v>51</v>
      </c>
    </row>
    <row r="35" spans="1:3">
      <c r="A35" s="34" t="s">
        <v>45</v>
      </c>
      <c r="B35" s="10" t="s">
        <v>40</v>
      </c>
      <c r="C35" s="7" t="s">
        <v>51</v>
      </c>
    </row>
    <row r="36" spans="1:3" ht="30">
      <c r="A36" s="34"/>
      <c r="B36" s="10" t="s">
        <v>41</v>
      </c>
      <c r="C36" s="7" t="s">
        <v>51</v>
      </c>
    </row>
    <row r="37" spans="1:3">
      <c r="A37" s="34"/>
      <c r="B37" s="10" t="s">
        <v>42</v>
      </c>
      <c r="C37" s="7" t="s">
        <v>51</v>
      </c>
    </row>
    <row r="38" spans="1:3">
      <c r="A38" s="34"/>
      <c r="B38" s="10" t="s">
        <v>43</v>
      </c>
      <c r="C38" s="7" t="s">
        <v>51</v>
      </c>
    </row>
    <row r="39" spans="1:3">
      <c r="A39" s="34"/>
      <c r="B39" s="10" t="s">
        <v>44</v>
      </c>
      <c r="C39" s="7" t="s">
        <v>51</v>
      </c>
    </row>
    <row r="40" spans="1:3" ht="30">
      <c r="A40" s="34" t="s">
        <v>46</v>
      </c>
      <c r="B40" s="10" t="s">
        <v>47</v>
      </c>
      <c r="C40" s="7" t="s">
        <v>51</v>
      </c>
    </row>
    <row r="41" spans="1:3" ht="30">
      <c r="A41" s="34"/>
      <c r="B41" s="10" t="s">
        <v>48</v>
      </c>
      <c r="C41" s="7" t="s">
        <v>51</v>
      </c>
    </row>
    <row r="42" spans="1:3">
      <c r="B42" s="5"/>
    </row>
  </sheetData>
  <mergeCells count="13">
    <mergeCell ref="A12:A14"/>
    <mergeCell ref="A1:C1"/>
    <mergeCell ref="A2:C2"/>
    <mergeCell ref="A4:A7"/>
    <mergeCell ref="A8:A9"/>
    <mergeCell ref="A10:A11"/>
    <mergeCell ref="A40:A41"/>
    <mergeCell ref="A15:A16"/>
    <mergeCell ref="A18:A20"/>
    <mergeCell ref="A21:A29"/>
    <mergeCell ref="A30:A32"/>
    <mergeCell ref="A33:A34"/>
    <mergeCell ref="A35:A39"/>
  </mergeCells>
  <conditionalFormatting sqref="C4:C41">
    <cfRule type="cellIs" dxfId="35" priority="1" operator="equal">
      <formula>"NC"</formula>
    </cfRule>
    <cfRule type="cellIs" dxfId="34" priority="2" operator="equal">
      <formula>"C"</formula>
    </cfRule>
    <cfRule type="cellIs" dxfId="33" priority="3" operator="equal">
      <formula>"NA"</formula>
    </cfRule>
  </conditionalFormatting>
  <dataValidations count="1">
    <dataValidation type="list" showErrorMessage="1" sqref="C4:C41" xr:uid="{902CADE4-94F3-473C-88E2-5FD99B4A0236}">
      <formula1>"C,NC,NA,NT"</formula1>
    </dataValidation>
  </dataValidation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F0699-0A64-4CA6-BC7B-03157EBEFBB0}">
  <sheetPr codeName="Feuil19"/>
  <dimension ref="A1:M42"/>
  <sheetViews>
    <sheetView zoomScale="115" zoomScaleNormal="115" workbookViewId="0">
      <selection activeCell="A2" sqref="A2:C2"/>
    </sheetView>
  </sheetViews>
  <sheetFormatPr baseColWidth="10" defaultRowHeight="15"/>
  <cols>
    <col min="1" max="1" width="36.7109375" style="2" customWidth="1"/>
    <col min="2" max="2" width="49.42578125" customWidth="1"/>
    <col min="4" max="4" width="20.140625" customWidth="1"/>
  </cols>
  <sheetData>
    <row r="1" spans="1:13">
      <c r="A1" s="32" t="s">
        <v>87</v>
      </c>
      <c r="B1" s="33"/>
      <c r="C1" s="33"/>
    </row>
    <row r="2" spans="1:13">
      <c r="A2" s="32" t="str">
        <f>CONCATENATE(Échantillon!B24," : ",Échantillon!C24)</f>
        <v xml:space="preserve"> : </v>
      </c>
      <c r="B2" s="33"/>
      <c r="C2" s="33"/>
    </row>
    <row r="3" spans="1:13" s="15" customFormat="1" ht="15.75">
      <c r="A3" s="6" t="s">
        <v>1</v>
      </c>
      <c r="B3" s="6" t="s">
        <v>2</v>
      </c>
      <c r="C3" s="6" t="s">
        <v>49</v>
      </c>
      <c r="D3" s="15" t="s">
        <v>50</v>
      </c>
      <c r="E3"/>
      <c r="F3"/>
      <c r="G3"/>
      <c r="H3"/>
      <c r="I3"/>
      <c r="J3"/>
      <c r="K3"/>
      <c r="L3"/>
      <c r="M3"/>
    </row>
    <row r="4" spans="1:13">
      <c r="A4" s="34" t="s">
        <v>6</v>
      </c>
      <c r="B4" s="8" t="s">
        <v>7</v>
      </c>
      <c r="C4" s="7" t="s">
        <v>51</v>
      </c>
    </row>
    <row r="5" spans="1:13">
      <c r="A5" s="34"/>
      <c r="B5" s="8" t="s">
        <v>3</v>
      </c>
      <c r="C5" s="7" t="s">
        <v>51</v>
      </c>
    </row>
    <row r="6" spans="1:13">
      <c r="A6" s="34"/>
      <c r="B6" s="8" t="s">
        <v>4</v>
      </c>
      <c r="C6" s="7" t="s">
        <v>51</v>
      </c>
    </row>
    <row r="7" spans="1:13" ht="27">
      <c r="A7" s="34"/>
      <c r="B7" s="8" t="s">
        <v>5</v>
      </c>
      <c r="C7" s="7" t="s">
        <v>51</v>
      </c>
    </row>
    <row r="8" spans="1:13">
      <c r="A8" s="38" t="s">
        <v>9</v>
      </c>
      <c r="B8" s="1" t="s">
        <v>76</v>
      </c>
      <c r="C8" s="7" t="s">
        <v>51</v>
      </c>
    </row>
    <row r="9" spans="1:13">
      <c r="A9" s="39"/>
      <c r="B9" s="1" t="s">
        <v>77</v>
      </c>
      <c r="C9" s="7" t="s">
        <v>51</v>
      </c>
    </row>
    <row r="10" spans="1:13" ht="27">
      <c r="A10" s="34" t="s">
        <v>10</v>
      </c>
      <c r="B10" s="1" t="s">
        <v>8</v>
      </c>
      <c r="C10" s="7" t="s">
        <v>51</v>
      </c>
    </row>
    <row r="11" spans="1:13" ht="27">
      <c r="A11" s="34"/>
      <c r="B11" s="1" t="s">
        <v>13</v>
      </c>
      <c r="C11" s="7" t="s">
        <v>51</v>
      </c>
    </row>
    <row r="12" spans="1:13">
      <c r="A12" s="34" t="s">
        <v>11</v>
      </c>
      <c r="B12" s="1" t="s">
        <v>14</v>
      </c>
      <c r="C12" s="7" t="s">
        <v>51</v>
      </c>
    </row>
    <row r="13" spans="1:13">
      <c r="A13" s="34"/>
      <c r="B13" s="1" t="s">
        <v>15</v>
      </c>
      <c r="C13" s="7" t="s">
        <v>51</v>
      </c>
    </row>
    <row r="14" spans="1:13">
      <c r="A14" s="34"/>
      <c r="B14" s="1" t="s">
        <v>16</v>
      </c>
      <c r="C14" s="7" t="s">
        <v>51</v>
      </c>
    </row>
    <row r="15" spans="1:13" ht="27">
      <c r="A15" s="34" t="s">
        <v>12</v>
      </c>
      <c r="B15" s="3" t="s">
        <v>18</v>
      </c>
      <c r="C15" s="7" t="s">
        <v>51</v>
      </c>
    </row>
    <row r="16" spans="1:13" ht="27">
      <c r="A16" s="34"/>
      <c r="B16" s="1" t="s">
        <v>17</v>
      </c>
      <c r="C16" s="7" t="s">
        <v>51</v>
      </c>
    </row>
    <row r="17" spans="1:3" ht="94.5">
      <c r="A17" s="4" t="s">
        <v>32</v>
      </c>
      <c r="B17" s="1" t="s">
        <v>52</v>
      </c>
      <c r="C17" s="7" t="s">
        <v>51</v>
      </c>
    </row>
    <row r="18" spans="1:3">
      <c r="A18" s="36" t="s">
        <v>31</v>
      </c>
      <c r="B18" s="1" t="s">
        <v>19</v>
      </c>
      <c r="C18" s="7" t="s">
        <v>51</v>
      </c>
    </row>
    <row r="19" spans="1:3">
      <c r="A19" s="36"/>
      <c r="B19" s="1" t="s">
        <v>20</v>
      </c>
      <c r="C19" s="7" t="s">
        <v>51</v>
      </c>
    </row>
    <row r="20" spans="1:3">
      <c r="A20" s="36"/>
      <c r="B20" s="1" t="s">
        <v>21</v>
      </c>
      <c r="C20" s="7" t="s">
        <v>51</v>
      </c>
    </row>
    <row r="21" spans="1:3">
      <c r="A21" s="37" t="s">
        <v>0</v>
      </c>
      <c r="B21" s="1" t="s">
        <v>23</v>
      </c>
      <c r="C21" s="7" t="s">
        <v>51</v>
      </c>
    </row>
    <row r="22" spans="1:3">
      <c r="A22" s="37"/>
      <c r="B22" s="1" t="s">
        <v>24</v>
      </c>
      <c r="C22" s="7" t="s">
        <v>51</v>
      </c>
    </row>
    <row r="23" spans="1:3">
      <c r="A23" s="37"/>
      <c r="B23" s="1" t="s">
        <v>25</v>
      </c>
      <c r="C23" s="7" t="s">
        <v>51</v>
      </c>
    </row>
    <row r="24" spans="1:3">
      <c r="A24" s="37"/>
      <c r="B24" s="1" t="s">
        <v>26</v>
      </c>
      <c r="C24" s="7" t="s">
        <v>51</v>
      </c>
    </row>
    <row r="25" spans="1:3" ht="27">
      <c r="A25" s="37"/>
      <c r="B25" s="1" t="s">
        <v>27</v>
      </c>
      <c r="C25" s="7" t="s">
        <v>51</v>
      </c>
    </row>
    <row r="26" spans="1:3">
      <c r="A26" s="37"/>
      <c r="B26" s="1" t="s">
        <v>28</v>
      </c>
      <c r="C26" s="7" t="s">
        <v>51</v>
      </c>
    </row>
    <row r="27" spans="1:3" ht="27">
      <c r="A27" s="37"/>
      <c r="B27" s="1" t="s">
        <v>29</v>
      </c>
      <c r="C27" s="7" t="s">
        <v>51</v>
      </c>
    </row>
    <row r="28" spans="1:3">
      <c r="A28" s="37"/>
      <c r="B28" s="1" t="s">
        <v>30</v>
      </c>
      <c r="C28" s="7" t="s">
        <v>51</v>
      </c>
    </row>
    <row r="29" spans="1:3">
      <c r="A29" s="37"/>
      <c r="B29" s="9" t="s">
        <v>22</v>
      </c>
      <c r="C29" s="7" t="s">
        <v>51</v>
      </c>
    </row>
    <row r="30" spans="1:3" ht="45">
      <c r="A30" s="34" t="s">
        <v>36</v>
      </c>
      <c r="B30" s="10" t="s">
        <v>35</v>
      </c>
      <c r="C30" s="7" t="s">
        <v>51</v>
      </c>
    </row>
    <row r="31" spans="1:3" ht="30">
      <c r="A31" s="34"/>
      <c r="B31" s="10" t="s">
        <v>33</v>
      </c>
      <c r="C31" s="7" t="s">
        <v>51</v>
      </c>
    </row>
    <row r="32" spans="1:3" ht="30">
      <c r="A32" s="34"/>
      <c r="B32" s="10" t="s">
        <v>34</v>
      </c>
      <c r="C32" s="7" t="s">
        <v>51</v>
      </c>
    </row>
    <row r="33" spans="1:3" ht="30">
      <c r="A33" s="35" t="s">
        <v>39</v>
      </c>
      <c r="B33" s="11" t="s">
        <v>37</v>
      </c>
      <c r="C33" s="7" t="s">
        <v>51</v>
      </c>
    </row>
    <row r="34" spans="1:3">
      <c r="A34" s="35"/>
      <c r="B34" s="10" t="s">
        <v>38</v>
      </c>
      <c r="C34" s="7" t="s">
        <v>51</v>
      </c>
    </row>
    <row r="35" spans="1:3">
      <c r="A35" s="34" t="s">
        <v>45</v>
      </c>
      <c r="B35" s="10" t="s">
        <v>40</v>
      </c>
      <c r="C35" s="7" t="s">
        <v>51</v>
      </c>
    </row>
    <row r="36" spans="1:3" ht="30">
      <c r="A36" s="34"/>
      <c r="B36" s="10" t="s">
        <v>41</v>
      </c>
      <c r="C36" s="7" t="s">
        <v>51</v>
      </c>
    </row>
    <row r="37" spans="1:3">
      <c r="A37" s="34"/>
      <c r="B37" s="10" t="s">
        <v>42</v>
      </c>
      <c r="C37" s="7" t="s">
        <v>51</v>
      </c>
    </row>
    <row r="38" spans="1:3">
      <c r="A38" s="34"/>
      <c r="B38" s="10" t="s">
        <v>43</v>
      </c>
      <c r="C38" s="7" t="s">
        <v>51</v>
      </c>
    </row>
    <row r="39" spans="1:3">
      <c r="A39" s="34"/>
      <c r="B39" s="10" t="s">
        <v>44</v>
      </c>
      <c r="C39" s="7" t="s">
        <v>51</v>
      </c>
    </row>
    <row r="40" spans="1:3" ht="30">
      <c r="A40" s="34" t="s">
        <v>46</v>
      </c>
      <c r="B40" s="10" t="s">
        <v>47</v>
      </c>
      <c r="C40" s="7" t="s">
        <v>51</v>
      </c>
    </row>
    <row r="41" spans="1:3" ht="30">
      <c r="A41" s="34"/>
      <c r="B41" s="10" t="s">
        <v>48</v>
      </c>
      <c r="C41" s="7" t="s">
        <v>51</v>
      </c>
    </row>
    <row r="42" spans="1:3">
      <c r="B42" s="5"/>
    </row>
  </sheetData>
  <mergeCells count="13">
    <mergeCell ref="A12:A14"/>
    <mergeCell ref="A1:C1"/>
    <mergeCell ref="A2:C2"/>
    <mergeCell ref="A4:A7"/>
    <mergeCell ref="A8:A9"/>
    <mergeCell ref="A10:A11"/>
    <mergeCell ref="A40:A41"/>
    <mergeCell ref="A15:A16"/>
    <mergeCell ref="A18:A20"/>
    <mergeCell ref="A21:A29"/>
    <mergeCell ref="A30:A32"/>
    <mergeCell ref="A33:A34"/>
    <mergeCell ref="A35:A39"/>
  </mergeCells>
  <conditionalFormatting sqref="C4:C41">
    <cfRule type="cellIs" dxfId="32" priority="1" operator="equal">
      <formula>"NC"</formula>
    </cfRule>
    <cfRule type="cellIs" dxfId="31" priority="2" operator="equal">
      <formula>"C"</formula>
    </cfRule>
    <cfRule type="cellIs" dxfId="30" priority="3" operator="equal">
      <formula>"NA"</formula>
    </cfRule>
  </conditionalFormatting>
  <dataValidations count="1">
    <dataValidation type="list" showErrorMessage="1" sqref="C4:C41" xr:uid="{9F072C41-9992-40DF-85B6-E47A27C6025F}">
      <formula1>"C,NC,NA,NT"</formula1>
    </dataValidation>
  </dataValidation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730BF-D99E-4391-A6A1-8B42D78C68A3}">
  <sheetPr codeName="Feuil20"/>
  <dimension ref="A1:M42"/>
  <sheetViews>
    <sheetView zoomScale="115" zoomScaleNormal="115" workbookViewId="0">
      <selection activeCell="A2" sqref="A2:C2"/>
    </sheetView>
  </sheetViews>
  <sheetFormatPr baseColWidth="10" defaultRowHeight="15"/>
  <cols>
    <col min="1" max="1" width="36.7109375" style="2" customWidth="1"/>
    <col min="2" max="2" width="49.42578125" customWidth="1"/>
    <col min="4" max="4" width="20.140625" customWidth="1"/>
  </cols>
  <sheetData>
    <row r="1" spans="1:13">
      <c r="A1" s="32" t="s">
        <v>87</v>
      </c>
      <c r="B1" s="33"/>
      <c r="C1" s="33"/>
    </row>
    <row r="2" spans="1:13">
      <c r="A2" s="32" t="str">
        <f>CONCATENATE(Échantillon!B25," : ",Échantillon!C25)</f>
        <v xml:space="preserve"> : </v>
      </c>
      <c r="B2" s="33"/>
      <c r="C2" s="33"/>
    </row>
    <row r="3" spans="1:13" s="15" customFormat="1" ht="15.75">
      <c r="A3" s="6" t="s">
        <v>1</v>
      </c>
      <c r="B3" s="6" t="s">
        <v>2</v>
      </c>
      <c r="C3" s="6" t="s">
        <v>49</v>
      </c>
      <c r="D3" s="15" t="s">
        <v>50</v>
      </c>
      <c r="E3"/>
      <c r="F3"/>
      <c r="G3"/>
      <c r="H3"/>
      <c r="I3"/>
      <c r="J3"/>
      <c r="K3"/>
      <c r="L3"/>
      <c r="M3"/>
    </row>
    <row r="4" spans="1:13">
      <c r="A4" s="34" t="s">
        <v>6</v>
      </c>
      <c r="B4" s="8" t="s">
        <v>7</v>
      </c>
      <c r="C4" s="7" t="s">
        <v>51</v>
      </c>
    </row>
    <row r="5" spans="1:13">
      <c r="A5" s="34"/>
      <c r="B5" s="8" t="s">
        <v>3</v>
      </c>
      <c r="C5" s="7" t="s">
        <v>51</v>
      </c>
    </row>
    <row r="6" spans="1:13">
      <c r="A6" s="34"/>
      <c r="B6" s="8" t="s">
        <v>4</v>
      </c>
      <c r="C6" s="7" t="s">
        <v>51</v>
      </c>
    </row>
    <row r="7" spans="1:13" ht="27">
      <c r="A7" s="34"/>
      <c r="B7" s="8" t="s">
        <v>5</v>
      </c>
      <c r="C7" s="7" t="s">
        <v>51</v>
      </c>
    </row>
    <row r="8" spans="1:13">
      <c r="A8" s="38" t="s">
        <v>9</v>
      </c>
      <c r="B8" s="1" t="s">
        <v>76</v>
      </c>
      <c r="C8" s="7" t="s">
        <v>51</v>
      </c>
    </row>
    <row r="9" spans="1:13">
      <c r="A9" s="39"/>
      <c r="B9" s="1" t="s">
        <v>77</v>
      </c>
      <c r="C9" s="7" t="s">
        <v>51</v>
      </c>
    </row>
    <row r="10" spans="1:13" ht="27">
      <c r="A10" s="34" t="s">
        <v>10</v>
      </c>
      <c r="B10" s="1" t="s">
        <v>8</v>
      </c>
      <c r="C10" s="7" t="s">
        <v>51</v>
      </c>
    </row>
    <row r="11" spans="1:13" ht="27">
      <c r="A11" s="34"/>
      <c r="B11" s="1" t="s">
        <v>13</v>
      </c>
      <c r="C11" s="7" t="s">
        <v>51</v>
      </c>
    </row>
    <row r="12" spans="1:13">
      <c r="A12" s="34" t="s">
        <v>11</v>
      </c>
      <c r="B12" s="1" t="s">
        <v>14</v>
      </c>
      <c r="C12" s="7" t="s">
        <v>51</v>
      </c>
    </row>
    <row r="13" spans="1:13">
      <c r="A13" s="34"/>
      <c r="B13" s="1" t="s">
        <v>15</v>
      </c>
      <c r="C13" s="7" t="s">
        <v>51</v>
      </c>
    </row>
    <row r="14" spans="1:13">
      <c r="A14" s="34"/>
      <c r="B14" s="1" t="s">
        <v>16</v>
      </c>
      <c r="C14" s="7" t="s">
        <v>51</v>
      </c>
    </row>
    <row r="15" spans="1:13" ht="27">
      <c r="A15" s="34" t="s">
        <v>12</v>
      </c>
      <c r="B15" s="3" t="s">
        <v>18</v>
      </c>
      <c r="C15" s="7" t="s">
        <v>51</v>
      </c>
    </row>
    <row r="16" spans="1:13" ht="27">
      <c r="A16" s="34"/>
      <c r="B16" s="1" t="s">
        <v>17</v>
      </c>
      <c r="C16" s="7" t="s">
        <v>51</v>
      </c>
    </row>
    <row r="17" spans="1:3" ht="94.5">
      <c r="A17" s="4" t="s">
        <v>32</v>
      </c>
      <c r="B17" s="1" t="s">
        <v>52</v>
      </c>
      <c r="C17" s="7" t="s">
        <v>51</v>
      </c>
    </row>
    <row r="18" spans="1:3">
      <c r="A18" s="36" t="s">
        <v>31</v>
      </c>
      <c r="B18" s="1" t="s">
        <v>19</v>
      </c>
      <c r="C18" s="7" t="s">
        <v>51</v>
      </c>
    </row>
    <row r="19" spans="1:3">
      <c r="A19" s="36"/>
      <c r="B19" s="1" t="s">
        <v>20</v>
      </c>
      <c r="C19" s="7" t="s">
        <v>51</v>
      </c>
    </row>
    <row r="20" spans="1:3">
      <c r="A20" s="36"/>
      <c r="B20" s="1" t="s">
        <v>21</v>
      </c>
      <c r="C20" s="7" t="s">
        <v>51</v>
      </c>
    </row>
    <row r="21" spans="1:3">
      <c r="A21" s="37" t="s">
        <v>0</v>
      </c>
      <c r="B21" s="1" t="s">
        <v>23</v>
      </c>
      <c r="C21" s="7" t="s">
        <v>51</v>
      </c>
    </row>
    <row r="22" spans="1:3">
      <c r="A22" s="37"/>
      <c r="B22" s="1" t="s">
        <v>24</v>
      </c>
      <c r="C22" s="7" t="s">
        <v>51</v>
      </c>
    </row>
    <row r="23" spans="1:3">
      <c r="A23" s="37"/>
      <c r="B23" s="1" t="s">
        <v>25</v>
      </c>
      <c r="C23" s="7" t="s">
        <v>51</v>
      </c>
    </row>
    <row r="24" spans="1:3">
      <c r="A24" s="37"/>
      <c r="B24" s="1" t="s">
        <v>26</v>
      </c>
      <c r="C24" s="7" t="s">
        <v>51</v>
      </c>
    </row>
    <row r="25" spans="1:3" ht="27">
      <c r="A25" s="37"/>
      <c r="B25" s="1" t="s">
        <v>27</v>
      </c>
      <c r="C25" s="7" t="s">
        <v>51</v>
      </c>
    </row>
    <row r="26" spans="1:3">
      <c r="A26" s="37"/>
      <c r="B26" s="1" t="s">
        <v>28</v>
      </c>
      <c r="C26" s="7" t="s">
        <v>51</v>
      </c>
    </row>
    <row r="27" spans="1:3" ht="27">
      <c r="A27" s="37"/>
      <c r="B27" s="1" t="s">
        <v>29</v>
      </c>
      <c r="C27" s="7" t="s">
        <v>51</v>
      </c>
    </row>
    <row r="28" spans="1:3">
      <c r="A28" s="37"/>
      <c r="B28" s="1" t="s">
        <v>30</v>
      </c>
      <c r="C28" s="7" t="s">
        <v>51</v>
      </c>
    </row>
    <row r="29" spans="1:3">
      <c r="A29" s="37"/>
      <c r="B29" s="9" t="s">
        <v>22</v>
      </c>
      <c r="C29" s="7" t="s">
        <v>51</v>
      </c>
    </row>
    <row r="30" spans="1:3" ht="45">
      <c r="A30" s="34" t="s">
        <v>36</v>
      </c>
      <c r="B30" s="10" t="s">
        <v>35</v>
      </c>
      <c r="C30" s="7" t="s">
        <v>51</v>
      </c>
    </row>
    <row r="31" spans="1:3" ht="30">
      <c r="A31" s="34"/>
      <c r="B31" s="10" t="s">
        <v>33</v>
      </c>
      <c r="C31" s="7" t="s">
        <v>51</v>
      </c>
    </row>
    <row r="32" spans="1:3" ht="30">
      <c r="A32" s="34"/>
      <c r="B32" s="10" t="s">
        <v>34</v>
      </c>
      <c r="C32" s="7" t="s">
        <v>51</v>
      </c>
    </row>
    <row r="33" spans="1:3" ht="30">
      <c r="A33" s="35" t="s">
        <v>39</v>
      </c>
      <c r="B33" s="11" t="s">
        <v>37</v>
      </c>
      <c r="C33" s="7" t="s">
        <v>51</v>
      </c>
    </row>
    <row r="34" spans="1:3">
      <c r="A34" s="35"/>
      <c r="B34" s="10" t="s">
        <v>38</v>
      </c>
      <c r="C34" s="7" t="s">
        <v>51</v>
      </c>
    </row>
    <row r="35" spans="1:3">
      <c r="A35" s="34" t="s">
        <v>45</v>
      </c>
      <c r="B35" s="10" t="s">
        <v>40</v>
      </c>
      <c r="C35" s="7" t="s">
        <v>51</v>
      </c>
    </row>
    <row r="36" spans="1:3" ht="30">
      <c r="A36" s="34"/>
      <c r="B36" s="10" t="s">
        <v>41</v>
      </c>
      <c r="C36" s="7" t="s">
        <v>51</v>
      </c>
    </row>
    <row r="37" spans="1:3">
      <c r="A37" s="34"/>
      <c r="B37" s="10" t="s">
        <v>42</v>
      </c>
      <c r="C37" s="7" t="s">
        <v>51</v>
      </c>
    </row>
    <row r="38" spans="1:3">
      <c r="A38" s="34"/>
      <c r="B38" s="10" t="s">
        <v>43</v>
      </c>
      <c r="C38" s="7" t="s">
        <v>51</v>
      </c>
    </row>
    <row r="39" spans="1:3">
      <c r="A39" s="34"/>
      <c r="B39" s="10" t="s">
        <v>44</v>
      </c>
      <c r="C39" s="7" t="s">
        <v>51</v>
      </c>
    </row>
    <row r="40" spans="1:3" ht="30">
      <c r="A40" s="34" t="s">
        <v>46</v>
      </c>
      <c r="B40" s="10" t="s">
        <v>47</v>
      </c>
      <c r="C40" s="7" t="s">
        <v>51</v>
      </c>
    </row>
    <row r="41" spans="1:3" ht="30">
      <c r="A41" s="34"/>
      <c r="B41" s="10" t="s">
        <v>48</v>
      </c>
      <c r="C41" s="7" t="s">
        <v>51</v>
      </c>
    </row>
    <row r="42" spans="1:3">
      <c r="B42" s="5"/>
    </row>
  </sheetData>
  <mergeCells count="13">
    <mergeCell ref="A12:A14"/>
    <mergeCell ref="A1:C1"/>
    <mergeCell ref="A2:C2"/>
    <mergeCell ref="A4:A7"/>
    <mergeCell ref="A8:A9"/>
    <mergeCell ref="A10:A11"/>
    <mergeCell ref="A40:A41"/>
    <mergeCell ref="A15:A16"/>
    <mergeCell ref="A18:A20"/>
    <mergeCell ref="A21:A29"/>
    <mergeCell ref="A30:A32"/>
    <mergeCell ref="A33:A34"/>
    <mergeCell ref="A35:A39"/>
  </mergeCells>
  <conditionalFormatting sqref="C4:C41">
    <cfRule type="cellIs" dxfId="29" priority="1" operator="equal">
      <formula>"NC"</formula>
    </cfRule>
    <cfRule type="cellIs" dxfId="28" priority="2" operator="equal">
      <formula>"C"</formula>
    </cfRule>
    <cfRule type="cellIs" dxfId="27" priority="3" operator="equal">
      <formula>"NA"</formula>
    </cfRule>
  </conditionalFormatting>
  <dataValidations count="1">
    <dataValidation type="list" showErrorMessage="1" sqref="C4:C41" xr:uid="{B35BE2EC-DF38-45B3-9DB4-B93031F615C7}">
      <formula1>"C,NC,NA,NT"</formula1>
    </dataValidation>
  </dataValidation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83300-C8B4-458F-B704-2C1CA3331969}">
  <sheetPr codeName="Feuil21"/>
  <dimension ref="A1:M42"/>
  <sheetViews>
    <sheetView zoomScale="115" zoomScaleNormal="115" workbookViewId="0">
      <selection activeCell="A2" sqref="A2:C2"/>
    </sheetView>
  </sheetViews>
  <sheetFormatPr baseColWidth="10" defaultRowHeight="15"/>
  <cols>
    <col min="1" max="1" width="36.7109375" style="2" customWidth="1"/>
    <col min="2" max="2" width="49.42578125" customWidth="1"/>
    <col min="4" max="4" width="20.140625" customWidth="1"/>
  </cols>
  <sheetData>
    <row r="1" spans="1:13">
      <c r="A1" s="32" t="s">
        <v>87</v>
      </c>
      <c r="B1" s="33"/>
      <c r="C1" s="33"/>
    </row>
    <row r="2" spans="1:13">
      <c r="A2" s="32" t="str">
        <f>CONCATENATE(Échantillon!B26," : ",Échantillon!C26)</f>
        <v xml:space="preserve"> : </v>
      </c>
      <c r="B2" s="33"/>
      <c r="C2" s="33"/>
    </row>
    <row r="3" spans="1:13" s="15" customFormat="1" ht="15.75">
      <c r="A3" s="6" t="s">
        <v>1</v>
      </c>
      <c r="B3" s="6" t="s">
        <v>2</v>
      </c>
      <c r="C3" s="6" t="s">
        <v>49</v>
      </c>
      <c r="D3" s="15" t="s">
        <v>50</v>
      </c>
      <c r="E3"/>
      <c r="F3"/>
      <c r="G3"/>
      <c r="H3"/>
      <c r="I3"/>
      <c r="J3"/>
      <c r="K3"/>
      <c r="L3"/>
      <c r="M3"/>
    </row>
    <row r="4" spans="1:13">
      <c r="A4" s="34" t="s">
        <v>6</v>
      </c>
      <c r="B4" s="8" t="s">
        <v>7</v>
      </c>
      <c r="C4" s="7" t="s">
        <v>51</v>
      </c>
    </row>
    <row r="5" spans="1:13">
      <c r="A5" s="34"/>
      <c r="B5" s="8" t="s">
        <v>3</v>
      </c>
      <c r="C5" s="7" t="s">
        <v>51</v>
      </c>
    </row>
    <row r="6" spans="1:13">
      <c r="A6" s="34"/>
      <c r="B6" s="8" t="s">
        <v>4</v>
      </c>
      <c r="C6" s="7" t="s">
        <v>51</v>
      </c>
    </row>
    <row r="7" spans="1:13" ht="27">
      <c r="A7" s="34"/>
      <c r="B7" s="8" t="s">
        <v>5</v>
      </c>
      <c r="C7" s="7" t="s">
        <v>51</v>
      </c>
    </row>
    <row r="8" spans="1:13">
      <c r="A8" s="38" t="s">
        <v>9</v>
      </c>
      <c r="B8" s="1" t="s">
        <v>76</v>
      </c>
      <c r="C8" s="7" t="s">
        <v>51</v>
      </c>
    </row>
    <row r="9" spans="1:13">
      <c r="A9" s="39"/>
      <c r="B9" s="1" t="s">
        <v>77</v>
      </c>
      <c r="C9" s="7" t="s">
        <v>51</v>
      </c>
    </row>
    <row r="10" spans="1:13" ht="27">
      <c r="A10" s="34" t="s">
        <v>10</v>
      </c>
      <c r="B10" s="1" t="s">
        <v>8</v>
      </c>
      <c r="C10" s="7" t="s">
        <v>51</v>
      </c>
    </row>
    <row r="11" spans="1:13" ht="27">
      <c r="A11" s="34"/>
      <c r="B11" s="1" t="s">
        <v>13</v>
      </c>
      <c r="C11" s="7" t="s">
        <v>51</v>
      </c>
    </row>
    <row r="12" spans="1:13">
      <c r="A12" s="34" t="s">
        <v>11</v>
      </c>
      <c r="B12" s="1" t="s">
        <v>14</v>
      </c>
      <c r="C12" s="7" t="s">
        <v>51</v>
      </c>
    </row>
    <row r="13" spans="1:13">
      <c r="A13" s="34"/>
      <c r="B13" s="1" t="s">
        <v>15</v>
      </c>
      <c r="C13" s="7" t="s">
        <v>51</v>
      </c>
    </row>
    <row r="14" spans="1:13">
      <c r="A14" s="34"/>
      <c r="B14" s="1" t="s">
        <v>16</v>
      </c>
      <c r="C14" s="7" t="s">
        <v>51</v>
      </c>
    </row>
    <row r="15" spans="1:13" ht="27">
      <c r="A15" s="34" t="s">
        <v>12</v>
      </c>
      <c r="B15" s="3" t="s">
        <v>18</v>
      </c>
      <c r="C15" s="7" t="s">
        <v>51</v>
      </c>
    </row>
    <row r="16" spans="1:13" ht="27">
      <c r="A16" s="34"/>
      <c r="B16" s="1" t="s">
        <v>17</v>
      </c>
      <c r="C16" s="7" t="s">
        <v>51</v>
      </c>
    </row>
    <row r="17" spans="1:3" ht="94.5">
      <c r="A17" s="4" t="s">
        <v>32</v>
      </c>
      <c r="B17" s="1" t="s">
        <v>52</v>
      </c>
      <c r="C17" s="7" t="s">
        <v>51</v>
      </c>
    </row>
    <row r="18" spans="1:3">
      <c r="A18" s="36" t="s">
        <v>31</v>
      </c>
      <c r="B18" s="1" t="s">
        <v>19</v>
      </c>
      <c r="C18" s="7" t="s">
        <v>51</v>
      </c>
    </row>
    <row r="19" spans="1:3">
      <c r="A19" s="36"/>
      <c r="B19" s="1" t="s">
        <v>20</v>
      </c>
      <c r="C19" s="7" t="s">
        <v>51</v>
      </c>
    </row>
    <row r="20" spans="1:3">
      <c r="A20" s="36"/>
      <c r="B20" s="1" t="s">
        <v>21</v>
      </c>
      <c r="C20" s="7" t="s">
        <v>51</v>
      </c>
    </row>
    <row r="21" spans="1:3">
      <c r="A21" s="37" t="s">
        <v>0</v>
      </c>
      <c r="B21" s="1" t="s">
        <v>23</v>
      </c>
      <c r="C21" s="7" t="s">
        <v>51</v>
      </c>
    </row>
    <row r="22" spans="1:3">
      <c r="A22" s="37"/>
      <c r="B22" s="1" t="s">
        <v>24</v>
      </c>
      <c r="C22" s="7" t="s">
        <v>51</v>
      </c>
    </row>
    <row r="23" spans="1:3">
      <c r="A23" s="37"/>
      <c r="B23" s="1" t="s">
        <v>25</v>
      </c>
      <c r="C23" s="7" t="s">
        <v>51</v>
      </c>
    </row>
    <row r="24" spans="1:3">
      <c r="A24" s="37"/>
      <c r="B24" s="1" t="s">
        <v>26</v>
      </c>
      <c r="C24" s="7" t="s">
        <v>51</v>
      </c>
    </row>
    <row r="25" spans="1:3" ht="27">
      <c r="A25" s="37"/>
      <c r="B25" s="1" t="s">
        <v>27</v>
      </c>
      <c r="C25" s="7" t="s">
        <v>51</v>
      </c>
    </row>
    <row r="26" spans="1:3">
      <c r="A26" s="37"/>
      <c r="B26" s="1" t="s">
        <v>28</v>
      </c>
      <c r="C26" s="7" t="s">
        <v>51</v>
      </c>
    </row>
    <row r="27" spans="1:3" ht="27">
      <c r="A27" s="37"/>
      <c r="B27" s="1" t="s">
        <v>29</v>
      </c>
      <c r="C27" s="7" t="s">
        <v>51</v>
      </c>
    </row>
    <row r="28" spans="1:3">
      <c r="A28" s="37"/>
      <c r="B28" s="1" t="s">
        <v>30</v>
      </c>
      <c r="C28" s="7" t="s">
        <v>51</v>
      </c>
    </row>
    <row r="29" spans="1:3">
      <c r="A29" s="37"/>
      <c r="B29" s="9" t="s">
        <v>22</v>
      </c>
      <c r="C29" s="7" t="s">
        <v>51</v>
      </c>
    </row>
    <row r="30" spans="1:3" ht="45">
      <c r="A30" s="34" t="s">
        <v>36</v>
      </c>
      <c r="B30" s="10" t="s">
        <v>35</v>
      </c>
      <c r="C30" s="7" t="s">
        <v>51</v>
      </c>
    </row>
    <row r="31" spans="1:3" ht="30">
      <c r="A31" s="34"/>
      <c r="B31" s="10" t="s">
        <v>33</v>
      </c>
      <c r="C31" s="7" t="s">
        <v>51</v>
      </c>
    </row>
    <row r="32" spans="1:3" ht="30">
      <c r="A32" s="34"/>
      <c r="B32" s="10" t="s">
        <v>34</v>
      </c>
      <c r="C32" s="7" t="s">
        <v>51</v>
      </c>
    </row>
    <row r="33" spans="1:3" ht="30">
      <c r="A33" s="35" t="s">
        <v>39</v>
      </c>
      <c r="B33" s="11" t="s">
        <v>37</v>
      </c>
      <c r="C33" s="7" t="s">
        <v>51</v>
      </c>
    </row>
    <row r="34" spans="1:3">
      <c r="A34" s="35"/>
      <c r="B34" s="10" t="s">
        <v>38</v>
      </c>
      <c r="C34" s="7" t="s">
        <v>51</v>
      </c>
    </row>
    <row r="35" spans="1:3">
      <c r="A35" s="34" t="s">
        <v>45</v>
      </c>
      <c r="B35" s="10" t="s">
        <v>40</v>
      </c>
      <c r="C35" s="7" t="s">
        <v>51</v>
      </c>
    </row>
    <row r="36" spans="1:3" ht="30">
      <c r="A36" s="34"/>
      <c r="B36" s="10" t="s">
        <v>41</v>
      </c>
      <c r="C36" s="7" t="s">
        <v>51</v>
      </c>
    </row>
    <row r="37" spans="1:3">
      <c r="A37" s="34"/>
      <c r="B37" s="10" t="s">
        <v>42</v>
      </c>
      <c r="C37" s="7" t="s">
        <v>51</v>
      </c>
    </row>
    <row r="38" spans="1:3">
      <c r="A38" s="34"/>
      <c r="B38" s="10" t="s">
        <v>43</v>
      </c>
      <c r="C38" s="7" t="s">
        <v>51</v>
      </c>
    </row>
    <row r="39" spans="1:3">
      <c r="A39" s="34"/>
      <c r="B39" s="10" t="s">
        <v>44</v>
      </c>
      <c r="C39" s="7" t="s">
        <v>51</v>
      </c>
    </row>
    <row r="40" spans="1:3" ht="30">
      <c r="A40" s="34" t="s">
        <v>46</v>
      </c>
      <c r="B40" s="10" t="s">
        <v>47</v>
      </c>
      <c r="C40" s="7" t="s">
        <v>51</v>
      </c>
    </row>
    <row r="41" spans="1:3" ht="30">
      <c r="A41" s="34"/>
      <c r="B41" s="10" t="s">
        <v>48</v>
      </c>
      <c r="C41" s="7" t="s">
        <v>51</v>
      </c>
    </row>
    <row r="42" spans="1:3">
      <c r="B42" s="5"/>
    </row>
  </sheetData>
  <mergeCells count="13">
    <mergeCell ref="A12:A14"/>
    <mergeCell ref="A1:C1"/>
    <mergeCell ref="A2:C2"/>
    <mergeCell ref="A4:A7"/>
    <mergeCell ref="A8:A9"/>
    <mergeCell ref="A10:A11"/>
    <mergeCell ref="A40:A41"/>
    <mergeCell ref="A15:A16"/>
    <mergeCell ref="A18:A20"/>
    <mergeCell ref="A21:A29"/>
    <mergeCell ref="A30:A32"/>
    <mergeCell ref="A33:A34"/>
    <mergeCell ref="A35:A39"/>
  </mergeCells>
  <conditionalFormatting sqref="C4:C41">
    <cfRule type="cellIs" dxfId="26" priority="1" operator="equal">
      <formula>"NC"</formula>
    </cfRule>
    <cfRule type="cellIs" dxfId="25" priority="2" operator="equal">
      <formula>"C"</formula>
    </cfRule>
    <cfRule type="cellIs" dxfId="24" priority="3" operator="equal">
      <formula>"NA"</formula>
    </cfRule>
  </conditionalFormatting>
  <dataValidations count="1">
    <dataValidation type="list" showErrorMessage="1" sqref="C4:C41" xr:uid="{ABA14DDE-35D0-4623-ADDF-9B90A607F7CC}">
      <formula1>"C,NC,NA,NT"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7AA30-AF3C-6F4B-91B7-E98B85CDB327}">
  <sheetPr codeName="Feuil2"/>
  <dimension ref="A1:M42"/>
  <sheetViews>
    <sheetView topLeftCell="A3" zoomScale="115" zoomScaleNormal="115" workbookViewId="0">
      <selection activeCell="A2" sqref="A2:C2"/>
    </sheetView>
  </sheetViews>
  <sheetFormatPr baseColWidth="10" defaultRowHeight="15"/>
  <cols>
    <col min="1" max="1" width="36.7109375" style="2" customWidth="1"/>
    <col min="2" max="2" width="49.42578125" customWidth="1"/>
    <col min="4" max="4" width="20.140625" customWidth="1"/>
  </cols>
  <sheetData>
    <row r="1" spans="1:13">
      <c r="A1" s="32" t="s">
        <v>87</v>
      </c>
      <c r="B1" s="33"/>
      <c r="C1" s="33"/>
    </row>
    <row r="2" spans="1:13">
      <c r="A2" s="32" t="str">
        <f>CONCATENATE(Échantillon!B9," : ",Échantillon!C9)</f>
        <v xml:space="preserve"> : </v>
      </c>
      <c r="B2" s="33"/>
      <c r="C2" s="33"/>
    </row>
    <row r="3" spans="1:13" s="15" customFormat="1" ht="15.75">
      <c r="A3" s="6" t="s">
        <v>1</v>
      </c>
      <c r="B3" s="6" t="s">
        <v>2</v>
      </c>
      <c r="C3" s="6" t="s">
        <v>49</v>
      </c>
      <c r="D3" s="15" t="s">
        <v>50</v>
      </c>
      <c r="E3"/>
      <c r="F3"/>
      <c r="G3"/>
      <c r="H3"/>
      <c r="I3"/>
      <c r="J3"/>
      <c r="K3"/>
      <c r="L3"/>
      <c r="M3"/>
    </row>
    <row r="4" spans="1:13">
      <c r="A4" s="34" t="s">
        <v>6</v>
      </c>
      <c r="B4" s="8" t="s">
        <v>7</v>
      </c>
      <c r="C4" s="7" t="s">
        <v>51</v>
      </c>
    </row>
    <row r="5" spans="1:13">
      <c r="A5" s="34"/>
      <c r="B5" s="8" t="s">
        <v>3</v>
      </c>
      <c r="C5" s="7" t="s">
        <v>51</v>
      </c>
    </row>
    <row r="6" spans="1:13">
      <c r="A6" s="34"/>
      <c r="B6" s="8" t="s">
        <v>4</v>
      </c>
      <c r="C6" s="7" t="s">
        <v>51</v>
      </c>
    </row>
    <row r="7" spans="1:13" ht="27">
      <c r="A7" s="34"/>
      <c r="B7" s="8" t="s">
        <v>5</v>
      </c>
      <c r="C7" s="7" t="s">
        <v>51</v>
      </c>
    </row>
    <row r="8" spans="1:13">
      <c r="A8" s="38" t="s">
        <v>9</v>
      </c>
      <c r="B8" s="1" t="s">
        <v>76</v>
      </c>
      <c r="C8" s="7" t="s">
        <v>51</v>
      </c>
    </row>
    <row r="9" spans="1:13">
      <c r="A9" s="39"/>
      <c r="B9" s="1" t="s">
        <v>77</v>
      </c>
      <c r="C9" s="7" t="s">
        <v>51</v>
      </c>
    </row>
    <row r="10" spans="1:13" ht="27">
      <c r="A10" s="34" t="s">
        <v>10</v>
      </c>
      <c r="B10" s="1" t="s">
        <v>8</v>
      </c>
      <c r="C10" s="7" t="s">
        <v>51</v>
      </c>
    </row>
    <row r="11" spans="1:13" ht="27">
      <c r="A11" s="34"/>
      <c r="B11" s="1" t="s">
        <v>13</v>
      </c>
      <c r="C11" s="7" t="s">
        <v>51</v>
      </c>
    </row>
    <row r="12" spans="1:13">
      <c r="A12" s="34" t="s">
        <v>11</v>
      </c>
      <c r="B12" s="1" t="s">
        <v>14</v>
      </c>
      <c r="C12" s="7" t="s">
        <v>51</v>
      </c>
    </row>
    <row r="13" spans="1:13">
      <c r="A13" s="34"/>
      <c r="B13" s="1" t="s">
        <v>15</v>
      </c>
      <c r="C13" s="7" t="s">
        <v>51</v>
      </c>
    </row>
    <row r="14" spans="1:13">
      <c r="A14" s="34"/>
      <c r="B14" s="1" t="s">
        <v>16</v>
      </c>
      <c r="C14" s="7" t="s">
        <v>51</v>
      </c>
    </row>
    <row r="15" spans="1:13" ht="27">
      <c r="A15" s="34" t="s">
        <v>12</v>
      </c>
      <c r="B15" s="3" t="s">
        <v>18</v>
      </c>
      <c r="C15" s="7" t="s">
        <v>51</v>
      </c>
    </row>
    <row r="16" spans="1:13" ht="27">
      <c r="A16" s="34"/>
      <c r="B16" s="1" t="s">
        <v>17</v>
      </c>
      <c r="C16" s="7" t="s">
        <v>51</v>
      </c>
    </row>
    <row r="17" spans="1:3" ht="94.5">
      <c r="A17" s="4" t="s">
        <v>32</v>
      </c>
      <c r="B17" s="1" t="s">
        <v>52</v>
      </c>
      <c r="C17" s="7" t="s">
        <v>51</v>
      </c>
    </row>
    <row r="18" spans="1:3">
      <c r="A18" s="36" t="s">
        <v>31</v>
      </c>
      <c r="B18" s="1" t="s">
        <v>19</v>
      </c>
      <c r="C18" s="7" t="s">
        <v>51</v>
      </c>
    </row>
    <row r="19" spans="1:3">
      <c r="A19" s="36"/>
      <c r="B19" s="1" t="s">
        <v>20</v>
      </c>
      <c r="C19" s="7" t="s">
        <v>51</v>
      </c>
    </row>
    <row r="20" spans="1:3">
      <c r="A20" s="36"/>
      <c r="B20" s="1" t="s">
        <v>21</v>
      </c>
      <c r="C20" s="7" t="s">
        <v>51</v>
      </c>
    </row>
    <row r="21" spans="1:3">
      <c r="A21" s="37" t="s">
        <v>0</v>
      </c>
      <c r="B21" s="1" t="s">
        <v>23</v>
      </c>
      <c r="C21" s="7" t="s">
        <v>51</v>
      </c>
    </row>
    <row r="22" spans="1:3">
      <c r="A22" s="37"/>
      <c r="B22" s="1" t="s">
        <v>24</v>
      </c>
      <c r="C22" s="7" t="s">
        <v>51</v>
      </c>
    </row>
    <row r="23" spans="1:3">
      <c r="A23" s="37"/>
      <c r="B23" s="1" t="s">
        <v>25</v>
      </c>
      <c r="C23" s="7" t="s">
        <v>51</v>
      </c>
    </row>
    <row r="24" spans="1:3">
      <c r="A24" s="37"/>
      <c r="B24" s="1" t="s">
        <v>26</v>
      </c>
      <c r="C24" s="7" t="s">
        <v>51</v>
      </c>
    </row>
    <row r="25" spans="1:3" ht="27">
      <c r="A25" s="37"/>
      <c r="B25" s="1" t="s">
        <v>27</v>
      </c>
      <c r="C25" s="7" t="s">
        <v>51</v>
      </c>
    </row>
    <row r="26" spans="1:3">
      <c r="A26" s="37"/>
      <c r="B26" s="1" t="s">
        <v>28</v>
      </c>
      <c r="C26" s="7" t="s">
        <v>51</v>
      </c>
    </row>
    <row r="27" spans="1:3" ht="27">
      <c r="A27" s="37"/>
      <c r="B27" s="1" t="s">
        <v>29</v>
      </c>
      <c r="C27" s="7" t="s">
        <v>51</v>
      </c>
    </row>
    <row r="28" spans="1:3">
      <c r="A28" s="37"/>
      <c r="B28" s="1" t="s">
        <v>30</v>
      </c>
      <c r="C28" s="7" t="s">
        <v>51</v>
      </c>
    </row>
    <row r="29" spans="1:3">
      <c r="A29" s="37"/>
      <c r="B29" s="9" t="s">
        <v>22</v>
      </c>
      <c r="C29" s="7" t="s">
        <v>51</v>
      </c>
    </row>
    <row r="30" spans="1:3" ht="45">
      <c r="A30" s="34" t="s">
        <v>36</v>
      </c>
      <c r="B30" s="10" t="s">
        <v>35</v>
      </c>
      <c r="C30" s="7" t="s">
        <v>51</v>
      </c>
    </row>
    <row r="31" spans="1:3" ht="30">
      <c r="A31" s="34"/>
      <c r="B31" s="10" t="s">
        <v>33</v>
      </c>
      <c r="C31" s="7" t="s">
        <v>51</v>
      </c>
    </row>
    <row r="32" spans="1:3" ht="30">
      <c r="A32" s="34"/>
      <c r="B32" s="10" t="s">
        <v>34</v>
      </c>
      <c r="C32" s="7" t="s">
        <v>51</v>
      </c>
    </row>
    <row r="33" spans="1:3" ht="30">
      <c r="A33" s="35" t="s">
        <v>39</v>
      </c>
      <c r="B33" s="11" t="s">
        <v>37</v>
      </c>
      <c r="C33" s="7" t="s">
        <v>51</v>
      </c>
    </row>
    <row r="34" spans="1:3">
      <c r="A34" s="35"/>
      <c r="B34" s="10" t="s">
        <v>38</v>
      </c>
      <c r="C34" s="7" t="s">
        <v>51</v>
      </c>
    </row>
    <row r="35" spans="1:3">
      <c r="A35" s="34" t="s">
        <v>45</v>
      </c>
      <c r="B35" s="10" t="s">
        <v>40</v>
      </c>
      <c r="C35" s="7" t="s">
        <v>51</v>
      </c>
    </row>
    <row r="36" spans="1:3" ht="30">
      <c r="A36" s="34"/>
      <c r="B36" s="10" t="s">
        <v>41</v>
      </c>
      <c r="C36" s="7" t="s">
        <v>51</v>
      </c>
    </row>
    <row r="37" spans="1:3">
      <c r="A37" s="34"/>
      <c r="B37" s="10" t="s">
        <v>42</v>
      </c>
      <c r="C37" s="7" t="s">
        <v>51</v>
      </c>
    </row>
    <row r="38" spans="1:3">
      <c r="A38" s="34"/>
      <c r="B38" s="10" t="s">
        <v>43</v>
      </c>
      <c r="C38" s="7" t="s">
        <v>51</v>
      </c>
    </row>
    <row r="39" spans="1:3">
      <c r="A39" s="34"/>
      <c r="B39" s="10" t="s">
        <v>44</v>
      </c>
      <c r="C39" s="7" t="s">
        <v>51</v>
      </c>
    </row>
    <row r="40" spans="1:3" ht="30">
      <c r="A40" s="34" t="s">
        <v>46</v>
      </c>
      <c r="B40" s="10" t="s">
        <v>47</v>
      </c>
      <c r="C40" s="7" t="s">
        <v>51</v>
      </c>
    </row>
    <row r="41" spans="1:3" ht="30">
      <c r="A41" s="34"/>
      <c r="B41" s="10" t="s">
        <v>48</v>
      </c>
      <c r="C41" s="7" t="s">
        <v>51</v>
      </c>
    </row>
    <row r="42" spans="1:3">
      <c r="B42" s="5"/>
    </row>
  </sheetData>
  <mergeCells count="13">
    <mergeCell ref="A40:A41"/>
    <mergeCell ref="A4:A7"/>
    <mergeCell ref="A10:A11"/>
    <mergeCell ref="A12:A14"/>
    <mergeCell ref="A15:A16"/>
    <mergeCell ref="A18:A20"/>
    <mergeCell ref="A21:A29"/>
    <mergeCell ref="A8:A9"/>
    <mergeCell ref="A2:C2"/>
    <mergeCell ref="A1:C1"/>
    <mergeCell ref="A30:A32"/>
    <mergeCell ref="A33:A34"/>
    <mergeCell ref="A35:A39"/>
  </mergeCells>
  <conditionalFormatting sqref="C4:C41">
    <cfRule type="cellIs" dxfId="77" priority="1" operator="equal">
      <formula>"NC"</formula>
    </cfRule>
    <cfRule type="cellIs" dxfId="76" priority="2" operator="equal">
      <formula>"C"</formula>
    </cfRule>
    <cfRule type="cellIs" dxfId="75" priority="3" operator="equal">
      <formula>"NA"</formula>
    </cfRule>
  </conditionalFormatting>
  <dataValidations count="1">
    <dataValidation type="list" showErrorMessage="1" sqref="C4:C41" xr:uid="{C7BF9060-0386-0D4F-8291-C239A38FAC4E}">
      <formula1>"C,NC,NA,NT"</formula1>
    </dataValidation>
  </dataValidations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1FCBB-3F14-4B91-9339-5469FC79331F}">
  <sheetPr codeName="Feuil22"/>
  <dimension ref="A1:M42"/>
  <sheetViews>
    <sheetView zoomScale="115" zoomScaleNormal="115" workbookViewId="0">
      <selection activeCell="A2" sqref="A2:C2"/>
    </sheetView>
  </sheetViews>
  <sheetFormatPr baseColWidth="10" defaultRowHeight="15"/>
  <cols>
    <col min="1" max="1" width="36.7109375" style="2" customWidth="1"/>
    <col min="2" max="2" width="49.42578125" customWidth="1"/>
    <col min="4" max="4" width="20.140625" customWidth="1"/>
  </cols>
  <sheetData>
    <row r="1" spans="1:13">
      <c r="A1" s="32" t="s">
        <v>87</v>
      </c>
      <c r="B1" s="33"/>
      <c r="C1" s="33"/>
    </row>
    <row r="2" spans="1:13">
      <c r="A2" s="32" t="str">
        <f>CONCATENATE(Échantillon!B27," : ",Échantillon!C27)</f>
        <v xml:space="preserve"> : </v>
      </c>
      <c r="B2" s="33"/>
      <c r="C2" s="33"/>
    </row>
    <row r="3" spans="1:13" s="15" customFormat="1" ht="15.75">
      <c r="A3" s="6" t="s">
        <v>1</v>
      </c>
      <c r="B3" s="6" t="s">
        <v>2</v>
      </c>
      <c r="C3" s="6" t="s">
        <v>49</v>
      </c>
      <c r="D3" s="15" t="s">
        <v>50</v>
      </c>
      <c r="E3"/>
      <c r="F3"/>
      <c r="G3"/>
      <c r="H3"/>
      <c r="I3"/>
      <c r="J3"/>
      <c r="K3"/>
      <c r="L3"/>
      <c r="M3"/>
    </row>
    <row r="4" spans="1:13">
      <c r="A4" s="34" t="s">
        <v>6</v>
      </c>
      <c r="B4" s="8" t="s">
        <v>7</v>
      </c>
      <c r="C4" s="7" t="s">
        <v>51</v>
      </c>
    </row>
    <row r="5" spans="1:13">
      <c r="A5" s="34"/>
      <c r="B5" s="8" t="s">
        <v>3</v>
      </c>
      <c r="C5" s="7" t="s">
        <v>51</v>
      </c>
    </row>
    <row r="6" spans="1:13">
      <c r="A6" s="34"/>
      <c r="B6" s="8" t="s">
        <v>4</v>
      </c>
      <c r="C6" s="7" t="s">
        <v>51</v>
      </c>
    </row>
    <row r="7" spans="1:13" ht="27">
      <c r="A7" s="34"/>
      <c r="B7" s="8" t="s">
        <v>5</v>
      </c>
      <c r="C7" s="7" t="s">
        <v>51</v>
      </c>
    </row>
    <row r="8" spans="1:13">
      <c r="A8" s="38" t="s">
        <v>9</v>
      </c>
      <c r="B8" s="1" t="s">
        <v>76</v>
      </c>
      <c r="C8" s="7" t="s">
        <v>51</v>
      </c>
    </row>
    <row r="9" spans="1:13">
      <c r="A9" s="39"/>
      <c r="B9" s="1" t="s">
        <v>77</v>
      </c>
      <c r="C9" s="7" t="s">
        <v>51</v>
      </c>
    </row>
    <row r="10" spans="1:13" ht="27">
      <c r="A10" s="34" t="s">
        <v>10</v>
      </c>
      <c r="B10" s="1" t="s">
        <v>8</v>
      </c>
      <c r="C10" s="7" t="s">
        <v>51</v>
      </c>
    </row>
    <row r="11" spans="1:13" ht="27">
      <c r="A11" s="34"/>
      <c r="B11" s="1" t="s">
        <v>13</v>
      </c>
      <c r="C11" s="7" t="s">
        <v>51</v>
      </c>
    </row>
    <row r="12" spans="1:13">
      <c r="A12" s="34" t="s">
        <v>11</v>
      </c>
      <c r="B12" s="1" t="s">
        <v>14</v>
      </c>
      <c r="C12" s="7" t="s">
        <v>51</v>
      </c>
    </row>
    <row r="13" spans="1:13">
      <c r="A13" s="34"/>
      <c r="B13" s="1" t="s">
        <v>15</v>
      </c>
      <c r="C13" s="7" t="s">
        <v>51</v>
      </c>
    </row>
    <row r="14" spans="1:13">
      <c r="A14" s="34"/>
      <c r="B14" s="1" t="s">
        <v>16</v>
      </c>
      <c r="C14" s="7" t="s">
        <v>51</v>
      </c>
    </row>
    <row r="15" spans="1:13" ht="27">
      <c r="A15" s="34" t="s">
        <v>12</v>
      </c>
      <c r="B15" s="3" t="s">
        <v>18</v>
      </c>
      <c r="C15" s="7" t="s">
        <v>51</v>
      </c>
    </row>
    <row r="16" spans="1:13" ht="27">
      <c r="A16" s="34"/>
      <c r="B16" s="1" t="s">
        <v>17</v>
      </c>
      <c r="C16" s="7" t="s">
        <v>51</v>
      </c>
    </row>
    <row r="17" spans="1:3" ht="94.5">
      <c r="A17" s="4" t="s">
        <v>32</v>
      </c>
      <c r="B17" s="1" t="s">
        <v>52</v>
      </c>
      <c r="C17" s="7" t="s">
        <v>51</v>
      </c>
    </row>
    <row r="18" spans="1:3">
      <c r="A18" s="36" t="s">
        <v>31</v>
      </c>
      <c r="B18" s="1" t="s">
        <v>19</v>
      </c>
      <c r="C18" s="7" t="s">
        <v>51</v>
      </c>
    </row>
    <row r="19" spans="1:3">
      <c r="A19" s="36"/>
      <c r="B19" s="1" t="s">
        <v>20</v>
      </c>
      <c r="C19" s="7" t="s">
        <v>51</v>
      </c>
    </row>
    <row r="20" spans="1:3">
      <c r="A20" s="36"/>
      <c r="B20" s="1" t="s">
        <v>21</v>
      </c>
      <c r="C20" s="7" t="s">
        <v>51</v>
      </c>
    </row>
    <row r="21" spans="1:3">
      <c r="A21" s="37" t="s">
        <v>0</v>
      </c>
      <c r="B21" s="1" t="s">
        <v>23</v>
      </c>
      <c r="C21" s="7" t="s">
        <v>51</v>
      </c>
    </row>
    <row r="22" spans="1:3">
      <c r="A22" s="37"/>
      <c r="B22" s="1" t="s">
        <v>24</v>
      </c>
      <c r="C22" s="7" t="s">
        <v>51</v>
      </c>
    </row>
    <row r="23" spans="1:3">
      <c r="A23" s="37"/>
      <c r="B23" s="1" t="s">
        <v>25</v>
      </c>
      <c r="C23" s="7" t="s">
        <v>51</v>
      </c>
    </row>
    <row r="24" spans="1:3">
      <c r="A24" s="37"/>
      <c r="B24" s="1" t="s">
        <v>26</v>
      </c>
      <c r="C24" s="7" t="s">
        <v>51</v>
      </c>
    </row>
    <row r="25" spans="1:3" ht="27">
      <c r="A25" s="37"/>
      <c r="B25" s="1" t="s">
        <v>27</v>
      </c>
      <c r="C25" s="7" t="s">
        <v>51</v>
      </c>
    </row>
    <row r="26" spans="1:3">
      <c r="A26" s="37"/>
      <c r="B26" s="1" t="s">
        <v>28</v>
      </c>
      <c r="C26" s="7" t="s">
        <v>51</v>
      </c>
    </row>
    <row r="27" spans="1:3" ht="27">
      <c r="A27" s="37"/>
      <c r="B27" s="1" t="s">
        <v>29</v>
      </c>
      <c r="C27" s="7" t="s">
        <v>51</v>
      </c>
    </row>
    <row r="28" spans="1:3">
      <c r="A28" s="37"/>
      <c r="B28" s="1" t="s">
        <v>30</v>
      </c>
      <c r="C28" s="7" t="s">
        <v>51</v>
      </c>
    </row>
    <row r="29" spans="1:3">
      <c r="A29" s="37"/>
      <c r="B29" s="9" t="s">
        <v>22</v>
      </c>
      <c r="C29" s="7" t="s">
        <v>51</v>
      </c>
    </row>
    <row r="30" spans="1:3" ht="45">
      <c r="A30" s="34" t="s">
        <v>36</v>
      </c>
      <c r="B30" s="10" t="s">
        <v>35</v>
      </c>
      <c r="C30" s="7" t="s">
        <v>51</v>
      </c>
    </row>
    <row r="31" spans="1:3" ht="30">
      <c r="A31" s="34"/>
      <c r="B31" s="10" t="s">
        <v>33</v>
      </c>
      <c r="C31" s="7" t="s">
        <v>51</v>
      </c>
    </row>
    <row r="32" spans="1:3" ht="30">
      <c r="A32" s="34"/>
      <c r="B32" s="10" t="s">
        <v>34</v>
      </c>
      <c r="C32" s="7" t="s">
        <v>51</v>
      </c>
    </row>
    <row r="33" spans="1:3" ht="30">
      <c r="A33" s="35" t="s">
        <v>39</v>
      </c>
      <c r="B33" s="11" t="s">
        <v>37</v>
      </c>
      <c r="C33" s="7" t="s">
        <v>51</v>
      </c>
    </row>
    <row r="34" spans="1:3">
      <c r="A34" s="35"/>
      <c r="B34" s="10" t="s">
        <v>38</v>
      </c>
      <c r="C34" s="7" t="s">
        <v>51</v>
      </c>
    </row>
    <row r="35" spans="1:3">
      <c r="A35" s="34" t="s">
        <v>45</v>
      </c>
      <c r="B35" s="10" t="s">
        <v>40</v>
      </c>
      <c r="C35" s="7" t="s">
        <v>51</v>
      </c>
    </row>
    <row r="36" spans="1:3" ht="30">
      <c r="A36" s="34"/>
      <c r="B36" s="10" t="s">
        <v>41</v>
      </c>
      <c r="C36" s="7" t="s">
        <v>51</v>
      </c>
    </row>
    <row r="37" spans="1:3">
      <c r="A37" s="34"/>
      <c r="B37" s="10" t="s">
        <v>42</v>
      </c>
      <c r="C37" s="7" t="s">
        <v>51</v>
      </c>
    </row>
    <row r="38" spans="1:3">
      <c r="A38" s="34"/>
      <c r="B38" s="10" t="s">
        <v>43</v>
      </c>
      <c r="C38" s="7" t="s">
        <v>51</v>
      </c>
    </row>
    <row r="39" spans="1:3">
      <c r="A39" s="34"/>
      <c r="B39" s="10" t="s">
        <v>44</v>
      </c>
      <c r="C39" s="7" t="s">
        <v>51</v>
      </c>
    </row>
    <row r="40" spans="1:3" ht="30">
      <c r="A40" s="34" t="s">
        <v>46</v>
      </c>
      <c r="B40" s="10" t="s">
        <v>47</v>
      </c>
      <c r="C40" s="7" t="s">
        <v>51</v>
      </c>
    </row>
    <row r="41" spans="1:3" ht="30">
      <c r="A41" s="34"/>
      <c r="B41" s="10" t="s">
        <v>48</v>
      </c>
      <c r="C41" s="7" t="s">
        <v>51</v>
      </c>
    </row>
    <row r="42" spans="1:3">
      <c r="B42" s="5"/>
    </row>
  </sheetData>
  <mergeCells count="13">
    <mergeCell ref="A12:A14"/>
    <mergeCell ref="A1:C1"/>
    <mergeCell ref="A2:C2"/>
    <mergeCell ref="A4:A7"/>
    <mergeCell ref="A8:A9"/>
    <mergeCell ref="A10:A11"/>
    <mergeCell ref="A40:A41"/>
    <mergeCell ref="A15:A16"/>
    <mergeCell ref="A18:A20"/>
    <mergeCell ref="A21:A29"/>
    <mergeCell ref="A30:A32"/>
    <mergeCell ref="A33:A34"/>
    <mergeCell ref="A35:A39"/>
  </mergeCells>
  <conditionalFormatting sqref="C4:C41">
    <cfRule type="cellIs" dxfId="23" priority="1" operator="equal">
      <formula>"NC"</formula>
    </cfRule>
    <cfRule type="cellIs" dxfId="22" priority="2" operator="equal">
      <formula>"C"</formula>
    </cfRule>
    <cfRule type="cellIs" dxfId="21" priority="3" operator="equal">
      <formula>"NA"</formula>
    </cfRule>
  </conditionalFormatting>
  <dataValidations count="1">
    <dataValidation type="list" showErrorMessage="1" sqref="C4:C41" xr:uid="{C3162EA0-DA28-4B64-B7A2-9C5E63BD99AB}">
      <formula1>"C,NC,NA,NT"</formula1>
    </dataValidation>
  </dataValidations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77E59-B787-46D7-ACA5-EC0AE73BC6A4}">
  <sheetPr codeName="Feuil23"/>
  <dimension ref="A1:M42"/>
  <sheetViews>
    <sheetView zoomScale="115" zoomScaleNormal="115" workbookViewId="0">
      <selection activeCell="A2" sqref="A2:C2"/>
    </sheetView>
  </sheetViews>
  <sheetFormatPr baseColWidth="10" defaultRowHeight="15"/>
  <cols>
    <col min="1" max="1" width="36.7109375" style="2" customWidth="1"/>
    <col min="2" max="2" width="49.42578125" customWidth="1"/>
    <col min="4" max="4" width="20.140625" customWidth="1"/>
  </cols>
  <sheetData>
    <row r="1" spans="1:13">
      <c r="A1" s="32" t="s">
        <v>87</v>
      </c>
      <c r="B1" s="33"/>
      <c r="C1" s="33"/>
    </row>
    <row r="2" spans="1:13">
      <c r="A2" s="32" t="str">
        <f>CONCATENATE(Échantillon!B28," : ",Échantillon!C28)</f>
        <v xml:space="preserve"> : </v>
      </c>
      <c r="B2" s="33"/>
      <c r="C2" s="33"/>
    </row>
    <row r="3" spans="1:13" s="15" customFormat="1" ht="15.75">
      <c r="A3" s="6" t="s">
        <v>1</v>
      </c>
      <c r="B3" s="6" t="s">
        <v>2</v>
      </c>
      <c r="C3" s="6" t="s">
        <v>49</v>
      </c>
      <c r="D3" s="15" t="s">
        <v>50</v>
      </c>
      <c r="E3"/>
      <c r="F3"/>
      <c r="G3"/>
      <c r="H3"/>
      <c r="I3"/>
      <c r="J3"/>
      <c r="K3"/>
      <c r="L3"/>
      <c r="M3"/>
    </row>
    <row r="4" spans="1:13">
      <c r="A4" s="34" t="s">
        <v>6</v>
      </c>
      <c r="B4" s="8" t="s">
        <v>7</v>
      </c>
      <c r="C4" s="7" t="s">
        <v>51</v>
      </c>
    </row>
    <row r="5" spans="1:13">
      <c r="A5" s="34"/>
      <c r="B5" s="8" t="s">
        <v>3</v>
      </c>
      <c r="C5" s="7" t="s">
        <v>51</v>
      </c>
    </row>
    <row r="6" spans="1:13">
      <c r="A6" s="34"/>
      <c r="B6" s="8" t="s">
        <v>4</v>
      </c>
      <c r="C6" s="7" t="s">
        <v>51</v>
      </c>
    </row>
    <row r="7" spans="1:13" ht="27">
      <c r="A7" s="34"/>
      <c r="B7" s="8" t="s">
        <v>5</v>
      </c>
      <c r="C7" s="7" t="s">
        <v>51</v>
      </c>
    </row>
    <row r="8" spans="1:13">
      <c r="A8" s="38" t="s">
        <v>9</v>
      </c>
      <c r="B8" s="1" t="s">
        <v>76</v>
      </c>
      <c r="C8" s="7" t="s">
        <v>51</v>
      </c>
    </row>
    <row r="9" spans="1:13">
      <c r="A9" s="39"/>
      <c r="B9" s="1" t="s">
        <v>77</v>
      </c>
      <c r="C9" s="7" t="s">
        <v>51</v>
      </c>
    </row>
    <row r="10" spans="1:13" ht="27">
      <c r="A10" s="34" t="s">
        <v>10</v>
      </c>
      <c r="B10" s="1" t="s">
        <v>8</v>
      </c>
      <c r="C10" s="7" t="s">
        <v>51</v>
      </c>
    </row>
    <row r="11" spans="1:13" ht="27">
      <c r="A11" s="34"/>
      <c r="B11" s="1" t="s">
        <v>13</v>
      </c>
      <c r="C11" s="7" t="s">
        <v>51</v>
      </c>
    </row>
    <row r="12" spans="1:13">
      <c r="A12" s="34" t="s">
        <v>11</v>
      </c>
      <c r="B12" s="1" t="s">
        <v>14</v>
      </c>
      <c r="C12" s="7" t="s">
        <v>51</v>
      </c>
    </row>
    <row r="13" spans="1:13">
      <c r="A13" s="34"/>
      <c r="B13" s="1" t="s">
        <v>15</v>
      </c>
      <c r="C13" s="7" t="s">
        <v>51</v>
      </c>
    </row>
    <row r="14" spans="1:13">
      <c r="A14" s="34"/>
      <c r="B14" s="1" t="s">
        <v>16</v>
      </c>
      <c r="C14" s="7" t="s">
        <v>51</v>
      </c>
    </row>
    <row r="15" spans="1:13" ht="27">
      <c r="A15" s="34" t="s">
        <v>12</v>
      </c>
      <c r="B15" s="3" t="s">
        <v>18</v>
      </c>
      <c r="C15" s="7" t="s">
        <v>51</v>
      </c>
    </row>
    <row r="16" spans="1:13" ht="27">
      <c r="A16" s="34"/>
      <c r="B16" s="1" t="s">
        <v>17</v>
      </c>
      <c r="C16" s="7" t="s">
        <v>51</v>
      </c>
    </row>
    <row r="17" spans="1:3" ht="94.5">
      <c r="A17" s="4" t="s">
        <v>32</v>
      </c>
      <c r="B17" s="1" t="s">
        <v>52</v>
      </c>
      <c r="C17" s="7" t="s">
        <v>51</v>
      </c>
    </row>
    <row r="18" spans="1:3">
      <c r="A18" s="36" t="s">
        <v>31</v>
      </c>
      <c r="B18" s="1" t="s">
        <v>19</v>
      </c>
      <c r="C18" s="7" t="s">
        <v>51</v>
      </c>
    </row>
    <row r="19" spans="1:3">
      <c r="A19" s="36"/>
      <c r="B19" s="1" t="s">
        <v>20</v>
      </c>
      <c r="C19" s="7" t="s">
        <v>51</v>
      </c>
    </row>
    <row r="20" spans="1:3">
      <c r="A20" s="36"/>
      <c r="B20" s="1" t="s">
        <v>21</v>
      </c>
      <c r="C20" s="7" t="s">
        <v>51</v>
      </c>
    </row>
    <row r="21" spans="1:3">
      <c r="A21" s="37" t="s">
        <v>0</v>
      </c>
      <c r="B21" s="1" t="s">
        <v>23</v>
      </c>
      <c r="C21" s="7" t="s">
        <v>51</v>
      </c>
    </row>
    <row r="22" spans="1:3">
      <c r="A22" s="37"/>
      <c r="B22" s="1" t="s">
        <v>24</v>
      </c>
      <c r="C22" s="7" t="s">
        <v>51</v>
      </c>
    </row>
    <row r="23" spans="1:3">
      <c r="A23" s="37"/>
      <c r="B23" s="1" t="s">
        <v>25</v>
      </c>
      <c r="C23" s="7" t="s">
        <v>51</v>
      </c>
    </row>
    <row r="24" spans="1:3">
      <c r="A24" s="37"/>
      <c r="B24" s="1" t="s">
        <v>26</v>
      </c>
      <c r="C24" s="7" t="s">
        <v>51</v>
      </c>
    </row>
    <row r="25" spans="1:3" ht="27">
      <c r="A25" s="37"/>
      <c r="B25" s="1" t="s">
        <v>27</v>
      </c>
      <c r="C25" s="7" t="s">
        <v>51</v>
      </c>
    </row>
    <row r="26" spans="1:3">
      <c r="A26" s="37"/>
      <c r="B26" s="1" t="s">
        <v>28</v>
      </c>
      <c r="C26" s="7" t="s">
        <v>51</v>
      </c>
    </row>
    <row r="27" spans="1:3" ht="27">
      <c r="A27" s="37"/>
      <c r="B27" s="1" t="s">
        <v>29</v>
      </c>
      <c r="C27" s="7" t="s">
        <v>51</v>
      </c>
    </row>
    <row r="28" spans="1:3">
      <c r="A28" s="37"/>
      <c r="B28" s="1" t="s">
        <v>30</v>
      </c>
      <c r="C28" s="7" t="s">
        <v>51</v>
      </c>
    </row>
    <row r="29" spans="1:3">
      <c r="A29" s="37"/>
      <c r="B29" s="9" t="s">
        <v>22</v>
      </c>
      <c r="C29" s="7" t="s">
        <v>51</v>
      </c>
    </row>
    <row r="30" spans="1:3" ht="45">
      <c r="A30" s="34" t="s">
        <v>36</v>
      </c>
      <c r="B30" s="10" t="s">
        <v>35</v>
      </c>
      <c r="C30" s="7" t="s">
        <v>51</v>
      </c>
    </row>
    <row r="31" spans="1:3" ht="30">
      <c r="A31" s="34"/>
      <c r="B31" s="10" t="s">
        <v>33</v>
      </c>
      <c r="C31" s="7" t="s">
        <v>51</v>
      </c>
    </row>
    <row r="32" spans="1:3" ht="30">
      <c r="A32" s="34"/>
      <c r="B32" s="10" t="s">
        <v>34</v>
      </c>
      <c r="C32" s="7" t="s">
        <v>51</v>
      </c>
    </row>
    <row r="33" spans="1:3" ht="30">
      <c r="A33" s="35" t="s">
        <v>39</v>
      </c>
      <c r="B33" s="11" t="s">
        <v>37</v>
      </c>
      <c r="C33" s="7" t="s">
        <v>51</v>
      </c>
    </row>
    <row r="34" spans="1:3">
      <c r="A34" s="35"/>
      <c r="B34" s="10" t="s">
        <v>38</v>
      </c>
      <c r="C34" s="7" t="s">
        <v>51</v>
      </c>
    </row>
    <row r="35" spans="1:3">
      <c r="A35" s="34" t="s">
        <v>45</v>
      </c>
      <c r="B35" s="10" t="s">
        <v>40</v>
      </c>
      <c r="C35" s="7" t="s">
        <v>51</v>
      </c>
    </row>
    <row r="36" spans="1:3" ht="30">
      <c r="A36" s="34"/>
      <c r="B36" s="10" t="s">
        <v>41</v>
      </c>
      <c r="C36" s="7" t="s">
        <v>51</v>
      </c>
    </row>
    <row r="37" spans="1:3">
      <c r="A37" s="34"/>
      <c r="B37" s="10" t="s">
        <v>42</v>
      </c>
      <c r="C37" s="7" t="s">
        <v>51</v>
      </c>
    </row>
    <row r="38" spans="1:3">
      <c r="A38" s="34"/>
      <c r="B38" s="10" t="s">
        <v>43</v>
      </c>
      <c r="C38" s="7" t="s">
        <v>51</v>
      </c>
    </row>
    <row r="39" spans="1:3">
      <c r="A39" s="34"/>
      <c r="B39" s="10" t="s">
        <v>44</v>
      </c>
      <c r="C39" s="7" t="s">
        <v>51</v>
      </c>
    </row>
    <row r="40" spans="1:3" ht="30">
      <c r="A40" s="34" t="s">
        <v>46</v>
      </c>
      <c r="B40" s="10" t="s">
        <v>47</v>
      </c>
      <c r="C40" s="7" t="s">
        <v>51</v>
      </c>
    </row>
    <row r="41" spans="1:3" ht="30">
      <c r="A41" s="34"/>
      <c r="B41" s="10" t="s">
        <v>48</v>
      </c>
      <c r="C41" s="7" t="s">
        <v>51</v>
      </c>
    </row>
    <row r="42" spans="1:3">
      <c r="B42" s="5"/>
    </row>
  </sheetData>
  <mergeCells count="13">
    <mergeCell ref="A12:A14"/>
    <mergeCell ref="A1:C1"/>
    <mergeCell ref="A2:C2"/>
    <mergeCell ref="A4:A7"/>
    <mergeCell ref="A8:A9"/>
    <mergeCell ref="A10:A11"/>
    <mergeCell ref="A40:A41"/>
    <mergeCell ref="A15:A16"/>
    <mergeCell ref="A18:A20"/>
    <mergeCell ref="A21:A29"/>
    <mergeCell ref="A30:A32"/>
    <mergeCell ref="A33:A34"/>
    <mergeCell ref="A35:A39"/>
  </mergeCells>
  <conditionalFormatting sqref="C4:C41">
    <cfRule type="cellIs" dxfId="20" priority="1" operator="equal">
      <formula>"NC"</formula>
    </cfRule>
    <cfRule type="cellIs" dxfId="19" priority="2" operator="equal">
      <formula>"C"</formula>
    </cfRule>
    <cfRule type="cellIs" dxfId="18" priority="3" operator="equal">
      <formula>"NA"</formula>
    </cfRule>
  </conditionalFormatting>
  <dataValidations count="1">
    <dataValidation type="list" showErrorMessage="1" sqref="C4:C41" xr:uid="{5AF18426-DC3C-4B52-A73F-FB2E5C5743CF}">
      <formula1>"C,NC,NA,NT"</formula1>
    </dataValidation>
  </dataValidations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70EC4-77EB-C449-AD93-96616F6C2EC5}">
  <sheetPr codeName="Feuil12"/>
  <dimension ref="A1:AA46"/>
  <sheetViews>
    <sheetView tabSelected="1" topLeftCell="F18" zoomScale="102" workbookViewId="0">
      <selection activeCell="P11" sqref="P11"/>
    </sheetView>
  </sheetViews>
  <sheetFormatPr baseColWidth="10" defaultRowHeight="15"/>
  <cols>
    <col min="1" max="1" width="13.5703125" customWidth="1"/>
    <col min="3" max="3" width="33.5703125" customWidth="1"/>
  </cols>
  <sheetData>
    <row r="1" spans="1:27" ht="15.75">
      <c r="B1" s="41"/>
      <c r="C1" s="41"/>
      <c r="D1" s="12" t="s">
        <v>53</v>
      </c>
      <c r="E1" s="12" t="s">
        <v>54</v>
      </c>
      <c r="F1" s="12" t="s">
        <v>55</v>
      </c>
      <c r="G1" s="12" t="s">
        <v>56</v>
      </c>
      <c r="H1" s="12" t="s">
        <v>57</v>
      </c>
      <c r="I1" s="12" t="s">
        <v>58</v>
      </c>
      <c r="J1" s="12" t="s">
        <v>59</v>
      </c>
      <c r="K1" s="12" t="s">
        <v>60</v>
      </c>
      <c r="L1" s="12" t="s">
        <v>61</v>
      </c>
      <c r="M1" s="12" t="s">
        <v>62</v>
      </c>
      <c r="N1" s="12" t="s">
        <v>63</v>
      </c>
      <c r="O1" s="12" t="s">
        <v>64</v>
      </c>
      <c r="P1" s="12" t="s">
        <v>65</v>
      </c>
      <c r="Q1" s="12" t="s">
        <v>66</v>
      </c>
      <c r="R1" s="12" t="s">
        <v>67</v>
      </c>
      <c r="S1" s="12" t="s">
        <v>68</v>
      </c>
      <c r="T1" s="12" t="s">
        <v>69</v>
      </c>
      <c r="U1" s="12" t="s">
        <v>70</v>
      </c>
      <c r="V1" s="12" t="s">
        <v>71</v>
      </c>
      <c r="W1" s="12" t="s">
        <v>72</v>
      </c>
      <c r="X1" s="13" t="s">
        <v>73</v>
      </c>
      <c r="Y1" s="13" t="s">
        <v>74</v>
      </c>
      <c r="Z1" s="13" t="s">
        <v>75</v>
      </c>
      <c r="AA1" s="13" t="s">
        <v>51</v>
      </c>
    </row>
    <row r="2" spans="1:27" ht="30" customHeight="1">
      <c r="A2" s="14" t="s">
        <v>84</v>
      </c>
      <c r="B2" s="40" t="str">
        <f>'Critères (modèle)'!B2</f>
        <v>Contient le nom du site</v>
      </c>
      <c r="C2" s="40"/>
      <c r="D2" s="7" t="str">
        <f>'P01'!C4</f>
        <v>NT</v>
      </c>
      <c r="E2" s="7" t="str">
        <f>'P02'!C4</f>
        <v>NT</v>
      </c>
      <c r="F2" s="7" t="str">
        <f>'P03'!C4</f>
        <v>NT</v>
      </c>
      <c r="G2" s="7" t="str">
        <f>'P04'!C4</f>
        <v>NT</v>
      </c>
      <c r="H2" s="7" t="str">
        <f>'P05'!C4</f>
        <v>NT</v>
      </c>
      <c r="I2" s="7" t="str">
        <f>'P06'!C4</f>
        <v>NT</v>
      </c>
      <c r="J2" s="7" t="str">
        <f>'P07'!C4</f>
        <v>NT</v>
      </c>
      <c r="K2" s="7" t="str">
        <f>'P08'!C4</f>
        <v>NT</v>
      </c>
      <c r="L2" s="7" t="str">
        <f>'P09'!C4</f>
        <v>NT</v>
      </c>
      <c r="M2" s="7" t="str">
        <f>'P10'!C4</f>
        <v>NT</v>
      </c>
      <c r="N2" s="7" t="str">
        <f>'P11'!C4</f>
        <v>NT</v>
      </c>
      <c r="O2" s="7" t="str">
        <f>'P12'!C4</f>
        <v>NT</v>
      </c>
      <c r="P2" s="7" t="str">
        <f>'P13'!C4</f>
        <v>NT</v>
      </c>
      <c r="Q2" s="7" t="str">
        <f>'P14'!C4</f>
        <v>NT</v>
      </c>
      <c r="R2" s="7" t="str">
        <f>'P15'!C4</f>
        <v>NT</v>
      </c>
      <c r="S2" s="7" t="str">
        <f>'P16'!C4</f>
        <v>NT</v>
      </c>
      <c r="T2" s="7" t="str">
        <f>'P17'!C4</f>
        <v>NT</v>
      </c>
      <c r="U2" s="7" t="str">
        <f>'P18'!C4</f>
        <v>NT</v>
      </c>
      <c r="V2" s="7" t="str">
        <f>'P19'!C4</f>
        <v>NT</v>
      </c>
      <c r="W2" s="7" t="str">
        <f>'P20'!C4</f>
        <v>NT</v>
      </c>
      <c r="X2" s="13">
        <f t="shared" ref="X2" si="0">COUNTIF(D2:W2,"C")</f>
        <v>0</v>
      </c>
      <c r="Y2" s="13">
        <f t="shared" ref="Y2" si="1">COUNTIF(D2:W2,"NC")</f>
        <v>0</v>
      </c>
      <c r="Z2" s="13">
        <f t="shared" ref="Z2" si="2">COUNTIF(D2:W2,"NA")</f>
        <v>0</v>
      </c>
      <c r="AA2" s="13" t="str">
        <f>'P02'!C4</f>
        <v>NT</v>
      </c>
    </row>
    <row r="3" spans="1:27" ht="60" customHeight="1">
      <c r="A3" s="14" t="s">
        <v>84</v>
      </c>
      <c r="B3" s="40" t="str">
        <f>'Critères (modèle)'!B3</f>
        <v>Décrit le contenu ou la fonction de la page</v>
      </c>
      <c r="C3" s="40"/>
      <c r="D3" s="7" t="str">
        <f>'P01'!C5</f>
        <v>NT</v>
      </c>
      <c r="E3" s="7" t="str">
        <f>'P02'!C5</f>
        <v>NT</v>
      </c>
      <c r="F3" s="7" t="str">
        <f>'P03'!C5</f>
        <v>NT</v>
      </c>
      <c r="G3" s="7" t="str">
        <f>'P04'!C5</f>
        <v>NT</v>
      </c>
      <c r="H3" s="7" t="str">
        <f>'P05'!C5</f>
        <v>NT</v>
      </c>
      <c r="I3" s="7" t="str">
        <f>'P06'!C5</f>
        <v>NT</v>
      </c>
      <c r="J3" s="7" t="str">
        <f>'P07'!C5</f>
        <v>NT</v>
      </c>
      <c r="K3" s="7" t="str">
        <f>'P08'!C5</f>
        <v>NT</v>
      </c>
      <c r="L3" s="7" t="str">
        <f>'P09'!C5</f>
        <v>NT</v>
      </c>
      <c r="M3" s="7" t="str">
        <f>'P10'!C5</f>
        <v>NT</v>
      </c>
      <c r="N3" s="7" t="str">
        <f>'P11'!C5</f>
        <v>NT</v>
      </c>
      <c r="O3" s="7" t="str">
        <f>'P12'!C5</f>
        <v>NT</v>
      </c>
      <c r="P3" s="7" t="str">
        <f>'P13'!C5</f>
        <v>NT</v>
      </c>
      <c r="Q3" s="7" t="str">
        <f>'P14'!C5</f>
        <v>NT</v>
      </c>
      <c r="R3" s="7" t="str">
        <f>'P15'!C5</f>
        <v>NT</v>
      </c>
      <c r="S3" s="7" t="str">
        <f>'P16'!C5</f>
        <v>NT</v>
      </c>
      <c r="T3" s="7" t="str">
        <f>'P17'!C5</f>
        <v>NT</v>
      </c>
      <c r="U3" s="7" t="str">
        <f>'P18'!C5</f>
        <v>NT</v>
      </c>
      <c r="V3" s="7" t="str">
        <f>'P19'!C5</f>
        <v>NT</v>
      </c>
      <c r="W3" s="7" t="str">
        <f>'P20'!C5</f>
        <v>NT</v>
      </c>
      <c r="X3" s="13">
        <f t="shared" ref="X3:X5" si="3">COUNTIF(D3:W3,"C")</f>
        <v>0</v>
      </c>
      <c r="Y3" s="13">
        <f t="shared" ref="Y3:Y5" si="4">COUNTIF(D3:W3,"NC")</f>
        <v>0</v>
      </c>
      <c r="Z3" s="13">
        <f t="shared" ref="Z3:Z5" si="5">COUNTIF(D3:W3,"NA")</f>
        <v>0</v>
      </c>
      <c r="AA3" s="13">
        <f t="shared" ref="AA3:AA5" si="6">COUNTIF(D3:W3,"NT")</f>
        <v>20</v>
      </c>
    </row>
    <row r="4" spans="1:27" ht="60" customHeight="1">
      <c r="A4" s="14" t="s">
        <v>84</v>
      </c>
      <c r="B4" s="40" t="str">
        <f>'Critères (modèle)'!B4</f>
        <v>Précise quelle est l'étape en cours d'un processus</v>
      </c>
      <c r="C4" s="40"/>
      <c r="D4" s="7" t="str">
        <f>'P01'!C6</f>
        <v>NT</v>
      </c>
      <c r="E4" s="7" t="str">
        <f>'P02'!C6</f>
        <v>NT</v>
      </c>
      <c r="F4" s="7" t="str">
        <f>'P03'!C6</f>
        <v>NT</v>
      </c>
      <c r="G4" s="7" t="str">
        <f>'P04'!C6</f>
        <v>NT</v>
      </c>
      <c r="H4" s="7" t="str">
        <f>'P05'!C6</f>
        <v>NT</v>
      </c>
      <c r="I4" s="7" t="str">
        <f>'P06'!C6</f>
        <v>NT</v>
      </c>
      <c r="J4" s="7" t="str">
        <f>'P07'!C6</f>
        <v>NT</v>
      </c>
      <c r="K4" s="7" t="str">
        <f>'P08'!C6</f>
        <v>NT</v>
      </c>
      <c r="L4" s="7" t="str">
        <f>'P09'!C6</f>
        <v>NT</v>
      </c>
      <c r="M4" s="7" t="str">
        <f>'P10'!C6</f>
        <v>NT</v>
      </c>
      <c r="N4" s="7" t="str">
        <f>'P11'!C6</f>
        <v>NT</v>
      </c>
      <c r="O4" s="7" t="str">
        <f>'P12'!C6</f>
        <v>NT</v>
      </c>
      <c r="P4" s="7" t="str">
        <f>'P13'!C6</f>
        <v>NT</v>
      </c>
      <c r="Q4" s="7" t="str">
        <f>'P14'!C6</f>
        <v>NT</v>
      </c>
      <c r="R4" s="7" t="str">
        <f>'P15'!C6</f>
        <v>NT</v>
      </c>
      <c r="S4" s="7" t="str">
        <f>'P16'!C6</f>
        <v>NT</v>
      </c>
      <c r="T4" s="7" t="str">
        <f>'P17'!C6</f>
        <v>NT</v>
      </c>
      <c r="U4" s="7" t="str">
        <f>'P18'!C6</f>
        <v>NT</v>
      </c>
      <c r="V4" s="7" t="str">
        <f>'P19'!C6</f>
        <v>NT</v>
      </c>
      <c r="W4" s="7" t="str">
        <f>'P20'!C6</f>
        <v>NT</v>
      </c>
      <c r="X4" s="13">
        <f t="shared" si="3"/>
        <v>0</v>
      </c>
      <c r="Y4" s="13">
        <f t="shared" si="4"/>
        <v>0</v>
      </c>
      <c r="Z4" s="13">
        <f t="shared" si="5"/>
        <v>0</v>
      </c>
      <c r="AA4" s="13">
        <f t="shared" si="6"/>
        <v>20</v>
      </c>
    </row>
    <row r="5" spans="1:27" ht="120" customHeight="1">
      <c r="A5" s="14" t="s">
        <v>84</v>
      </c>
      <c r="B5" s="40" t="str">
        <f>'Critères (modèle)'!B5</f>
        <v>Dans une série de résultats de recherche, précise quel est l'intervalle de résultats affichés.</v>
      </c>
      <c r="C5" s="40"/>
      <c r="D5" s="7" t="str">
        <f>'P01'!C7</f>
        <v>NT</v>
      </c>
      <c r="E5" s="7" t="str">
        <f>'P02'!C7</f>
        <v>NT</v>
      </c>
      <c r="F5" s="7" t="str">
        <f>'P03'!C7</f>
        <v>NT</v>
      </c>
      <c r="G5" s="7" t="str">
        <f>'P04'!C7</f>
        <v>NT</v>
      </c>
      <c r="H5" s="7" t="str">
        <f>'P05'!C7</f>
        <v>NT</v>
      </c>
      <c r="I5" s="7" t="str">
        <f>'P06'!C7</f>
        <v>NT</v>
      </c>
      <c r="J5" s="7" t="str">
        <f>'P07'!C7</f>
        <v>NT</v>
      </c>
      <c r="K5" s="7" t="str">
        <f>'P08'!C7</f>
        <v>NT</v>
      </c>
      <c r="L5" s="7" t="str">
        <f>'P09'!C7</f>
        <v>NT</v>
      </c>
      <c r="M5" s="7" t="str">
        <f>'P10'!C7</f>
        <v>NT</v>
      </c>
      <c r="N5" s="7" t="str">
        <f>'P11'!C7</f>
        <v>NT</v>
      </c>
      <c r="O5" s="7" t="str">
        <f>'P12'!C7</f>
        <v>NT</v>
      </c>
      <c r="P5" s="7" t="str">
        <f>'P13'!C7</f>
        <v>NT</v>
      </c>
      <c r="Q5" s="7" t="str">
        <f>'P14'!C7</f>
        <v>NT</v>
      </c>
      <c r="R5" s="7" t="str">
        <f>'P15'!C7</f>
        <v>NT</v>
      </c>
      <c r="S5" s="7" t="str">
        <f>'P16'!C7</f>
        <v>NT</v>
      </c>
      <c r="T5" s="7" t="str">
        <f>'P17'!C7</f>
        <v>NT</v>
      </c>
      <c r="U5" s="7" t="str">
        <f>'P18'!C7</f>
        <v>NT</v>
      </c>
      <c r="V5" s="7" t="str">
        <f>'P19'!C7</f>
        <v>NT</v>
      </c>
      <c r="W5" s="7" t="str">
        <f>'P20'!C7</f>
        <v>NT</v>
      </c>
      <c r="X5" s="13">
        <f t="shared" si="3"/>
        <v>0</v>
      </c>
      <c r="Y5" s="13">
        <f t="shared" si="4"/>
        <v>0</v>
      </c>
      <c r="Z5" s="13">
        <f t="shared" si="5"/>
        <v>0</v>
      </c>
      <c r="AA5" s="13">
        <f t="shared" si="6"/>
        <v>20</v>
      </c>
    </row>
    <row r="6" spans="1:27" ht="60" customHeight="1">
      <c r="A6" s="14" t="s">
        <v>89</v>
      </c>
      <c r="B6" s="40" t="str">
        <f>'Critères (modèle)'!B6</f>
        <v>Vérifier que l'alternative textuelle est présente</v>
      </c>
      <c r="C6" s="40"/>
      <c r="D6" s="7" t="str">
        <f>'P01'!C8</f>
        <v>NT</v>
      </c>
      <c r="E6" s="7" t="str">
        <f>'P02'!C8</f>
        <v>NT</v>
      </c>
      <c r="F6" s="7" t="str">
        <f>'P03'!C8</f>
        <v>NT</v>
      </c>
      <c r="G6" s="7" t="str">
        <f>'P04'!C8</f>
        <v>NT</v>
      </c>
      <c r="H6" s="7" t="str">
        <f>'P05'!C8</f>
        <v>NT</v>
      </c>
      <c r="I6" s="7" t="str">
        <f>'P06'!C8</f>
        <v>NT</v>
      </c>
      <c r="J6" s="7" t="str">
        <f>'P07'!C8</f>
        <v>NT</v>
      </c>
      <c r="K6" s="7" t="str">
        <f>'P08'!C8</f>
        <v>NT</v>
      </c>
      <c r="L6" s="7" t="str">
        <f>'P09'!C8</f>
        <v>NT</v>
      </c>
      <c r="M6" s="7" t="str">
        <f>'P10'!C8</f>
        <v>NT</v>
      </c>
      <c r="N6" s="7" t="str">
        <f>'P11'!C8</f>
        <v>NT</v>
      </c>
      <c r="O6" s="7" t="str">
        <f>'P12'!C8</f>
        <v>NT</v>
      </c>
      <c r="P6" s="7" t="str">
        <f>'P13'!C8</f>
        <v>NT</v>
      </c>
      <c r="Q6" s="7" t="str">
        <f>'P14'!C8</f>
        <v>NT</v>
      </c>
      <c r="R6" s="7" t="str">
        <f>'P15'!C8</f>
        <v>NT</v>
      </c>
      <c r="S6" s="7" t="str">
        <f>'P16'!C8</f>
        <v>NT</v>
      </c>
      <c r="T6" s="7" t="str">
        <f>'P17'!C8</f>
        <v>NT</v>
      </c>
      <c r="U6" s="7" t="str">
        <f>'P18'!C8</f>
        <v>NT</v>
      </c>
      <c r="V6" s="7" t="str">
        <f>'P19'!C8</f>
        <v>NT</v>
      </c>
      <c r="W6" s="7" t="str">
        <f>'P20'!C8</f>
        <v>NT</v>
      </c>
      <c r="X6" s="13">
        <f t="shared" ref="X6:X7" si="7">COUNTIF(D6:W6,"C")</f>
        <v>0</v>
      </c>
      <c r="Y6" s="13">
        <f t="shared" ref="Y6:Y7" si="8">COUNTIF(D6:W6,"NC")</f>
        <v>0</v>
      </c>
      <c r="Z6" s="13">
        <f t="shared" ref="Z6:Z7" si="9">COUNTIF(D6:W6,"NA")</f>
        <v>0</v>
      </c>
      <c r="AA6" s="13">
        <f t="shared" ref="AA6:AA7" si="10">COUNTIF(D6:W6,"NT")</f>
        <v>20</v>
      </c>
    </row>
    <row r="7" spans="1:27" ht="60" customHeight="1">
      <c r="A7" s="14" t="s">
        <v>89</v>
      </c>
      <c r="B7" s="40" t="str">
        <f>'Critères (modèle)'!B7</f>
        <v>Vérifier que l'alternative textuelle est pertinente</v>
      </c>
      <c r="C7" s="40"/>
      <c r="D7" s="7" t="str">
        <f>'P01'!C9</f>
        <v>NT</v>
      </c>
      <c r="E7" s="7" t="str">
        <f>'P02'!C9</f>
        <v>NT</v>
      </c>
      <c r="F7" s="7" t="str">
        <f>'P03'!C9</f>
        <v>NT</v>
      </c>
      <c r="G7" s="7" t="str">
        <f>'P04'!C9</f>
        <v>NT</v>
      </c>
      <c r="H7" s="7" t="str">
        <f>'P05'!C9</f>
        <v>NT</v>
      </c>
      <c r="I7" s="7" t="str">
        <f>'P06'!C9</f>
        <v>NT</v>
      </c>
      <c r="J7" s="7" t="str">
        <f>'P07'!C9</f>
        <v>NT</v>
      </c>
      <c r="K7" s="7" t="str">
        <f>'P08'!C9</f>
        <v>NT</v>
      </c>
      <c r="L7" s="7" t="str">
        <f>'P09'!C9</f>
        <v>NT</v>
      </c>
      <c r="M7" s="7" t="str">
        <f>'P10'!C9</f>
        <v>NT</v>
      </c>
      <c r="N7" s="7" t="str">
        <f>'P11'!C9</f>
        <v>NT</v>
      </c>
      <c r="O7" s="7" t="str">
        <f>'P12'!C9</f>
        <v>NT</v>
      </c>
      <c r="P7" s="7" t="str">
        <f>'P13'!C9</f>
        <v>NT</v>
      </c>
      <c r="Q7" s="7" t="str">
        <f>'P14'!C9</f>
        <v>NT</v>
      </c>
      <c r="R7" s="7" t="str">
        <f>'P15'!C9</f>
        <v>NT</v>
      </c>
      <c r="S7" s="7" t="str">
        <f>'P16'!C9</f>
        <v>NT</v>
      </c>
      <c r="T7" s="7" t="str">
        <f>'P17'!C9</f>
        <v>NT</v>
      </c>
      <c r="U7" s="7" t="str">
        <f>'P18'!C9</f>
        <v>NT</v>
      </c>
      <c r="V7" s="7" t="str">
        <f>'P19'!C9</f>
        <v>NT</v>
      </c>
      <c r="W7" s="7" t="str">
        <f>'P20'!C9</f>
        <v>NT</v>
      </c>
      <c r="X7" s="13">
        <f t="shared" si="7"/>
        <v>0</v>
      </c>
      <c r="Y7" s="13">
        <f t="shared" si="8"/>
        <v>0</v>
      </c>
      <c r="Z7" s="13">
        <f t="shared" si="9"/>
        <v>0</v>
      </c>
      <c r="AA7" s="13">
        <f t="shared" si="10"/>
        <v>20</v>
      </c>
    </row>
    <row r="8" spans="1:27" ht="15.75" customHeight="1">
      <c r="A8" s="14" t="s">
        <v>89</v>
      </c>
      <c r="B8" s="40" t="str">
        <f>'Critères (modèle)'!B8</f>
        <v>Vérifier que les images de décoration possèdent un attribut alt vide</v>
      </c>
      <c r="C8" s="40"/>
      <c r="D8" s="7" t="str">
        <f>'P01'!C10</f>
        <v>NT</v>
      </c>
      <c r="E8" s="7" t="str">
        <f>'P02'!C10</f>
        <v>NT</v>
      </c>
      <c r="F8" s="7" t="str">
        <f>'P03'!C10</f>
        <v>NT</v>
      </c>
      <c r="G8" s="7" t="str">
        <f>'P04'!C10</f>
        <v>NT</v>
      </c>
      <c r="H8" s="7" t="str">
        <f>'P05'!C10</f>
        <v>NT</v>
      </c>
      <c r="I8" s="7" t="str">
        <f>'P06'!C10</f>
        <v>NT</v>
      </c>
      <c r="J8" s="7" t="str">
        <f>'P07'!C10</f>
        <v>NT</v>
      </c>
      <c r="K8" s="7" t="str">
        <f>'P08'!C10</f>
        <v>NT</v>
      </c>
      <c r="L8" s="7" t="str">
        <f>'P09'!C10</f>
        <v>NT</v>
      </c>
      <c r="M8" s="7" t="str">
        <f>'P10'!C10</f>
        <v>NT</v>
      </c>
      <c r="N8" s="7" t="str">
        <f>'P11'!C10</f>
        <v>NT</v>
      </c>
      <c r="O8" s="7" t="str">
        <f>'P12'!C10</f>
        <v>NT</v>
      </c>
      <c r="P8" s="7" t="str">
        <f>'P13'!C10</f>
        <v>NT</v>
      </c>
      <c r="Q8" s="7" t="str">
        <f>'P14'!C10</f>
        <v>NT</v>
      </c>
      <c r="R8" s="7" t="str">
        <f>'P15'!C10</f>
        <v>NT</v>
      </c>
      <c r="S8" s="7" t="str">
        <f>'P16'!C10</f>
        <v>NT</v>
      </c>
      <c r="T8" s="7" t="str">
        <f>'P17'!C10</f>
        <v>NT</v>
      </c>
      <c r="U8" s="7" t="str">
        <f>'P18'!C10</f>
        <v>NT</v>
      </c>
      <c r="V8" s="7" t="str">
        <f>'P19'!C10</f>
        <v>NT</v>
      </c>
      <c r="W8" s="7" t="str">
        <f>'P20'!C10</f>
        <v>NT</v>
      </c>
      <c r="X8" s="13">
        <f t="shared" ref="X8:X38" si="11">COUNTIF(D8:W8,"C")</f>
        <v>0</v>
      </c>
      <c r="Y8" s="13">
        <f t="shared" ref="Y8:Y38" si="12">COUNTIF(D8:W8,"NC")</f>
        <v>0</v>
      </c>
      <c r="Z8" s="13">
        <f t="shared" ref="Z8:Z38" si="13">COUNTIF(D8:W8,"NA")</f>
        <v>0</v>
      </c>
      <c r="AA8" s="13">
        <f t="shared" ref="AA8:AA38" si="14">COUNTIF(D8:W8,"NT")</f>
        <v>20</v>
      </c>
    </row>
    <row r="9" spans="1:27" ht="15.75" customHeight="1">
      <c r="A9" s="14" t="s">
        <v>89</v>
      </c>
      <c r="B9" s="40" t="str">
        <f>'Critères (modèle)'!B9</f>
        <v>Vérifier que les images de décoration, quand elles le necessitent (SVG), sont  ignorées par les outils d'assistance</v>
      </c>
      <c r="C9" s="40"/>
      <c r="D9" s="7" t="str">
        <f>'P01'!C11</f>
        <v>NT</v>
      </c>
      <c r="E9" s="7" t="str">
        <f>'P02'!C11</f>
        <v>NT</v>
      </c>
      <c r="F9" s="7" t="str">
        <f>'P03'!C11</f>
        <v>NT</v>
      </c>
      <c r="G9" s="7" t="str">
        <f>'P04'!C11</f>
        <v>NT</v>
      </c>
      <c r="H9" s="7" t="str">
        <f>'P05'!C11</f>
        <v>NT</v>
      </c>
      <c r="I9" s="7" t="str">
        <f>'P06'!C11</f>
        <v>NT</v>
      </c>
      <c r="J9" s="7" t="str">
        <f>'P07'!C11</f>
        <v>NT</v>
      </c>
      <c r="K9" s="7" t="str">
        <f>'P08'!C11</f>
        <v>NT</v>
      </c>
      <c r="L9" s="7" t="str">
        <f>'P09'!C11</f>
        <v>NT</v>
      </c>
      <c r="M9" s="7" t="str">
        <f>'P10'!C11</f>
        <v>NT</v>
      </c>
      <c r="N9" s="7" t="str">
        <f>'P11'!C11</f>
        <v>NT</v>
      </c>
      <c r="O9" s="7" t="str">
        <f>'P12'!C11</f>
        <v>NT</v>
      </c>
      <c r="P9" s="7" t="str">
        <f>'P13'!C11</f>
        <v>NT</v>
      </c>
      <c r="Q9" s="7" t="str">
        <f>'P14'!C11</f>
        <v>NT</v>
      </c>
      <c r="R9" s="7" t="str">
        <f>'P15'!C11</f>
        <v>NT</v>
      </c>
      <c r="S9" s="7" t="str">
        <f>'P16'!C11</f>
        <v>NT</v>
      </c>
      <c r="T9" s="7" t="str">
        <f>'P17'!C11</f>
        <v>NT</v>
      </c>
      <c r="U9" s="7" t="str">
        <f>'P18'!C11</f>
        <v>NT</v>
      </c>
      <c r="V9" s="7" t="str">
        <f>'P19'!C11</f>
        <v>NT</v>
      </c>
      <c r="W9" s="7" t="str">
        <f>'P20'!C11</f>
        <v>NT</v>
      </c>
      <c r="X9" s="13">
        <f t="shared" si="11"/>
        <v>0</v>
      </c>
      <c r="Y9" s="13">
        <f t="shared" si="12"/>
        <v>0</v>
      </c>
      <c r="Z9" s="13">
        <f t="shared" si="13"/>
        <v>0</v>
      </c>
      <c r="AA9" s="13">
        <f t="shared" si="14"/>
        <v>20</v>
      </c>
    </row>
    <row r="10" spans="1:27" ht="15.75" customHeight="1">
      <c r="A10" s="14" t="s">
        <v>88</v>
      </c>
      <c r="B10" s="40" t="str">
        <f>'Critères (modèle)'!B10</f>
        <v>La page doit être structurée selon un ordre logique</v>
      </c>
      <c r="C10" s="40"/>
      <c r="D10" s="7" t="str">
        <f>'P01'!C12</f>
        <v>NT</v>
      </c>
      <c r="E10" s="7" t="str">
        <f>'P02'!C12</f>
        <v>NT</v>
      </c>
      <c r="F10" s="7" t="str">
        <f>'P03'!C12</f>
        <v>NT</v>
      </c>
      <c r="G10" s="7" t="str">
        <f>'P04'!C12</f>
        <v>NT</v>
      </c>
      <c r="H10" s="7" t="str">
        <f>'P05'!C12</f>
        <v>NT</v>
      </c>
      <c r="I10" s="7" t="str">
        <f>'P06'!C12</f>
        <v>NT</v>
      </c>
      <c r="J10" s="7" t="str">
        <f>'P07'!C12</f>
        <v>NT</v>
      </c>
      <c r="K10" s="7" t="str">
        <f>'P08'!C12</f>
        <v>NT</v>
      </c>
      <c r="L10" s="7" t="str">
        <f>'P09'!C12</f>
        <v>NT</v>
      </c>
      <c r="M10" s="7" t="str">
        <f>'P10'!C12</f>
        <v>NT</v>
      </c>
      <c r="N10" s="7" t="str">
        <f>'P11'!C12</f>
        <v>NT</v>
      </c>
      <c r="O10" s="7" t="str">
        <f>'P12'!C12</f>
        <v>NT</v>
      </c>
      <c r="P10" s="7" t="str">
        <f>'P13'!C12</f>
        <v>NT</v>
      </c>
      <c r="Q10" s="7" t="str">
        <f>'P14'!C12</f>
        <v>NT</v>
      </c>
      <c r="R10" s="7" t="str">
        <f>'P15'!C12</f>
        <v>NT</v>
      </c>
      <c r="S10" s="7" t="str">
        <f>'P16'!C12</f>
        <v>NT</v>
      </c>
      <c r="T10" s="7" t="str">
        <f>'P17'!C12</f>
        <v>NT</v>
      </c>
      <c r="U10" s="7" t="str">
        <f>'P18'!C12</f>
        <v>NT</v>
      </c>
      <c r="V10" s="7" t="str">
        <f>'P19'!C12</f>
        <v>NT</v>
      </c>
      <c r="W10" s="7" t="str">
        <f>'P20'!C12</f>
        <v>NT</v>
      </c>
      <c r="X10" s="13">
        <f t="shared" si="11"/>
        <v>0</v>
      </c>
      <c r="Y10" s="13">
        <f t="shared" si="12"/>
        <v>0</v>
      </c>
      <c r="Z10" s="13">
        <f t="shared" si="13"/>
        <v>0</v>
      </c>
      <c r="AA10" s="13">
        <f t="shared" si="14"/>
        <v>20</v>
      </c>
    </row>
    <row r="11" spans="1:27" ht="15.75" customHeight="1">
      <c r="A11" s="14" t="s">
        <v>88</v>
      </c>
      <c r="B11" s="40" t="str">
        <f>'Critères (modèle)'!B11</f>
        <v>Un titre doit décrire le contenu qu’il introduit</v>
      </c>
      <c r="C11" s="40"/>
      <c r="D11" s="7" t="str">
        <f>'P01'!C13</f>
        <v>NT</v>
      </c>
      <c r="E11" s="7" t="str">
        <f>'P02'!C13</f>
        <v>NT</v>
      </c>
      <c r="F11" s="7" t="str">
        <f>'P03'!C13</f>
        <v>NT</v>
      </c>
      <c r="G11" s="7" t="str">
        <f>'P04'!C13</f>
        <v>NT</v>
      </c>
      <c r="H11" s="7" t="str">
        <f>'P05'!C13</f>
        <v>NT</v>
      </c>
      <c r="I11" s="7" t="str">
        <f>'P06'!C13</f>
        <v>NT</v>
      </c>
      <c r="J11" s="7" t="str">
        <f>'P07'!C13</f>
        <v>NT</v>
      </c>
      <c r="K11" s="7" t="str">
        <f>'P08'!C13</f>
        <v>NT</v>
      </c>
      <c r="L11" s="7" t="str">
        <f>'P09'!C13</f>
        <v>NT</v>
      </c>
      <c r="M11" s="7" t="str">
        <f>'P10'!C13</f>
        <v>NT</v>
      </c>
      <c r="N11" s="7" t="str">
        <f>'P11'!C13</f>
        <v>NT</v>
      </c>
      <c r="O11" s="7" t="str">
        <f>'P12'!C13</f>
        <v>NT</v>
      </c>
      <c r="P11" s="7" t="str">
        <f>'P13'!C13</f>
        <v>NT</v>
      </c>
      <c r="Q11" s="7" t="str">
        <f>'P14'!C13</f>
        <v>NT</v>
      </c>
      <c r="R11" s="7" t="str">
        <f>'P15'!C13</f>
        <v>NT</v>
      </c>
      <c r="S11" s="7" t="str">
        <f>'P16'!C13</f>
        <v>NT</v>
      </c>
      <c r="T11" s="7" t="str">
        <f>'P17'!C13</f>
        <v>NT</v>
      </c>
      <c r="U11" s="7" t="str">
        <f>'P18'!C13</f>
        <v>NT</v>
      </c>
      <c r="V11" s="7" t="str">
        <f>'P19'!C13</f>
        <v>NT</v>
      </c>
      <c r="W11" s="7" t="str">
        <f>'P20'!C13</f>
        <v>NT</v>
      </c>
      <c r="X11" s="13">
        <f t="shared" si="11"/>
        <v>0</v>
      </c>
      <c r="Y11" s="13">
        <f t="shared" si="12"/>
        <v>0</v>
      </c>
      <c r="Z11" s="13">
        <f t="shared" si="13"/>
        <v>0</v>
      </c>
      <c r="AA11" s="13">
        <f t="shared" si="14"/>
        <v>20</v>
      </c>
    </row>
    <row r="12" spans="1:27" ht="15.75" customHeight="1">
      <c r="A12" s="14" t="s">
        <v>88</v>
      </c>
      <c r="B12" s="40" t="str">
        <f>'Critères (modèle)'!B12</f>
        <v>Pas de titres "simulés" sans valeur sémantique</v>
      </c>
      <c r="C12" s="40"/>
      <c r="D12" s="7" t="str">
        <f>'P01'!C14</f>
        <v>NT</v>
      </c>
      <c r="E12" s="7" t="str">
        <f>'P02'!C14</f>
        <v>NT</v>
      </c>
      <c r="F12" s="7" t="str">
        <f>'P03'!C14</f>
        <v>NT</v>
      </c>
      <c r="G12" s="7" t="str">
        <f>'P04'!C14</f>
        <v>NT</v>
      </c>
      <c r="H12" s="7" t="str">
        <f>'P05'!C14</f>
        <v>NT</v>
      </c>
      <c r="I12" s="7" t="str">
        <f>'P06'!C14</f>
        <v>NT</v>
      </c>
      <c r="J12" s="7" t="str">
        <f>'P07'!C14</f>
        <v>NT</v>
      </c>
      <c r="K12" s="7" t="str">
        <f>'P08'!C14</f>
        <v>NT</v>
      </c>
      <c r="L12" s="7" t="str">
        <f>'P09'!C14</f>
        <v>NT</v>
      </c>
      <c r="M12" s="7" t="str">
        <f>'P10'!C14</f>
        <v>NT</v>
      </c>
      <c r="N12" s="7" t="str">
        <f>'P11'!C14</f>
        <v>NT</v>
      </c>
      <c r="O12" s="7" t="str">
        <f>'P12'!C14</f>
        <v>NT</v>
      </c>
      <c r="P12" s="7" t="str">
        <f>'P13'!C14</f>
        <v>NT</v>
      </c>
      <c r="Q12" s="7" t="str">
        <f>'P14'!C14</f>
        <v>NT</v>
      </c>
      <c r="R12" s="7" t="str">
        <f>'P15'!C14</f>
        <v>NT</v>
      </c>
      <c r="S12" s="7" t="str">
        <f>'P16'!C14</f>
        <v>NT</v>
      </c>
      <c r="T12" s="7" t="str">
        <f>'P17'!C14</f>
        <v>NT</v>
      </c>
      <c r="U12" s="7" t="str">
        <f>'P18'!C14</f>
        <v>NT</v>
      </c>
      <c r="V12" s="7" t="str">
        <f>'P19'!C14</f>
        <v>NT</v>
      </c>
      <c r="W12" s="7" t="str">
        <f>'P20'!C14</f>
        <v>NT</v>
      </c>
      <c r="X12" s="13">
        <f t="shared" si="11"/>
        <v>0</v>
      </c>
      <c r="Y12" s="13">
        <f t="shared" si="12"/>
        <v>0</v>
      </c>
      <c r="Z12" s="13">
        <f t="shared" si="13"/>
        <v>0</v>
      </c>
      <c r="AA12" s="13">
        <f t="shared" si="14"/>
        <v>20</v>
      </c>
    </row>
    <row r="13" spans="1:27" ht="15.75" customHeight="1">
      <c r="A13" s="14" t="s">
        <v>90</v>
      </c>
      <c r="B13" s="40" t="str">
        <f>'Critères (modèle)'!B13</f>
        <v>Ratio de contraste minimal de 4.5:1 pour les textes de moins de 24px, ou 18.5px en gras</v>
      </c>
      <c r="C13" s="40"/>
      <c r="D13" s="7" t="str">
        <f>'P01'!C15</f>
        <v>NT</v>
      </c>
      <c r="E13" s="7" t="str">
        <f>'P02'!C15</f>
        <v>NT</v>
      </c>
      <c r="F13" s="7" t="str">
        <f>'P03'!C15</f>
        <v>NT</v>
      </c>
      <c r="G13" s="7" t="str">
        <f>'P04'!C15</f>
        <v>NT</v>
      </c>
      <c r="H13" s="7" t="str">
        <f>'P05'!C15</f>
        <v>NT</v>
      </c>
      <c r="I13" s="7" t="str">
        <f>'P06'!C15</f>
        <v>NT</v>
      </c>
      <c r="J13" s="7" t="str">
        <f>'P07'!C15</f>
        <v>NT</v>
      </c>
      <c r="K13" s="7" t="str">
        <f>'P08'!C15</f>
        <v>NT</v>
      </c>
      <c r="L13" s="7" t="str">
        <f>'P09'!C15</f>
        <v>NT</v>
      </c>
      <c r="M13" s="7" t="str">
        <f>'P10'!C15</f>
        <v>NT</v>
      </c>
      <c r="N13" s="7" t="str">
        <f>'P11'!C15</f>
        <v>NT</v>
      </c>
      <c r="O13" s="7" t="str">
        <f>'P12'!C15</f>
        <v>NT</v>
      </c>
      <c r="P13" s="7" t="str">
        <f>'P13'!C15</f>
        <v>NT</v>
      </c>
      <c r="Q13" s="7" t="str">
        <f>'P14'!C15</f>
        <v>NT</v>
      </c>
      <c r="R13" s="7" t="str">
        <f>'P15'!C15</f>
        <v>NT</v>
      </c>
      <c r="S13" s="7" t="str">
        <f>'P16'!C15</f>
        <v>NT</v>
      </c>
      <c r="T13" s="7" t="str">
        <f>'P17'!C15</f>
        <v>NT</v>
      </c>
      <c r="U13" s="7" t="str">
        <f>'P18'!C15</f>
        <v>NT</v>
      </c>
      <c r="V13" s="7" t="str">
        <f>'P19'!C15</f>
        <v>NT</v>
      </c>
      <c r="W13" s="7" t="str">
        <f>'P20'!C15</f>
        <v>NT</v>
      </c>
      <c r="X13" s="13">
        <f t="shared" si="11"/>
        <v>0</v>
      </c>
      <c r="Y13" s="13">
        <f t="shared" si="12"/>
        <v>0</v>
      </c>
      <c r="Z13" s="13">
        <f t="shared" si="13"/>
        <v>0</v>
      </c>
      <c r="AA13" s="13">
        <f t="shared" si="14"/>
        <v>20</v>
      </c>
    </row>
    <row r="14" spans="1:27" ht="15.75" customHeight="1">
      <c r="A14" s="14" t="s">
        <v>90</v>
      </c>
      <c r="B14" s="40" t="str">
        <f>'Critères (modèle)'!B14</f>
        <v>Ratio de contraste minimal de 3:1 pour les textes de plus de 24px ou 18.5px en gras</v>
      </c>
      <c r="C14" s="40"/>
      <c r="D14" s="7" t="str">
        <f>'P01'!C16</f>
        <v>NT</v>
      </c>
      <c r="E14" s="7" t="str">
        <f>'P02'!C16</f>
        <v>NT</v>
      </c>
      <c r="F14" s="7" t="str">
        <f>'P03'!C16</f>
        <v>NT</v>
      </c>
      <c r="G14" s="7" t="str">
        <f>'P04'!C16</f>
        <v>NT</v>
      </c>
      <c r="H14" s="7" t="str">
        <f>'P05'!C16</f>
        <v>NT</v>
      </c>
      <c r="I14" s="7" t="str">
        <f>'P06'!C16</f>
        <v>NT</v>
      </c>
      <c r="J14" s="7" t="str">
        <f>'P07'!C16</f>
        <v>NT</v>
      </c>
      <c r="K14" s="7" t="str">
        <f>'P08'!C16</f>
        <v>NT</v>
      </c>
      <c r="L14" s="7" t="str">
        <f>'P09'!C16</f>
        <v>NT</v>
      </c>
      <c r="M14" s="7" t="str">
        <f>'P10'!C16</f>
        <v>NT</v>
      </c>
      <c r="N14" s="7" t="str">
        <f>'P11'!C16</f>
        <v>NT</v>
      </c>
      <c r="O14" s="7" t="str">
        <f>'P12'!C16</f>
        <v>NT</v>
      </c>
      <c r="P14" s="7" t="str">
        <f>'P13'!C16</f>
        <v>NT</v>
      </c>
      <c r="Q14" s="7" t="str">
        <f>'P14'!C16</f>
        <v>NT</v>
      </c>
      <c r="R14" s="7" t="str">
        <f>'P15'!C16</f>
        <v>NT</v>
      </c>
      <c r="S14" s="7" t="str">
        <f>'P16'!C16</f>
        <v>NT</v>
      </c>
      <c r="T14" s="7" t="str">
        <f>'P17'!C16</f>
        <v>NT</v>
      </c>
      <c r="U14" s="7" t="str">
        <f>'P18'!C16</f>
        <v>NT</v>
      </c>
      <c r="V14" s="7" t="str">
        <f>'P19'!C16</f>
        <v>NT</v>
      </c>
      <c r="W14" s="7" t="str">
        <f>'P20'!C16</f>
        <v>NT</v>
      </c>
      <c r="X14" s="13">
        <f t="shared" si="11"/>
        <v>0</v>
      </c>
      <c r="Y14" s="13">
        <f t="shared" si="12"/>
        <v>0</v>
      </c>
      <c r="Z14" s="13">
        <f t="shared" si="13"/>
        <v>0</v>
      </c>
      <c r="AA14" s="13">
        <f t="shared" si="14"/>
        <v>20</v>
      </c>
    </row>
    <row r="15" spans="1:27" ht="15.75" customHeight="1">
      <c r="A15" s="14" t="s">
        <v>91</v>
      </c>
      <c r="B15" s="40" t="str">
        <f>'Critères (modèle)'!B15</f>
        <v>Zoom jusqu'à 200%
- Redimentionnement à 320px de large
- Tous les textes doivent pouvoir être agrandis
- Les textes ou contenus ne doivent pas être coupés
- Les textes ou contenus ne doivent pas se superposer
- Tous les boutons, champs et éléments de contrôles doivent rester visibles et utilisables</v>
      </c>
      <c r="C15" s="40"/>
      <c r="D15" s="7" t="str">
        <f>'P01'!C17</f>
        <v>NT</v>
      </c>
      <c r="E15" s="7" t="str">
        <f>'P02'!C17</f>
        <v>NT</v>
      </c>
      <c r="F15" s="7" t="str">
        <f>'P03'!C17</f>
        <v>NT</v>
      </c>
      <c r="G15" s="7" t="str">
        <f>'P04'!C17</f>
        <v>NT</v>
      </c>
      <c r="H15" s="7" t="str">
        <f>'P05'!C17</f>
        <v>NT</v>
      </c>
      <c r="I15" s="7" t="str">
        <f>'P06'!C17</f>
        <v>NT</v>
      </c>
      <c r="J15" s="7" t="str">
        <f>'P07'!C17</f>
        <v>NT</v>
      </c>
      <c r="K15" s="7" t="str">
        <f>'P08'!C17</f>
        <v>NT</v>
      </c>
      <c r="L15" s="7" t="str">
        <f>'P09'!C17</f>
        <v>NT</v>
      </c>
      <c r="M15" s="7" t="str">
        <f>'P10'!C17</f>
        <v>NT</v>
      </c>
      <c r="N15" s="7" t="str">
        <f>'P11'!C17</f>
        <v>NT</v>
      </c>
      <c r="O15" s="7" t="str">
        <f>'P12'!C17</f>
        <v>NT</v>
      </c>
      <c r="P15" s="7" t="str">
        <f>'P13'!C17</f>
        <v>NT</v>
      </c>
      <c r="Q15" s="7" t="str">
        <f>'P14'!C17</f>
        <v>NT</v>
      </c>
      <c r="R15" s="7" t="str">
        <f>'P15'!C17</f>
        <v>NT</v>
      </c>
      <c r="S15" s="7" t="str">
        <f>'P16'!C17</f>
        <v>NT</v>
      </c>
      <c r="T15" s="7" t="str">
        <f>'P17'!C17</f>
        <v>NT</v>
      </c>
      <c r="U15" s="7" t="str">
        <f>'P18'!C17</f>
        <v>NT</v>
      </c>
      <c r="V15" s="7" t="str">
        <f>'P19'!C17</f>
        <v>NT</v>
      </c>
      <c r="W15" s="7" t="str">
        <f>'P20'!C17</f>
        <v>NT</v>
      </c>
      <c r="X15" s="13">
        <f t="shared" si="11"/>
        <v>0</v>
      </c>
      <c r="Y15" s="13">
        <f t="shared" si="12"/>
        <v>0</v>
      </c>
      <c r="Z15" s="13">
        <f t="shared" si="13"/>
        <v>0</v>
      </c>
      <c r="AA15" s="13">
        <f t="shared" si="14"/>
        <v>20</v>
      </c>
    </row>
    <row r="16" spans="1:27" ht="15.75" customHeight="1">
      <c r="A16" s="14" t="s">
        <v>92</v>
      </c>
      <c r="B16" s="40" t="str">
        <f>'Critères (modèle)'!B16</f>
        <v>La prise du focus doit être visible</v>
      </c>
      <c r="C16" s="40"/>
      <c r="D16" s="7" t="str">
        <f>'P01'!C18</f>
        <v>NT</v>
      </c>
      <c r="E16" s="7" t="str">
        <f>'P02'!C18</f>
        <v>NT</v>
      </c>
      <c r="F16" s="7" t="str">
        <f>'P03'!C18</f>
        <v>NT</v>
      </c>
      <c r="G16" s="7" t="str">
        <f>'P04'!C18</f>
        <v>NT</v>
      </c>
      <c r="H16" s="7" t="str">
        <f>'P05'!C18</f>
        <v>NT</v>
      </c>
      <c r="I16" s="7" t="str">
        <f>'P06'!C18</f>
        <v>NT</v>
      </c>
      <c r="J16" s="7" t="str">
        <f>'P07'!C18</f>
        <v>NT</v>
      </c>
      <c r="K16" s="7" t="str">
        <f>'P08'!C18</f>
        <v>NT</v>
      </c>
      <c r="L16" s="7" t="str">
        <f>'P09'!C18</f>
        <v>NT</v>
      </c>
      <c r="M16" s="7" t="str">
        <f>'P10'!C18</f>
        <v>NT</v>
      </c>
      <c r="N16" s="7" t="str">
        <f>'P11'!C18</f>
        <v>NT</v>
      </c>
      <c r="O16" s="7" t="str">
        <f>'P12'!C18</f>
        <v>NT</v>
      </c>
      <c r="P16" s="7" t="str">
        <f>'P13'!C18</f>
        <v>NT</v>
      </c>
      <c r="Q16" s="7" t="str">
        <f>'P14'!C18</f>
        <v>NT</v>
      </c>
      <c r="R16" s="7" t="str">
        <f>'P15'!C18</f>
        <v>NT</v>
      </c>
      <c r="S16" s="7" t="str">
        <f>'P16'!C18</f>
        <v>NT</v>
      </c>
      <c r="T16" s="7" t="str">
        <f>'P17'!C18</f>
        <v>NT</v>
      </c>
      <c r="U16" s="7" t="str">
        <f>'P18'!C18</f>
        <v>NT</v>
      </c>
      <c r="V16" s="7" t="str">
        <f>'P19'!C18</f>
        <v>NT</v>
      </c>
      <c r="W16" s="7" t="str">
        <f>'P20'!C18</f>
        <v>NT</v>
      </c>
      <c r="X16" s="13">
        <f t="shared" si="11"/>
        <v>0</v>
      </c>
      <c r="Y16" s="13">
        <f t="shared" si="12"/>
        <v>0</v>
      </c>
      <c r="Z16" s="13">
        <f t="shared" si="13"/>
        <v>0</v>
      </c>
      <c r="AA16" s="13">
        <f t="shared" si="14"/>
        <v>20</v>
      </c>
    </row>
    <row r="17" spans="1:27" ht="15.75" customHeight="1">
      <c r="A17" s="14" t="s">
        <v>92</v>
      </c>
      <c r="B17" s="40" t="str">
        <f>'Critères (modèle)'!B17</f>
        <v>Un menu d'évitement est présent</v>
      </c>
      <c r="C17" s="40"/>
      <c r="D17" s="7" t="str">
        <f>'P01'!C19</f>
        <v>NT</v>
      </c>
      <c r="E17" s="7" t="str">
        <f>'P02'!C19</f>
        <v>NT</v>
      </c>
      <c r="F17" s="7" t="str">
        <f>'P03'!C19</f>
        <v>NT</v>
      </c>
      <c r="G17" s="7" t="str">
        <f>'P04'!C19</f>
        <v>NT</v>
      </c>
      <c r="H17" s="7" t="str">
        <f>'P05'!C19</f>
        <v>NT</v>
      </c>
      <c r="I17" s="7" t="str">
        <f>'P06'!C19</f>
        <v>NT</v>
      </c>
      <c r="J17" s="7" t="str">
        <f>'P07'!C19</f>
        <v>NT</v>
      </c>
      <c r="K17" s="7" t="str">
        <f>'P08'!C19</f>
        <v>NT</v>
      </c>
      <c r="L17" s="7" t="str">
        <f>'P09'!C19</f>
        <v>NT</v>
      </c>
      <c r="M17" s="7" t="str">
        <f>'P10'!C19</f>
        <v>NT</v>
      </c>
      <c r="N17" s="7" t="str">
        <f>'P11'!C19</f>
        <v>NT</v>
      </c>
      <c r="O17" s="7" t="str">
        <f>'P12'!C19</f>
        <v>NT</v>
      </c>
      <c r="P17" s="7" t="str">
        <f>'P13'!C19</f>
        <v>NT</v>
      </c>
      <c r="Q17" s="7" t="str">
        <f>'P14'!C19</f>
        <v>NT</v>
      </c>
      <c r="R17" s="7" t="str">
        <f>'P15'!C19</f>
        <v>NT</v>
      </c>
      <c r="S17" s="7" t="str">
        <f>'P16'!C19</f>
        <v>NT</v>
      </c>
      <c r="T17" s="7" t="str">
        <f>'P17'!C19</f>
        <v>NT</v>
      </c>
      <c r="U17" s="7" t="str">
        <f>'P18'!C19</f>
        <v>NT</v>
      </c>
      <c r="V17" s="7" t="str">
        <f>'P19'!C19</f>
        <v>NT</v>
      </c>
      <c r="W17" s="7" t="str">
        <f>'P20'!C19</f>
        <v>NT</v>
      </c>
      <c r="X17" s="13">
        <f t="shared" si="11"/>
        <v>0</v>
      </c>
      <c r="Y17" s="13">
        <f t="shared" si="12"/>
        <v>0</v>
      </c>
      <c r="Z17" s="13">
        <f t="shared" si="13"/>
        <v>0</v>
      </c>
      <c r="AA17" s="13">
        <f t="shared" si="14"/>
        <v>20</v>
      </c>
    </row>
    <row r="18" spans="1:27" ht="15.75" customHeight="1">
      <c r="A18" s="14" t="s">
        <v>92</v>
      </c>
      <c r="B18" s="40" t="str">
        <f>'Critères (modèle)'!B18</f>
        <v>Tous les composants doivent fonctionner au clavier</v>
      </c>
      <c r="C18" s="40"/>
      <c r="D18" s="7" t="str">
        <f>'P01'!C20</f>
        <v>NT</v>
      </c>
      <c r="E18" s="7" t="str">
        <f>'P02'!C20</f>
        <v>NT</v>
      </c>
      <c r="F18" s="7" t="str">
        <f>'P03'!C20</f>
        <v>NT</v>
      </c>
      <c r="G18" s="7" t="str">
        <f>'P04'!C20</f>
        <v>NT</v>
      </c>
      <c r="H18" s="7" t="str">
        <f>'P05'!C20</f>
        <v>NT</v>
      </c>
      <c r="I18" s="7" t="str">
        <f>'P06'!C20</f>
        <v>NT</v>
      </c>
      <c r="J18" s="7" t="str">
        <f>'P07'!C20</f>
        <v>NT</v>
      </c>
      <c r="K18" s="7" t="str">
        <f>'P08'!C20</f>
        <v>NT</v>
      </c>
      <c r="L18" s="7" t="str">
        <f>'P09'!C20</f>
        <v>NT</v>
      </c>
      <c r="M18" s="7" t="str">
        <f>'P10'!C20</f>
        <v>NT</v>
      </c>
      <c r="N18" s="7" t="str">
        <f>'P11'!C20</f>
        <v>NT</v>
      </c>
      <c r="O18" s="7" t="str">
        <f>'P12'!C20</f>
        <v>NT</v>
      </c>
      <c r="P18" s="7" t="str">
        <f>'P13'!C20</f>
        <v>NT</v>
      </c>
      <c r="Q18" s="7" t="str">
        <f>'P14'!C20</f>
        <v>NT</v>
      </c>
      <c r="R18" s="7" t="str">
        <f>'P15'!C20</f>
        <v>NT</v>
      </c>
      <c r="S18" s="7" t="str">
        <f>'P16'!C20</f>
        <v>NT</v>
      </c>
      <c r="T18" s="7" t="str">
        <f>'P17'!C20</f>
        <v>NT</v>
      </c>
      <c r="U18" s="7" t="str">
        <f>'P18'!C20</f>
        <v>NT</v>
      </c>
      <c r="V18" s="7" t="str">
        <f>'P19'!C20</f>
        <v>NT</v>
      </c>
      <c r="W18" s="7" t="str">
        <f>'P20'!C20</f>
        <v>NT</v>
      </c>
      <c r="X18" s="13">
        <f t="shared" si="11"/>
        <v>0</v>
      </c>
      <c r="Y18" s="13">
        <f t="shared" si="12"/>
        <v>0</v>
      </c>
      <c r="Z18" s="13">
        <f t="shared" si="13"/>
        <v>0</v>
      </c>
      <c r="AA18" s="13">
        <f t="shared" si="14"/>
        <v>20</v>
      </c>
    </row>
    <row r="19" spans="1:27" ht="30" customHeight="1">
      <c r="A19" s="14" t="s">
        <v>0</v>
      </c>
      <c r="B19" s="40" t="str">
        <f>'Critères (modèle)'!B19</f>
        <v>Chaque champ est associé à son label</v>
      </c>
      <c r="C19" s="40"/>
      <c r="D19" s="7" t="str">
        <f>'P01'!C21</f>
        <v>NT</v>
      </c>
      <c r="E19" s="7" t="str">
        <f>'P02'!C21</f>
        <v>NT</v>
      </c>
      <c r="F19" s="7" t="str">
        <f>'P03'!C21</f>
        <v>NT</v>
      </c>
      <c r="G19" s="7" t="str">
        <f>'P04'!C21</f>
        <v>NT</v>
      </c>
      <c r="H19" s="7" t="str">
        <f>'P05'!C21</f>
        <v>NT</v>
      </c>
      <c r="I19" s="7" t="str">
        <f>'P06'!C21</f>
        <v>NT</v>
      </c>
      <c r="J19" s="7" t="str">
        <f>'P07'!C21</f>
        <v>NT</v>
      </c>
      <c r="K19" s="7" t="str">
        <f>'P08'!C21</f>
        <v>NT</v>
      </c>
      <c r="L19" s="7" t="str">
        <f>'P09'!C21</f>
        <v>NT</v>
      </c>
      <c r="M19" s="7" t="str">
        <f>'P10'!C21</f>
        <v>NT</v>
      </c>
      <c r="N19" s="7" t="str">
        <f>'P11'!C21</f>
        <v>NT</v>
      </c>
      <c r="O19" s="7" t="str">
        <f>'P12'!C21</f>
        <v>NT</v>
      </c>
      <c r="P19" s="7" t="str">
        <f>'P13'!C21</f>
        <v>NT</v>
      </c>
      <c r="Q19" s="7" t="str">
        <f>'P14'!C21</f>
        <v>NT</v>
      </c>
      <c r="R19" s="7" t="str">
        <f>'P15'!C21</f>
        <v>NT</v>
      </c>
      <c r="S19" s="7" t="str">
        <f>'P16'!C21</f>
        <v>NT</v>
      </c>
      <c r="T19" s="7" t="str">
        <f>'P17'!C21</f>
        <v>NT</v>
      </c>
      <c r="U19" s="7" t="str">
        <f>'P18'!C21</f>
        <v>NT</v>
      </c>
      <c r="V19" s="7" t="str">
        <f>'P19'!C21</f>
        <v>NT</v>
      </c>
      <c r="W19" s="7" t="str">
        <f>'P20'!C21</f>
        <v>NT</v>
      </c>
      <c r="X19" s="13">
        <f t="shared" si="11"/>
        <v>0</v>
      </c>
      <c r="Y19" s="13">
        <f t="shared" si="12"/>
        <v>0</v>
      </c>
      <c r="Z19" s="13">
        <f t="shared" si="13"/>
        <v>0</v>
      </c>
      <c r="AA19" s="13">
        <f t="shared" si="14"/>
        <v>20</v>
      </c>
    </row>
    <row r="20" spans="1:27" ht="30" customHeight="1">
      <c r="A20" s="14" t="s">
        <v>0</v>
      </c>
      <c r="B20" s="40" t="str">
        <f>'Critères (modèle)'!B20</f>
        <v>Les labels sont visuellement accolés à leurs champs</v>
      </c>
      <c r="C20" s="40"/>
      <c r="D20" s="7" t="str">
        <f>'P01'!C22</f>
        <v>NT</v>
      </c>
      <c r="E20" s="7" t="str">
        <f>'P02'!C22</f>
        <v>NT</v>
      </c>
      <c r="F20" s="7" t="str">
        <f>'P03'!C22</f>
        <v>NT</v>
      </c>
      <c r="G20" s="7" t="str">
        <f>'P04'!C22</f>
        <v>NT</v>
      </c>
      <c r="H20" s="7" t="str">
        <f>'P05'!C22</f>
        <v>NT</v>
      </c>
      <c r="I20" s="7" t="str">
        <f>'P06'!C22</f>
        <v>NT</v>
      </c>
      <c r="J20" s="7" t="str">
        <f>'P07'!C22</f>
        <v>NT</v>
      </c>
      <c r="K20" s="7" t="str">
        <f>'P08'!C22</f>
        <v>NT</v>
      </c>
      <c r="L20" s="7" t="str">
        <f>'P09'!C22</f>
        <v>NT</v>
      </c>
      <c r="M20" s="7" t="str">
        <f>'P10'!C22</f>
        <v>NT</v>
      </c>
      <c r="N20" s="7" t="str">
        <f>'P11'!C22</f>
        <v>NT</v>
      </c>
      <c r="O20" s="7" t="str">
        <f>'P12'!C22</f>
        <v>NT</v>
      </c>
      <c r="P20" s="7" t="str">
        <f>'P13'!C22</f>
        <v>NT</v>
      </c>
      <c r="Q20" s="7" t="str">
        <f>'P14'!C22</f>
        <v>NT</v>
      </c>
      <c r="R20" s="7" t="str">
        <f>'P15'!C22</f>
        <v>NT</v>
      </c>
      <c r="S20" s="7" t="str">
        <f>'P16'!C22</f>
        <v>NT</v>
      </c>
      <c r="T20" s="7" t="str">
        <f>'P17'!C22</f>
        <v>NT</v>
      </c>
      <c r="U20" s="7" t="str">
        <f>'P18'!C22</f>
        <v>NT</v>
      </c>
      <c r="V20" s="7" t="str">
        <f>'P19'!C22</f>
        <v>NT</v>
      </c>
      <c r="W20" s="7" t="str">
        <f>'P20'!C22</f>
        <v>NT</v>
      </c>
      <c r="X20" s="13">
        <f t="shared" si="11"/>
        <v>0</v>
      </c>
      <c r="Y20" s="13">
        <f t="shared" si="12"/>
        <v>0</v>
      </c>
      <c r="Z20" s="13">
        <f t="shared" si="13"/>
        <v>0</v>
      </c>
      <c r="AA20" s="13">
        <f t="shared" si="14"/>
        <v>20</v>
      </c>
    </row>
    <row r="21" spans="1:27" ht="30" customHeight="1">
      <c r="A21" s="14" t="s">
        <v>0</v>
      </c>
      <c r="B21" s="40" t="str">
        <f>'Critères (modèle)'!B21</f>
        <v>Les champs obligatoires sont indiqués et associés aux champs</v>
      </c>
      <c r="C21" s="40"/>
      <c r="D21" s="7" t="str">
        <f>'P01'!C23</f>
        <v>NT</v>
      </c>
      <c r="E21" s="7" t="str">
        <f>'P02'!C23</f>
        <v>NT</v>
      </c>
      <c r="F21" s="7" t="str">
        <f>'P03'!C23</f>
        <v>NT</v>
      </c>
      <c r="G21" s="7" t="str">
        <f>'P04'!C23</f>
        <v>NT</v>
      </c>
      <c r="H21" s="7" t="str">
        <f>'P05'!C23</f>
        <v>NT</v>
      </c>
      <c r="I21" s="7" t="str">
        <f>'P06'!C23</f>
        <v>NT</v>
      </c>
      <c r="J21" s="7" t="str">
        <f>'P07'!C23</f>
        <v>NT</v>
      </c>
      <c r="K21" s="7" t="str">
        <f>'P08'!C23</f>
        <v>NT</v>
      </c>
      <c r="L21" s="7" t="str">
        <f>'P09'!C23</f>
        <v>NT</v>
      </c>
      <c r="M21" s="7" t="str">
        <f>'P10'!C23</f>
        <v>NT</v>
      </c>
      <c r="N21" s="7" t="str">
        <f>'P11'!C23</f>
        <v>NT</v>
      </c>
      <c r="O21" s="7" t="str">
        <f>'P12'!C23</f>
        <v>NT</v>
      </c>
      <c r="P21" s="7" t="str">
        <f>'P13'!C23</f>
        <v>NT</v>
      </c>
      <c r="Q21" s="7" t="str">
        <f>'P14'!C23</f>
        <v>NT</v>
      </c>
      <c r="R21" s="7" t="str">
        <f>'P15'!C23</f>
        <v>NT</v>
      </c>
      <c r="S21" s="7" t="str">
        <f>'P16'!C23</f>
        <v>NT</v>
      </c>
      <c r="T21" s="7" t="str">
        <f>'P17'!C23</f>
        <v>NT</v>
      </c>
      <c r="U21" s="7" t="str">
        <f>'P18'!C23</f>
        <v>NT</v>
      </c>
      <c r="V21" s="7" t="str">
        <f>'P19'!C23</f>
        <v>NT</v>
      </c>
      <c r="W21" s="7" t="str">
        <f>'P20'!C23</f>
        <v>NT</v>
      </c>
      <c r="X21" s="13">
        <f t="shared" si="11"/>
        <v>0</v>
      </c>
      <c r="Y21" s="13">
        <f t="shared" si="12"/>
        <v>0</v>
      </c>
      <c r="Z21" s="13">
        <f t="shared" si="13"/>
        <v>0</v>
      </c>
      <c r="AA21" s="13">
        <f t="shared" si="14"/>
        <v>20</v>
      </c>
    </row>
    <row r="22" spans="1:27" ht="30" customHeight="1">
      <c r="A22" s="14" t="s">
        <v>0</v>
      </c>
      <c r="B22" s="40" t="str">
        <f>'Critères (modèle)'!B22</f>
        <v>Les champs de même nature sont regroupés</v>
      </c>
      <c r="C22" s="40"/>
      <c r="D22" s="7" t="str">
        <f>'P01'!C24</f>
        <v>NT</v>
      </c>
      <c r="E22" s="7" t="str">
        <f>'P02'!C24</f>
        <v>NT</v>
      </c>
      <c r="F22" s="7" t="str">
        <f>'P03'!C24</f>
        <v>NT</v>
      </c>
      <c r="G22" s="7" t="str">
        <f>'P04'!C24</f>
        <v>NT</v>
      </c>
      <c r="H22" s="7" t="str">
        <f>'P05'!C24</f>
        <v>NT</v>
      </c>
      <c r="I22" s="7" t="str">
        <f>'P06'!C24</f>
        <v>NT</v>
      </c>
      <c r="J22" s="7" t="str">
        <f>'P07'!C24</f>
        <v>NT</v>
      </c>
      <c r="K22" s="7" t="str">
        <f>'P08'!C24</f>
        <v>NT</v>
      </c>
      <c r="L22" s="7" t="str">
        <f>'P09'!C24</f>
        <v>NT</v>
      </c>
      <c r="M22" s="7" t="str">
        <f>'P10'!C24</f>
        <v>NT</v>
      </c>
      <c r="N22" s="7" t="str">
        <f>'P11'!C24</f>
        <v>NT</v>
      </c>
      <c r="O22" s="7" t="str">
        <f>'P12'!C24</f>
        <v>NT</v>
      </c>
      <c r="P22" s="7" t="str">
        <f>'P13'!C24</f>
        <v>NT</v>
      </c>
      <c r="Q22" s="7" t="str">
        <f>'P14'!C24</f>
        <v>NT</v>
      </c>
      <c r="R22" s="7" t="str">
        <f>'P15'!C24</f>
        <v>NT</v>
      </c>
      <c r="S22" s="7" t="str">
        <f>'P16'!C24</f>
        <v>NT</v>
      </c>
      <c r="T22" s="7" t="str">
        <f>'P17'!C24</f>
        <v>NT</v>
      </c>
      <c r="U22" s="7" t="str">
        <f>'P18'!C24</f>
        <v>NT</v>
      </c>
      <c r="V22" s="7" t="str">
        <f>'P19'!C24</f>
        <v>NT</v>
      </c>
      <c r="W22" s="7" t="str">
        <f>'P20'!C24</f>
        <v>NT</v>
      </c>
      <c r="X22" s="13">
        <f t="shared" si="11"/>
        <v>0</v>
      </c>
      <c r="Y22" s="13">
        <f t="shared" si="12"/>
        <v>0</v>
      </c>
      <c r="Z22" s="13">
        <f t="shared" si="13"/>
        <v>0</v>
      </c>
      <c r="AA22" s="13">
        <f t="shared" si="14"/>
        <v>20</v>
      </c>
    </row>
    <row r="23" spans="1:27" ht="30" customHeight="1">
      <c r="A23" s="14" t="s">
        <v>0</v>
      </c>
      <c r="B23" s="40" t="str">
        <f>'Critères (modèle)'!B23</f>
        <v>Le format attendu pour les champs est indiqués (avant validation)</v>
      </c>
      <c r="C23" s="40"/>
      <c r="D23" s="7" t="str">
        <f>'P01'!C25</f>
        <v>NT</v>
      </c>
      <c r="E23" s="7" t="str">
        <f>'P02'!C25</f>
        <v>NT</v>
      </c>
      <c r="F23" s="7" t="str">
        <f>'P03'!C25</f>
        <v>NT</v>
      </c>
      <c r="G23" s="7" t="str">
        <f>'P04'!C25</f>
        <v>NT</v>
      </c>
      <c r="H23" s="7" t="str">
        <f>'P05'!C25</f>
        <v>NT</v>
      </c>
      <c r="I23" s="7" t="str">
        <f>'P06'!C25</f>
        <v>NT</v>
      </c>
      <c r="J23" s="7" t="str">
        <f>'P07'!C25</f>
        <v>NT</v>
      </c>
      <c r="K23" s="7" t="str">
        <f>'P08'!C25</f>
        <v>NT</v>
      </c>
      <c r="L23" s="7" t="str">
        <f>'P09'!C25</f>
        <v>NT</v>
      </c>
      <c r="M23" s="7" t="str">
        <f>'P10'!C25</f>
        <v>NT</v>
      </c>
      <c r="N23" s="7" t="str">
        <f>'P11'!C25</f>
        <v>NT</v>
      </c>
      <c r="O23" s="7" t="str">
        <f>'P12'!C25</f>
        <v>NT</v>
      </c>
      <c r="P23" s="7" t="str">
        <f>'P13'!C25</f>
        <v>NT</v>
      </c>
      <c r="Q23" s="7" t="str">
        <f>'P14'!C25</f>
        <v>NT</v>
      </c>
      <c r="R23" s="7" t="str">
        <f>'P15'!C25</f>
        <v>NT</v>
      </c>
      <c r="S23" s="7" t="str">
        <f>'P16'!C25</f>
        <v>NT</v>
      </c>
      <c r="T23" s="7" t="str">
        <f>'P17'!C25</f>
        <v>NT</v>
      </c>
      <c r="U23" s="7" t="str">
        <f>'P18'!C25</f>
        <v>NT</v>
      </c>
      <c r="V23" s="7" t="str">
        <f>'P19'!C25</f>
        <v>NT</v>
      </c>
      <c r="W23" s="7" t="str">
        <f>'P20'!C25</f>
        <v>NT</v>
      </c>
      <c r="X23" s="13">
        <f t="shared" si="11"/>
        <v>0</v>
      </c>
      <c r="Y23" s="13">
        <f t="shared" si="12"/>
        <v>0</v>
      </c>
      <c r="Z23" s="13">
        <f t="shared" si="13"/>
        <v>0</v>
      </c>
      <c r="AA23" s="13">
        <f t="shared" si="14"/>
        <v>20</v>
      </c>
    </row>
    <row r="24" spans="1:27" ht="30" customHeight="1">
      <c r="A24" s="14" t="s">
        <v>0</v>
      </c>
      <c r="B24" s="40" t="str">
        <f>'Critères (modèle)'!B24</f>
        <v>Un exemple de saisie valide est proposé</v>
      </c>
      <c r="C24" s="40"/>
      <c r="D24" s="7" t="str">
        <f>'P01'!C26</f>
        <v>NT</v>
      </c>
      <c r="E24" s="7" t="str">
        <f>'P02'!C26</f>
        <v>NT</v>
      </c>
      <c r="F24" s="7" t="str">
        <f>'P03'!C26</f>
        <v>NT</v>
      </c>
      <c r="G24" s="7" t="str">
        <f>'P04'!C26</f>
        <v>NT</v>
      </c>
      <c r="H24" s="7" t="str">
        <f>'P05'!C26</f>
        <v>NT</v>
      </c>
      <c r="I24" s="7" t="str">
        <f>'P06'!C26</f>
        <v>NT</v>
      </c>
      <c r="J24" s="7" t="str">
        <f>'P07'!C26</f>
        <v>NT</v>
      </c>
      <c r="K24" s="7" t="str">
        <f>'P08'!C26</f>
        <v>NT</v>
      </c>
      <c r="L24" s="7" t="str">
        <f>'P09'!C26</f>
        <v>NT</v>
      </c>
      <c r="M24" s="7" t="str">
        <f>'P10'!C26</f>
        <v>NT</v>
      </c>
      <c r="N24" s="7" t="str">
        <f>'P11'!C26</f>
        <v>NT</v>
      </c>
      <c r="O24" s="7" t="str">
        <f>'P12'!C26</f>
        <v>NT</v>
      </c>
      <c r="P24" s="7" t="str">
        <f>'P13'!C26</f>
        <v>NT</v>
      </c>
      <c r="Q24" s="7" t="str">
        <f>'P14'!C26</f>
        <v>NT</v>
      </c>
      <c r="R24" s="7" t="str">
        <f>'P15'!C26</f>
        <v>NT</v>
      </c>
      <c r="S24" s="7" t="str">
        <f>'P16'!C26</f>
        <v>NT</v>
      </c>
      <c r="T24" s="7" t="str">
        <f>'P17'!C26</f>
        <v>NT</v>
      </c>
      <c r="U24" s="7" t="str">
        <f>'P18'!C26</f>
        <v>NT</v>
      </c>
      <c r="V24" s="7" t="str">
        <f>'P19'!C26</f>
        <v>NT</v>
      </c>
      <c r="W24" s="7" t="str">
        <f>'P20'!C26</f>
        <v>NT</v>
      </c>
      <c r="X24" s="13">
        <f t="shared" si="11"/>
        <v>0</v>
      </c>
      <c r="Y24" s="13">
        <f t="shared" si="12"/>
        <v>0</v>
      </c>
      <c r="Z24" s="13">
        <f t="shared" si="13"/>
        <v>0</v>
      </c>
      <c r="AA24" s="13">
        <f t="shared" si="14"/>
        <v>20</v>
      </c>
    </row>
    <row r="25" spans="1:27" ht="30" customHeight="1">
      <c r="A25" s="14" t="s">
        <v>0</v>
      </c>
      <c r="B25" s="40" t="str">
        <f>'Critères (modèle)'!B25</f>
        <v>Les champs correctement renseignés ne doivent pas être réinitialisés</v>
      </c>
      <c r="C25" s="40"/>
      <c r="D25" s="7" t="str">
        <f>'P01'!C27</f>
        <v>NT</v>
      </c>
      <c r="E25" s="7" t="str">
        <f>'P02'!C27</f>
        <v>NT</v>
      </c>
      <c r="F25" s="7" t="str">
        <f>'P03'!C27</f>
        <v>NT</v>
      </c>
      <c r="G25" s="7" t="str">
        <f>'P04'!C27</f>
        <v>NT</v>
      </c>
      <c r="H25" s="7" t="str">
        <f>'P05'!C27</f>
        <v>NT</v>
      </c>
      <c r="I25" s="7" t="str">
        <f>'P06'!C27</f>
        <v>NT</v>
      </c>
      <c r="J25" s="7" t="str">
        <f>'P07'!C27</f>
        <v>NT</v>
      </c>
      <c r="K25" s="7" t="str">
        <f>'P08'!C27</f>
        <v>NT</v>
      </c>
      <c r="L25" s="7" t="str">
        <f>'P09'!C27</f>
        <v>NT</v>
      </c>
      <c r="M25" s="7" t="str">
        <f>'P10'!C27</f>
        <v>NT</v>
      </c>
      <c r="N25" s="7" t="str">
        <f>'P11'!C27</f>
        <v>NT</v>
      </c>
      <c r="O25" s="7" t="str">
        <f>'P12'!C27</f>
        <v>NT</v>
      </c>
      <c r="P25" s="7" t="str">
        <f>'P13'!C27</f>
        <v>NT</v>
      </c>
      <c r="Q25" s="7" t="str">
        <f>'P14'!C27</f>
        <v>NT</v>
      </c>
      <c r="R25" s="7" t="str">
        <f>'P15'!C27</f>
        <v>NT</v>
      </c>
      <c r="S25" s="7" t="str">
        <f>'P16'!C27</f>
        <v>NT</v>
      </c>
      <c r="T25" s="7" t="str">
        <f>'P17'!C27</f>
        <v>NT</v>
      </c>
      <c r="U25" s="7" t="str">
        <f>'P18'!C27</f>
        <v>NT</v>
      </c>
      <c r="V25" s="7" t="str">
        <f>'P19'!C27</f>
        <v>NT</v>
      </c>
      <c r="W25" s="7" t="str">
        <f>'P20'!C27</f>
        <v>NT</v>
      </c>
      <c r="X25" s="13">
        <f t="shared" si="11"/>
        <v>0</v>
      </c>
      <c r="Y25" s="13">
        <f t="shared" si="12"/>
        <v>0</v>
      </c>
      <c r="Z25" s="13">
        <f t="shared" si="13"/>
        <v>0</v>
      </c>
      <c r="AA25" s="13">
        <f t="shared" si="14"/>
        <v>20</v>
      </c>
    </row>
    <row r="26" spans="1:27" ht="30" customHeight="1">
      <c r="A26" s="14" t="s">
        <v>0</v>
      </c>
      <c r="B26" s="40" t="str">
        <f>'Critères (modèle)'!B26</f>
        <v>Les erreurs sont clairement indiquées et reliées aux champs</v>
      </c>
      <c r="C26" s="40"/>
      <c r="D26" s="7" t="str">
        <f>'P01'!C28</f>
        <v>NT</v>
      </c>
      <c r="E26" s="7" t="str">
        <f>'P02'!C28</f>
        <v>NT</v>
      </c>
      <c r="F26" s="7" t="str">
        <f>'P03'!C28</f>
        <v>NT</v>
      </c>
      <c r="G26" s="7" t="str">
        <f>'P04'!C28</f>
        <v>NT</v>
      </c>
      <c r="H26" s="7" t="str">
        <f>'P05'!C28</f>
        <v>NT</v>
      </c>
      <c r="I26" s="7" t="str">
        <f>'P06'!C28</f>
        <v>NT</v>
      </c>
      <c r="J26" s="7" t="str">
        <f>'P07'!C28</f>
        <v>NT</v>
      </c>
      <c r="K26" s="7" t="str">
        <f>'P08'!C28</f>
        <v>NT</v>
      </c>
      <c r="L26" s="7" t="str">
        <f>'P09'!C28</f>
        <v>NT</v>
      </c>
      <c r="M26" s="7" t="str">
        <f>'P10'!C28</f>
        <v>NT</v>
      </c>
      <c r="N26" s="7" t="str">
        <f>'P11'!C28</f>
        <v>NT</v>
      </c>
      <c r="O26" s="7" t="str">
        <f>'P12'!C28</f>
        <v>NT</v>
      </c>
      <c r="P26" s="7" t="str">
        <f>'P13'!C28</f>
        <v>NT</v>
      </c>
      <c r="Q26" s="7" t="str">
        <f>'P14'!C28</f>
        <v>NT</v>
      </c>
      <c r="R26" s="7" t="str">
        <f>'P15'!C28</f>
        <v>NT</v>
      </c>
      <c r="S26" s="7" t="str">
        <f>'P16'!C28</f>
        <v>NT</v>
      </c>
      <c r="T26" s="7" t="str">
        <f>'P17'!C28</f>
        <v>NT</v>
      </c>
      <c r="U26" s="7" t="str">
        <f>'P18'!C28</f>
        <v>NT</v>
      </c>
      <c r="V26" s="7" t="str">
        <f>'P19'!C28</f>
        <v>NT</v>
      </c>
      <c r="W26" s="7" t="str">
        <f>'P20'!C28</f>
        <v>NT</v>
      </c>
      <c r="X26" s="13">
        <f t="shared" si="11"/>
        <v>0</v>
      </c>
      <c r="Y26" s="13">
        <f t="shared" si="12"/>
        <v>0</v>
      </c>
      <c r="Z26" s="13">
        <f t="shared" si="13"/>
        <v>0</v>
      </c>
      <c r="AA26" s="13">
        <f t="shared" si="14"/>
        <v>20</v>
      </c>
    </row>
    <row r="27" spans="1:27" ht="30" customHeight="1">
      <c r="A27" s="14" t="s">
        <v>0</v>
      </c>
      <c r="B27" s="40" t="str">
        <f>'Critères (modèle)'!B27</f>
        <v>Utilisation d'autocomplete</v>
      </c>
      <c r="C27" s="40"/>
      <c r="D27" s="7" t="str">
        <f>'P01'!C29</f>
        <v>NT</v>
      </c>
      <c r="E27" s="7" t="str">
        <f>'P02'!C29</f>
        <v>NT</v>
      </c>
      <c r="F27" s="7" t="str">
        <f>'P03'!C29</f>
        <v>NT</v>
      </c>
      <c r="G27" s="7" t="str">
        <f>'P04'!C29</f>
        <v>NT</v>
      </c>
      <c r="H27" s="7" t="str">
        <f>'P05'!C29</f>
        <v>NT</v>
      </c>
      <c r="I27" s="7" t="str">
        <f>'P06'!C29</f>
        <v>NT</v>
      </c>
      <c r="J27" s="7" t="str">
        <f>'P07'!C29</f>
        <v>NT</v>
      </c>
      <c r="K27" s="7" t="str">
        <f>'P08'!C29</f>
        <v>NT</v>
      </c>
      <c r="L27" s="7" t="str">
        <f>'P09'!C29</f>
        <v>NT</v>
      </c>
      <c r="M27" s="7" t="str">
        <f>'P10'!C29</f>
        <v>NT</v>
      </c>
      <c r="N27" s="7" t="str">
        <f>'P11'!C29</f>
        <v>NT</v>
      </c>
      <c r="O27" s="7" t="str">
        <f>'P12'!C29</f>
        <v>NT</v>
      </c>
      <c r="P27" s="7" t="str">
        <f>'P13'!C29</f>
        <v>NT</v>
      </c>
      <c r="Q27" s="7" t="str">
        <f>'P14'!C29</f>
        <v>NT</v>
      </c>
      <c r="R27" s="7" t="str">
        <f>'P15'!C29</f>
        <v>NT</v>
      </c>
      <c r="S27" s="7" t="str">
        <f>'P16'!C29</f>
        <v>NT</v>
      </c>
      <c r="T27" s="7" t="str">
        <f>'P17'!C29</f>
        <v>NT</v>
      </c>
      <c r="U27" s="7" t="str">
        <f>'P18'!C29</f>
        <v>NT</v>
      </c>
      <c r="V27" s="7" t="str">
        <f>'P19'!C29</f>
        <v>NT</v>
      </c>
      <c r="W27" s="7" t="str">
        <f>'P20'!C29</f>
        <v>NT</v>
      </c>
      <c r="X27" s="13">
        <f t="shared" si="11"/>
        <v>0</v>
      </c>
      <c r="Y27" s="13">
        <f t="shared" si="12"/>
        <v>0</v>
      </c>
      <c r="Z27" s="13">
        <f t="shared" si="13"/>
        <v>0</v>
      </c>
      <c r="AA27" s="13">
        <f t="shared" si="14"/>
        <v>20</v>
      </c>
    </row>
    <row r="28" spans="1:27" ht="15.75" customHeight="1">
      <c r="A28" s="14" t="s">
        <v>93</v>
      </c>
      <c r="B28" s="40" t="str">
        <f>'Critères (modèle)'!B28</f>
        <v>Les animations visuelles de plus de 5 secondes et les sons de plus de 3 secondes doivent être dotés de moyen de contrôles.</v>
      </c>
      <c r="C28" s="40"/>
      <c r="D28" s="7" t="str">
        <f>'P01'!C30</f>
        <v>NT</v>
      </c>
      <c r="E28" s="7" t="str">
        <f>'P02'!C30</f>
        <v>NT</v>
      </c>
      <c r="F28" s="7" t="str">
        <f>'P03'!C30</f>
        <v>NT</v>
      </c>
      <c r="G28" s="7" t="str">
        <f>'P04'!C30</f>
        <v>NT</v>
      </c>
      <c r="H28" s="7" t="str">
        <f>'P05'!C30</f>
        <v>NT</v>
      </c>
      <c r="I28" s="7" t="str">
        <f>'P06'!C30</f>
        <v>NT</v>
      </c>
      <c r="J28" s="7" t="str">
        <f>'P07'!C30</f>
        <v>NT</v>
      </c>
      <c r="K28" s="7" t="str">
        <f>'P08'!C30</f>
        <v>NT</v>
      </c>
      <c r="L28" s="7" t="str">
        <f>'P09'!C30</f>
        <v>NT</v>
      </c>
      <c r="M28" s="7" t="str">
        <f>'P10'!C30</f>
        <v>NT</v>
      </c>
      <c r="N28" s="7" t="str">
        <f>'P11'!C30</f>
        <v>NT</v>
      </c>
      <c r="O28" s="7" t="str">
        <f>'P12'!C30</f>
        <v>NT</v>
      </c>
      <c r="P28" s="7" t="str">
        <f>'P13'!C30</f>
        <v>NT</v>
      </c>
      <c r="Q28" s="7" t="str">
        <f>'P14'!C30</f>
        <v>NT</v>
      </c>
      <c r="R28" s="7" t="str">
        <f>'P15'!C30</f>
        <v>NT</v>
      </c>
      <c r="S28" s="7" t="str">
        <f>'P16'!C30</f>
        <v>NT</v>
      </c>
      <c r="T28" s="7" t="str">
        <f>'P17'!C30</f>
        <v>NT</v>
      </c>
      <c r="U28" s="7" t="str">
        <f>'P18'!C30</f>
        <v>NT</v>
      </c>
      <c r="V28" s="7" t="str">
        <f>'P19'!C30</f>
        <v>NT</v>
      </c>
      <c r="W28" s="7" t="str">
        <f>'P20'!C30</f>
        <v>NT</v>
      </c>
      <c r="X28" s="13">
        <f t="shared" si="11"/>
        <v>0</v>
      </c>
      <c r="Y28" s="13">
        <f t="shared" si="12"/>
        <v>0</v>
      </c>
      <c r="Z28" s="13">
        <f t="shared" si="13"/>
        <v>0</v>
      </c>
      <c r="AA28" s="13">
        <f t="shared" si="14"/>
        <v>20</v>
      </c>
    </row>
    <row r="29" spans="1:27" ht="15.75" customHeight="1">
      <c r="A29" s="14" t="s">
        <v>93</v>
      </c>
      <c r="B29" s="40" t="str">
        <f>'Critères (modèle)'!B29</f>
        <v xml:space="preserve">Laisser à l'utilisateur le contrôle des animations
</v>
      </c>
      <c r="C29" s="40"/>
      <c r="D29" s="7" t="str">
        <f>'P01'!C31</f>
        <v>NT</v>
      </c>
      <c r="E29" s="7" t="str">
        <f>'P02'!C31</f>
        <v>NT</v>
      </c>
      <c r="F29" s="7" t="str">
        <f>'P03'!C31</f>
        <v>NT</v>
      </c>
      <c r="G29" s="7" t="str">
        <f>'P04'!C31</f>
        <v>NT</v>
      </c>
      <c r="H29" s="7" t="str">
        <f>'P05'!C31</f>
        <v>NT</v>
      </c>
      <c r="I29" s="7" t="str">
        <f>'P06'!C31</f>
        <v>NT</v>
      </c>
      <c r="J29" s="7" t="str">
        <f>'P07'!C31</f>
        <v>NT</v>
      </c>
      <c r="K29" s="7" t="str">
        <f>'P08'!C31</f>
        <v>NT</v>
      </c>
      <c r="L29" s="7" t="str">
        <f>'P09'!C31</f>
        <v>NT</v>
      </c>
      <c r="M29" s="7" t="str">
        <f>'P10'!C31</f>
        <v>NT</v>
      </c>
      <c r="N29" s="7" t="str">
        <f>'P11'!C31</f>
        <v>NT</v>
      </c>
      <c r="O29" s="7" t="str">
        <f>'P12'!C31</f>
        <v>NT</v>
      </c>
      <c r="P29" s="7" t="str">
        <f>'P13'!C31</f>
        <v>NT</v>
      </c>
      <c r="Q29" s="7" t="str">
        <f>'P14'!C31</f>
        <v>NT</v>
      </c>
      <c r="R29" s="7" t="str">
        <f>'P15'!C31</f>
        <v>NT</v>
      </c>
      <c r="S29" s="7" t="str">
        <f>'P16'!C31</f>
        <v>NT</v>
      </c>
      <c r="T29" s="7" t="str">
        <f>'P17'!C31</f>
        <v>NT</v>
      </c>
      <c r="U29" s="7" t="str">
        <f>'P18'!C31</f>
        <v>NT</v>
      </c>
      <c r="V29" s="7" t="str">
        <f>'P19'!C31</f>
        <v>NT</v>
      </c>
      <c r="W29" s="7" t="str">
        <f>'P20'!C31</f>
        <v>NT</v>
      </c>
      <c r="X29" s="13">
        <f t="shared" si="11"/>
        <v>0</v>
      </c>
      <c r="Y29" s="13">
        <f t="shared" si="12"/>
        <v>0</v>
      </c>
      <c r="Z29" s="13">
        <f t="shared" si="13"/>
        <v>0</v>
      </c>
      <c r="AA29" s="13">
        <f t="shared" si="14"/>
        <v>20</v>
      </c>
    </row>
    <row r="30" spans="1:27" ht="18.75" customHeight="1">
      <c r="A30" s="14" t="s">
        <v>93</v>
      </c>
      <c r="B30" s="40" t="str">
        <f>'Critères (modèle)'!B30</f>
        <v>Utilisation de prefers-reduced-motion pour déterminer si les animations sont activées</v>
      </c>
      <c r="C30" s="40"/>
      <c r="D30" s="7" t="str">
        <f>'P01'!C32</f>
        <v>NT</v>
      </c>
      <c r="E30" s="7" t="str">
        <f>'P02'!C32</f>
        <v>NT</v>
      </c>
      <c r="F30" s="7" t="str">
        <f>'P03'!C32</f>
        <v>NT</v>
      </c>
      <c r="G30" s="7" t="str">
        <f>'P04'!C32</f>
        <v>NT</v>
      </c>
      <c r="H30" s="7" t="str">
        <f>'P05'!C32</f>
        <v>NT</v>
      </c>
      <c r="I30" s="7" t="str">
        <f>'P06'!C32</f>
        <v>NT</v>
      </c>
      <c r="J30" s="7" t="str">
        <f>'P07'!C32</f>
        <v>NT</v>
      </c>
      <c r="K30" s="7" t="str">
        <f>'P08'!C32</f>
        <v>NT</v>
      </c>
      <c r="L30" s="7" t="str">
        <f>'P09'!C32</f>
        <v>NT</v>
      </c>
      <c r="M30" s="7" t="str">
        <f>'P10'!C32</f>
        <v>NT</v>
      </c>
      <c r="N30" s="7" t="str">
        <f>'P11'!C32</f>
        <v>NT</v>
      </c>
      <c r="O30" s="7" t="str">
        <f>'P12'!C32</f>
        <v>NT</v>
      </c>
      <c r="P30" s="7" t="str">
        <f>'P13'!C32</f>
        <v>NT</v>
      </c>
      <c r="Q30" s="7" t="str">
        <f>'P14'!C32</f>
        <v>NT</v>
      </c>
      <c r="R30" s="7" t="str">
        <f>'P15'!C32</f>
        <v>NT</v>
      </c>
      <c r="S30" s="7" t="str">
        <f>'P16'!C32</f>
        <v>NT</v>
      </c>
      <c r="T30" s="7" t="str">
        <f>'P17'!C32</f>
        <v>NT</v>
      </c>
      <c r="U30" s="7" t="str">
        <f>'P18'!C32</f>
        <v>NT</v>
      </c>
      <c r="V30" s="7" t="str">
        <f>'P19'!C32</f>
        <v>NT</v>
      </c>
      <c r="W30" s="7" t="str">
        <f>'P20'!C32</f>
        <v>NT</v>
      </c>
      <c r="X30" s="13">
        <f t="shared" si="11"/>
        <v>0</v>
      </c>
      <c r="Y30" s="13">
        <f t="shared" si="12"/>
        <v>0</v>
      </c>
      <c r="Z30" s="13">
        <f t="shared" si="13"/>
        <v>0</v>
      </c>
      <c r="AA30" s="13">
        <f t="shared" si="14"/>
        <v>20</v>
      </c>
    </row>
    <row r="31" spans="1:27" ht="15.75" customHeight="1">
      <c r="A31" s="14" t="s">
        <v>94</v>
      </c>
      <c r="B31" s="40" t="str">
        <f>'Critères (modèle)'!B31</f>
        <v>Les éléments multimédias doivent pouvoir être contrôlés au clavier</v>
      </c>
      <c r="C31" s="40"/>
      <c r="D31" s="7" t="str">
        <f>'P01'!C33</f>
        <v>NT</v>
      </c>
      <c r="E31" s="7" t="str">
        <f>'P02'!C33</f>
        <v>NT</v>
      </c>
      <c r="F31" s="7" t="str">
        <f>'P03'!C33</f>
        <v>NT</v>
      </c>
      <c r="G31" s="7" t="str">
        <f>'P04'!C33</f>
        <v>NT</v>
      </c>
      <c r="H31" s="7" t="str">
        <f>'P05'!C33</f>
        <v>NT</v>
      </c>
      <c r="I31" s="7" t="str">
        <f>'P06'!C33</f>
        <v>NT</v>
      </c>
      <c r="J31" s="7" t="str">
        <f>'P07'!C33</f>
        <v>NT</v>
      </c>
      <c r="K31" s="7" t="str">
        <f>'P08'!C33</f>
        <v>NT</v>
      </c>
      <c r="L31" s="7" t="str">
        <f>'P09'!C33</f>
        <v>NT</v>
      </c>
      <c r="M31" s="7" t="str">
        <f>'P10'!C33</f>
        <v>NT</v>
      </c>
      <c r="N31" s="7" t="str">
        <f>'P11'!C33</f>
        <v>NT</v>
      </c>
      <c r="O31" s="7" t="str">
        <f>'P12'!C33</f>
        <v>NT</v>
      </c>
      <c r="P31" s="7" t="str">
        <f>'P13'!C33</f>
        <v>NT</v>
      </c>
      <c r="Q31" s="7" t="str">
        <f>'P14'!C33</f>
        <v>NT</v>
      </c>
      <c r="R31" s="7" t="str">
        <f>'P15'!C33</f>
        <v>NT</v>
      </c>
      <c r="S31" s="7" t="str">
        <f>'P16'!C33</f>
        <v>NT</v>
      </c>
      <c r="T31" s="7" t="str">
        <f>'P17'!C33</f>
        <v>NT</v>
      </c>
      <c r="U31" s="7" t="str">
        <f>'P18'!C33</f>
        <v>NT</v>
      </c>
      <c r="V31" s="7" t="str">
        <f>'P19'!C33</f>
        <v>NT</v>
      </c>
      <c r="W31" s="7" t="str">
        <f>'P20'!C33</f>
        <v>NT</v>
      </c>
      <c r="X31" s="13">
        <f t="shared" si="11"/>
        <v>0</v>
      </c>
      <c r="Y31" s="13">
        <f t="shared" si="12"/>
        <v>0</v>
      </c>
      <c r="Z31" s="13">
        <f t="shared" si="13"/>
        <v>0</v>
      </c>
      <c r="AA31" s="13">
        <f t="shared" si="14"/>
        <v>20</v>
      </c>
    </row>
    <row r="32" spans="1:27" ht="15.75" customHeight="1">
      <c r="A32" s="14" t="s">
        <v>94</v>
      </c>
      <c r="B32" s="40" t="str">
        <f>'Critères (modèle)'!B32</f>
        <v>Vérifier la présence de sous-titre et de transcription</v>
      </c>
      <c r="C32" s="40"/>
      <c r="D32" s="7" t="str">
        <f>'P01'!C34</f>
        <v>NT</v>
      </c>
      <c r="E32" s="7" t="str">
        <f>'P02'!C34</f>
        <v>NT</v>
      </c>
      <c r="F32" s="7" t="str">
        <f>'P03'!C34</f>
        <v>NT</v>
      </c>
      <c r="G32" s="7" t="str">
        <f>'P04'!C34</f>
        <v>NT</v>
      </c>
      <c r="H32" s="7" t="str">
        <f>'P05'!C34</f>
        <v>NT</v>
      </c>
      <c r="I32" s="7" t="str">
        <f>'P06'!C34</f>
        <v>NT</v>
      </c>
      <c r="J32" s="7" t="str">
        <f>'P07'!C34</f>
        <v>NT</v>
      </c>
      <c r="K32" s="7" t="str">
        <f>'P08'!C34</f>
        <v>NT</v>
      </c>
      <c r="L32" s="7" t="str">
        <f>'P09'!C34</f>
        <v>NT</v>
      </c>
      <c r="M32" s="7" t="str">
        <f>'P10'!C34</f>
        <v>NT</v>
      </c>
      <c r="N32" s="7" t="str">
        <f>'P11'!C34</f>
        <v>NT</v>
      </c>
      <c r="O32" s="7" t="str">
        <f>'P12'!C34</f>
        <v>NT</v>
      </c>
      <c r="P32" s="7" t="str">
        <f>'P13'!C34</f>
        <v>NT</v>
      </c>
      <c r="Q32" s="7" t="str">
        <f>'P14'!C34</f>
        <v>NT</v>
      </c>
      <c r="R32" s="7" t="str">
        <f>'P15'!C34</f>
        <v>NT</v>
      </c>
      <c r="S32" s="7" t="str">
        <f>'P16'!C34</f>
        <v>NT</v>
      </c>
      <c r="T32" s="7" t="str">
        <f>'P17'!C34</f>
        <v>NT</v>
      </c>
      <c r="U32" s="7" t="str">
        <f>'P18'!C34</f>
        <v>NT</v>
      </c>
      <c r="V32" s="7" t="str">
        <f>'P19'!C34</f>
        <v>NT</v>
      </c>
      <c r="W32" s="7" t="str">
        <f>'P20'!C34</f>
        <v>NT</v>
      </c>
      <c r="X32" s="13">
        <f t="shared" si="11"/>
        <v>0</v>
      </c>
      <c r="Y32" s="13">
        <f t="shared" si="12"/>
        <v>0</v>
      </c>
      <c r="Z32" s="13">
        <f t="shared" si="13"/>
        <v>0</v>
      </c>
      <c r="AA32" s="13">
        <f t="shared" si="14"/>
        <v>20</v>
      </c>
    </row>
    <row r="33" spans="1:27" ht="30" customHeight="1">
      <c r="A33" s="14" t="s">
        <v>95</v>
      </c>
      <c r="B33" s="40" t="str">
        <f>'Critères (modèle)'!B33</f>
        <v>Zone d’en-tête : &lt;header role="banner"&gt;</v>
      </c>
      <c r="C33" s="40"/>
      <c r="D33" s="7" t="str">
        <f>'P01'!C35</f>
        <v>NT</v>
      </c>
      <c r="E33" s="7" t="str">
        <f>'P02'!C35</f>
        <v>NT</v>
      </c>
      <c r="F33" s="7" t="str">
        <f>'P03'!C35</f>
        <v>NT</v>
      </c>
      <c r="G33" s="7" t="str">
        <f>'P04'!C35</f>
        <v>NT</v>
      </c>
      <c r="H33" s="7" t="str">
        <f>'P05'!C35</f>
        <v>NT</v>
      </c>
      <c r="I33" s="7" t="str">
        <f>'P06'!C35</f>
        <v>NT</v>
      </c>
      <c r="J33" s="7" t="str">
        <f>'P07'!C35</f>
        <v>NT</v>
      </c>
      <c r="K33" s="7" t="str">
        <f>'P08'!C35</f>
        <v>NT</v>
      </c>
      <c r="L33" s="7" t="str">
        <f>'P09'!C35</f>
        <v>NT</v>
      </c>
      <c r="M33" s="7" t="str">
        <f>'P10'!C35</f>
        <v>NT</v>
      </c>
      <c r="N33" s="7" t="str">
        <f>'P11'!C35</f>
        <v>NT</v>
      </c>
      <c r="O33" s="7" t="str">
        <f>'P12'!C35</f>
        <v>NT</v>
      </c>
      <c r="P33" s="7" t="str">
        <f>'P13'!C35</f>
        <v>NT</v>
      </c>
      <c r="Q33" s="7" t="str">
        <f>'P14'!C35</f>
        <v>NT</v>
      </c>
      <c r="R33" s="7" t="str">
        <f>'P15'!C35</f>
        <v>NT</v>
      </c>
      <c r="S33" s="7" t="str">
        <f>'P16'!C35</f>
        <v>NT</v>
      </c>
      <c r="T33" s="7" t="str">
        <f>'P17'!C35</f>
        <v>NT</v>
      </c>
      <c r="U33" s="7" t="str">
        <f>'P18'!C35</f>
        <v>NT</v>
      </c>
      <c r="V33" s="7" t="str">
        <f>'P19'!C35</f>
        <v>NT</v>
      </c>
      <c r="W33" s="7" t="str">
        <f>'P20'!C35</f>
        <v>NT</v>
      </c>
      <c r="X33" s="13">
        <f t="shared" si="11"/>
        <v>0</v>
      </c>
      <c r="Y33" s="13">
        <f t="shared" si="12"/>
        <v>0</v>
      </c>
      <c r="Z33" s="13">
        <f t="shared" si="13"/>
        <v>0</v>
      </c>
      <c r="AA33" s="13">
        <f t="shared" si="14"/>
        <v>20</v>
      </c>
    </row>
    <row r="34" spans="1:27" ht="15.75" customHeight="1">
      <c r="A34" s="14" t="s">
        <v>95</v>
      </c>
      <c r="B34" s="40" t="str">
        <f>'Critères (modèle)'!B34</f>
        <v>Menu de navigation principal : &lt;nav role="navigation”&gt;</v>
      </c>
      <c r="C34" s="40"/>
      <c r="D34" s="7" t="str">
        <f>'P01'!C36</f>
        <v>NT</v>
      </c>
      <c r="E34" s="7" t="str">
        <f>'P02'!C36</f>
        <v>NT</v>
      </c>
      <c r="F34" s="7" t="str">
        <f>'P03'!C36</f>
        <v>NT</v>
      </c>
      <c r="G34" s="7" t="str">
        <f>'P04'!C36</f>
        <v>NT</v>
      </c>
      <c r="H34" s="7" t="str">
        <f>'P05'!C36</f>
        <v>NT</v>
      </c>
      <c r="I34" s="7" t="str">
        <f>'P06'!C36</f>
        <v>NT</v>
      </c>
      <c r="J34" s="7" t="str">
        <f>'P07'!C36</f>
        <v>NT</v>
      </c>
      <c r="K34" s="7" t="str">
        <f>'P08'!C36</f>
        <v>NT</v>
      </c>
      <c r="L34" s="7" t="str">
        <f>'P09'!C36</f>
        <v>NT</v>
      </c>
      <c r="M34" s="7" t="str">
        <f>'P10'!C36</f>
        <v>NT</v>
      </c>
      <c r="N34" s="7" t="str">
        <f>'P11'!C36</f>
        <v>NT</v>
      </c>
      <c r="O34" s="7" t="str">
        <f>'P12'!C36</f>
        <v>NT</v>
      </c>
      <c r="P34" s="7" t="str">
        <f>'P13'!C36</f>
        <v>NT</v>
      </c>
      <c r="Q34" s="7" t="str">
        <f>'P14'!C36</f>
        <v>NT</v>
      </c>
      <c r="R34" s="7" t="str">
        <f>'P15'!C36</f>
        <v>NT</v>
      </c>
      <c r="S34" s="7" t="str">
        <f>'P16'!C36</f>
        <v>NT</v>
      </c>
      <c r="T34" s="7" t="str">
        <f>'P17'!C36</f>
        <v>NT</v>
      </c>
      <c r="U34" s="7" t="str">
        <f>'P18'!C36</f>
        <v>NT</v>
      </c>
      <c r="V34" s="7" t="str">
        <f>'P19'!C36</f>
        <v>NT</v>
      </c>
      <c r="W34" s="7" t="str">
        <f>'P20'!C36</f>
        <v>NT</v>
      </c>
      <c r="X34" s="13">
        <f t="shared" si="11"/>
        <v>0</v>
      </c>
      <c r="Y34" s="13">
        <f t="shared" si="12"/>
        <v>0</v>
      </c>
      <c r="Z34" s="13">
        <f t="shared" si="13"/>
        <v>0</v>
      </c>
      <c r="AA34" s="13">
        <f t="shared" si="14"/>
        <v>20</v>
      </c>
    </row>
    <row r="35" spans="1:27" ht="15.75" customHeight="1">
      <c r="A35" s="14" t="s">
        <v>95</v>
      </c>
      <c r="B35" s="40" t="str">
        <f>'Critères (modèle)'!B35</f>
        <v>Contenu principal : &lt;main role="main"&gt;</v>
      </c>
      <c r="C35" s="40"/>
      <c r="D35" s="7" t="str">
        <f>'P01'!C37</f>
        <v>NT</v>
      </c>
      <c r="E35" s="7" t="str">
        <f>'P02'!C37</f>
        <v>NT</v>
      </c>
      <c r="F35" s="7" t="str">
        <f>'P03'!C37</f>
        <v>NT</v>
      </c>
      <c r="G35" s="7" t="str">
        <f>'P04'!C37</f>
        <v>NT</v>
      </c>
      <c r="H35" s="7" t="str">
        <f>'P05'!C37</f>
        <v>NT</v>
      </c>
      <c r="I35" s="7" t="str">
        <f>'P06'!C37</f>
        <v>NT</v>
      </c>
      <c r="J35" s="7" t="str">
        <f>'P07'!C37</f>
        <v>NT</v>
      </c>
      <c r="K35" s="7" t="str">
        <f>'P08'!C37</f>
        <v>NT</v>
      </c>
      <c r="L35" s="7" t="str">
        <f>'P09'!C37</f>
        <v>NT</v>
      </c>
      <c r="M35" s="7" t="str">
        <f>'P10'!C37</f>
        <v>NT</v>
      </c>
      <c r="N35" s="7" t="str">
        <f>'P11'!C37</f>
        <v>NT</v>
      </c>
      <c r="O35" s="7" t="str">
        <f>'P12'!C37</f>
        <v>NT</v>
      </c>
      <c r="P35" s="7" t="str">
        <f>'P13'!C37</f>
        <v>NT</v>
      </c>
      <c r="Q35" s="7" t="str">
        <f>'P14'!C37</f>
        <v>NT</v>
      </c>
      <c r="R35" s="7" t="str">
        <f>'P15'!C37</f>
        <v>NT</v>
      </c>
      <c r="S35" s="7" t="str">
        <f>'P16'!C37</f>
        <v>NT</v>
      </c>
      <c r="T35" s="7" t="str">
        <f>'P17'!C37</f>
        <v>NT</v>
      </c>
      <c r="U35" s="7" t="str">
        <f>'P18'!C37</f>
        <v>NT</v>
      </c>
      <c r="V35" s="7" t="str">
        <f>'P19'!C37</f>
        <v>NT</v>
      </c>
      <c r="W35" s="7" t="str">
        <f>'P20'!C37</f>
        <v>NT</v>
      </c>
      <c r="X35" s="13">
        <f t="shared" si="11"/>
        <v>0</v>
      </c>
      <c r="Y35" s="13">
        <f t="shared" si="12"/>
        <v>0</v>
      </c>
      <c r="Z35" s="13">
        <f t="shared" si="13"/>
        <v>0</v>
      </c>
      <c r="AA35" s="13">
        <f t="shared" si="14"/>
        <v>20</v>
      </c>
    </row>
    <row r="36" spans="1:27" ht="15.75" customHeight="1">
      <c r="A36" s="14" t="s">
        <v>95</v>
      </c>
      <c r="B36" s="40" t="str">
        <f>'Critères (modèle)'!B36</f>
        <v>Pied de page : &lt;footer role="contentinfo"&gt;</v>
      </c>
      <c r="C36" s="40"/>
      <c r="D36" s="7" t="str">
        <f>'P01'!C38</f>
        <v>NT</v>
      </c>
      <c r="E36" s="7" t="str">
        <f>'P02'!C38</f>
        <v>NT</v>
      </c>
      <c r="F36" s="7" t="str">
        <f>'P03'!C38</f>
        <v>NT</v>
      </c>
      <c r="G36" s="7" t="str">
        <f>'P04'!C38</f>
        <v>NT</v>
      </c>
      <c r="H36" s="7" t="str">
        <f>'P05'!C38</f>
        <v>NT</v>
      </c>
      <c r="I36" s="7" t="str">
        <f>'P06'!C38</f>
        <v>NT</v>
      </c>
      <c r="J36" s="7" t="str">
        <f>'P07'!C38</f>
        <v>NT</v>
      </c>
      <c r="K36" s="7" t="str">
        <f>'P08'!C38</f>
        <v>NT</v>
      </c>
      <c r="L36" s="7" t="str">
        <f>'P09'!C38</f>
        <v>NT</v>
      </c>
      <c r="M36" s="7" t="str">
        <f>'P10'!C38</f>
        <v>NT</v>
      </c>
      <c r="N36" s="7" t="str">
        <f>'P11'!C38</f>
        <v>NT</v>
      </c>
      <c r="O36" s="7" t="str">
        <f>'P12'!C38</f>
        <v>NT</v>
      </c>
      <c r="P36" s="7" t="str">
        <f>'P13'!C38</f>
        <v>NT</v>
      </c>
      <c r="Q36" s="7" t="str">
        <f>'P14'!C38</f>
        <v>NT</v>
      </c>
      <c r="R36" s="7" t="str">
        <f>'P15'!C38</f>
        <v>NT</v>
      </c>
      <c r="S36" s="7" t="str">
        <f>'P16'!C38</f>
        <v>NT</v>
      </c>
      <c r="T36" s="7" t="str">
        <f>'P17'!C38</f>
        <v>NT</v>
      </c>
      <c r="U36" s="7" t="str">
        <f>'P18'!C38</f>
        <v>NT</v>
      </c>
      <c r="V36" s="7" t="str">
        <f>'P19'!C38</f>
        <v>NT</v>
      </c>
      <c r="W36" s="7" t="str">
        <f>'P20'!C38</f>
        <v>NT</v>
      </c>
      <c r="X36" s="13">
        <f t="shared" si="11"/>
        <v>0</v>
      </c>
      <c r="Y36" s="13">
        <f t="shared" si="12"/>
        <v>0</v>
      </c>
      <c r="Z36" s="13">
        <f t="shared" si="13"/>
        <v>0</v>
      </c>
      <c r="AA36" s="13">
        <f t="shared" si="14"/>
        <v>20</v>
      </c>
    </row>
    <row r="37" spans="1:27" ht="15.75" customHeight="1">
      <c r="A37" s="14" t="s">
        <v>95</v>
      </c>
      <c r="B37" s="40" t="str">
        <f>'Critères (modèle)'!B37</f>
        <v>Moteur de recherche : &lt;search role="search&gt;</v>
      </c>
      <c r="C37" s="40"/>
      <c r="D37" s="7" t="str">
        <f>'P01'!C39</f>
        <v>NT</v>
      </c>
      <c r="E37" s="7" t="str">
        <f>'P02'!C39</f>
        <v>NT</v>
      </c>
      <c r="F37" s="7" t="str">
        <f>'P03'!C39</f>
        <v>NT</v>
      </c>
      <c r="G37" s="7" t="str">
        <f>'P04'!C39</f>
        <v>NT</v>
      </c>
      <c r="H37" s="7" t="str">
        <f>'P05'!C39</f>
        <v>NT</v>
      </c>
      <c r="I37" s="7" t="str">
        <f>'P06'!C39</f>
        <v>NT</v>
      </c>
      <c r="J37" s="7" t="str">
        <f>'P07'!C39</f>
        <v>NT</v>
      </c>
      <c r="K37" s="7" t="str">
        <f>'P08'!C39</f>
        <v>NT</v>
      </c>
      <c r="L37" s="7" t="str">
        <f>'P09'!C39</f>
        <v>NT</v>
      </c>
      <c r="M37" s="7" t="str">
        <f>'P10'!C39</f>
        <v>NT</v>
      </c>
      <c r="N37" s="7" t="str">
        <f>'P11'!C39</f>
        <v>NT</v>
      </c>
      <c r="O37" s="7" t="str">
        <f>'P12'!C39</f>
        <v>NT</v>
      </c>
      <c r="P37" s="7" t="str">
        <f>'P13'!C39</f>
        <v>NT</v>
      </c>
      <c r="Q37" s="7" t="str">
        <f>'P14'!C39</f>
        <v>NT</v>
      </c>
      <c r="R37" s="7" t="str">
        <f>'P15'!C39</f>
        <v>NT</v>
      </c>
      <c r="S37" s="7" t="str">
        <f>'P16'!C39</f>
        <v>NT</v>
      </c>
      <c r="T37" s="7" t="str">
        <f>'P17'!C39</f>
        <v>NT</v>
      </c>
      <c r="U37" s="7" t="str">
        <f>'P18'!C39</f>
        <v>NT</v>
      </c>
      <c r="V37" s="7" t="str">
        <f>'P19'!C39</f>
        <v>NT</v>
      </c>
      <c r="W37" s="7" t="str">
        <f>'P20'!C39</f>
        <v>NT</v>
      </c>
      <c r="X37" s="13">
        <f t="shared" si="11"/>
        <v>0</v>
      </c>
      <c r="Y37" s="13">
        <f t="shared" si="12"/>
        <v>0</v>
      </c>
      <c r="Z37" s="13">
        <f t="shared" si="13"/>
        <v>0</v>
      </c>
      <c r="AA37" s="13">
        <f t="shared" si="14"/>
        <v>20</v>
      </c>
    </row>
    <row r="38" spans="1:27" ht="15.75" customHeight="1">
      <c r="A38" s="14" t="s">
        <v>96</v>
      </c>
      <c r="B38" s="40" t="str">
        <f>'Critères (modèle)'!B38</f>
        <v>Vérifier la présence d'un attribut lang sur la balise html</v>
      </c>
      <c r="C38" s="40"/>
      <c r="D38" s="7" t="str">
        <f>'P01'!C40</f>
        <v>NT</v>
      </c>
      <c r="E38" s="7" t="str">
        <f>'P02'!C40</f>
        <v>NT</v>
      </c>
      <c r="F38" s="7" t="str">
        <f>'P03'!C40</f>
        <v>NT</v>
      </c>
      <c r="G38" s="7" t="str">
        <f>'P04'!C40</f>
        <v>NT</v>
      </c>
      <c r="H38" s="7" t="str">
        <f>'P05'!C40</f>
        <v>NT</v>
      </c>
      <c r="I38" s="7" t="str">
        <f>'P06'!C40</f>
        <v>NT</v>
      </c>
      <c r="J38" s="7" t="str">
        <f>'P07'!C40</f>
        <v>NT</v>
      </c>
      <c r="K38" s="7" t="str">
        <f>'P08'!C40</f>
        <v>NT</v>
      </c>
      <c r="L38" s="7" t="str">
        <f>'P09'!C40</f>
        <v>NT</v>
      </c>
      <c r="M38" s="7" t="str">
        <f>'P10'!C40</f>
        <v>NT</v>
      </c>
      <c r="N38" s="7" t="str">
        <f>'P11'!C40</f>
        <v>NT</v>
      </c>
      <c r="O38" s="7" t="str">
        <f>'P12'!C40</f>
        <v>NT</v>
      </c>
      <c r="P38" s="7" t="str">
        <f>'P13'!C40</f>
        <v>NT</v>
      </c>
      <c r="Q38" s="7" t="str">
        <f>'P14'!C40</f>
        <v>NT</v>
      </c>
      <c r="R38" s="7" t="str">
        <f>'P15'!C40</f>
        <v>NT</v>
      </c>
      <c r="S38" s="7" t="str">
        <f>'P16'!C40</f>
        <v>NT</v>
      </c>
      <c r="T38" s="7" t="str">
        <f>'P17'!C40</f>
        <v>NT</v>
      </c>
      <c r="U38" s="7" t="str">
        <f>'P18'!C40</f>
        <v>NT</v>
      </c>
      <c r="V38" s="7" t="str">
        <f>'P19'!C40</f>
        <v>NT</v>
      </c>
      <c r="W38" s="7" t="str">
        <f>'P20'!C40</f>
        <v>NT</v>
      </c>
      <c r="X38" s="13">
        <f t="shared" si="11"/>
        <v>0</v>
      </c>
      <c r="Y38" s="13">
        <f t="shared" si="12"/>
        <v>0</v>
      </c>
      <c r="Z38" s="13">
        <f t="shared" si="13"/>
        <v>0</v>
      </c>
      <c r="AA38" s="13">
        <f t="shared" si="14"/>
        <v>20</v>
      </c>
    </row>
    <row r="39" spans="1:27">
      <c r="B39" s="40"/>
      <c r="C39" s="40"/>
      <c r="H39" s="7"/>
      <c r="I39" s="7"/>
    </row>
    <row r="40" spans="1:27">
      <c r="B40" s="40"/>
      <c r="C40" s="40"/>
    </row>
    <row r="41" spans="1:27">
      <c r="B41" s="40"/>
      <c r="C41" s="40"/>
    </row>
    <row r="42" spans="1:27">
      <c r="B42" s="40"/>
      <c r="C42" s="40"/>
    </row>
    <row r="43" spans="1:27">
      <c r="B43" s="40"/>
      <c r="C43" s="40"/>
    </row>
    <row r="44" spans="1:27">
      <c r="B44" s="40"/>
      <c r="C44" s="40"/>
    </row>
    <row r="45" spans="1:27">
      <c r="B45" s="40"/>
      <c r="C45" s="40"/>
    </row>
    <row r="46" spans="1:27">
      <c r="B46" s="40"/>
      <c r="C46" s="40"/>
    </row>
  </sheetData>
  <mergeCells count="46">
    <mergeCell ref="B44:C44"/>
    <mergeCell ref="B45:C45"/>
    <mergeCell ref="B46:C46"/>
    <mergeCell ref="B38:C38"/>
    <mergeCell ref="B39:C39"/>
    <mergeCell ref="B40:C40"/>
    <mergeCell ref="B41:C41"/>
    <mergeCell ref="B42:C42"/>
    <mergeCell ref="B43:C43"/>
    <mergeCell ref="B1:C1"/>
    <mergeCell ref="B37:C37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25:C25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13:C13"/>
    <mergeCell ref="B2:C2"/>
    <mergeCell ref="B3:C3"/>
    <mergeCell ref="B4:C4"/>
    <mergeCell ref="B5:C5"/>
    <mergeCell ref="B6:C6"/>
    <mergeCell ref="B7:C7"/>
    <mergeCell ref="B8:C8"/>
    <mergeCell ref="B9:C9"/>
    <mergeCell ref="B10:C10"/>
    <mergeCell ref="B11:C11"/>
    <mergeCell ref="B12:C12"/>
  </mergeCells>
  <conditionalFormatting sqref="I2:I39">
    <cfRule type="cellIs" dxfId="14" priority="13" operator="equal">
      <formula>"NC"</formula>
    </cfRule>
    <cfRule type="cellIs" dxfId="13" priority="14" operator="equal">
      <formula>"C"</formula>
    </cfRule>
    <cfRule type="cellIs" dxfId="12" priority="15" operator="equal">
      <formula>"NA"</formula>
    </cfRule>
  </conditionalFormatting>
  <conditionalFormatting sqref="H2:H39">
    <cfRule type="cellIs" dxfId="11" priority="10" operator="equal">
      <formula>"NC"</formula>
    </cfRule>
    <cfRule type="cellIs" dxfId="10" priority="11" operator="equal">
      <formula>"C"</formula>
    </cfRule>
    <cfRule type="cellIs" dxfId="9" priority="12" operator="equal">
      <formula>"NA"</formula>
    </cfRule>
  </conditionalFormatting>
  <conditionalFormatting sqref="D2:G38">
    <cfRule type="cellIs" dxfId="8" priority="7" operator="equal">
      <formula>"NC"</formula>
    </cfRule>
    <cfRule type="cellIs" dxfId="7" priority="8" operator="equal">
      <formula>"C"</formula>
    </cfRule>
    <cfRule type="cellIs" dxfId="6" priority="9" operator="equal">
      <formula>"NA"</formula>
    </cfRule>
  </conditionalFormatting>
  <conditionalFormatting sqref="K2:K38 M2:M38 O2:O38 Q2:Q38 S2:S38 U2:U38 W2:W38">
    <cfRule type="cellIs" dxfId="5" priority="4" operator="equal">
      <formula>"NC"</formula>
    </cfRule>
    <cfRule type="cellIs" dxfId="4" priority="5" operator="equal">
      <formula>"C"</formula>
    </cfRule>
    <cfRule type="cellIs" dxfId="3" priority="6" operator="equal">
      <formula>"NA"</formula>
    </cfRule>
  </conditionalFormatting>
  <conditionalFormatting sqref="J2:J38 L2:L38 N2:N38 P2:P38 R2:R38 T2:T38 V2:V38">
    <cfRule type="cellIs" dxfId="2" priority="1" operator="equal">
      <formula>"NC"</formula>
    </cfRule>
    <cfRule type="cellIs" dxfId="1" priority="2" operator="equal">
      <formula>"C"</formula>
    </cfRule>
    <cfRule type="cellIs" dxfId="0" priority="3" operator="equal">
      <formula>"NA"</formula>
    </cfRule>
  </conditionalFormatting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BFA43-5737-4336-BFE1-D2D9E052788B}">
  <sheetPr codeName="Feuil24"/>
  <dimension ref="A1:D40"/>
  <sheetViews>
    <sheetView zoomScaleNormal="100" workbookViewId="0">
      <selection activeCell="A10" sqref="A10:A12"/>
    </sheetView>
  </sheetViews>
  <sheetFormatPr baseColWidth="10" defaultRowHeight="15"/>
  <cols>
    <col min="1" max="1" width="36.7109375" style="2" customWidth="1"/>
    <col min="2" max="2" width="49.42578125" customWidth="1"/>
  </cols>
  <sheetData>
    <row r="1" spans="1:4" s="6" customFormat="1" ht="15.75">
      <c r="A1" s="6" t="s">
        <v>1</v>
      </c>
      <c r="B1" s="6" t="s">
        <v>2</v>
      </c>
      <c r="C1" s="6" t="s">
        <v>49</v>
      </c>
      <c r="D1" s="6" t="s">
        <v>50</v>
      </c>
    </row>
    <row r="2" spans="1:4">
      <c r="A2" s="34" t="s">
        <v>6</v>
      </c>
      <c r="B2" s="8" t="s">
        <v>7</v>
      </c>
      <c r="C2" s="7" t="s">
        <v>51</v>
      </c>
    </row>
    <row r="3" spans="1:4">
      <c r="A3" s="34"/>
      <c r="B3" s="8" t="s">
        <v>3</v>
      </c>
      <c r="C3" s="7" t="s">
        <v>51</v>
      </c>
    </row>
    <row r="4" spans="1:4">
      <c r="A4" s="34"/>
      <c r="B4" s="8" t="s">
        <v>4</v>
      </c>
      <c r="C4" s="7" t="s">
        <v>51</v>
      </c>
    </row>
    <row r="5" spans="1:4" ht="27">
      <c r="A5" s="34"/>
      <c r="B5" s="8" t="s">
        <v>5</v>
      </c>
      <c r="C5" s="7" t="s">
        <v>51</v>
      </c>
    </row>
    <row r="6" spans="1:4">
      <c r="A6" s="38" t="s">
        <v>9</v>
      </c>
      <c r="B6" s="1" t="s">
        <v>76</v>
      </c>
      <c r="C6" s="7" t="s">
        <v>51</v>
      </c>
    </row>
    <row r="7" spans="1:4">
      <c r="A7" s="39"/>
      <c r="B7" s="1" t="s">
        <v>77</v>
      </c>
      <c r="C7" s="7" t="s">
        <v>51</v>
      </c>
    </row>
    <row r="8" spans="1:4" ht="27">
      <c r="A8" s="34" t="s">
        <v>10</v>
      </c>
      <c r="B8" s="1" t="s">
        <v>8</v>
      </c>
      <c r="C8" s="7" t="s">
        <v>51</v>
      </c>
    </row>
    <row r="9" spans="1:4" ht="27">
      <c r="A9" s="34"/>
      <c r="B9" s="1" t="s">
        <v>13</v>
      </c>
      <c r="C9" s="7" t="s">
        <v>51</v>
      </c>
    </row>
    <row r="10" spans="1:4">
      <c r="A10" s="34" t="s">
        <v>11</v>
      </c>
      <c r="B10" s="1" t="s">
        <v>14</v>
      </c>
      <c r="C10" s="7" t="s">
        <v>51</v>
      </c>
    </row>
    <row r="11" spans="1:4">
      <c r="A11" s="34"/>
      <c r="B11" s="1" t="s">
        <v>15</v>
      </c>
      <c r="C11" s="7" t="s">
        <v>51</v>
      </c>
    </row>
    <row r="12" spans="1:4">
      <c r="A12" s="34"/>
      <c r="B12" s="1" t="s">
        <v>16</v>
      </c>
      <c r="C12" s="7" t="s">
        <v>51</v>
      </c>
    </row>
    <row r="13" spans="1:4" ht="27">
      <c r="A13" s="34" t="s">
        <v>12</v>
      </c>
      <c r="B13" s="3" t="s">
        <v>18</v>
      </c>
      <c r="C13" s="7" t="s">
        <v>51</v>
      </c>
    </row>
    <row r="14" spans="1:4" ht="27">
      <c r="A14" s="34"/>
      <c r="B14" s="1" t="s">
        <v>17</v>
      </c>
      <c r="C14" s="7" t="s">
        <v>51</v>
      </c>
    </row>
    <row r="15" spans="1:4" ht="94.5">
      <c r="A15" s="4" t="s">
        <v>32</v>
      </c>
      <c r="B15" s="1" t="s">
        <v>52</v>
      </c>
      <c r="C15" s="7" t="s">
        <v>51</v>
      </c>
    </row>
    <row r="16" spans="1:4">
      <c r="A16" s="36" t="s">
        <v>31</v>
      </c>
      <c r="B16" s="1" t="s">
        <v>19</v>
      </c>
      <c r="C16" s="7" t="s">
        <v>51</v>
      </c>
    </row>
    <row r="17" spans="1:3">
      <c r="A17" s="36"/>
      <c r="B17" s="1" t="s">
        <v>20</v>
      </c>
      <c r="C17" s="7" t="s">
        <v>51</v>
      </c>
    </row>
    <row r="18" spans="1:3">
      <c r="A18" s="36"/>
      <c r="B18" s="1" t="s">
        <v>21</v>
      </c>
      <c r="C18" s="7" t="s">
        <v>51</v>
      </c>
    </row>
    <row r="19" spans="1:3">
      <c r="A19" s="37" t="s">
        <v>0</v>
      </c>
      <c r="B19" s="1" t="s">
        <v>23</v>
      </c>
      <c r="C19" s="7" t="s">
        <v>51</v>
      </c>
    </row>
    <row r="20" spans="1:3">
      <c r="A20" s="37"/>
      <c r="B20" s="1" t="s">
        <v>24</v>
      </c>
      <c r="C20" s="7" t="s">
        <v>51</v>
      </c>
    </row>
    <row r="21" spans="1:3">
      <c r="A21" s="37"/>
      <c r="B21" s="1" t="s">
        <v>25</v>
      </c>
      <c r="C21" s="7" t="s">
        <v>51</v>
      </c>
    </row>
    <row r="22" spans="1:3">
      <c r="A22" s="37"/>
      <c r="B22" s="1" t="s">
        <v>26</v>
      </c>
      <c r="C22" s="7" t="s">
        <v>51</v>
      </c>
    </row>
    <row r="23" spans="1:3" ht="27">
      <c r="A23" s="37"/>
      <c r="B23" s="1" t="s">
        <v>27</v>
      </c>
      <c r="C23" s="7" t="s">
        <v>51</v>
      </c>
    </row>
    <row r="24" spans="1:3">
      <c r="A24" s="37"/>
      <c r="B24" s="1" t="s">
        <v>28</v>
      </c>
      <c r="C24" s="7" t="s">
        <v>51</v>
      </c>
    </row>
    <row r="25" spans="1:3" ht="27">
      <c r="A25" s="37"/>
      <c r="B25" s="1" t="s">
        <v>29</v>
      </c>
      <c r="C25" s="7" t="s">
        <v>51</v>
      </c>
    </row>
    <row r="26" spans="1:3">
      <c r="A26" s="37"/>
      <c r="B26" s="1" t="s">
        <v>30</v>
      </c>
      <c r="C26" s="7" t="s">
        <v>51</v>
      </c>
    </row>
    <row r="27" spans="1:3">
      <c r="A27" s="37"/>
      <c r="B27" s="8" t="s">
        <v>22</v>
      </c>
      <c r="C27" s="7" t="s">
        <v>51</v>
      </c>
    </row>
    <row r="28" spans="1:3" ht="45">
      <c r="A28" s="34" t="s">
        <v>36</v>
      </c>
      <c r="B28" s="10" t="s">
        <v>35</v>
      </c>
      <c r="C28" s="7" t="s">
        <v>51</v>
      </c>
    </row>
    <row r="29" spans="1:3" ht="30">
      <c r="A29" s="34"/>
      <c r="B29" s="10" t="s">
        <v>33</v>
      </c>
      <c r="C29" s="7" t="s">
        <v>51</v>
      </c>
    </row>
    <row r="30" spans="1:3" ht="30">
      <c r="A30" s="34"/>
      <c r="B30" s="10" t="s">
        <v>34</v>
      </c>
      <c r="C30" s="7" t="s">
        <v>51</v>
      </c>
    </row>
    <row r="31" spans="1:3" ht="30">
      <c r="A31" s="35" t="s">
        <v>39</v>
      </c>
      <c r="B31" s="11" t="s">
        <v>37</v>
      </c>
      <c r="C31" s="7" t="s">
        <v>51</v>
      </c>
    </row>
    <row r="32" spans="1:3">
      <c r="A32" s="35"/>
      <c r="B32" s="10" t="s">
        <v>38</v>
      </c>
      <c r="C32" s="7" t="s">
        <v>51</v>
      </c>
    </row>
    <row r="33" spans="1:3">
      <c r="A33" s="34" t="s">
        <v>45</v>
      </c>
      <c r="B33" s="10" t="s">
        <v>40</v>
      </c>
      <c r="C33" s="7" t="s">
        <v>51</v>
      </c>
    </row>
    <row r="34" spans="1:3" ht="30">
      <c r="A34" s="34"/>
      <c r="B34" s="10" t="s">
        <v>41</v>
      </c>
      <c r="C34" s="7" t="s">
        <v>51</v>
      </c>
    </row>
    <row r="35" spans="1:3">
      <c r="A35" s="34"/>
      <c r="B35" s="10" t="s">
        <v>42</v>
      </c>
      <c r="C35" s="7" t="s">
        <v>51</v>
      </c>
    </row>
    <row r="36" spans="1:3">
      <c r="A36" s="34"/>
      <c r="B36" s="10" t="s">
        <v>43</v>
      </c>
      <c r="C36" s="7" t="s">
        <v>51</v>
      </c>
    </row>
    <row r="37" spans="1:3">
      <c r="A37" s="34"/>
      <c r="B37" s="10" t="s">
        <v>44</v>
      </c>
      <c r="C37" s="7" t="s">
        <v>51</v>
      </c>
    </row>
    <row r="38" spans="1:3" ht="30">
      <c r="A38" s="34" t="s">
        <v>46</v>
      </c>
      <c r="B38" s="10" t="s">
        <v>47</v>
      </c>
      <c r="C38" s="7" t="s">
        <v>51</v>
      </c>
    </row>
    <row r="39" spans="1:3" ht="30">
      <c r="A39" s="34"/>
      <c r="B39" s="10" t="s">
        <v>48</v>
      </c>
      <c r="C39" s="7" t="s">
        <v>51</v>
      </c>
    </row>
    <row r="40" spans="1:3">
      <c r="B40" s="5"/>
    </row>
  </sheetData>
  <mergeCells count="11">
    <mergeCell ref="A19:A27"/>
    <mergeCell ref="A2:A5"/>
    <mergeCell ref="A28:A30"/>
    <mergeCell ref="A31:A32"/>
    <mergeCell ref="A33:A37"/>
    <mergeCell ref="A38:A39"/>
    <mergeCell ref="A6:A7"/>
    <mergeCell ref="A8:A9"/>
    <mergeCell ref="A10:A12"/>
    <mergeCell ref="A13:A14"/>
    <mergeCell ref="A16:A18"/>
  </mergeCells>
  <conditionalFormatting sqref="C2:C39">
    <cfRule type="cellIs" dxfId="17" priority="1" operator="equal">
      <formula>"NC"</formula>
    </cfRule>
    <cfRule type="cellIs" dxfId="16" priority="2" operator="equal">
      <formula>"C"</formula>
    </cfRule>
    <cfRule type="cellIs" dxfId="15" priority="3" operator="equal">
      <formula>"NA"</formula>
    </cfRule>
  </conditionalFormatting>
  <dataValidations count="1">
    <dataValidation type="list" showErrorMessage="1" sqref="C2:C39" xr:uid="{11E39A24-429D-7541-A864-93F48A40537A}">
      <formula1>"C,NC,NA,NT"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9BF2A-BEF9-45E3-9076-CF6FB677CA69}">
  <sheetPr codeName="Feuil4"/>
  <dimension ref="A1:M42"/>
  <sheetViews>
    <sheetView zoomScale="115" zoomScaleNormal="115" workbookViewId="0">
      <selection activeCell="A2" sqref="A2:C2"/>
    </sheetView>
  </sheetViews>
  <sheetFormatPr baseColWidth="10" defaultRowHeight="15"/>
  <cols>
    <col min="1" max="1" width="36.7109375" style="2" customWidth="1"/>
    <col min="2" max="2" width="49.42578125" customWidth="1"/>
    <col min="4" max="4" width="20.140625" customWidth="1"/>
  </cols>
  <sheetData>
    <row r="1" spans="1:13">
      <c r="A1" s="32" t="s">
        <v>87</v>
      </c>
      <c r="B1" s="33"/>
      <c r="C1" s="33"/>
    </row>
    <row r="2" spans="1:13">
      <c r="A2" s="32" t="str">
        <f>CONCATENATE(Échantillon!B10," : ",Échantillon!C10)</f>
        <v xml:space="preserve"> : </v>
      </c>
      <c r="B2" s="33"/>
      <c r="C2" s="33"/>
    </row>
    <row r="3" spans="1:13" s="15" customFormat="1" ht="15.75">
      <c r="A3" s="6" t="s">
        <v>1</v>
      </c>
      <c r="B3" s="6" t="s">
        <v>2</v>
      </c>
      <c r="C3" s="6" t="s">
        <v>49</v>
      </c>
      <c r="D3" s="15" t="s">
        <v>50</v>
      </c>
      <c r="E3"/>
      <c r="F3"/>
      <c r="G3"/>
      <c r="H3"/>
      <c r="I3"/>
      <c r="J3"/>
      <c r="K3"/>
      <c r="L3"/>
      <c r="M3"/>
    </row>
    <row r="4" spans="1:13">
      <c r="A4" s="34" t="s">
        <v>6</v>
      </c>
      <c r="B4" s="8" t="s">
        <v>7</v>
      </c>
      <c r="C4" s="7" t="s">
        <v>51</v>
      </c>
    </row>
    <row r="5" spans="1:13">
      <c r="A5" s="34"/>
      <c r="B5" s="8" t="s">
        <v>3</v>
      </c>
      <c r="C5" s="7" t="s">
        <v>51</v>
      </c>
    </row>
    <row r="6" spans="1:13">
      <c r="A6" s="34"/>
      <c r="B6" s="8" t="s">
        <v>4</v>
      </c>
      <c r="C6" s="7" t="s">
        <v>51</v>
      </c>
    </row>
    <row r="7" spans="1:13" ht="27">
      <c r="A7" s="34"/>
      <c r="B7" s="8" t="s">
        <v>5</v>
      </c>
      <c r="C7" s="7" t="s">
        <v>51</v>
      </c>
    </row>
    <row r="8" spans="1:13">
      <c r="A8" s="38" t="s">
        <v>9</v>
      </c>
      <c r="B8" s="1" t="s">
        <v>76</v>
      </c>
      <c r="C8" s="7" t="s">
        <v>51</v>
      </c>
    </row>
    <row r="9" spans="1:13">
      <c r="A9" s="39"/>
      <c r="B9" s="1" t="s">
        <v>77</v>
      </c>
      <c r="C9" s="7" t="s">
        <v>51</v>
      </c>
    </row>
    <row r="10" spans="1:13" ht="27">
      <c r="A10" s="34" t="s">
        <v>10</v>
      </c>
      <c r="B10" s="1" t="s">
        <v>8</v>
      </c>
      <c r="C10" s="7" t="s">
        <v>51</v>
      </c>
    </row>
    <row r="11" spans="1:13" ht="27">
      <c r="A11" s="34"/>
      <c r="B11" s="1" t="s">
        <v>13</v>
      </c>
      <c r="C11" s="7" t="s">
        <v>51</v>
      </c>
    </row>
    <row r="12" spans="1:13">
      <c r="A12" s="34" t="s">
        <v>11</v>
      </c>
      <c r="B12" s="1" t="s">
        <v>14</v>
      </c>
      <c r="C12" s="7" t="s">
        <v>51</v>
      </c>
    </row>
    <row r="13" spans="1:13">
      <c r="A13" s="34"/>
      <c r="B13" s="1" t="s">
        <v>15</v>
      </c>
      <c r="C13" s="7" t="s">
        <v>51</v>
      </c>
    </row>
    <row r="14" spans="1:13">
      <c r="A14" s="34"/>
      <c r="B14" s="1" t="s">
        <v>16</v>
      </c>
      <c r="C14" s="7" t="s">
        <v>51</v>
      </c>
    </row>
    <row r="15" spans="1:13" ht="27">
      <c r="A15" s="34" t="s">
        <v>12</v>
      </c>
      <c r="B15" s="3" t="s">
        <v>18</v>
      </c>
      <c r="C15" s="7" t="s">
        <v>51</v>
      </c>
    </row>
    <row r="16" spans="1:13" ht="27">
      <c r="A16" s="34"/>
      <c r="B16" s="1" t="s">
        <v>17</v>
      </c>
      <c r="C16" s="7" t="s">
        <v>51</v>
      </c>
    </row>
    <row r="17" spans="1:3" ht="94.5">
      <c r="A17" s="4" t="s">
        <v>32</v>
      </c>
      <c r="B17" s="1" t="s">
        <v>52</v>
      </c>
      <c r="C17" s="7" t="s">
        <v>51</v>
      </c>
    </row>
    <row r="18" spans="1:3">
      <c r="A18" s="36" t="s">
        <v>31</v>
      </c>
      <c r="B18" s="1" t="s">
        <v>19</v>
      </c>
      <c r="C18" s="7" t="s">
        <v>51</v>
      </c>
    </row>
    <row r="19" spans="1:3">
      <c r="A19" s="36"/>
      <c r="B19" s="1" t="s">
        <v>20</v>
      </c>
      <c r="C19" s="7" t="s">
        <v>51</v>
      </c>
    </row>
    <row r="20" spans="1:3">
      <c r="A20" s="36"/>
      <c r="B20" s="1" t="s">
        <v>21</v>
      </c>
      <c r="C20" s="7" t="s">
        <v>51</v>
      </c>
    </row>
    <row r="21" spans="1:3">
      <c r="A21" s="37" t="s">
        <v>0</v>
      </c>
      <c r="B21" s="1" t="s">
        <v>23</v>
      </c>
      <c r="C21" s="7" t="s">
        <v>51</v>
      </c>
    </row>
    <row r="22" spans="1:3">
      <c r="A22" s="37"/>
      <c r="B22" s="1" t="s">
        <v>24</v>
      </c>
      <c r="C22" s="7" t="s">
        <v>51</v>
      </c>
    </row>
    <row r="23" spans="1:3">
      <c r="A23" s="37"/>
      <c r="B23" s="1" t="s">
        <v>25</v>
      </c>
      <c r="C23" s="7" t="s">
        <v>51</v>
      </c>
    </row>
    <row r="24" spans="1:3">
      <c r="A24" s="37"/>
      <c r="B24" s="1" t="s">
        <v>26</v>
      </c>
      <c r="C24" s="7" t="s">
        <v>51</v>
      </c>
    </row>
    <row r="25" spans="1:3" ht="27">
      <c r="A25" s="37"/>
      <c r="B25" s="1" t="s">
        <v>27</v>
      </c>
      <c r="C25" s="7" t="s">
        <v>51</v>
      </c>
    </row>
    <row r="26" spans="1:3">
      <c r="A26" s="37"/>
      <c r="B26" s="1" t="s">
        <v>28</v>
      </c>
      <c r="C26" s="7" t="s">
        <v>51</v>
      </c>
    </row>
    <row r="27" spans="1:3" ht="27">
      <c r="A27" s="37"/>
      <c r="B27" s="1" t="s">
        <v>29</v>
      </c>
      <c r="C27" s="7" t="s">
        <v>51</v>
      </c>
    </row>
    <row r="28" spans="1:3">
      <c r="A28" s="37"/>
      <c r="B28" s="1" t="s">
        <v>30</v>
      </c>
      <c r="C28" s="7" t="s">
        <v>51</v>
      </c>
    </row>
    <row r="29" spans="1:3">
      <c r="A29" s="37"/>
      <c r="B29" s="9" t="s">
        <v>22</v>
      </c>
      <c r="C29" s="7" t="s">
        <v>51</v>
      </c>
    </row>
    <row r="30" spans="1:3" ht="45">
      <c r="A30" s="34" t="s">
        <v>36</v>
      </c>
      <c r="B30" s="10" t="s">
        <v>35</v>
      </c>
      <c r="C30" s="7" t="s">
        <v>51</v>
      </c>
    </row>
    <row r="31" spans="1:3" ht="30">
      <c r="A31" s="34"/>
      <c r="B31" s="10" t="s">
        <v>33</v>
      </c>
      <c r="C31" s="7" t="s">
        <v>51</v>
      </c>
    </row>
    <row r="32" spans="1:3" ht="30">
      <c r="A32" s="34"/>
      <c r="B32" s="10" t="s">
        <v>34</v>
      </c>
      <c r="C32" s="7" t="s">
        <v>51</v>
      </c>
    </row>
    <row r="33" spans="1:3" ht="30">
      <c r="A33" s="35" t="s">
        <v>39</v>
      </c>
      <c r="B33" s="11" t="s">
        <v>37</v>
      </c>
      <c r="C33" s="7" t="s">
        <v>51</v>
      </c>
    </row>
    <row r="34" spans="1:3">
      <c r="A34" s="35"/>
      <c r="B34" s="10" t="s">
        <v>38</v>
      </c>
      <c r="C34" s="7" t="s">
        <v>51</v>
      </c>
    </row>
    <row r="35" spans="1:3">
      <c r="A35" s="34" t="s">
        <v>45</v>
      </c>
      <c r="B35" s="10" t="s">
        <v>40</v>
      </c>
      <c r="C35" s="7" t="s">
        <v>51</v>
      </c>
    </row>
    <row r="36" spans="1:3" ht="30">
      <c r="A36" s="34"/>
      <c r="B36" s="10" t="s">
        <v>41</v>
      </c>
      <c r="C36" s="7" t="s">
        <v>51</v>
      </c>
    </row>
    <row r="37" spans="1:3">
      <c r="A37" s="34"/>
      <c r="B37" s="10" t="s">
        <v>42</v>
      </c>
      <c r="C37" s="7" t="s">
        <v>51</v>
      </c>
    </row>
    <row r="38" spans="1:3">
      <c r="A38" s="34"/>
      <c r="B38" s="10" t="s">
        <v>43</v>
      </c>
      <c r="C38" s="7" t="s">
        <v>51</v>
      </c>
    </row>
    <row r="39" spans="1:3">
      <c r="A39" s="34"/>
      <c r="B39" s="10" t="s">
        <v>44</v>
      </c>
      <c r="C39" s="7" t="s">
        <v>51</v>
      </c>
    </row>
    <row r="40" spans="1:3" ht="30">
      <c r="A40" s="34" t="s">
        <v>46</v>
      </c>
      <c r="B40" s="10" t="s">
        <v>47</v>
      </c>
      <c r="C40" s="7" t="s">
        <v>51</v>
      </c>
    </row>
    <row r="41" spans="1:3" ht="30">
      <c r="A41" s="34"/>
      <c r="B41" s="10" t="s">
        <v>48</v>
      </c>
      <c r="C41" s="7" t="s">
        <v>51</v>
      </c>
    </row>
    <row r="42" spans="1:3">
      <c r="B42" s="5"/>
    </row>
  </sheetData>
  <mergeCells count="13">
    <mergeCell ref="A12:A14"/>
    <mergeCell ref="A1:C1"/>
    <mergeCell ref="A2:C2"/>
    <mergeCell ref="A4:A7"/>
    <mergeCell ref="A8:A9"/>
    <mergeCell ref="A10:A11"/>
    <mergeCell ref="A40:A41"/>
    <mergeCell ref="A15:A16"/>
    <mergeCell ref="A18:A20"/>
    <mergeCell ref="A21:A29"/>
    <mergeCell ref="A30:A32"/>
    <mergeCell ref="A33:A34"/>
    <mergeCell ref="A35:A39"/>
  </mergeCells>
  <conditionalFormatting sqref="C4:C41">
    <cfRule type="cellIs" dxfId="74" priority="1" operator="equal">
      <formula>"NC"</formula>
    </cfRule>
    <cfRule type="cellIs" dxfId="73" priority="2" operator="equal">
      <formula>"C"</formula>
    </cfRule>
    <cfRule type="cellIs" dxfId="72" priority="3" operator="equal">
      <formula>"NA"</formula>
    </cfRule>
  </conditionalFormatting>
  <dataValidations count="1">
    <dataValidation type="list" showErrorMessage="1" sqref="C4:C41" xr:uid="{A7EFEC8B-1776-43CC-AC8D-A005B7F40249}">
      <formula1>"C,NC,NA,NT"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846C7-B4E7-4993-B7CA-FC23CF9DC3C1}">
  <sheetPr codeName="Feuil5"/>
  <dimension ref="A1:M42"/>
  <sheetViews>
    <sheetView zoomScale="115" zoomScaleNormal="115" workbookViewId="0">
      <selection activeCell="A2" sqref="A2:C2"/>
    </sheetView>
  </sheetViews>
  <sheetFormatPr baseColWidth="10" defaultRowHeight="15"/>
  <cols>
    <col min="1" max="1" width="36.7109375" style="2" customWidth="1"/>
    <col min="2" max="2" width="49.42578125" customWidth="1"/>
    <col min="4" max="4" width="20.140625" customWidth="1"/>
  </cols>
  <sheetData>
    <row r="1" spans="1:13">
      <c r="A1" s="32" t="s">
        <v>87</v>
      </c>
      <c r="B1" s="33"/>
      <c r="C1" s="33"/>
    </row>
    <row r="2" spans="1:13">
      <c r="A2" s="32" t="str">
        <f>CONCATENATE(Échantillon!B11," : ",Échantillon!C11)</f>
        <v xml:space="preserve"> : </v>
      </c>
      <c r="B2" s="33"/>
      <c r="C2" s="33"/>
    </row>
    <row r="3" spans="1:13" s="15" customFormat="1" ht="15.75">
      <c r="A3" s="6" t="s">
        <v>1</v>
      </c>
      <c r="B3" s="6" t="s">
        <v>2</v>
      </c>
      <c r="C3" s="6" t="s">
        <v>49</v>
      </c>
      <c r="D3" s="15" t="s">
        <v>50</v>
      </c>
      <c r="E3"/>
      <c r="F3"/>
      <c r="G3"/>
      <c r="H3"/>
      <c r="I3"/>
      <c r="J3"/>
      <c r="K3"/>
      <c r="L3"/>
      <c r="M3"/>
    </row>
    <row r="4" spans="1:13">
      <c r="A4" s="34" t="s">
        <v>6</v>
      </c>
      <c r="B4" s="8" t="s">
        <v>7</v>
      </c>
      <c r="C4" s="7" t="s">
        <v>51</v>
      </c>
    </row>
    <row r="5" spans="1:13">
      <c r="A5" s="34"/>
      <c r="B5" s="8" t="s">
        <v>3</v>
      </c>
      <c r="C5" s="7" t="s">
        <v>51</v>
      </c>
    </row>
    <row r="6" spans="1:13">
      <c r="A6" s="34"/>
      <c r="B6" s="8" t="s">
        <v>4</v>
      </c>
      <c r="C6" s="7" t="s">
        <v>51</v>
      </c>
    </row>
    <row r="7" spans="1:13" ht="27">
      <c r="A7" s="34"/>
      <c r="B7" s="8" t="s">
        <v>5</v>
      </c>
      <c r="C7" s="7" t="s">
        <v>51</v>
      </c>
    </row>
    <row r="8" spans="1:13">
      <c r="A8" s="38" t="s">
        <v>9</v>
      </c>
      <c r="B8" s="1" t="s">
        <v>76</v>
      </c>
      <c r="C8" s="7" t="s">
        <v>51</v>
      </c>
    </row>
    <row r="9" spans="1:13">
      <c r="A9" s="39"/>
      <c r="B9" s="1" t="s">
        <v>77</v>
      </c>
      <c r="C9" s="7" t="s">
        <v>51</v>
      </c>
    </row>
    <row r="10" spans="1:13" ht="27">
      <c r="A10" s="34" t="s">
        <v>10</v>
      </c>
      <c r="B10" s="1" t="s">
        <v>8</v>
      </c>
      <c r="C10" s="7" t="s">
        <v>51</v>
      </c>
    </row>
    <row r="11" spans="1:13" ht="27">
      <c r="A11" s="34"/>
      <c r="B11" s="1" t="s">
        <v>13</v>
      </c>
      <c r="C11" s="7" t="s">
        <v>51</v>
      </c>
    </row>
    <row r="12" spans="1:13">
      <c r="A12" s="34" t="s">
        <v>11</v>
      </c>
      <c r="B12" s="1" t="s">
        <v>14</v>
      </c>
      <c r="C12" s="7" t="s">
        <v>51</v>
      </c>
    </row>
    <row r="13" spans="1:13">
      <c r="A13" s="34"/>
      <c r="B13" s="1" t="s">
        <v>15</v>
      </c>
      <c r="C13" s="7" t="s">
        <v>51</v>
      </c>
    </row>
    <row r="14" spans="1:13">
      <c r="A14" s="34"/>
      <c r="B14" s="1" t="s">
        <v>16</v>
      </c>
      <c r="C14" s="7" t="s">
        <v>51</v>
      </c>
    </row>
    <row r="15" spans="1:13" ht="27">
      <c r="A15" s="34" t="s">
        <v>12</v>
      </c>
      <c r="B15" s="3" t="s">
        <v>18</v>
      </c>
      <c r="C15" s="7" t="s">
        <v>51</v>
      </c>
    </row>
    <row r="16" spans="1:13" ht="27">
      <c r="A16" s="34"/>
      <c r="B16" s="1" t="s">
        <v>17</v>
      </c>
      <c r="C16" s="7" t="s">
        <v>51</v>
      </c>
    </row>
    <row r="17" spans="1:3" ht="94.5">
      <c r="A17" s="4" t="s">
        <v>32</v>
      </c>
      <c r="B17" s="1" t="s">
        <v>52</v>
      </c>
      <c r="C17" s="7" t="s">
        <v>51</v>
      </c>
    </row>
    <row r="18" spans="1:3">
      <c r="A18" s="36" t="s">
        <v>31</v>
      </c>
      <c r="B18" s="1" t="s">
        <v>19</v>
      </c>
      <c r="C18" s="7" t="s">
        <v>51</v>
      </c>
    </row>
    <row r="19" spans="1:3">
      <c r="A19" s="36"/>
      <c r="B19" s="1" t="s">
        <v>20</v>
      </c>
      <c r="C19" s="7" t="s">
        <v>51</v>
      </c>
    </row>
    <row r="20" spans="1:3">
      <c r="A20" s="36"/>
      <c r="B20" s="1" t="s">
        <v>21</v>
      </c>
      <c r="C20" s="7" t="s">
        <v>51</v>
      </c>
    </row>
    <row r="21" spans="1:3">
      <c r="A21" s="37" t="s">
        <v>0</v>
      </c>
      <c r="B21" s="1" t="s">
        <v>23</v>
      </c>
      <c r="C21" s="7" t="s">
        <v>51</v>
      </c>
    </row>
    <row r="22" spans="1:3">
      <c r="A22" s="37"/>
      <c r="B22" s="1" t="s">
        <v>24</v>
      </c>
      <c r="C22" s="7" t="s">
        <v>51</v>
      </c>
    </row>
    <row r="23" spans="1:3">
      <c r="A23" s="37"/>
      <c r="B23" s="1" t="s">
        <v>25</v>
      </c>
      <c r="C23" s="7" t="s">
        <v>51</v>
      </c>
    </row>
    <row r="24" spans="1:3">
      <c r="A24" s="37"/>
      <c r="B24" s="1" t="s">
        <v>26</v>
      </c>
      <c r="C24" s="7" t="s">
        <v>51</v>
      </c>
    </row>
    <row r="25" spans="1:3" ht="27">
      <c r="A25" s="37"/>
      <c r="B25" s="1" t="s">
        <v>27</v>
      </c>
      <c r="C25" s="7" t="s">
        <v>51</v>
      </c>
    </row>
    <row r="26" spans="1:3">
      <c r="A26" s="37"/>
      <c r="B26" s="1" t="s">
        <v>28</v>
      </c>
      <c r="C26" s="7" t="s">
        <v>51</v>
      </c>
    </row>
    <row r="27" spans="1:3" ht="27">
      <c r="A27" s="37"/>
      <c r="B27" s="1" t="s">
        <v>29</v>
      </c>
      <c r="C27" s="7" t="s">
        <v>51</v>
      </c>
    </row>
    <row r="28" spans="1:3">
      <c r="A28" s="37"/>
      <c r="B28" s="1" t="s">
        <v>30</v>
      </c>
      <c r="C28" s="7" t="s">
        <v>51</v>
      </c>
    </row>
    <row r="29" spans="1:3">
      <c r="A29" s="37"/>
      <c r="B29" s="9" t="s">
        <v>22</v>
      </c>
      <c r="C29" s="7" t="s">
        <v>51</v>
      </c>
    </row>
    <row r="30" spans="1:3" ht="45">
      <c r="A30" s="34" t="s">
        <v>36</v>
      </c>
      <c r="B30" s="10" t="s">
        <v>35</v>
      </c>
      <c r="C30" s="7" t="s">
        <v>51</v>
      </c>
    </row>
    <row r="31" spans="1:3" ht="30">
      <c r="A31" s="34"/>
      <c r="B31" s="10" t="s">
        <v>33</v>
      </c>
      <c r="C31" s="7" t="s">
        <v>51</v>
      </c>
    </row>
    <row r="32" spans="1:3" ht="30">
      <c r="A32" s="34"/>
      <c r="B32" s="10" t="s">
        <v>34</v>
      </c>
      <c r="C32" s="7" t="s">
        <v>51</v>
      </c>
    </row>
    <row r="33" spans="1:3" ht="30">
      <c r="A33" s="35" t="s">
        <v>39</v>
      </c>
      <c r="B33" s="11" t="s">
        <v>37</v>
      </c>
      <c r="C33" s="7" t="s">
        <v>51</v>
      </c>
    </row>
    <row r="34" spans="1:3">
      <c r="A34" s="35"/>
      <c r="B34" s="10" t="s">
        <v>38</v>
      </c>
      <c r="C34" s="7" t="s">
        <v>51</v>
      </c>
    </row>
    <row r="35" spans="1:3">
      <c r="A35" s="34" t="s">
        <v>45</v>
      </c>
      <c r="B35" s="10" t="s">
        <v>40</v>
      </c>
      <c r="C35" s="7" t="s">
        <v>51</v>
      </c>
    </row>
    <row r="36" spans="1:3" ht="30">
      <c r="A36" s="34"/>
      <c r="B36" s="10" t="s">
        <v>41</v>
      </c>
      <c r="C36" s="7" t="s">
        <v>51</v>
      </c>
    </row>
    <row r="37" spans="1:3">
      <c r="A37" s="34"/>
      <c r="B37" s="10" t="s">
        <v>42</v>
      </c>
      <c r="C37" s="7" t="s">
        <v>51</v>
      </c>
    </row>
    <row r="38" spans="1:3">
      <c r="A38" s="34"/>
      <c r="B38" s="10" t="s">
        <v>43</v>
      </c>
      <c r="C38" s="7" t="s">
        <v>51</v>
      </c>
    </row>
    <row r="39" spans="1:3">
      <c r="A39" s="34"/>
      <c r="B39" s="10" t="s">
        <v>44</v>
      </c>
      <c r="C39" s="7" t="s">
        <v>51</v>
      </c>
    </row>
    <row r="40" spans="1:3" ht="30">
      <c r="A40" s="34" t="s">
        <v>46</v>
      </c>
      <c r="B40" s="10" t="s">
        <v>47</v>
      </c>
      <c r="C40" s="7" t="s">
        <v>51</v>
      </c>
    </row>
    <row r="41" spans="1:3" ht="30">
      <c r="A41" s="34"/>
      <c r="B41" s="10" t="s">
        <v>48</v>
      </c>
      <c r="C41" s="7" t="s">
        <v>51</v>
      </c>
    </row>
    <row r="42" spans="1:3">
      <c r="B42" s="5"/>
    </row>
  </sheetData>
  <mergeCells count="13">
    <mergeCell ref="A12:A14"/>
    <mergeCell ref="A1:C1"/>
    <mergeCell ref="A2:C2"/>
    <mergeCell ref="A4:A7"/>
    <mergeCell ref="A8:A9"/>
    <mergeCell ref="A10:A11"/>
    <mergeCell ref="A40:A41"/>
    <mergeCell ref="A15:A16"/>
    <mergeCell ref="A18:A20"/>
    <mergeCell ref="A21:A29"/>
    <mergeCell ref="A30:A32"/>
    <mergeCell ref="A33:A34"/>
    <mergeCell ref="A35:A39"/>
  </mergeCells>
  <conditionalFormatting sqref="C4:C41">
    <cfRule type="cellIs" dxfId="71" priority="1" operator="equal">
      <formula>"NC"</formula>
    </cfRule>
    <cfRule type="cellIs" dxfId="70" priority="2" operator="equal">
      <formula>"C"</formula>
    </cfRule>
    <cfRule type="cellIs" dxfId="69" priority="3" operator="equal">
      <formula>"NA"</formula>
    </cfRule>
  </conditionalFormatting>
  <dataValidations count="1">
    <dataValidation type="list" showErrorMessage="1" sqref="C4:C41" xr:uid="{69F0C6EB-3B38-455C-8373-06ADC5C34B1B}">
      <formula1>"C,NC,NA,NT"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47055-4D40-462D-A16D-586914330203}">
  <sheetPr codeName="Feuil6"/>
  <dimension ref="A1:M42"/>
  <sheetViews>
    <sheetView zoomScale="115" zoomScaleNormal="115" workbookViewId="0">
      <selection activeCell="A2" sqref="A2:C2"/>
    </sheetView>
  </sheetViews>
  <sheetFormatPr baseColWidth="10" defaultRowHeight="15"/>
  <cols>
    <col min="1" max="1" width="36.7109375" style="2" customWidth="1"/>
    <col min="2" max="2" width="49.42578125" customWidth="1"/>
    <col min="4" max="4" width="20.140625" customWidth="1"/>
  </cols>
  <sheetData>
    <row r="1" spans="1:13">
      <c r="A1" s="32" t="s">
        <v>87</v>
      </c>
      <c r="B1" s="33"/>
      <c r="C1" s="33"/>
    </row>
    <row r="2" spans="1:13">
      <c r="A2" s="32" t="str">
        <f>CONCATENATE(Échantillon!B12," : ",Échantillon!C12)</f>
        <v xml:space="preserve"> : </v>
      </c>
      <c r="B2" s="33"/>
      <c r="C2" s="33"/>
    </row>
    <row r="3" spans="1:13" s="15" customFormat="1" ht="15.75">
      <c r="A3" s="6" t="s">
        <v>1</v>
      </c>
      <c r="B3" s="6" t="s">
        <v>2</v>
      </c>
      <c r="C3" s="6" t="s">
        <v>49</v>
      </c>
      <c r="D3" s="15" t="s">
        <v>50</v>
      </c>
      <c r="E3"/>
      <c r="F3"/>
      <c r="G3"/>
      <c r="H3"/>
      <c r="I3"/>
      <c r="J3"/>
      <c r="K3"/>
      <c r="L3"/>
      <c r="M3"/>
    </row>
    <row r="4" spans="1:13">
      <c r="A4" s="34" t="s">
        <v>6</v>
      </c>
      <c r="B4" s="8" t="s">
        <v>7</v>
      </c>
      <c r="C4" s="7" t="s">
        <v>51</v>
      </c>
    </row>
    <row r="5" spans="1:13">
      <c r="A5" s="34"/>
      <c r="B5" s="8" t="s">
        <v>3</v>
      </c>
      <c r="C5" s="7" t="s">
        <v>51</v>
      </c>
    </row>
    <row r="6" spans="1:13">
      <c r="A6" s="34"/>
      <c r="B6" s="8" t="s">
        <v>4</v>
      </c>
      <c r="C6" s="7" t="s">
        <v>51</v>
      </c>
    </row>
    <row r="7" spans="1:13" ht="27">
      <c r="A7" s="34"/>
      <c r="B7" s="8" t="s">
        <v>5</v>
      </c>
      <c r="C7" s="7" t="s">
        <v>51</v>
      </c>
    </row>
    <row r="8" spans="1:13">
      <c r="A8" s="38" t="s">
        <v>9</v>
      </c>
      <c r="B8" s="1" t="s">
        <v>76</v>
      </c>
      <c r="C8" s="7" t="s">
        <v>51</v>
      </c>
    </row>
    <row r="9" spans="1:13">
      <c r="A9" s="39"/>
      <c r="B9" s="1" t="s">
        <v>77</v>
      </c>
      <c r="C9" s="7" t="s">
        <v>51</v>
      </c>
    </row>
    <row r="10" spans="1:13" ht="27">
      <c r="A10" s="34" t="s">
        <v>10</v>
      </c>
      <c r="B10" s="1" t="s">
        <v>8</v>
      </c>
      <c r="C10" s="7" t="s">
        <v>51</v>
      </c>
    </row>
    <row r="11" spans="1:13" ht="27">
      <c r="A11" s="34"/>
      <c r="B11" s="1" t="s">
        <v>13</v>
      </c>
      <c r="C11" s="7" t="s">
        <v>51</v>
      </c>
    </row>
    <row r="12" spans="1:13">
      <c r="A12" s="34" t="s">
        <v>11</v>
      </c>
      <c r="B12" s="1" t="s">
        <v>14</v>
      </c>
      <c r="C12" s="7" t="s">
        <v>51</v>
      </c>
    </row>
    <row r="13" spans="1:13">
      <c r="A13" s="34"/>
      <c r="B13" s="1" t="s">
        <v>15</v>
      </c>
      <c r="C13" s="7" t="s">
        <v>51</v>
      </c>
    </row>
    <row r="14" spans="1:13">
      <c r="A14" s="34"/>
      <c r="B14" s="1" t="s">
        <v>16</v>
      </c>
      <c r="C14" s="7" t="s">
        <v>51</v>
      </c>
    </row>
    <row r="15" spans="1:13" ht="27">
      <c r="A15" s="34" t="s">
        <v>12</v>
      </c>
      <c r="B15" s="3" t="s">
        <v>18</v>
      </c>
      <c r="C15" s="7" t="s">
        <v>51</v>
      </c>
    </row>
    <row r="16" spans="1:13" ht="27">
      <c r="A16" s="34"/>
      <c r="B16" s="1" t="s">
        <v>17</v>
      </c>
      <c r="C16" s="7" t="s">
        <v>51</v>
      </c>
    </row>
    <row r="17" spans="1:3" ht="94.5">
      <c r="A17" s="4" t="s">
        <v>32</v>
      </c>
      <c r="B17" s="1" t="s">
        <v>52</v>
      </c>
      <c r="C17" s="7" t="s">
        <v>51</v>
      </c>
    </row>
    <row r="18" spans="1:3">
      <c r="A18" s="36" t="s">
        <v>31</v>
      </c>
      <c r="B18" s="1" t="s">
        <v>19</v>
      </c>
      <c r="C18" s="7" t="s">
        <v>51</v>
      </c>
    </row>
    <row r="19" spans="1:3">
      <c r="A19" s="36"/>
      <c r="B19" s="1" t="s">
        <v>20</v>
      </c>
      <c r="C19" s="7" t="s">
        <v>51</v>
      </c>
    </row>
    <row r="20" spans="1:3">
      <c r="A20" s="36"/>
      <c r="B20" s="1" t="s">
        <v>21</v>
      </c>
      <c r="C20" s="7" t="s">
        <v>51</v>
      </c>
    </row>
    <row r="21" spans="1:3">
      <c r="A21" s="37" t="s">
        <v>0</v>
      </c>
      <c r="B21" s="1" t="s">
        <v>23</v>
      </c>
      <c r="C21" s="7" t="s">
        <v>51</v>
      </c>
    </row>
    <row r="22" spans="1:3">
      <c r="A22" s="37"/>
      <c r="B22" s="1" t="s">
        <v>24</v>
      </c>
      <c r="C22" s="7" t="s">
        <v>51</v>
      </c>
    </row>
    <row r="23" spans="1:3">
      <c r="A23" s="37"/>
      <c r="B23" s="1" t="s">
        <v>25</v>
      </c>
      <c r="C23" s="7" t="s">
        <v>51</v>
      </c>
    </row>
    <row r="24" spans="1:3">
      <c r="A24" s="37"/>
      <c r="B24" s="1" t="s">
        <v>26</v>
      </c>
      <c r="C24" s="7" t="s">
        <v>51</v>
      </c>
    </row>
    <row r="25" spans="1:3" ht="27">
      <c r="A25" s="37"/>
      <c r="B25" s="1" t="s">
        <v>27</v>
      </c>
      <c r="C25" s="7" t="s">
        <v>51</v>
      </c>
    </row>
    <row r="26" spans="1:3">
      <c r="A26" s="37"/>
      <c r="B26" s="1" t="s">
        <v>28</v>
      </c>
      <c r="C26" s="7" t="s">
        <v>51</v>
      </c>
    </row>
    <row r="27" spans="1:3" ht="27">
      <c r="A27" s="37"/>
      <c r="B27" s="1" t="s">
        <v>29</v>
      </c>
      <c r="C27" s="7" t="s">
        <v>51</v>
      </c>
    </row>
    <row r="28" spans="1:3">
      <c r="A28" s="37"/>
      <c r="B28" s="1" t="s">
        <v>30</v>
      </c>
      <c r="C28" s="7" t="s">
        <v>51</v>
      </c>
    </row>
    <row r="29" spans="1:3">
      <c r="A29" s="37"/>
      <c r="B29" s="9" t="s">
        <v>22</v>
      </c>
      <c r="C29" s="7" t="s">
        <v>51</v>
      </c>
    </row>
    <row r="30" spans="1:3" ht="45">
      <c r="A30" s="34" t="s">
        <v>36</v>
      </c>
      <c r="B30" s="10" t="s">
        <v>35</v>
      </c>
      <c r="C30" s="7" t="s">
        <v>51</v>
      </c>
    </row>
    <row r="31" spans="1:3" ht="30">
      <c r="A31" s="34"/>
      <c r="B31" s="10" t="s">
        <v>33</v>
      </c>
      <c r="C31" s="7" t="s">
        <v>51</v>
      </c>
    </row>
    <row r="32" spans="1:3" ht="30">
      <c r="A32" s="34"/>
      <c r="B32" s="10" t="s">
        <v>34</v>
      </c>
      <c r="C32" s="7" t="s">
        <v>51</v>
      </c>
    </row>
    <row r="33" spans="1:3" ht="30">
      <c r="A33" s="35" t="s">
        <v>39</v>
      </c>
      <c r="B33" s="11" t="s">
        <v>37</v>
      </c>
      <c r="C33" s="7" t="s">
        <v>51</v>
      </c>
    </row>
    <row r="34" spans="1:3">
      <c r="A34" s="35"/>
      <c r="B34" s="10" t="s">
        <v>38</v>
      </c>
      <c r="C34" s="7" t="s">
        <v>51</v>
      </c>
    </row>
    <row r="35" spans="1:3">
      <c r="A35" s="34" t="s">
        <v>45</v>
      </c>
      <c r="B35" s="10" t="s">
        <v>40</v>
      </c>
      <c r="C35" s="7" t="s">
        <v>51</v>
      </c>
    </row>
    <row r="36" spans="1:3" ht="30">
      <c r="A36" s="34"/>
      <c r="B36" s="10" t="s">
        <v>41</v>
      </c>
      <c r="C36" s="7" t="s">
        <v>51</v>
      </c>
    </row>
    <row r="37" spans="1:3">
      <c r="A37" s="34"/>
      <c r="B37" s="10" t="s">
        <v>42</v>
      </c>
      <c r="C37" s="7" t="s">
        <v>51</v>
      </c>
    </row>
    <row r="38" spans="1:3">
      <c r="A38" s="34"/>
      <c r="B38" s="10" t="s">
        <v>43</v>
      </c>
      <c r="C38" s="7" t="s">
        <v>51</v>
      </c>
    </row>
    <row r="39" spans="1:3">
      <c r="A39" s="34"/>
      <c r="B39" s="10" t="s">
        <v>44</v>
      </c>
      <c r="C39" s="7" t="s">
        <v>51</v>
      </c>
    </row>
    <row r="40" spans="1:3" ht="30">
      <c r="A40" s="34" t="s">
        <v>46</v>
      </c>
      <c r="B40" s="10" t="s">
        <v>47</v>
      </c>
      <c r="C40" s="7" t="s">
        <v>51</v>
      </c>
    </row>
    <row r="41" spans="1:3" ht="30">
      <c r="A41" s="34"/>
      <c r="B41" s="10" t="s">
        <v>48</v>
      </c>
      <c r="C41" s="7" t="s">
        <v>51</v>
      </c>
    </row>
    <row r="42" spans="1:3">
      <c r="B42" s="5"/>
    </row>
  </sheetData>
  <mergeCells count="13">
    <mergeCell ref="A12:A14"/>
    <mergeCell ref="A1:C1"/>
    <mergeCell ref="A2:C2"/>
    <mergeCell ref="A4:A7"/>
    <mergeCell ref="A8:A9"/>
    <mergeCell ref="A10:A11"/>
    <mergeCell ref="A40:A41"/>
    <mergeCell ref="A15:A16"/>
    <mergeCell ref="A18:A20"/>
    <mergeCell ref="A21:A29"/>
    <mergeCell ref="A30:A32"/>
    <mergeCell ref="A33:A34"/>
    <mergeCell ref="A35:A39"/>
  </mergeCells>
  <conditionalFormatting sqref="C4:C41">
    <cfRule type="cellIs" dxfId="68" priority="1" operator="equal">
      <formula>"NC"</formula>
    </cfRule>
    <cfRule type="cellIs" dxfId="67" priority="2" operator="equal">
      <formula>"C"</formula>
    </cfRule>
    <cfRule type="cellIs" dxfId="66" priority="3" operator="equal">
      <formula>"NA"</formula>
    </cfRule>
  </conditionalFormatting>
  <dataValidations count="1">
    <dataValidation type="list" showErrorMessage="1" sqref="C4:C41" xr:uid="{A32B7C06-D6F3-43D8-946C-931D7DE5B394}">
      <formula1>"C,NC,NA,NT"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9E294-A48D-4E59-AB72-758FF10A8708}">
  <sheetPr codeName="Feuil7"/>
  <dimension ref="A1:M42"/>
  <sheetViews>
    <sheetView topLeftCell="A32" zoomScale="115" zoomScaleNormal="115" workbookViewId="0">
      <selection activeCell="B49" sqref="B49"/>
    </sheetView>
  </sheetViews>
  <sheetFormatPr baseColWidth="10" defaultRowHeight="15"/>
  <cols>
    <col min="1" max="1" width="36.7109375" style="2" customWidth="1"/>
    <col min="2" max="2" width="49.42578125" customWidth="1"/>
    <col min="4" max="4" width="20.140625" customWidth="1"/>
  </cols>
  <sheetData>
    <row r="1" spans="1:13">
      <c r="A1" s="32" t="s">
        <v>87</v>
      </c>
      <c r="B1" s="33"/>
      <c r="C1" s="33"/>
    </row>
    <row r="2" spans="1:13">
      <c r="A2" s="32" t="str">
        <f>CONCATENATE(Échantillon!B13," : ",Échantillon!C13)</f>
        <v xml:space="preserve"> : </v>
      </c>
      <c r="B2" s="33"/>
      <c r="C2" s="33"/>
    </row>
    <row r="3" spans="1:13" s="15" customFormat="1" ht="15.75">
      <c r="A3" s="6" t="s">
        <v>1</v>
      </c>
      <c r="B3" s="6" t="s">
        <v>2</v>
      </c>
      <c r="C3" s="6" t="s">
        <v>49</v>
      </c>
      <c r="D3" s="15" t="s">
        <v>50</v>
      </c>
      <c r="E3"/>
      <c r="F3"/>
      <c r="G3"/>
      <c r="H3"/>
      <c r="I3"/>
      <c r="J3"/>
      <c r="K3"/>
      <c r="L3"/>
      <c r="M3"/>
    </row>
    <row r="4" spans="1:13">
      <c r="A4" s="34" t="s">
        <v>6</v>
      </c>
      <c r="B4" s="8" t="s">
        <v>7</v>
      </c>
      <c r="C4" s="7" t="s">
        <v>51</v>
      </c>
    </row>
    <row r="5" spans="1:13">
      <c r="A5" s="34"/>
      <c r="B5" s="8" t="s">
        <v>3</v>
      </c>
      <c r="C5" s="7" t="s">
        <v>51</v>
      </c>
    </row>
    <row r="6" spans="1:13">
      <c r="A6" s="34"/>
      <c r="B6" s="8" t="s">
        <v>4</v>
      </c>
      <c r="C6" s="7" t="s">
        <v>51</v>
      </c>
    </row>
    <row r="7" spans="1:13" ht="27">
      <c r="A7" s="34"/>
      <c r="B7" s="8" t="s">
        <v>5</v>
      </c>
      <c r="C7" s="7" t="s">
        <v>51</v>
      </c>
    </row>
    <row r="8" spans="1:13">
      <c r="A8" s="38" t="s">
        <v>9</v>
      </c>
      <c r="B8" s="1" t="s">
        <v>76</v>
      </c>
      <c r="C8" s="7" t="s">
        <v>51</v>
      </c>
    </row>
    <row r="9" spans="1:13">
      <c r="A9" s="39"/>
      <c r="B9" s="1" t="s">
        <v>77</v>
      </c>
      <c r="C9" s="7" t="s">
        <v>51</v>
      </c>
    </row>
    <row r="10" spans="1:13" ht="27">
      <c r="A10" s="34" t="s">
        <v>10</v>
      </c>
      <c r="B10" s="1" t="s">
        <v>8</v>
      </c>
      <c r="C10" s="7" t="s">
        <v>51</v>
      </c>
    </row>
    <row r="11" spans="1:13" ht="27">
      <c r="A11" s="34"/>
      <c r="B11" s="1" t="s">
        <v>13</v>
      </c>
      <c r="C11" s="7" t="s">
        <v>51</v>
      </c>
    </row>
    <row r="12" spans="1:13">
      <c r="A12" s="34" t="s">
        <v>11</v>
      </c>
      <c r="B12" s="1" t="s">
        <v>14</v>
      </c>
      <c r="C12" s="7" t="s">
        <v>51</v>
      </c>
    </row>
    <row r="13" spans="1:13">
      <c r="A13" s="34"/>
      <c r="B13" s="1" t="s">
        <v>15</v>
      </c>
      <c r="C13" s="7" t="s">
        <v>51</v>
      </c>
    </row>
    <row r="14" spans="1:13">
      <c r="A14" s="34"/>
      <c r="B14" s="1" t="s">
        <v>16</v>
      </c>
      <c r="C14" s="7" t="s">
        <v>51</v>
      </c>
    </row>
    <row r="15" spans="1:13" ht="27">
      <c r="A15" s="34" t="s">
        <v>12</v>
      </c>
      <c r="B15" s="3" t="s">
        <v>18</v>
      </c>
      <c r="C15" s="7" t="s">
        <v>51</v>
      </c>
    </row>
    <row r="16" spans="1:13" ht="27">
      <c r="A16" s="34"/>
      <c r="B16" s="1" t="s">
        <v>17</v>
      </c>
      <c r="C16" s="7" t="s">
        <v>51</v>
      </c>
    </row>
    <row r="17" spans="1:3" ht="94.5">
      <c r="A17" s="4" t="s">
        <v>32</v>
      </c>
      <c r="B17" s="1" t="s">
        <v>52</v>
      </c>
      <c r="C17" s="7" t="s">
        <v>51</v>
      </c>
    </row>
    <row r="18" spans="1:3">
      <c r="A18" s="36" t="s">
        <v>31</v>
      </c>
      <c r="B18" s="1" t="s">
        <v>19</v>
      </c>
      <c r="C18" s="7" t="s">
        <v>51</v>
      </c>
    </row>
    <row r="19" spans="1:3">
      <c r="A19" s="36"/>
      <c r="B19" s="1" t="s">
        <v>20</v>
      </c>
      <c r="C19" s="7" t="s">
        <v>51</v>
      </c>
    </row>
    <row r="20" spans="1:3">
      <c r="A20" s="36"/>
      <c r="B20" s="1" t="s">
        <v>21</v>
      </c>
      <c r="C20" s="7" t="s">
        <v>51</v>
      </c>
    </row>
    <row r="21" spans="1:3">
      <c r="A21" s="37" t="s">
        <v>0</v>
      </c>
      <c r="B21" s="1" t="s">
        <v>23</v>
      </c>
      <c r="C21" s="7" t="s">
        <v>51</v>
      </c>
    </row>
    <row r="22" spans="1:3">
      <c r="A22" s="37"/>
      <c r="B22" s="1" t="s">
        <v>24</v>
      </c>
      <c r="C22" s="7" t="s">
        <v>51</v>
      </c>
    </row>
    <row r="23" spans="1:3">
      <c r="A23" s="37"/>
      <c r="B23" s="1" t="s">
        <v>25</v>
      </c>
      <c r="C23" s="7" t="s">
        <v>51</v>
      </c>
    </row>
    <row r="24" spans="1:3">
      <c r="A24" s="37"/>
      <c r="B24" s="1" t="s">
        <v>26</v>
      </c>
      <c r="C24" s="7" t="s">
        <v>51</v>
      </c>
    </row>
    <row r="25" spans="1:3" ht="27">
      <c r="A25" s="37"/>
      <c r="B25" s="1" t="s">
        <v>27</v>
      </c>
      <c r="C25" s="7" t="s">
        <v>51</v>
      </c>
    </row>
    <row r="26" spans="1:3">
      <c r="A26" s="37"/>
      <c r="B26" s="1" t="s">
        <v>28</v>
      </c>
      <c r="C26" s="7" t="s">
        <v>51</v>
      </c>
    </row>
    <row r="27" spans="1:3" ht="27">
      <c r="A27" s="37"/>
      <c r="B27" s="1" t="s">
        <v>29</v>
      </c>
      <c r="C27" s="7" t="s">
        <v>51</v>
      </c>
    </row>
    <row r="28" spans="1:3">
      <c r="A28" s="37"/>
      <c r="B28" s="1" t="s">
        <v>30</v>
      </c>
      <c r="C28" s="7" t="s">
        <v>51</v>
      </c>
    </row>
    <row r="29" spans="1:3">
      <c r="A29" s="37"/>
      <c r="B29" s="9" t="s">
        <v>22</v>
      </c>
      <c r="C29" s="7" t="s">
        <v>51</v>
      </c>
    </row>
    <row r="30" spans="1:3" ht="45">
      <c r="A30" s="34" t="s">
        <v>36</v>
      </c>
      <c r="B30" s="10" t="s">
        <v>35</v>
      </c>
      <c r="C30" s="7" t="s">
        <v>51</v>
      </c>
    </row>
    <row r="31" spans="1:3" ht="30">
      <c r="A31" s="34"/>
      <c r="B31" s="10" t="s">
        <v>33</v>
      </c>
      <c r="C31" s="7" t="s">
        <v>51</v>
      </c>
    </row>
    <row r="32" spans="1:3" ht="30">
      <c r="A32" s="34"/>
      <c r="B32" s="10" t="s">
        <v>34</v>
      </c>
      <c r="C32" s="7" t="s">
        <v>51</v>
      </c>
    </row>
    <row r="33" spans="1:3" ht="30">
      <c r="A33" s="35" t="s">
        <v>39</v>
      </c>
      <c r="B33" s="11" t="s">
        <v>37</v>
      </c>
      <c r="C33" s="7" t="s">
        <v>51</v>
      </c>
    </row>
    <row r="34" spans="1:3">
      <c r="A34" s="35"/>
      <c r="B34" s="10" t="s">
        <v>38</v>
      </c>
      <c r="C34" s="7" t="s">
        <v>51</v>
      </c>
    </row>
    <row r="35" spans="1:3">
      <c r="A35" s="34" t="s">
        <v>45</v>
      </c>
      <c r="B35" s="10" t="s">
        <v>40</v>
      </c>
      <c r="C35" s="7" t="s">
        <v>51</v>
      </c>
    </row>
    <row r="36" spans="1:3" ht="30">
      <c r="A36" s="34"/>
      <c r="B36" s="10" t="s">
        <v>41</v>
      </c>
      <c r="C36" s="7" t="s">
        <v>51</v>
      </c>
    </row>
    <row r="37" spans="1:3">
      <c r="A37" s="34"/>
      <c r="B37" s="10" t="s">
        <v>42</v>
      </c>
      <c r="C37" s="7" t="s">
        <v>51</v>
      </c>
    </row>
    <row r="38" spans="1:3">
      <c r="A38" s="34"/>
      <c r="B38" s="10" t="s">
        <v>43</v>
      </c>
      <c r="C38" s="7" t="s">
        <v>51</v>
      </c>
    </row>
    <row r="39" spans="1:3">
      <c r="A39" s="34"/>
      <c r="B39" s="10" t="s">
        <v>44</v>
      </c>
      <c r="C39" s="7" t="s">
        <v>51</v>
      </c>
    </row>
    <row r="40" spans="1:3" ht="30">
      <c r="A40" s="34" t="s">
        <v>46</v>
      </c>
      <c r="B40" s="10" t="s">
        <v>47</v>
      </c>
      <c r="C40" s="7" t="s">
        <v>51</v>
      </c>
    </row>
    <row r="41" spans="1:3" ht="30">
      <c r="A41" s="34"/>
      <c r="B41" s="10" t="s">
        <v>48</v>
      </c>
      <c r="C41" s="7" t="s">
        <v>51</v>
      </c>
    </row>
    <row r="42" spans="1:3">
      <c r="B42" s="5"/>
    </row>
  </sheetData>
  <mergeCells count="13">
    <mergeCell ref="A12:A14"/>
    <mergeCell ref="A1:C1"/>
    <mergeCell ref="A2:C2"/>
    <mergeCell ref="A4:A7"/>
    <mergeCell ref="A8:A9"/>
    <mergeCell ref="A10:A11"/>
    <mergeCell ref="A40:A41"/>
    <mergeCell ref="A15:A16"/>
    <mergeCell ref="A18:A20"/>
    <mergeCell ref="A21:A29"/>
    <mergeCell ref="A30:A32"/>
    <mergeCell ref="A33:A34"/>
    <mergeCell ref="A35:A39"/>
  </mergeCells>
  <conditionalFormatting sqref="C4:C41">
    <cfRule type="cellIs" dxfId="65" priority="1" operator="equal">
      <formula>"NC"</formula>
    </cfRule>
    <cfRule type="cellIs" dxfId="64" priority="2" operator="equal">
      <formula>"C"</formula>
    </cfRule>
    <cfRule type="cellIs" dxfId="63" priority="3" operator="equal">
      <formula>"NA"</formula>
    </cfRule>
  </conditionalFormatting>
  <dataValidations count="1">
    <dataValidation type="list" showErrorMessage="1" sqref="C4:C41" xr:uid="{7432B550-5EF4-4934-98C3-28D392870E15}">
      <formula1>"C,NC,NA,NT"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321BB-F798-4076-8E65-FF9DE491B7ED}">
  <sheetPr codeName="Feuil8"/>
  <dimension ref="A1:M42"/>
  <sheetViews>
    <sheetView zoomScale="115" zoomScaleNormal="115" workbookViewId="0">
      <selection activeCell="A2" sqref="A2:C2"/>
    </sheetView>
  </sheetViews>
  <sheetFormatPr baseColWidth="10" defaultRowHeight="15"/>
  <cols>
    <col min="1" max="1" width="36.7109375" style="2" customWidth="1"/>
    <col min="2" max="2" width="49.42578125" customWidth="1"/>
    <col min="4" max="4" width="20.140625" customWidth="1"/>
  </cols>
  <sheetData>
    <row r="1" spans="1:13">
      <c r="A1" s="32" t="s">
        <v>87</v>
      </c>
      <c r="B1" s="33"/>
      <c r="C1" s="33"/>
    </row>
    <row r="2" spans="1:13">
      <c r="A2" s="32" t="str">
        <f>CONCATENATE(Échantillon!B14," : ",Échantillon!C14)</f>
        <v xml:space="preserve"> : </v>
      </c>
      <c r="B2" s="33"/>
      <c r="C2" s="33"/>
    </row>
    <row r="3" spans="1:13" s="15" customFormat="1" ht="15.75">
      <c r="A3" s="6" t="s">
        <v>1</v>
      </c>
      <c r="B3" s="6" t="s">
        <v>2</v>
      </c>
      <c r="C3" s="6" t="s">
        <v>49</v>
      </c>
      <c r="D3" s="15" t="s">
        <v>50</v>
      </c>
      <c r="E3"/>
      <c r="F3"/>
      <c r="G3"/>
      <c r="H3"/>
      <c r="I3"/>
      <c r="J3"/>
      <c r="K3"/>
      <c r="L3"/>
      <c r="M3"/>
    </row>
    <row r="4" spans="1:13">
      <c r="A4" s="34" t="s">
        <v>6</v>
      </c>
      <c r="B4" s="8" t="s">
        <v>7</v>
      </c>
      <c r="C4" s="7" t="s">
        <v>51</v>
      </c>
    </row>
    <row r="5" spans="1:13">
      <c r="A5" s="34"/>
      <c r="B5" s="8" t="s">
        <v>3</v>
      </c>
      <c r="C5" s="7" t="s">
        <v>51</v>
      </c>
    </row>
    <row r="6" spans="1:13">
      <c r="A6" s="34"/>
      <c r="B6" s="8" t="s">
        <v>4</v>
      </c>
      <c r="C6" s="7" t="s">
        <v>51</v>
      </c>
    </row>
    <row r="7" spans="1:13" ht="27">
      <c r="A7" s="34"/>
      <c r="B7" s="8" t="s">
        <v>5</v>
      </c>
      <c r="C7" s="7" t="s">
        <v>51</v>
      </c>
    </row>
    <row r="8" spans="1:13">
      <c r="A8" s="38" t="s">
        <v>9</v>
      </c>
      <c r="B8" s="1" t="s">
        <v>76</v>
      </c>
      <c r="C8" s="7" t="s">
        <v>51</v>
      </c>
    </row>
    <row r="9" spans="1:13">
      <c r="A9" s="39"/>
      <c r="B9" s="1" t="s">
        <v>77</v>
      </c>
      <c r="C9" s="7" t="s">
        <v>51</v>
      </c>
    </row>
    <row r="10" spans="1:13" ht="27">
      <c r="A10" s="34" t="s">
        <v>10</v>
      </c>
      <c r="B10" s="1" t="s">
        <v>8</v>
      </c>
      <c r="C10" s="7" t="s">
        <v>51</v>
      </c>
    </row>
    <row r="11" spans="1:13" ht="27">
      <c r="A11" s="34"/>
      <c r="B11" s="1" t="s">
        <v>13</v>
      </c>
      <c r="C11" s="7" t="s">
        <v>51</v>
      </c>
    </row>
    <row r="12" spans="1:13">
      <c r="A12" s="34" t="s">
        <v>11</v>
      </c>
      <c r="B12" s="1" t="s">
        <v>14</v>
      </c>
      <c r="C12" s="7" t="s">
        <v>51</v>
      </c>
    </row>
    <row r="13" spans="1:13">
      <c r="A13" s="34"/>
      <c r="B13" s="1" t="s">
        <v>15</v>
      </c>
      <c r="C13" s="7" t="s">
        <v>51</v>
      </c>
    </row>
    <row r="14" spans="1:13">
      <c r="A14" s="34"/>
      <c r="B14" s="1" t="s">
        <v>16</v>
      </c>
      <c r="C14" s="7" t="s">
        <v>51</v>
      </c>
    </row>
    <row r="15" spans="1:13" ht="27">
      <c r="A15" s="34" t="s">
        <v>12</v>
      </c>
      <c r="B15" s="3" t="s">
        <v>18</v>
      </c>
      <c r="C15" s="7" t="s">
        <v>51</v>
      </c>
    </row>
    <row r="16" spans="1:13" ht="27">
      <c r="A16" s="34"/>
      <c r="B16" s="1" t="s">
        <v>17</v>
      </c>
      <c r="C16" s="7" t="s">
        <v>51</v>
      </c>
    </row>
    <row r="17" spans="1:3" ht="94.5">
      <c r="A17" s="4" t="s">
        <v>32</v>
      </c>
      <c r="B17" s="1" t="s">
        <v>52</v>
      </c>
      <c r="C17" s="7" t="s">
        <v>51</v>
      </c>
    </row>
    <row r="18" spans="1:3">
      <c r="A18" s="36" t="s">
        <v>31</v>
      </c>
      <c r="B18" s="1" t="s">
        <v>19</v>
      </c>
      <c r="C18" s="7" t="s">
        <v>51</v>
      </c>
    </row>
    <row r="19" spans="1:3">
      <c r="A19" s="36"/>
      <c r="B19" s="1" t="s">
        <v>20</v>
      </c>
      <c r="C19" s="7" t="s">
        <v>51</v>
      </c>
    </row>
    <row r="20" spans="1:3">
      <c r="A20" s="36"/>
      <c r="B20" s="1" t="s">
        <v>21</v>
      </c>
      <c r="C20" s="7" t="s">
        <v>51</v>
      </c>
    </row>
    <row r="21" spans="1:3">
      <c r="A21" s="37" t="s">
        <v>0</v>
      </c>
      <c r="B21" s="1" t="s">
        <v>23</v>
      </c>
      <c r="C21" s="7" t="s">
        <v>51</v>
      </c>
    </row>
    <row r="22" spans="1:3">
      <c r="A22" s="37"/>
      <c r="B22" s="1" t="s">
        <v>24</v>
      </c>
      <c r="C22" s="7" t="s">
        <v>51</v>
      </c>
    </row>
    <row r="23" spans="1:3">
      <c r="A23" s="37"/>
      <c r="B23" s="1" t="s">
        <v>25</v>
      </c>
      <c r="C23" s="7" t="s">
        <v>51</v>
      </c>
    </row>
    <row r="24" spans="1:3">
      <c r="A24" s="37"/>
      <c r="B24" s="1" t="s">
        <v>26</v>
      </c>
      <c r="C24" s="7" t="s">
        <v>51</v>
      </c>
    </row>
    <row r="25" spans="1:3" ht="27">
      <c r="A25" s="37"/>
      <c r="B25" s="1" t="s">
        <v>27</v>
      </c>
      <c r="C25" s="7" t="s">
        <v>51</v>
      </c>
    </row>
    <row r="26" spans="1:3">
      <c r="A26" s="37"/>
      <c r="B26" s="1" t="s">
        <v>28</v>
      </c>
      <c r="C26" s="7" t="s">
        <v>51</v>
      </c>
    </row>
    <row r="27" spans="1:3" ht="27">
      <c r="A27" s="37"/>
      <c r="B27" s="1" t="s">
        <v>29</v>
      </c>
      <c r="C27" s="7" t="s">
        <v>51</v>
      </c>
    </row>
    <row r="28" spans="1:3">
      <c r="A28" s="37"/>
      <c r="B28" s="1" t="s">
        <v>30</v>
      </c>
      <c r="C28" s="7" t="s">
        <v>51</v>
      </c>
    </row>
    <row r="29" spans="1:3">
      <c r="A29" s="37"/>
      <c r="B29" s="9" t="s">
        <v>22</v>
      </c>
      <c r="C29" s="7" t="s">
        <v>51</v>
      </c>
    </row>
    <row r="30" spans="1:3" ht="45">
      <c r="A30" s="34" t="s">
        <v>36</v>
      </c>
      <c r="B30" s="10" t="s">
        <v>35</v>
      </c>
      <c r="C30" s="7" t="s">
        <v>51</v>
      </c>
    </row>
    <row r="31" spans="1:3" ht="30">
      <c r="A31" s="34"/>
      <c r="B31" s="10" t="s">
        <v>33</v>
      </c>
      <c r="C31" s="7" t="s">
        <v>51</v>
      </c>
    </row>
    <row r="32" spans="1:3" ht="30">
      <c r="A32" s="34"/>
      <c r="B32" s="10" t="s">
        <v>34</v>
      </c>
      <c r="C32" s="7" t="s">
        <v>51</v>
      </c>
    </row>
    <row r="33" spans="1:3" ht="30">
      <c r="A33" s="35" t="s">
        <v>39</v>
      </c>
      <c r="B33" s="11" t="s">
        <v>37</v>
      </c>
      <c r="C33" s="7" t="s">
        <v>51</v>
      </c>
    </row>
    <row r="34" spans="1:3">
      <c r="A34" s="35"/>
      <c r="B34" s="10" t="s">
        <v>38</v>
      </c>
      <c r="C34" s="7" t="s">
        <v>51</v>
      </c>
    </row>
    <row r="35" spans="1:3">
      <c r="A35" s="34" t="s">
        <v>45</v>
      </c>
      <c r="B35" s="10" t="s">
        <v>40</v>
      </c>
      <c r="C35" s="7" t="s">
        <v>51</v>
      </c>
    </row>
    <row r="36" spans="1:3" ht="30">
      <c r="A36" s="34"/>
      <c r="B36" s="10" t="s">
        <v>41</v>
      </c>
      <c r="C36" s="7" t="s">
        <v>51</v>
      </c>
    </row>
    <row r="37" spans="1:3">
      <c r="A37" s="34"/>
      <c r="B37" s="10" t="s">
        <v>42</v>
      </c>
      <c r="C37" s="7" t="s">
        <v>51</v>
      </c>
    </row>
    <row r="38" spans="1:3">
      <c r="A38" s="34"/>
      <c r="B38" s="10" t="s">
        <v>43</v>
      </c>
      <c r="C38" s="7" t="s">
        <v>51</v>
      </c>
    </row>
    <row r="39" spans="1:3">
      <c r="A39" s="34"/>
      <c r="B39" s="10" t="s">
        <v>44</v>
      </c>
      <c r="C39" s="7" t="s">
        <v>51</v>
      </c>
    </row>
    <row r="40" spans="1:3" ht="30">
      <c r="A40" s="34" t="s">
        <v>46</v>
      </c>
      <c r="B40" s="10" t="s">
        <v>47</v>
      </c>
      <c r="C40" s="7" t="s">
        <v>51</v>
      </c>
    </row>
    <row r="41" spans="1:3" ht="30">
      <c r="A41" s="34"/>
      <c r="B41" s="10" t="s">
        <v>48</v>
      </c>
      <c r="C41" s="7" t="s">
        <v>51</v>
      </c>
    </row>
    <row r="42" spans="1:3">
      <c r="B42" s="5"/>
    </row>
  </sheetData>
  <mergeCells count="13">
    <mergeCell ref="A12:A14"/>
    <mergeCell ref="A1:C1"/>
    <mergeCell ref="A2:C2"/>
    <mergeCell ref="A4:A7"/>
    <mergeCell ref="A8:A9"/>
    <mergeCell ref="A10:A11"/>
    <mergeCell ref="A40:A41"/>
    <mergeCell ref="A15:A16"/>
    <mergeCell ref="A18:A20"/>
    <mergeCell ref="A21:A29"/>
    <mergeCell ref="A30:A32"/>
    <mergeCell ref="A33:A34"/>
    <mergeCell ref="A35:A39"/>
  </mergeCells>
  <conditionalFormatting sqref="C4:C41">
    <cfRule type="cellIs" dxfId="62" priority="1" operator="equal">
      <formula>"NC"</formula>
    </cfRule>
    <cfRule type="cellIs" dxfId="61" priority="2" operator="equal">
      <formula>"C"</formula>
    </cfRule>
    <cfRule type="cellIs" dxfId="60" priority="3" operator="equal">
      <formula>"NA"</formula>
    </cfRule>
  </conditionalFormatting>
  <dataValidations count="1">
    <dataValidation type="list" showErrorMessage="1" sqref="C4:C41" xr:uid="{22C02901-11B9-4F33-B2FC-DBACABE1C0DA}">
      <formula1>"C,NC,NA,NT"</formula1>
    </dataValidation>
  </dataValidation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7CBD2-F2CF-4FA1-B243-279DC9686052}">
  <sheetPr codeName="Feuil9"/>
  <dimension ref="A1:M42"/>
  <sheetViews>
    <sheetView zoomScale="115" zoomScaleNormal="115" workbookViewId="0">
      <selection activeCell="A2" sqref="A2:C2"/>
    </sheetView>
  </sheetViews>
  <sheetFormatPr baseColWidth="10" defaultRowHeight="15"/>
  <cols>
    <col min="1" max="1" width="36.7109375" style="2" customWidth="1"/>
    <col min="2" max="2" width="49.42578125" customWidth="1"/>
    <col min="4" max="4" width="20.140625" customWidth="1"/>
  </cols>
  <sheetData>
    <row r="1" spans="1:13">
      <c r="A1" s="32" t="s">
        <v>87</v>
      </c>
      <c r="B1" s="33"/>
      <c r="C1" s="33"/>
    </row>
    <row r="2" spans="1:13">
      <c r="A2" s="32" t="str">
        <f>CONCATENATE(Échantillon!B15," : ",Échantillon!C15)</f>
        <v xml:space="preserve"> : </v>
      </c>
      <c r="B2" s="33"/>
      <c r="C2" s="33"/>
    </row>
    <row r="3" spans="1:13" s="15" customFormat="1" ht="15.75">
      <c r="A3" s="6" t="s">
        <v>1</v>
      </c>
      <c r="B3" s="6" t="s">
        <v>2</v>
      </c>
      <c r="C3" s="6" t="s">
        <v>49</v>
      </c>
      <c r="D3" s="15" t="s">
        <v>50</v>
      </c>
      <c r="E3"/>
      <c r="F3"/>
      <c r="G3"/>
      <c r="H3"/>
      <c r="I3"/>
      <c r="J3"/>
      <c r="K3"/>
      <c r="L3"/>
      <c r="M3"/>
    </row>
    <row r="4" spans="1:13">
      <c r="A4" s="34" t="s">
        <v>6</v>
      </c>
      <c r="B4" s="8" t="s">
        <v>7</v>
      </c>
      <c r="C4" s="7" t="s">
        <v>51</v>
      </c>
    </row>
    <row r="5" spans="1:13">
      <c r="A5" s="34"/>
      <c r="B5" s="8" t="s">
        <v>3</v>
      </c>
      <c r="C5" s="7" t="s">
        <v>51</v>
      </c>
    </row>
    <row r="6" spans="1:13">
      <c r="A6" s="34"/>
      <c r="B6" s="8" t="s">
        <v>4</v>
      </c>
      <c r="C6" s="7" t="s">
        <v>51</v>
      </c>
    </row>
    <row r="7" spans="1:13" ht="27">
      <c r="A7" s="34"/>
      <c r="B7" s="8" t="s">
        <v>5</v>
      </c>
      <c r="C7" s="7" t="s">
        <v>51</v>
      </c>
    </row>
    <row r="8" spans="1:13">
      <c r="A8" s="38" t="s">
        <v>9</v>
      </c>
      <c r="B8" s="1" t="s">
        <v>76</v>
      </c>
      <c r="C8" s="7" t="s">
        <v>51</v>
      </c>
    </row>
    <row r="9" spans="1:13">
      <c r="A9" s="39"/>
      <c r="B9" s="1" t="s">
        <v>77</v>
      </c>
      <c r="C9" s="7" t="s">
        <v>51</v>
      </c>
    </row>
    <row r="10" spans="1:13" ht="27">
      <c r="A10" s="34" t="s">
        <v>10</v>
      </c>
      <c r="B10" s="1" t="s">
        <v>8</v>
      </c>
      <c r="C10" s="7" t="s">
        <v>51</v>
      </c>
    </row>
    <row r="11" spans="1:13" ht="27">
      <c r="A11" s="34"/>
      <c r="B11" s="1" t="s">
        <v>13</v>
      </c>
      <c r="C11" s="7" t="s">
        <v>51</v>
      </c>
    </row>
    <row r="12" spans="1:13">
      <c r="A12" s="34" t="s">
        <v>11</v>
      </c>
      <c r="B12" s="1" t="s">
        <v>14</v>
      </c>
      <c r="C12" s="7" t="s">
        <v>51</v>
      </c>
    </row>
    <row r="13" spans="1:13">
      <c r="A13" s="34"/>
      <c r="B13" s="1" t="s">
        <v>15</v>
      </c>
      <c r="C13" s="7" t="s">
        <v>51</v>
      </c>
    </row>
    <row r="14" spans="1:13">
      <c r="A14" s="34"/>
      <c r="B14" s="1" t="s">
        <v>16</v>
      </c>
      <c r="C14" s="7" t="s">
        <v>51</v>
      </c>
    </row>
    <row r="15" spans="1:13" ht="27">
      <c r="A15" s="34" t="s">
        <v>12</v>
      </c>
      <c r="B15" s="3" t="s">
        <v>18</v>
      </c>
      <c r="C15" s="7" t="s">
        <v>51</v>
      </c>
    </row>
    <row r="16" spans="1:13" ht="27">
      <c r="A16" s="34"/>
      <c r="B16" s="1" t="s">
        <v>17</v>
      </c>
      <c r="C16" s="7" t="s">
        <v>51</v>
      </c>
    </row>
    <row r="17" spans="1:3" ht="94.5">
      <c r="A17" s="4" t="s">
        <v>32</v>
      </c>
      <c r="B17" s="1" t="s">
        <v>52</v>
      </c>
      <c r="C17" s="7" t="s">
        <v>51</v>
      </c>
    </row>
    <row r="18" spans="1:3">
      <c r="A18" s="36" t="s">
        <v>31</v>
      </c>
      <c r="B18" s="1" t="s">
        <v>19</v>
      </c>
      <c r="C18" s="7" t="s">
        <v>51</v>
      </c>
    </row>
    <row r="19" spans="1:3">
      <c r="A19" s="36"/>
      <c r="B19" s="1" t="s">
        <v>20</v>
      </c>
      <c r="C19" s="7" t="s">
        <v>51</v>
      </c>
    </row>
    <row r="20" spans="1:3">
      <c r="A20" s="36"/>
      <c r="B20" s="1" t="s">
        <v>21</v>
      </c>
      <c r="C20" s="7" t="s">
        <v>51</v>
      </c>
    </row>
    <row r="21" spans="1:3">
      <c r="A21" s="37" t="s">
        <v>0</v>
      </c>
      <c r="B21" s="1" t="s">
        <v>23</v>
      </c>
      <c r="C21" s="7" t="s">
        <v>51</v>
      </c>
    </row>
    <row r="22" spans="1:3">
      <c r="A22" s="37"/>
      <c r="B22" s="1" t="s">
        <v>24</v>
      </c>
      <c r="C22" s="7" t="s">
        <v>51</v>
      </c>
    </row>
    <row r="23" spans="1:3">
      <c r="A23" s="37"/>
      <c r="B23" s="1" t="s">
        <v>25</v>
      </c>
      <c r="C23" s="7" t="s">
        <v>51</v>
      </c>
    </row>
    <row r="24" spans="1:3">
      <c r="A24" s="37"/>
      <c r="B24" s="1" t="s">
        <v>26</v>
      </c>
      <c r="C24" s="7" t="s">
        <v>51</v>
      </c>
    </row>
    <row r="25" spans="1:3" ht="27">
      <c r="A25" s="37"/>
      <c r="B25" s="1" t="s">
        <v>27</v>
      </c>
      <c r="C25" s="7" t="s">
        <v>51</v>
      </c>
    </row>
    <row r="26" spans="1:3">
      <c r="A26" s="37"/>
      <c r="B26" s="1" t="s">
        <v>28</v>
      </c>
      <c r="C26" s="7" t="s">
        <v>51</v>
      </c>
    </row>
    <row r="27" spans="1:3" ht="27">
      <c r="A27" s="37"/>
      <c r="B27" s="1" t="s">
        <v>29</v>
      </c>
      <c r="C27" s="7" t="s">
        <v>51</v>
      </c>
    </row>
    <row r="28" spans="1:3">
      <c r="A28" s="37"/>
      <c r="B28" s="1" t="s">
        <v>30</v>
      </c>
      <c r="C28" s="7" t="s">
        <v>51</v>
      </c>
    </row>
    <row r="29" spans="1:3">
      <c r="A29" s="37"/>
      <c r="B29" s="9" t="s">
        <v>22</v>
      </c>
      <c r="C29" s="7" t="s">
        <v>51</v>
      </c>
    </row>
    <row r="30" spans="1:3" ht="45">
      <c r="A30" s="34" t="s">
        <v>36</v>
      </c>
      <c r="B30" s="10" t="s">
        <v>35</v>
      </c>
      <c r="C30" s="7" t="s">
        <v>51</v>
      </c>
    </row>
    <row r="31" spans="1:3" ht="30">
      <c r="A31" s="34"/>
      <c r="B31" s="10" t="s">
        <v>33</v>
      </c>
      <c r="C31" s="7" t="s">
        <v>51</v>
      </c>
    </row>
    <row r="32" spans="1:3" ht="30">
      <c r="A32" s="34"/>
      <c r="B32" s="10" t="s">
        <v>34</v>
      </c>
      <c r="C32" s="7" t="s">
        <v>51</v>
      </c>
    </row>
    <row r="33" spans="1:3" ht="30">
      <c r="A33" s="35" t="s">
        <v>39</v>
      </c>
      <c r="B33" s="11" t="s">
        <v>37</v>
      </c>
      <c r="C33" s="7" t="s">
        <v>51</v>
      </c>
    </row>
    <row r="34" spans="1:3">
      <c r="A34" s="35"/>
      <c r="B34" s="10" t="s">
        <v>38</v>
      </c>
      <c r="C34" s="7" t="s">
        <v>51</v>
      </c>
    </row>
    <row r="35" spans="1:3">
      <c r="A35" s="34" t="s">
        <v>45</v>
      </c>
      <c r="B35" s="10" t="s">
        <v>40</v>
      </c>
      <c r="C35" s="7" t="s">
        <v>51</v>
      </c>
    </row>
    <row r="36" spans="1:3" ht="30">
      <c r="A36" s="34"/>
      <c r="B36" s="10" t="s">
        <v>41</v>
      </c>
      <c r="C36" s="7" t="s">
        <v>51</v>
      </c>
    </row>
    <row r="37" spans="1:3">
      <c r="A37" s="34"/>
      <c r="B37" s="10" t="s">
        <v>42</v>
      </c>
      <c r="C37" s="7" t="s">
        <v>51</v>
      </c>
    </row>
    <row r="38" spans="1:3">
      <c r="A38" s="34"/>
      <c r="B38" s="10" t="s">
        <v>43</v>
      </c>
      <c r="C38" s="7" t="s">
        <v>51</v>
      </c>
    </row>
    <row r="39" spans="1:3">
      <c r="A39" s="34"/>
      <c r="B39" s="10" t="s">
        <v>44</v>
      </c>
      <c r="C39" s="7" t="s">
        <v>51</v>
      </c>
    </row>
    <row r="40" spans="1:3" ht="30">
      <c r="A40" s="34" t="s">
        <v>46</v>
      </c>
      <c r="B40" s="10" t="s">
        <v>47</v>
      </c>
      <c r="C40" s="7" t="s">
        <v>51</v>
      </c>
    </row>
    <row r="41" spans="1:3" ht="30">
      <c r="A41" s="34"/>
      <c r="B41" s="10" t="s">
        <v>48</v>
      </c>
      <c r="C41" s="7" t="s">
        <v>51</v>
      </c>
    </row>
    <row r="42" spans="1:3">
      <c r="B42" s="5"/>
    </row>
  </sheetData>
  <mergeCells count="13">
    <mergeCell ref="A12:A14"/>
    <mergeCell ref="A1:C1"/>
    <mergeCell ref="A2:C2"/>
    <mergeCell ref="A4:A7"/>
    <mergeCell ref="A8:A9"/>
    <mergeCell ref="A10:A11"/>
    <mergeCell ref="A40:A41"/>
    <mergeCell ref="A15:A16"/>
    <mergeCell ref="A18:A20"/>
    <mergeCell ref="A21:A29"/>
    <mergeCell ref="A30:A32"/>
    <mergeCell ref="A33:A34"/>
    <mergeCell ref="A35:A39"/>
  </mergeCells>
  <conditionalFormatting sqref="C4:C41">
    <cfRule type="cellIs" dxfId="59" priority="1" operator="equal">
      <formula>"NC"</formula>
    </cfRule>
    <cfRule type="cellIs" dxfId="58" priority="2" operator="equal">
      <formula>"C"</formula>
    </cfRule>
    <cfRule type="cellIs" dxfId="57" priority="3" operator="equal">
      <formula>"NA"</formula>
    </cfRule>
  </conditionalFormatting>
  <dataValidations count="1">
    <dataValidation type="list" showErrorMessage="1" sqref="C4:C41" xr:uid="{E47F02CA-5F4B-429B-B558-0CB7632D20AA}">
      <formula1>"C,NC,NA,NT"</formula1>
    </dataValidation>
  </dataValidation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79F97-7EF5-454B-B767-3AC0F16B21FE}">
  <sheetPr codeName="Feuil10"/>
  <dimension ref="A1:M42"/>
  <sheetViews>
    <sheetView zoomScale="115" zoomScaleNormal="115" workbookViewId="0">
      <selection activeCell="A2" sqref="A2:C2"/>
    </sheetView>
  </sheetViews>
  <sheetFormatPr baseColWidth="10" defaultRowHeight="15"/>
  <cols>
    <col min="1" max="1" width="36.7109375" style="2" customWidth="1"/>
    <col min="2" max="2" width="49.42578125" customWidth="1"/>
    <col min="4" max="4" width="20.140625" customWidth="1"/>
  </cols>
  <sheetData>
    <row r="1" spans="1:13">
      <c r="A1" s="32" t="s">
        <v>87</v>
      </c>
      <c r="B1" s="33"/>
      <c r="C1" s="33"/>
    </row>
    <row r="2" spans="1:13">
      <c r="A2" s="32" t="str">
        <f>CONCATENATE(Échantillon!B16," : ",Échantillon!C16)</f>
        <v xml:space="preserve"> : </v>
      </c>
      <c r="B2" s="33"/>
      <c r="C2" s="33"/>
    </row>
    <row r="3" spans="1:13" s="15" customFormat="1" ht="15.75">
      <c r="A3" s="6" t="s">
        <v>1</v>
      </c>
      <c r="B3" s="6" t="s">
        <v>2</v>
      </c>
      <c r="C3" s="6" t="s">
        <v>49</v>
      </c>
      <c r="D3" s="15" t="s">
        <v>50</v>
      </c>
      <c r="E3"/>
      <c r="F3"/>
      <c r="G3"/>
      <c r="H3"/>
      <c r="I3"/>
      <c r="J3"/>
      <c r="K3"/>
      <c r="L3"/>
      <c r="M3"/>
    </row>
    <row r="4" spans="1:13">
      <c r="A4" s="34" t="s">
        <v>6</v>
      </c>
      <c r="B4" s="8" t="s">
        <v>7</v>
      </c>
      <c r="C4" s="7" t="s">
        <v>51</v>
      </c>
    </row>
    <row r="5" spans="1:13">
      <c r="A5" s="34"/>
      <c r="B5" s="8" t="s">
        <v>3</v>
      </c>
      <c r="C5" s="7" t="s">
        <v>51</v>
      </c>
    </row>
    <row r="6" spans="1:13">
      <c r="A6" s="34"/>
      <c r="B6" s="8" t="s">
        <v>4</v>
      </c>
      <c r="C6" s="7" t="s">
        <v>51</v>
      </c>
    </row>
    <row r="7" spans="1:13" ht="27">
      <c r="A7" s="34"/>
      <c r="B7" s="8" t="s">
        <v>5</v>
      </c>
      <c r="C7" s="7" t="s">
        <v>51</v>
      </c>
    </row>
    <row r="8" spans="1:13">
      <c r="A8" s="38" t="s">
        <v>9</v>
      </c>
      <c r="B8" s="1" t="s">
        <v>76</v>
      </c>
      <c r="C8" s="7" t="s">
        <v>51</v>
      </c>
    </row>
    <row r="9" spans="1:13">
      <c r="A9" s="39"/>
      <c r="B9" s="1" t="s">
        <v>77</v>
      </c>
      <c r="C9" s="7" t="s">
        <v>51</v>
      </c>
    </row>
    <row r="10" spans="1:13" ht="27">
      <c r="A10" s="34" t="s">
        <v>10</v>
      </c>
      <c r="B10" s="1" t="s">
        <v>8</v>
      </c>
      <c r="C10" s="7" t="s">
        <v>51</v>
      </c>
    </row>
    <row r="11" spans="1:13" ht="27">
      <c r="A11" s="34"/>
      <c r="B11" s="1" t="s">
        <v>13</v>
      </c>
      <c r="C11" s="7" t="s">
        <v>51</v>
      </c>
    </row>
    <row r="12" spans="1:13">
      <c r="A12" s="34" t="s">
        <v>11</v>
      </c>
      <c r="B12" s="1" t="s">
        <v>14</v>
      </c>
      <c r="C12" s="7" t="s">
        <v>51</v>
      </c>
    </row>
    <row r="13" spans="1:13">
      <c r="A13" s="34"/>
      <c r="B13" s="1" t="s">
        <v>15</v>
      </c>
      <c r="C13" s="7" t="s">
        <v>51</v>
      </c>
    </row>
    <row r="14" spans="1:13">
      <c r="A14" s="34"/>
      <c r="B14" s="1" t="s">
        <v>16</v>
      </c>
      <c r="C14" s="7" t="s">
        <v>51</v>
      </c>
    </row>
    <row r="15" spans="1:13" ht="27">
      <c r="A15" s="34" t="s">
        <v>12</v>
      </c>
      <c r="B15" s="3" t="s">
        <v>18</v>
      </c>
      <c r="C15" s="7" t="s">
        <v>51</v>
      </c>
    </row>
    <row r="16" spans="1:13" ht="27">
      <c r="A16" s="34"/>
      <c r="B16" s="1" t="s">
        <v>17</v>
      </c>
      <c r="C16" s="7" t="s">
        <v>51</v>
      </c>
    </row>
    <row r="17" spans="1:3" ht="94.5">
      <c r="A17" s="4" t="s">
        <v>32</v>
      </c>
      <c r="B17" s="1" t="s">
        <v>52</v>
      </c>
      <c r="C17" s="7" t="s">
        <v>51</v>
      </c>
    </row>
    <row r="18" spans="1:3">
      <c r="A18" s="36" t="s">
        <v>31</v>
      </c>
      <c r="B18" s="1" t="s">
        <v>19</v>
      </c>
      <c r="C18" s="7" t="s">
        <v>51</v>
      </c>
    </row>
    <row r="19" spans="1:3">
      <c r="A19" s="36"/>
      <c r="B19" s="1" t="s">
        <v>20</v>
      </c>
      <c r="C19" s="7" t="s">
        <v>51</v>
      </c>
    </row>
    <row r="20" spans="1:3">
      <c r="A20" s="36"/>
      <c r="B20" s="1" t="s">
        <v>21</v>
      </c>
      <c r="C20" s="7" t="s">
        <v>51</v>
      </c>
    </row>
    <row r="21" spans="1:3">
      <c r="A21" s="37" t="s">
        <v>0</v>
      </c>
      <c r="B21" s="1" t="s">
        <v>23</v>
      </c>
      <c r="C21" s="7" t="s">
        <v>51</v>
      </c>
    </row>
    <row r="22" spans="1:3">
      <c r="A22" s="37"/>
      <c r="B22" s="1" t="s">
        <v>24</v>
      </c>
      <c r="C22" s="7" t="s">
        <v>51</v>
      </c>
    </row>
    <row r="23" spans="1:3">
      <c r="A23" s="37"/>
      <c r="B23" s="1" t="s">
        <v>25</v>
      </c>
      <c r="C23" s="7" t="s">
        <v>51</v>
      </c>
    </row>
    <row r="24" spans="1:3">
      <c r="A24" s="37"/>
      <c r="B24" s="1" t="s">
        <v>26</v>
      </c>
      <c r="C24" s="7" t="s">
        <v>51</v>
      </c>
    </row>
    <row r="25" spans="1:3" ht="27">
      <c r="A25" s="37"/>
      <c r="B25" s="1" t="s">
        <v>27</v>
      </c>
      <c r="C25" s="7" t="s">
        <v>51</v>
      </c>
    </row>
    <row r="26" spans="1:3">
      <c r="A26" s="37"/>
      <c r="B26" s="1" t="s">
        <v>28</v>
      </c>
      <c r="C26" s="7" t="s">
        <v>51</v>
      </c>
    </row>
    <row r="27" spans="1:3" ht="27">
      <c r="A27" s="37"/>
      <c r="B27" s="1" t="s">
        <v>29</v>
      </c>
      <c r="C27" s="7" t="s">
        <v>51</v>
      </c>
    </row>
    <row r="28" spans="1:3">
      <c r="A28" s="37"/>
      <c r="B28" s="1" t="s">
        <v>30</v>
      </c>
      <c r="C28" s="7" t="s">
        <v>51</v>
      </c>
    </row>
    <row r="29" spans="1:3">
      <c r="A29" s="37"/>
      <c r="B29" s="9" t="s">
        <v>22</v>
      </c>
      <c r="C29" s="7" t="s">
        <v>51</v>
      </c>
    </row>
    <row r="30" spans="1:3" ht="45">
      <c r="A30" s="34" t="s">
        <v>36</v>
      </c>
      <c r="B30" s="10" t="s">
        <v>35</v>
      </c>
      <c r="C30" s="7" t="s">
        <v>51</v>
      </c>
    </row>
    <row r="31" spans="1:3" ht="30">
      <c r="A31" s="34"/>
      <c r="B31" s="10" t="s">
        <v>33</v>
      </c>
      <c r="C31" s="7" t="s">
        <v>51</v>
      </c>
    </row>
    <row r="32" spans="1:3" ht="30">
      <c r="A32" s="34"/>
      <c r="B32" s="10" t="s">
        <v>34</v>
      </c>
      <c r="C32" s="7" t="s">
        <v>51</v>
      </c>
    </row>
    <row r="33" spans="1:3" ht="30">
      <c r="A33" s="35" t="s">
        <v>39</v>
      </c>
      <c r="B33" s="11" t="s">
        <v>37</v>
      </c>
      <c r="C33" s="7" t="s">
        <v>51</v>
      </c>
    </row>
    <row r="34" spans="1:3">
      <c r="A34" s="35"/>
      <c r="B34" s="10" t="s">
        <v>38</v>
      </c>
      <c r="C34" s="7" t="s">
        <v>51</v>
      </c>
    </row>
    <row r="35" spans="1:3">
      <c r="A35" s="34" t="s">
        <v>45</v>
      </c>
      <c r="B35" s="10" t="s">
        <v>40</v>
      </c>
      <c r="C35" s="7" t="s">
        <v>51</v>
      </c>
    </row>
    <row r="36" spans="1:3" ht="30">
      <c r="A36" s="34"/>
      <c r="B36" s="10" t="s">
        <v>41</v>
      </c>
      <c r="C36" s="7" t="s">
        <v>51</v>
      </c>
    </row>
    <row r="37" spans="1:3">
      <c r="A37" s="34"/>
      <c r="B37" s="10" t="s">
        <v>42</v>
      </c>
      <c r="C37" s="7" t="s">
        <v>51</v>
      </c>
    </row>
    <row r="38" spans="1:3">
      <c r="A38" s="34"/>
      <c r="B38" s="10" t="s">
        <v>43</v>
      </c>
      <c r="C38" s="7" t="s">
        <v>51</v>
      </c>
    </row>
    <row r="39" spans="1:3">
      <c r="A39" s="34"/>
      <c r="B39" s="10" t="s">
        <v>44</v>
      </c>
      <c r="C39" s="7" t="s">
        <v>51</v>
      </c>
    </row>
    <row r="40" spans="1:3" ht="30">
      <c r="A40" s="34" t="s">
        <v>46</v>
      </c>
      <c r="B40" s="10" t="s">
        <v>47</v>
      </c>
      <c r="C40" s="7" t="s">
        <v>51</v>
      </c>
    </row>
    <row r="41" spans="1:3" ht="30">
      <c r="A41" s="34"/>
      <c r="B41" s="10" t="s">
        <v>48</v>
      </c>
      <c r="C41" s="7" t="s">
        <v>51</v>
      </c>
    </row>
    <row r="42" spans="1:3">
      <c r="B42" s="5"/>
    </row>
  </sheetData>
  <mergeCells count="13">
    <mergeCell ref="A12:A14"/>
    <mergeCell ref="A1:C1"/>
    <mergeCell ref="A2:C2"/>
    <mergeCell ref="A4:A7"/>
    <mergeCell ref="A8:A9"/>
    <mergeCell ref="A10:A11"/>
    <mergeCell ref="A40:A41"/>
    <mergeCell ref="A15:A16"/>
    <mergeCell ref="A18:A20"/>
    <mergeCell ref="A21:A29"/>
    <mergeCell ref="A30:A32"/>
    <mergeCell ref="A33:A34"/>
    <mergeCell ref="A35:A39"/>
  </mergeCells>
  <conditionalFormatting sqref="C4:C41">
    <cfRule type="cellIs" dxfId="56" priority="1" operator="equal">
      <formula>"NC"</formula>
    </cfRule>
    <cfRule type="cellIs" dxfId="55" priority="2" operator="equal">
      <formula>"C"</formula>
    </cfRule>
    <cfRule type="cellIs" dxfId="54" priority="3" operator="equal">
      <formula>"NA"</formula>
    </cfRule>
  </conditionalFormatting>
  <dataValidations count="1">
    <dataValidation type="list" showErrorMessage="1" sqref="C4:C41" xr:uid="{2CA80CAD-5848-40EF-A2D5-D7D36B0F0ADD}">
      <formula1>"C,NC,NA,NT"</formula1>
    </dataValidation>
  </dataValidations>
  <pageMargins left="0.7" right="0.7" top="0.75" bottom="0.75" header="0.3" footer="0.3"/>
  <pageSetup paperSize="9" orientation="portrait" r:id="rId1"/>
</worksheet>
</file>

<file path=docMetadata/LabelInfo.xml><?xml version="1.0" encoding="utf-8"?>
<clbl:labelList xmlns:clbl="http://schemas.microsoft.com/office/2020/mipLabelMetadata">
  <clbl:label id="{af3cd2ba-39fc-428b-a333-80f7eb18b18d}" enabled="1" method="Standard" siteId="{e8b88f3d-222b-4ce5-b9d1-46b0ff9466a0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23</vt:i4>
      </vt:variant>
    </vt:vector>
  </HeadingPairs>
  <TitlesOfParts>
    <vt:vector size="23" baseType="lpstr">
      <vt:lpstr>Échantillon</vt:lpstr>
      <vt:lpstr>P01</vt:lpstr>
      <vt:lpstr>P02</vt:lpstr>
      <vt:lpstr>P03</vt:lpstr>
      <vt:lpstr>P04</vt:lpstr>
      <vt:lpstr>P05</vt:lpstr>
      <vt:lpstr>P06</vt:lpstr>
      <vt:lpstr>P07</vt:lpstr>
      <vt:lpstr>P08</vt:lpstr>
      <vt:lpstr>P09</vt:lpstr>
      <vt:lpstr>P10</vt:lpstr>
      <vt:lpstr>P11</vt:lpstr>
      <vt:lpstr>P12</vt:lpstr>
      <vt:lpstr>P13</vt:lpstr>
      <vt:lpstr>P14</vt:lpstr>
      <vt:lpstr>P15</vt:lpstr>
      <vt:lpstr>P16</vt:lpstr>
      <vt:lpstr>P17</vt:lpstr>
      <vt:lpstr>P18</vt:lpstr>
      <vt:lpstr>P19</vt:lpstr>
      <vt:lpstr>P20</vt:lpstr>
      <vt:lpstr>Synthèse</vt:lpstr>
      <vt:lpstr>Critères (modèle)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François-Xavier LAIR</dc:creator>
  <cp:lastModifiedBy>François-Xavier LAIR</cp:lastModifiedBy>
  <dcterms:created xsi:type="dcterms:W3CDTF">2025-02-04T10:54:10Z</dcterms:created>
  <dcterms:modified xsi:type="dcterms:W3CDTF">2025-09-03T16:11:30Z</dcterms:modified>
</cp:coreProperties>
</file>