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ngyao @ Carnegie\research\SEM models\projects\cost of unmet demand\SEM-1.1-unmet-demand-my190226\input spreadsheets\v4\"/>
    </mc:Choice>
  </mc:AlternateContent>
  <xr:revisionPtr revIDLastSave="0" documentId="13_ncr:1_{E6CA0CED-A2C6-4646-A00C-3DA32BD12651}" xr6:coauthVersionLast="40" xr6:coauthVersionMax="40" xr10:uidLastSave="{00000000-0000-0000-0000-000000000000}"/>
  <bookViews>
    <workbookView xWindow="-120" yWindow="-12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0" i="19" l="1"/>
  <c r="B180" i="19"/>
  <c r="A181" i="19"/>
  <c r="B181" i="19"/>
  <c r="A182" i="19"/>
  <c r="B182" i="19"/>
  <c r="A183" i="19"/>
  <c r="B183" i="19"/>
  <c r="A184" i="19"/>
  <c r="B184" i="19"/>
  <c r="A185" i="19"/>
  <c r="B185" i="19"/>
  <c r="A186" i="19"/>
  <c r="B186" i="19"/>
  <c r="A187" i="19"/>
  <c r="B187" i="19"/>
  <c r="A188" i="19"/>
  <c r="B188" i="19"/>
  <c r="A189" i="19"/>
  <c r="B189" i="19"/>
  <c r="A190" i="19"/>
  <c r="B190" i="19"/>
  <c r="A191" i="19"/>
  <c r="B191" i="19"/>
  <c r="A192" i="19"/>
  <c r="B192" i="19"/>
  <c r="A193" i="19"/>
  <c r="B193" i="19"/>
  <c r="A194" i="19"/>
  <c r="B194" i="19"/>
  <c r="A195" i="19"/>
  <c r="B195" i="19"/>
  <c r="A196" i="19"/>
  <c r="B196" i="19"/>
  <c r="A197" i="19"/>
  <c r="B197" i="19"/>
  <c r="A198" i="19"/>
  <c r="B198" i="19"/>
  <c r="A199" i="19"/>
  <c r="B199" i="19"/>
  <c r="A200" i="19"/>
  <c r="B200" i="19"/>
  <c r="A201" i="19"/>
  <c r="B201" i="19"/>
  <c r="A202" i="19"/>
  <c r="B202" i="19"/>
  <c r="A203" i="19"/>
  <c r="B203" i="19"/>
  <c r="A204" i="19"/>
  <c r="B204" i="19"/>
  <c r="A205" i="19"/>
  <c r="B205" i="19"/>
  <c r="A206" i="19"/>
  <c r="B206" i="19"/>
  <c r="A207" i="19"/>
  <c r="B207" i="19"/>
  <c r="A208" i="19"/>
  <c r="B208" i="19"/>
  <c r="A209" i="19"/>
  <c r="B209" i="19"/>
  <c r="A210" i="19"/>
  <c r="B210" i="19"/>
  <c r="A211" i="19"/>
  <c r="B211" i="19"/>
  <c r="A212" i="19"/>
  <c r="B212" i="19"/>
  <c r="A213" i="19"/>
  <c r="B213" i="19"/>
  <c r="A214" i="19"/>
  <c r="B214" i="19"/>
  <c r="A215" i="19"/>
  <c r="B215" i="19"/>
  <c r="A216" i="19"/>
  <c r="B216" i="19"/>
  <c r="A217" i="19"/>
  <c r="B217" i="19"/>
  <c r="A218" i="19"/>
  <c r="B218" i="19"/>
  <c r="A219" i="19"/>
  <c r="B219" i="19"/>
  <c r="A220" i="19"/>
  <c r="B220" i="19"/>
  <c r="A156" i="19"/>
  <c r="B156" i="19"/>
  <c r="A157" i="19"/>
  <c r="B157" i="19"/>
  <c r="A158" i="19"/>
  <c r="B158" i="19"/>
  <c r="A159" i="19"/>
  <c r="B159" i="19"/>
  <c r="A160" i="19"/>
  <c r="B160" i="19"/>
  <c r="A161" i="19"/>
  <c r="B161" i="19"/>
  <c r="A162" i="19"/>
  <c r="B162" i="19"/>
  <c r="A163" i="19"/>
  <c r="B163" i="19"/>
  <c r="A164" i="19"/>
  <c r="B164" i="19"/>
  <c r="A165" i="19"/>
  <c r="B165" i="19"/>
  <c r="A166" i="19"/>
  <c r="B166" i="19"/>
  <c r="A167" i="19"/>
  <c r="B167" i="19"/>
  <c r="A168" i="19"/>
  <c r="B168" i="19"/>
  <c r="A169" i="19"/>
  <c r="B169" i="19"/>
  <c r="A170" i="19"/>
  <c r="B170" i="19"/>
  <c r="A171" i="19"/>
  <c r="B171" i="19"/>
  <c r="A172" i="19"/>
  <c r="B172" i="19"/>
  <c r="A173" i="19"/>
  <c r="B173" i="19"/>
  <c r="A174" i="19"/>
  <c r="B174" i="19"/>
  <c r="A175" i="19"/>
  <c r="B175" i="19"/>
  <c r="A176" i="19"/>
  <c r="B176" i="19"/>
  <c r="A177" i="19"/>
  <c r="B177" i="19"/>
  <c r="A178" i="19"/>
  <c r="B178" i="19"/>
  <c r="A179" i="19"/>
  <c r="B179" i="19"/>
  <c r="A121" i="19"/>
  <c r="B121" i="19"/>
  <c r="A122" i="19"/>
  <c r="B122" i="19"/>
  <c r="A123" i="19"/>
  <c r="B123" i="19"/>
  <c r="A124" i="19"/>
  <c r="B124" i="19"/>
  <c r="A125" i="19"/>
  <c r="B125" i="19"/>
  <c r="A126" i="19"/>
  <c r="B126" i="19"/>
  <c r="A127" i="19"/>
  <c r="B127" i="19"/>
  <c r="A128" i="19"/>
  <c r="B128" i="19"/>
  <c r="A129" i="19"/>
  <c r="B129" i="19"/>
  <c r="A130" i="19"/>
  <c r="B130" i="19"/>
  <c r="A131" i="19"/>
  <c r="B131" i="19"/>
  <c r="A132" i="19"/>
  <c r="B132" i="19"/>
  <c r="A133" i="19"/>
  <c r="B133" i="19"/>
  <c r="A134" i="19"/>
  <c r="B134" i="19"/>
  <c r="A135" i="19"/>
  <c r="B135" i="19"/>
  <c r="A136" i="19"/>
  <c r="B136" i="19"/>
  <c r="A137" i="19"/>
  <c r="B137" i="19"/>
  <c r="A138" i="19"/>
  <c r="B138" i="19"/>
  <c r="A139" i="19"/>
  <c r="B139" i="19"/>
  <c r="A140" i="19"/>
  <c r="B140" i="19"/>
  <c r="A141" i="19"/>
  <c r="B141" i="19"/>
  <c r="A142" i="19"/>
  <c r="B142" i="19"/>
  <c r="A143" i="19"/>
  <c r="B143" i="19"/>
  <c r="A144" i="19"/>
  <c r="B144" i="19"/>
  <c r="A145" i="19"/>
  <c r="B145" i="19"/>
  <c r="A146" i="19"/>
  <c r="B146" i="19"/>
  <c r="A147" i="19"/>
  <c r="B147" i="19"/>
  <c r="A148" i="19"/>
  <c r="B148" i="19"/>
  <c r="A149" i="19"/>
  <c r="B149" i="19"/>
  <c r="A150" i="19"/>
  <c r="B150" i="19"/>
  <c r="A151" i="19"/>
  <c r="B151" i="19"/>
  <c r="A152" i="19"/>
  <c r="B152" i="19"/>
  <c r="A153" i="19"/>
  <c r="B153" i="19"/>
  <c r="A154" i="19"/>
  <c r="B154" i="19"/>
  <c r="A155" i="19"/>
  <c r="B155"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120" i="19" l="1"/>
  <c r="A120" i="19"/>
  <c r="D111" i="19" l="1"/>
  <c r="B111" i="19" s="1"/>
  <c r="D106" i="19" l="1"/>
  <c r="B103" i="19"/>
  <c r="B74"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<sst xmlns="http://schemas.openxmlformats.org/spreadsheetml/2006/main" count="170" uniqueCount="127">
  <si>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</si>
  <si>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</si>
  <si>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</si>
  <si>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</si>
  <si>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</si>
  <si>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</si>
  <si>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</si>
  <si>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</si>
  <si>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</si>
  <si>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</si>
  <si>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</si>
  <si>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</si>
  <si>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</si>
  <si>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</si>
  <si>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</si>
  <si>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</si>
  <si>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</si>
  <si>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</si>
  <si>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</si>
  <si>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</si>
  <si>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</si>
  <si>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</si>
  <si>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</si>
  <si>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</si>
  <si>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</si>
  <si>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</si>
  <si>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</si>
  <si>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</si>
  <si>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</si>
  <si>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</si>
  <si>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</si>
  <si>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</si>
  <si>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</si>
  <si>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</si>
  <si>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</si>
  <si>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</si>
  <si>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</si>
  <si>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</si>
  <si>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</si>
  <si>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</si>
  <si>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</si>
  <si>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</si>
  <si>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</si>
  <si>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</si>
  <si>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</si>
  <si>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</si>
  <si>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</si>
  <si>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</si>
  <si>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</si>
  <si>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</si>
  <si>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</si>
  <si>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</si>
  <si>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</si>
  <si>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</si>
  <si>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</si>
  <si>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</si>
  <si>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</si>
  <si>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</si>
  <si>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</si>
  <si>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</si>
  <si>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</si>
  <si>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</si>
  <si>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</si>
  <si>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</si>
  <si>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</si>
  <si>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</si>
  <si>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</si>
  <si>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</si>
  <si>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</si>
  <si>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</si>
  <si>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</si>
  <si>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</si>
  <si>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</si>
  <si>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</si>
  <si>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</si>
  <si>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</si>
  <si>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</si>
  <si>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</si>
  <si>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</si>
  <si>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</si>
  <si>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</si>
  <si>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</si>
  <si>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</si>
  <si>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</si>
  <si>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</si>
  <si>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</si>
  <si>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</si>
  <si>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</si>
  <si>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</si>
  <si>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</si>
  <si>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</si>
  <si>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</si>
  <si>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</si>
  <si>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</si>
  <si>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</si>
  <si>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</si>
  <si>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</si>
  <si>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</si>
  <si>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</si>
  <si>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</si>
  <si>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</si>
  <si>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</si>
  <si>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</si>
  <si>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</si>
  <si>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</si>
  <si>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</si>
  <si>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</si>
  <si>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</si>
  <si>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</si>
  <si>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</si>
  <si>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</si>
  <si>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</si>
  <si>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</si>
  <si>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</si>
  <si>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</si>
  <si>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</si>
  <si>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</si>
  <si>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</si>
  <si>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</si>
  <si>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</si>
  <si>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</si>
  <si>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</si>
  <si>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</si>
  <si>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</si>
  <si>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</si>
  <si>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</si>
  <si>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3-unmet_demand-wind-solar-storage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</si>
</sst>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33" workbookViewId="0">
      <selection activeCell="B44" sqref="B44"/>
    </sheetView>
  </sheetViews>
  <sheetFormatPr defaultColWidth="12.5703125" defaultRowHeight="15" x14ac:dyDescent="0.25"/>
  <cols>
    <col min="1" max="1" width="32.7109375" style="1" customWidth="1"/>
    <col min="2" max="2" width="15.140625" style="8" customWidth="1"/>
    <col min="3" max="16384" width="12.5703125" style="1"/>
  </cols>
  <sheetData>
    <row r="1" spans="1:2" s="6" customFormat="1" x14ac:dyDescent="0.25">
      <c r="A1" s="6" t="s">
        <v>0</v>
      </c>
      <c r="B1" s="7"/>
    </row>
    <row r="2" spans="1:2" customFormat="1" x14ac:dyDescent="0.25">
      <c r="B2" s="8"/>
    </row>
    <row r="3" spans="1:2" customFormat="1" x14ac:dyDescent="0.25">
      <c r="A3" t="s">
        <v>1</v>
      </c>
      <c r="B3" s="8"/>
    </row>
    <row r="4" spans="1:2" customFormat="1" x14ac:dyDescent="0.25">
      <c r="B4" s="8"/>
    </row>
    <row r="5" spans="1:2" customFormat="1" x14ac:dyDescent="0.25">
      <c r="A5" t="s">
        <v>72</v>
      </c>
      <c r="B5" s="8"/>
    </row>
    <row r="6" spans="1:2" customFormat="1" x14ac:dyDescent="0.25">
      <c r="A6" t="s">
        <v>73</v>
      </c>
      <c r="B6" s="8"/>
    </row>
    <row r="7" spans="1:2" customFormat="1" x14ac:dyDescent="0.25">
      <c r="A7" t="s">
        <v>74</v>
      </c>
      <c r="B7" s="8"/>
    </row>
    <row r="8" spans="1:2" customFormat="1" x14ac:dyDescent="0.25">
      <c r="B8" s="8"/>
    </row>
    <row r="9" spans="1:2" customFormat="1" x14ac:dyDescent="0.25">
      <c r="A9" t="s">
        <v>2</v>
      </c>
      <c r="B9" s="8"/>
    </row>
    <row r="10" spans="1:2" customFormat="1" x14ac:dyDescent="0.25">
      <c r="A10" t="s">
        <v>3</v>
      </c>
      <c r="B10" s="8"/>
    </row>
    <row r="11" spans="1:2" customFormat="1" x14ac:dyDescent="0.25">
      <c r="A11" t="s">
        <v>4</v>
      </c>
      <c r="B11" s="8"/>
    </row>
    <row r="12" spans="1:2" customFormat="1" x14ac:dyDescent="0.25">
      <c r="B12" s="8"/>
    </row>
    <row r="13" spans="1:2" customFormat="1" x14ac:dyDescent="0.25">
      <c r="A13" t="s">
        <v>86</v>
      </c>
      <c r="B13" s="8"/>
    </row>
    <row r="14" spans="1:2" customFormat="1" x14ac:dyDescent="0.25">
      <c r="B14" s="8"/>
    </row>
    <row r="15" spans="1:2" customFormat="1" x14ac:dyDescent="0.25">
      <c r="A15" t="s">
        <v>5</v>
      </c>
      <c r="B15" s="8"/>
    </row>
    <row r="16" spans="1:2" customFormat="1" x14ac:dyDescent="0.25">
      <c r="B16" s="8"/>
    </row>
    <row r="17" spans="1:2" customFormat="1" x14ac:dyDescent="0.25">
      <c r="A17" t="s">
        <v>6</v>
      </c>
      <c r="B17" s="8"/>
    </row>
    <row r="18" spans="1:2" customFormat="1" x14ac:dyDescent="0.25">
      <c r="B18" s="8"/>
    </row>
    <row r="19" spans="1:2" customFormat="1" x14ac:dyDescent="0.25">
      <c r="A19" t="s">
        <v>65</v>
      </c>
      <c r="B19" s="8"/>
    </row>
    <row r="20" spans="1:2" customFormat="1" x14ac:dyDescent="0.25">
      <c r="A20" t="s">
        <v>76</v>
      </c>
      <c r="B20" s="8"/>
    </row>
    <row r="21" spans="1:2" customFormat="1" x14ac:dyDescent="0.25">
      <c r="B21" s="8"/>
    </row>
    <row r="22" spans="1:2" customFormat="1" x14ac:dyDescent="0.25">
      <c r="A22" t="s">
        <v>7</v>
      </c>
      <c r="B22" s="8"/>
    </row>
    <row r="23" spans="1:2" customFormat="1" x14ac:dyDescent="0.25">
      <c r="B23" s="8"/>
    </row>
    <row r="24" spans="1:2" customFormat="1" x14ac:dyDescent="0.25">
      <c r="A24" t="s">
        <v>8</v>
      </c>
      <c r="B24" s="8"/>
    </row>
    <row r="25" spans="1:2" customFormat="1" x14ac:dyDescent="0.25">
      <c r="B25" s="8"/>
    </row>
    <row r="26" spans="1:2" customFormat="1" x14ac:dyDescent="0.25">
      <c r="A26" t="s">
        <v>9</v>
      </c>
      <c r="B26" s="8"/>
    </row>
    <row r="27" spans="1:2" customFormat="1" x14ac:dyDescent="0.25">
      <c r="B27" s="8"/>
    </row>
    <row r="28" spans="1:2" customFormat="1" x14ac:dyDescent="0.25">
      <c r="A28" t="s">
        <v>10</v>
      </c>
      <c r="B28" s="8"/>
    </row>
    <row r="29" spans="1:2" customFormat="1" x14ac:dyDescent="0.25">
      <c r="B29" s="8"/>
    </row>
    <row r="30" spans="1:2" customFormat="1" x14ac:dyDescent="0.25">
      <c r="A30" t="s">
        <v>11</v>
      </c>
      <c r="B30" s="8"/>
    </row>
    <row r="31" spans="1:2" customFormat="1" x14ac:dyDescent="0.25">
      <c r="B31" s="8"/>
    </row>
    <row r="32" spans="1:2" customFormat="1" x14ac:dyDescent="0.25">
      <c r="A32" t="s">
        <v>12</v>
      </c>
      <c r="B32" s="8"/>
    </row>
    <row r="33" spans="1:3" customFormat="1" x14ac:dyDescent="0.25">
      <c r="B33" s="8"/>
    </row>
    <row r="34" spans="1:3" customFormat="1" x14ac:dyDescent="0.25">
      <c r="A34" t="s">
        <v>13</v>
      </c>
      <c r="B34" s="8"/>
    </row>
    <row r="35" spans="1:3" customFormat="1" x14ac:dyDescent="0.25">
      <c r="A35" t="s">
        <v>14</v>
      </c>
      <c r="B35" s="8"/>
    </row>
    <row r="36" spans="1:3" customFormat="1" x14ac:dyDescent="0.25">
      <c r="B36" s="8"/>
    </row>
    <row r="37" spans="1:3" customFormat="1" x14ac:dyDescent="0.25">
      <c r="A37" t="s">
        <v>15</v>
      </c>
      <c r="B37" s="8"/>
    </row>
    <row r="38" spans="1:3" customFormat="1" x14ac:dyDescent="0.25">
      <c r="B38" s="8"/>
    </row>
    <row r="39" spans="1:3" customFormat="1" x14ac:dyDescent="0.25">
      <c r="A39" t="s">
        <v>16</v>
      </c>
      <c r="B39" s="8"/>
    </row>
    <row r="41" spans="1:3" s="2" customFormat="1" x14ac:dyDescent="0.25">
      <c r="A41" s="2" t="s">
        <v>17</v>
      </c>
      <c r="B41" s="9" t="s">
        <v>18</v>
      </c>
    </row>
    <row r="43" spans="1:3" x14ac:dyDescent="0.25">
      <c r="A43" s="4" t="s">
        <v>19</v>
      </c>
      <c r="B43" s="10" t="s">
        <v>126</v>
      </c>
      <c r="C43" t="s">
        <v>20</v>
      </c>
    </row>
    <row r="44" spans="1:3" x14ac:dyDescent="0.25">
      <c r="A44" s="4" t="s">
        <v>28</v>
      </c>
      <c r="B44" s="10" t="s">
        <v>59</v>
      </c>
      <c r="C44" t="s">
        <v>29</v>
      </c>
    </row>
    <row r="45" spans="1:3" x14ac:dyDescent="0.25">
      <c r="A45" s="4" t="s">
        <v>21</v>
      </c>
      <c r="B45" s="10" t="s">
        <v>22</v>
      </c>
      <c r="C45" t="s">
        <v>23</v>
      </c>
    </row>
    <row r="46" spans="1:3" x14ac:dyDescent="0.25">
      <c r="A46" s="4"/>
      <c r="B46" s="10"/>
      <c r="C46"/>
    </row>
    <row r="47" spans="1:3" x14ac:dyDescent="0.25">
      <c r="A47" s="4" t="s">
        <v>24</v>
      </c>
      <c r="B47" s="10" t="b">
        <v>1</v>
      </c>
      <c r="C47" t="s">
        <v>25</v>
      </c>
    </row>
    <row r="48" spans="1:3" x14ac:dyDescent="0.25">
      <c r="A48" s="4" t="s">
        <v>26</v>
      </c>
      <c r="B48" s="10" t="b">
        <v>0</v>
      </c>
      <c r="C48" t="s">
        <v>27</v>
      </c>
    </row>
    <row r="49" spans="1:4" x14ac:dyDescent="0.25">
      <c r="A49" s="4" t="s">
        <v>99</v>
      </c>
      <c r="B49" s="10" t="b">
        <v>0</v>
      </c>
      <c r="C49" t="s">
        <v>100</v>
      </c>
    </row>
    <row r="52" spans="1:4" x14ac:dyDescent="0.25">
      <c r="C52"/>
    </row>
    <row r="53" spans="1:4" s="2" customFormat="1" x14ac:dyDescent="0.25">
      <c r="A53" s="2" t="s">
        <v>30</v>
      </c>
      <c r="B53" s="9" t="s">
        <v>31</v>
      </c>
      <c r="C53" s="3"/>
    </row>
    <row r="54" spans="1:4" x14ac:dyDescent="0.25">
      <c r="C54"/>
    </row>
    <row r="55" spans="1:4" x14ac:dyDescent="0.25">
      <c r="A55" s="4" t="s">
        <v>55</v>
      </c>
      <c r="B55" s="11">
        <v>1000000000000</v>
      </c>
      <c r="C55" t="s">
        <v>57</v>
      </c>
    </row>
    <row r="56" spans="1:4" x14ac:dyDescent="0.25">
      <c r="A56" s="4" t="s">
        <v>56</v>
      </c>
      <c r="B56" s="11">
        <v>1000000000000</v>
      </c>
      <c r="C56" t="s">
        <v>58</v>
      </c>
    </row>
    <row r="57" spans="1:4" x14ac:dyDescent="0.25">
      <c r="A57" s="4"/>
      <c r="B57" s="10"/>
      <c r="C57"/>
    </row>
    <row r="58" spans="1:4" x14ac:dyDescent="0.25">
      <c r="A58" s="4" t="s">
        <v>32</v>
      </c>
      <c r="B58" s="10" t="s">
        <v>62</v>
      </c>
      <c r="C58"/>
    </row>
    <row r="59" spans="1:4" x14ac:dyDescent="0.25">
      <c r="A59" s="4" t="s">
        <v>66</v>
      </c>
      <c r="B59" s="10" t="b">
        <v>1</v>
      </c>
      <c r="C59" t="s">
        <v>67</v>
      </c>
    </row>
    <row r="60" spans="1:4" x14ac:dyDescent="0.25">
      <c r="A60" s="4"/>
      <c r="B60" s="10"/>
      <c r="C60"/>
      <c r="D60"/>
    </row>
    <row r="61" spans="1:4" x14ac:dyDescent="0.25">
      <c r="A61" s="4" t="s">
        <v>33</v>
      </c>
      <c r="B61" s="10">
        <v>2015</v>
      </c>
      <c r="C61" t="s">
        <v>95</v>
      </c>
      <c r="D61"/>
    </row>
    <row r="62" spans="1:4" x14ac:dyDescent="0.25">
      <c r="A62" s="4" t="s">
        <v>34</v>
      </c>
      <c r="B62" s="10">
        <v>1</v>
      </c>
      <c r="C62" t="s">
        <v>95</v>
      </c>
      <c r="D62"/>
    </row>
    <row r="63" spans="1:4" x14ac:dyDescent="0.25">
      <c r="A63" s="4" t="s">
        <v>35</v>
      </c>
      <c r="B63" s="10">
        <v>1</v>
      </c>
      <c r="C63" t="s">
        <v>95</v>
      </c>
      <c r="D63"/>
    </row>
    <row r="64" spans="1:4" x14ac:dyDescent="0.25">
      <c r="A64" s="4" t="s">
        <v>36</v>
      </c>
      <c r="B64" s="10">
        <v>1</v>
      </c>
      <c r="C64" t="s">
        <v>95</v>
      </c>
      <c r="D64"/>
    </row>
    <row r="65" spans="1:5" x14ac:dyDescent="0.25">
      <c r="A65" s="4" t="s">
        <v>37</v>
      </c>
      <c r="B65" s="10">
        <v>2015</v>
      </c>
      <c r="C65" t="s">
        <v>95</v>
      </c>
      <c r="D65"/>
    </row>
    <row r="66" spans="1:5" x14ac:dyDescent="0.25">
      <c r="A66" s="4" t="s">
        <v>38</v>
      </c>
      <c r="B66" s="10">
        <v>12</v>
      </c>
      <c r="C66" t="s">
        <v>95</v>
      </c>
      <c r="D66"/>
    </row>
    <row r="67" spans="1:5" x14ac:dyDescent="0.25">
      <c r="A67" s="4" t="s">
        <v>39</v>
      </c>
      <c r="B67" s="10">
        <v>31</v>
      </c>
      <c r="C67" t="s">
        <v>95</v>
      </c>
      <c r="D67"/>
    </row>
    <row r="68" spans="1:5" x14ac:dyDescent="0.25">
      <c r="A68" s="4" t="s">
        <v>40</v>
      </c>
      <c r="B68" s="10">
        <v>24</v>
      </c>
      <c r="C68" t="s">
        <v>95</v>
      </c>
      <c r="D68"/>
    </row>
    <row r="69" spans="1:5" x14ac:dyDescent="0.25">
      <c r="A69" s="4"/>
      <c r="B69" s="10"/>
      <c r="C69"/>
      <c r="D69"/>
    </row>
    <row r="70" spans="1:5" x14ac:dyDescent="0.25">
      <c r="A70" s="4" t="s">
        <v>117</v>
      </c>
      <c r="B70" s="10">
        <v>0</v>
      </c>
      <c r="C70" t="s">
        <v>118</v>
      </c>
      <c r="D70"/>
    </row>
    <row r="71" spans="1:5" x14ac:dyDescent="0.25">
      <c r="A71" s="4"/>
      <c r="B71" s="10"/>
      <c r="C71"/>
      <c r="D71"/>
    </row>
    <row r="72" spans="1:5" x14ac:dyDescent="0.25">
      <c r="A72" s="4" t="s">
        <v>41</v>
      </c>
      <c r="B72" s="10" t="s">
        <v>60</v>
      </c>
      <c r="C72"/>
      <c r="D72"/>
    </row>
    <row r="73" spans="1:5" x14ac:dyDescent="0.25">
      <c r="A73" s="4" t="s">
        <v>87</v>
      </c>
      <c r="B73" s="13">
        <v>1.9528741509529837E-2</v>
      </c>
      <c r="C73" t="s">
        <v>64</v>
      </c>
      <c r="D73" s="14">
        <v>1.9528741509529837E-2</v>
      </c>
      <c r="E73" t="s">
        <v>121</v>
      </c>
    </row>
    <row r="74" spans="1:5" x14ac:dyDescent="0.25">
      <c r="A74" s="4" t="s">
        <v>77</v>
      </c>
      <c r="B74" s="11">
        <f>0.00000001</f>
        <v>1E-8</v>
      </c>
      <c r="C74" t="s">
        <v>42</v>
      </c>
      <c r="D74"/>
    </row>
    <row r="75" spans="1:5" x14ac:dyDescent="0.25">
      <c r="A75" s="4" t="s">
        <v>105</v>
      </c>
      <c r="B75" s="10">
        <v>0</v>
      </c>
      <c r="C75" t="s">
        <v>106</v>
      </c>
      <c r="D75" t="s">
        <v>107</v>
      </c>
    </row>
    <row r="76" spans="1:5" x14ac:dyDescent="0.25">
      <c r="A76" s="4" t="s">
        <v>104</v>
      </c>
      <c r="B76" s="10">
        <v>0</v>
      </c>
      <c r="C76" t="s">
        <v>103</v>
      </c>
      <c r="D76" t="s">
        <v>108</v>
      </c>
    </row>
    <row r="77" spans="1:5" x14ac:dyDescent="0.25">
      <c r="A77" s="4"/>
      <c r="B77" s="10"/>
      <c r="C77"/>
      <c r="D77"/>
    </row>
    <row r="78" spans="1:5" x14ac:dyDescent="0.25">
      <c r="A78" s="4" t="s">
        <v>43</v>
      </c>
      <c r="B78" s="10" t="s">
        <v>61</v>
      </c>
      <c r="C78"/>
      <c r="D78"/>
    </row>
    <row r="79" spans="1:5" x14ac:dyDescent="0.25">
      <c r="A79" s="4" t="s">
        <v>88</v>
      </c>
      <c r="B79" s="13">
        <v>2.0648572594225215E-2</v>
      </c>
      <c r="C79" t="s">
        <v>64</v>
      </c>
      <c r="D79" s="14">
        <v>2.0648572594225215E-2</v>
      </c>
      <c r="E79" t="s">
        <v>121</v>
      </c>
    </row>
    <row r="80" spans="1:5" x14ac:dyDescent="0.25">
      <c r="A80" s="4" t="s">
        <v>78</v>
      </c>
      <c r="B80" s="11">
        <v>1.05E-8</v>
      </c>
      <c r="C80" t="s">
        <v>45</v>
      </c>
      <c r="D80"/>
    </row>
    <row r="81" spans="1:5" x14ac:dyDescent="0.25">
      <c r="A81" s="4" t="s">
        <v>109</v>
      </c>
      <c r="B81" s="10">
        <v>0</v>
      </c>
      <c r="C81" t="s">
        <v>106</v>
      </c>
      <c r="D81" t="s">
        <v>107</v>
      </c>
    </row>
    <row r="82" spans="1:5" x14ac:dyDescent="0.25">
      <c r="A82" s="4" t="s">
        <v>110</v>
      </c>
      <c r="B82" s="10">
        <v>0</v>
      </c>
      <c r="C82" t="s">
        <v>103</v>
      </c>
      <c r="D82" t="s">
        <v>108</v>
      </c>
    </row>
    <row r="83" spans="1:5" x14ac:dyDescent="0.25">
      <c r="A83" s="4"/>
      <c r="B83" s="10"/>
      <c r="C83"/>
      <c r="D83"/>
    </row>
    <row r="84" spans="1:5" x14ac:dyDescent="0.25">
      <c r="A84" s="4" t="s">
        <v>89</v>
      </c>
      <c r="B84" s="10">
        <v>-1</v>
      </c>
      <c r="C84" t="s">
        <v>64</v>
      </c>
      <c r="D84" s="14">
        <v>1.1841887362491711E-2</v>
      </c>
      <c r="E84" t="s">
        <v>121</v>
      </c>
    </row>
    <row r="85" spans="1:5" x14ac:dyDescent="0.25">
      <c r="A85" s="4" t="s">
        <v>79</v>
      </c>
      <c r="B85" s="10">
        <v>-1</v>
      </c>
      <c r="C85" t="s">
        <v>44</v>
      </c>
      <c r="D85" s="14">
        <v>2.2590009128958689E-2</v>
      </c>
      <c r="E85" t="s">
        <v>121</v>
      </c>
    </row>
    <row r="86" spans="1:5" x14ac:dyDescent="0.25">
      <c r="A86" s="4" t="s">
        <v>111</v>
      </c>
      <c r="B86" s="10">
        <v>0</v>
      </c>
      <c r="C86" t="s">
        <v>106</v>
      </c>
      <c r="D86" t="s">
        <v>107</v>
      </c>
    </row>
    <row r="87" spans="1:5" x14ac:dyDescent="0.25">
      <c r="A87" s="4" t="s">
        <v>112</v>
      </c>
      <c r="B87" s="12">
        <v>0.49</v>
      </c>
      <c r="C87" t="s">
        <v>103</v>
      </c>
      <c r="D87" t="s">
        <v>119</v>
      </c>
    </row>
    <row r="88" spans="1:5" x14ac:dyDescent="0.25">
      <c r="A88" s="4"/>
      <c r="B88" s="10"/>
      <c r="C88"/>
      <c r="D88"/>
    </row>
    <row r="89" spans="1:5" x14ac:dyDescent="0.25">
      <c r="A89" s="4" t="s">
        <v>101</v>
      </c>
      <c r="B89" s="10">
        <v>-1</v>
      </c>
      <c r="C89" t="s">
        <v>64</v>
      </c>
      <c r="D89" s="14">
        <v>2.7271220888813726E-2</v>
      </c>
      <c r="E89" t="s">
        <v>121</v>
      </c>
    </row>
    <row r="90" spans="1:5" x14ac:dyDescent="0.25">
      <c r="A90" s="4" t="s">
        <v>102</v>
      </c>
      <c r="B90" s="10">
        <v>-1</v>
      </c>
      <c r="C90" t="s">
        <v>44</v>
      </c>
      <c r="D90" s="14">
        <v>2.9679010772171249E-2</v>
      </c>
      <c r="E90" t="s">
        <v>121</v>
      </c>
    </row>
    <row r="91" spans="1:5" x14ac:dyDescent="0.25">
      <c r="A91" s="4" t="s">
        <v>113</v>
      </c>
      <c r="B91" s="10">
        <v>0</v>
      </c>
      <c r="C91" t="s">
        <v>106</v>
      </c>
      <c r="D91" t="s">
        <v>107</v>
      </c>
    </row>
    <row r="92" spans="1:5" x14ac:dyDescent="0.25">
      <c r="A92" s="4" t="s">
        <v>114</v>
      </c>
      <c r="B92" s="12">
        <v>0.17</v>
      </c>
      <c r="C92" t="s">
        <v>103</v>
      </c>
      <c r="D92" t="s">
        <v>120</v>
      </c>
    </row>
    <row r="93" spans="1:5" x14ac:dyDescent="0.25">
      <c r="A93" s="4"/>
      <c r="B93" s="10"/>
      <c r="C93"/>
      <c r="D93"/>
    </row>
    <row r="94" spans="1:5" x14ac:dyDescent="0.25">
      <c r="A94" s="4" t="s">
        <v>90</v>
      </c>
      <c r="B94" s="10">
        <v>-1</v>
      </c>
      <c r="C94" t="s">
        <v>64</v>
      </c>
      <c r="D94" s="14">
        <v>6.2433901191501419E-2</v>
      </c>
      <c r="E94" t="s">
        <v>123</v>
      </c>
    </row>
    <row r="95" spans="1:5" x14ac:dyDescent="0.25">
      <c r="A95" s="4" t="s">
        <v>80</v>
      </c>
      <c r="B95" s="10">
        <v>-1</v>
      </c>
      <c r="C95" t="s">
        <v>44</v>
      </c>
      <c r="D95" s="14">
        <v>2.5158160216169324E-2</v>
      </c>
      <c r="E95" t="s">
        <v>124</v>
      </c>
    </row>
    <row r="96" spans="1:5" x14ac:dyDescent="0.25">
      <c r="A96" s="4" t="s">
        <v>115</v>
      </c>
      <c r="B96" s="10">
        <v>0</v>
      </c>
      <c r="C96" t="s">
        <v>106</v>
      </c>
      <c r="D96" t="s">
        <v>107</v>
      </c>
    </row>
    <row r="97" spans="1:5" x14ac:dyDescent="0.25">
      <c r="A97" s="4" t="s">
        <v>116</v>
      </c>
      <c r="B97" s="10">
        <v>0</v>
      </c>
      <c r="C97" t="s">
        <v>103</v>
      </c>
      <c r="D97" t="s">
        <v>108</v>
      </c>
    </row>
    <row r="98" spans="1:5" x14ac:dyDescent="0.25">
      <c r="A98" s="4"/>
      <c r="B98" s="10"/>
      <c r="C98"/>
      <c r="D98"/>
    </row>
    <row r="99" spans="1:5" x14ac:dyDescent="0.25">
      <c r="A99" s="4" t="s">
        <v>91</v>
      </c>
      <c r="B99" s="13">
        <v>4.2392529406082022E-3</v>
      </c>
      <c r="C99" t="s">
        <v>68</v>
      </c>
      <c r="D99" t="s">
        <v>125</v>
      </c>
    </row>
    <row r="100" spans="1:5" x14ac:dyDescent="0.25">
      <c r="A100" s="4" t="s">
        <v>81</v>
      </c>
      <c r="B100" s="10">
        <v>0</v>
      </c>
      <c r="C100" t="s">
        <v>64</v>
      </c>
      <c r="D100"/>
    </row>
    <row r="101" spans="1:5" x14ac:dyDescent="0.25">
      <c r="A101" s="4" t="s">
        <v>82</v>
      </c>
      <c r="B101" s="10">
        <v>0</v>
      </c>
      <c r="C101" t="s">
        <v>64</v>
      </c>
      <c r="D101"/>
    </row>
    <row r="102" spans="1:5" x14ac:dyDescent="0.25">
      <c r="A102" s="4" t="s">
        <v>46</v>
      </c>
      <c r="B102" s="10">
        <v>0.9</v>
      </c>
      <c r="C102"/>
      <c r="D102"/>
    </row>
    <row r="103" spans="1:5" x14ac:dyDescent="0.25">
      <c r="A103" s="4" t="s">
        <v>47</v>
      </c>
      <c r="B103" s="13">
        <f>1.01^(1/(24*365.24/12))-1</f>
        <v>1.3621726294266168E-5</v>
      </c>
      <c r="C103" t="s">
        <v>48</v>
      </c>
      <c r="D103"/>
      <c r="E103" t="s">
        <v>96</v>
      </c>
    </row>
    <row r="104" spans="1:5" x14ac:dyDescent="0.25">
      <c r="A104" s="4" t="s">
        <v>49</v>
      </c>
      <c r="B104" s="10">
        <v>6</v>
      </c>
      <c r="C104" t="s">
        <v>50</v>
      </c>
      <c r="D104" t="s">
        <v>69</v>
      </c>
    </row>
    <row r="105" spans="1:5" x14ac:dyDescent="0.25">
      <c r="A105" s="4"/>
      <c r="B105" s="10"/>
      <c r="C105"/>
      <c r="D105"/>
    </row>
    <row r="106" spans="1:5" x14ac:dyDescent="0.25">
      <c r="A106" s="4" t="s">
        <v>92</v>
      </c>
      <c r="B106" s="10">
        <v>-1</v>
      </c>
      <c r="C106" t="s">
        <v>68</v>
      </c>
      <c r="D106" s="10">
        <f>0.3*0.08/8760</f>
        <v>2.7397260273972604E-6</v>
      </c>
      <c r="E106" t="s">
        <v>70</v>
      </c>
    </row>
    <row r="107" spans="1:5" x14ac:dyDescent="0.25">
      <c r="A107" s="4" t="s">
        <v>93</v>
      </c>
      <c r="B107" s="10">
        <v>-1</v>
      </c>
      <c r="C107" t="s">
        <v>64</v>
      </c>
      <c r="D107" t="s">
        <v>64</v>
      </c>
    </row>
    <row r="108" spans="1:5" x14ac:dyDescent="0.25">
      <c r="A108" s="4" t="s">
        <v>94</v>
      </c>
      <c r="B108" s="10">
        <v>-1</v>
      </c>
      <c r="C108" t="s">
        <v>64</v>
      </c>
      <c r="D108" t="s">
        <v>71</v>
      </c>
    </row>
    <row r="109" spans="1:5" x14ac:dyDescent="0.25">
      <c r="A109" s="4" t="s">
        <v>83</v>
      </c>
      <c r="B109" s="10">
        <v>0</v>
      </c>
      <c r="C109" t="s">
        <v>64</v>
      </c>
      <c r="D109"/>
    </row>
    <row r="110" spans="1:5" x14ac:dyDescent="0.25">
      <c r="A110" s="4" t="s">
        <v>84</v>
      </c>
      <c r="B110" s="10">
        <v>0</v>
      </c>
      <c r="C110" t="s">
        <v>64</v>
      </c>
      <c r="D110"/>
    </row>
    <row r="111" spans="1:5" x14ac:dyDescent="0.25">
      <c r="A111" s="4" t="s">
        <v>97</v>
      </c>
      <c r="B111" s="10">
        <f>D111</f>
        <v>1.1407453648359933E-8</v>
      </c>
      <c r="C111" t="s">
        <v>48</v>
      </c>
      <c r="D111" s="10">
        <f>1.0001^(1/(24*365.24))-1</f>
        <v>1.1407453648359933E-8</v>
      </c>
      <c r="E111" t="s">
        <v>122</v>
      </c>
    </row>
    <row r="112" spans="1:5" ht="30" x14ac:dyDescent="0.25">
      <c r="A112" s="4" t="s">
        <v>63</v>
      </c>
      <c r="B112" s="10">
        <v>0.3</v>
      </c>
      <c r="C112"/>
      <c r="D112"/>
    </row>
    <row r="113" spans="1:4" x14ac:dyDescent="0.25">
      <c r="A113" s="4"/>
      <c r="B113" s="10"/>
      <c r="C113"/>
      <c r="D113"/>
    </row>
    <row r="114" spans="1:4" x14ac:dyDescent="0.25">
      <c r="A114" s="4" t="s">
        <v>85</v>
      </c>
      <c r="B114" s="10">
        <v>1</v>
      </c>
      <c r="C114" t="s">
        <v>64</v>
      </c>
      <c r="D114"/>
    </row>
    <row r="115" spans="1:4" x14ac:dyDescent="0.25">
      <c r="C115" s="8"/>
    </row>
    <row r="116" spans="1:4" x14ac:dyDescent="0.25">
      <c r="C116" t="s">
        <v>98</v>
      </c>
    </row>
    <row r="117" spans="1:4" s="2" customFormat="1" x14ac:dyDescent="0.25">
      <c r="A117" s="2" t="s">
        <v>51</v>
      </c>
      <c r="B117" s="9" t="s">
        <v>75</v>
      </c>
      <c r="C117" s="3"/>
    </row>
    <row r="118" spans="1:4" s="4" customFormat="1" ht="30" x14ac:dyDescent="0.25">
      <c r="A118" s="4" t="s">
        <v>52</v>
      </c>
      <c r="B118" s="4" t="s">
        <v>85</v>
      </c>
    </row>
    <row r="119" spans="1:4" x14ac:dyDescent="0.25">
      <c r="B119" s="1"/>
    </row>
    <row r="120" spans="1:4" s="5" customFormat="1" x14ac:dyDescent="0.25">
      <c r="A120" s="15" t="str">
        <f>"exp" &amp; TEXT(D120,"0.00")</f>
        <v>exp3.00</v>
      </c>
      <c r="B120" s="16">
        <f>10^D120</f>
        <v>1000</v>
      </c>
      <c r="C120" s="15"/>
      <c r="D120" s="15">
        <v>3</v>
      </c>
    </row>
    <row r="121" spans="1:4" s="5" customFormat="1" x14ac:dyDescent="0.25">
      <c r="A121" s="15" t="str">
        <f t="shared" ref="A121:A155" si="0">"exp" &amp; TEXT(D121,"0.00")</f>
        <v>exp2.95</v>
      </c>
      <c r="B121" s="16">
        <f t="shared" ref="B121:B155" si="1">10^D121</f>
        <v>891.25093813374656</v>
      </c>
      <c r="C121" s="15"/>
      <c r="D121" s="15">
        <f>D120-0.05</f>
        <v>2.95</v>
      </c>
    </row>
    <row r="122" spans="1:4" s="5" customFormat="1" x14ac:dyDescent="0.25">
      <c r="A122" s="15" t="str">
        <f t="shared" si="0"/>
        <v>exp2.90</v>
      </c>
      <c r="B122" s="16">
        <f t="shared" si="1"/>
        <v>794.32823472428277</v>
      </c>
      <c r="C122" s="15"/>
      <c r="D122" s="15">
        <f t="shared" ref="D122:D185" si="2">D121-0.05</f>
        <v>2.9000000000000004</v>
      </c>
    </row>
    <row r="123" spans="1:4" s="5" customFormat="1" x14ac:dyDescent="0.25">
      <c r="A123" s="15" t="str">
        <f t="shared" si="0"/>
        <v>exp2.85</v>
      </c>
      <c r="B123" s="16">
        <f t="shared" si="1"/>
        <v>707.94578438413942</v>
      </c>
      <c r="C123" s="15"/>
      <c r="D123" s="15">
        <f t="shared" si="2"/>
        <v>2.8500000000000005</v>
      </c>
    </row>
    <row r="124" spans="1:4" s="5" customFormat="1" x14ac:dyDescent="0.25">
      <c r="A124" s="15" t="str">
        <f t="shared" si="0"/>
        <v>exp2.80</v>
      </c>
      <c r="B124" s="16">
        <f t="shared" si="1"/>
        <v>630.95734448019482</v>
      </c>
      <c r="C124" s="15"/>
      <c r="D124" s="15">
        <f t="shared" si="2"/>
        <v>2.8000000000000007</v>
      </c>
    </row>
    <row r="125" spans="1:4" s="5" customFormat="1" x14ac:dyDescent="0.25">
      <c r="A125" s="15" t="str">
        <f t="shared" si="0"/>
        <v>exp2.75</v>
      </c>
      <c r="B125" s="16">
        <f t="shared" si="1"/>
        <v>562.34132519035074</v>
      </c>
      <c r="C125" s="15"/>
      <c r="D125" s="15">
        <f t="shared" si="2"/>
        <v>2.7500000000000009</v>
      </c>
    </row>
    <row r="126" spans="1:4" s="5" customFormat="1" x14ac:dyDescent="0.25">
      <c r="A126" s="15" t="str">
        <f t="shared" si="0"/>
        <v>exp2.70</v>
      </c>
      <c r="B126" s="16">
        <f t="shared" si="1"/>
        <v>501.1872336272736</v>
      </c>
      <c r="C126" s="15"/>
      <c r="D126" s="15">
        <f t="shared" si="2"/>
        <v>2.7000000000000011</v>
      </c>
    </row>
    <row r="127" spans="1:4" s="5" customFormat="1" x14ac:dyDescent="0.25">
      <c r="A127" s="15" t="str">
        <f t="shared" si="0"/>
        <v>exp2.65</v>
      </c>
      <c r="B127" s="16">
        <f t="shared" si="1"/>
        <v>446.6835921509645</v>
      </c>
      <c r="C127" s="15"/>
      <c r="D127" s="15">
        <f t="shared" si="2"/>
        <v>2.6500000000000012</v>
      </c>
    </row>
    <row r="128" spans="1:4" s="5" customFormat="1" x14ac:dyDescent="0.25">
      <c r="A128" s="15" t="str">
        <f t="shared" si="0"/>
        <v>exp2.60</v>
      </c>
      <c r="B128" s="16">
        <f t="shared" si="1"/>
        <v>398.10717055349869</v>
      </c>
      <c r="C128" s="15"/>
      <c r="D128" s="15">
        <f t="shared" si="2"/>
        <v>2.6000000000000014</v>
      </c>
    </row>
    <row r="129" spans="1:4" s="5" customFormat="1" x14ac:dyDescent="0.25">
      <c r="A129" s="15" t="str">
        <f t="shared" si="0"/>
        <v>exp2.55</v>
      </c>
      <c r="B129" s="16">
        <f t="shared" si="1"/>
        <v>354.81338923357691</v>
      </c>
      <c r="C129" s="15"/>
      <c r="D129" s="15">
        <f t="shared" si="2"/>
        <v>2.5500000000000016</v>
      </c>
    </row>
    <row r="130" spans="1:4" s="5" customFormat="1" x14ac:dyDescent="0.25">
      <c r="A130" s="15" t="str">
        <f t="shared" si="0"/>
        <v>exp2.50</v>
      </c>
      <c r="B130" s="16">
        <f t="shared" si="1"/>
        <v>316.22776601683938</v>
      </c>
      <c r="C130" s="15"/>
      <c r="D130" s="15">
        <f t="shared" si="2"/>
        <v>2.5000000000000018</v>
      </c>
    </row>
    <row r="131" spans="1:4" s="5" customFormat="1" x14ac:dyDescent="0.25">
      <c r="A131" s="15" t="str">
        <f t="shared" si="0"/>
        <v>exp2.45</v>
      </c>
      <c r="B131" s="16">
        <f t="shared" si="1"/>
        <v>281.83829312644679</v>
      </c>
      <c r="C131" s="15"/>
      <c r="D131" s="15">
        <f t="shared" si="2"/>
        <v>2.450000000000002</v>
      </c>
    </row>
    <row r="132" spans="1:4" s="5" customFormat="1" x14ac:dyDescent="0.25">
      <c r="A132" s="15" t="str">
        <f t="shared" si="0"/>
        <v>exp2.40</v>
      </c>
      <c r="B132" s="16">
        <f t="shared" si="1"/>
        <v>251.18864315095939</v>
      </c>
      <c r="C132" s="15"/>
      <c r="D132" s="15">
        <f t="shared" si="2"/>
        <v>2.4000000000000021</v>
      </c>
    </row>
    <row r="133" spans="1:4" s="5" customFormat="1" x14ac:dyDescent="0.25">
      <c r="A133" s="15" t="str">
        <f t="shared" si="0"/>
        <v>exp2.35</v>
      </c>
      <c r="B133" s="16">
        <f t="shared" si="1"/>
        <v>223.87211385683528</v>
      </c>
      <c r="C133" s="15"/>
      <c r="D133" s="15">
        <f t="shared" si="2"/>
        <v>2.3500000000000023</v>
      </c>
    </row>
    <row r="134" spans="1:4" s="5" customFormat="1" x14ac:dyDescent="0.25">
      <c r="A134" s="15" t="str">
        <f t="shared" si="0"/>
        <v>exp2.30</v>
      </c>
      <c r="B134" s="16">
        <f t="shared" si="1"/>
        <v>199.52623149688924</v>
      </c>
      <c r="C134" s="15"/>
      <c r="D134" s="15">
        <f t="shared" si="2"/>
        <v>2.3000000000000025</v>
      </c>
    </row>
    <row r="135" spans="1:4" s="5" customFormat="1" x14ac:dyDescent="0.25">
      <c r="A135" s="15" t="str">
        <f t="shared" si="0"/>
        <v>exp2.25</v>
      </c>
      <c r="B135" s="16">
        <f t="shared" si="1"/>
        <v>177.8279410038935</v>
      </c>
      <c r="C135" s="15"/>
      <c r="D135" s="15">
        <f t="shared" si="2"/>
        <v>2.2500000000000027</v>
      </c>
    </row>
    <row r="136" spans="1:4" s="5" customFormat="1" x14ac:dyDescent="0.25">
      <c r="A136" s="15" t="str">
        <f t="shared" si="0"/>
        <v>exp2.20</v>
      </c>
      <c r="B136" s="16">
        <f t="shared" si="1"/>
        <v>158.48931924611253</v>
      </c>
      <c r="C136" s="15"/>
      <c r="D136" s="15">
        <f t="shared" si="2"/>
        <v>2.2000000000000028</v>
      </c>
    </row>
    <row r="137" spans="1:4" s="5" customFormat="1" x14ac:dyDescent="0.25">
      <c r="A137" s="15" t="str">
        <f t="shared" si="0"/>
        <v>exp2.15</v>
      </c>
      <c r="B137" s="16">
        <f t="shared" si="1"/>
        <v>141.25375446227642</v>
      </c>
      <c r="C137" s="15"/>
      <c r="D137" s="15">
        <f t="shared" si="2"/>
        <v>2.150000000000003</v>
      </c>
    </row>
    <row r="138" spans="1:4" s="5" customFormat="1" x14ac:dyDescent="0.25">
      <c r="A138" s="15" t="str">
        <f t="shared" si="0"/>
        <v>exp2.10</v>
      </c>
      <c r="B138" s="16">
        <f t="shared" si="1"/>
        <v>125.89254117941766</v>
      </c>
      <c r="C138" s="15"/>
      <c r="D138" s="15">
        <f t="shared" si="2"/>
        <v>2.1000000000000032</v>
      </c>
    </row>
    <row r="139" spans="1:4" s="5" customFormat="1" x14ac:dyDescent="0.25">
      <c r="A139" s="15" t="str">
        <f t="shared" si="0"/>
        <v>exp2.05</v>
      </c>
      <c r="B139" s="16">
        <f t="shared" si="1"/>
        <v>112.20184543019724</v>
      </c>
      <c r="C139" s="15"/>
      <c r="D139" s="15">
        <f t="shared" si="2"/>
        <v>2.0500000000000034</v>
      </c>
    </row>
    <row r="140" spans="1:4" s="5" customFormat="1" x14ac:dyDescent="0.25">
      <c r="A140" s="15" t="str">
        <f t="shared" si="0"/>
        <v>exp2.00</v>
      </c>
      <c r="B140" s="16">
        <f t="shared" si="1"/>
        <v>100.00000000000084</v>
      </c>
      <c r="C140" s="15"/>
      <c r="D140" s="15">
        <f t="shared" si="2"/>
        <v>2.0000000000000036</v>
      </c>
    </row>
    <row r="141" spans="1:4" s="5" customFormat="1" x14ac:dyDescent="0.25">
      <c r="A141" s="15" t="str">
        <f t="shared" si="0"/>
        <v>exp1.95</v>
      </c>
      <c r="B141" s="16">
        <f t="shared" si="1"/>
        <v>89.125093813375344</v>
      </c>
      <c r="C141" s="15"/>
      <c r="D141" s="15">
        <f t="shared" si="2"/>
        <v>1.9500000000000035</v>
      </c>
    </row>
    <row r="142" spans="1:4" s="5" customFormat="1" x14ac:dyDescent="0.25">
      <c r="A142" s="15" t="str">
        <f t="shared" si="0"/>
        <v>exp1.90</v>
      </c>
      <c r="B142" s="16">
        <f t="shared" si="1"/>
        <v>79.432823472428822</v>
      </c>
      <c r="C142" s="15"/>
      <c r="D142" s="15">
        <f t="shared" si="2"/>
        <v>1.9000000000000035</v>
      </c>
    </row>
    <row r="143" spans="1:4" s="5" customFormat="1" x14ac:dyDescent="0.25">
      <c r="A143" s="15" t="str">
        <f t="shared" si="0"/>
        <v>exp1.85</v>
      </c>
      <c r="B143" s="16">
        <f t="shared" si="1"/>
        <v>70.794578438414362</v>
      </c>
      <c r="C143" s="15"/>
      <c r="D143" s="15">
        <f t="shared" si="2"/>
        <v>1.8500000000000034</v>
      </c>
    </row>
    <row r="144" spans="1:4" s="5" customFormat="1" x14ac:dyDescent="0.25">
      <c r="A144" s="15" t="str">
        <f t="shared" si="0"/>
        <v>exp1.80</v>
      </c>
      <c r="B144" s="16">
        <f t="shared" si="1"/>
        <v>63.095734448019869</v>
      </c>
      <c r="C144" s="15"/>
      <c r="D144" s="15">
        <f t="shared" si="2"/>
        <v>1.8000000000000034</v>
      </c>
    </row>
    <row r="145" spans="1:4" s="5" customFormat="1" x14ac:dyDescent="0.25">
      <c r="A145" s="15" t="str">
        <f t="shared" si="0"/>
        <v>exp1.75</v>
      </c>
      <c r="B145" s="16">
        <f t="shared" si="1"/>
        <v>56.234132519035363</v>
      </c>
      <c r="C145" s="15"/>
      <c r="D145" s="15">
        <f t="shared" si="2"/>
        <v>1.7500000000000033</v>
      </c>
    </row>
    <row r="146" spans="1:4" s="5" customFormat="1" x14ac:dyDescent="0.25">
      <c r="A146" s="15" t="str">
        <f t="shared" si="0"/>
        <v>exp1.70</v>
      </c>
      <c r="B146" s="16">
        <f t="shared" si="1"/>
        <v>50.118723362727614</v>
      </c>
      <c r="C146" s="15"/>
      <c r="D146" s="15">
        <f t="shared" si="2"/>
        <v>1.7000000000000033</v>
      </c>
    </row>
    <row r="147" spans="1:4" s="5" customFormat="1" x14ac:dyDescent="0.25">
      <c r="A147" s="15" t="str">
        <f t="shared" si="0"/>
        <v>exp1.65</v>
      </c>
      <c r="B147" s="16">
        <f t="shared" si="1"/>
        <v>44.668359215096658</v>
      </c>
      <c r="C147" s="15"/>
      <c r="D147" s="15">
        <f t="shared" si="2"/>
        <v>1.6500000000000032</v>
      </c>
    </row>
    <row r="148" spans="1:4" s="5" customFormat="1" x14ac:dyDescent="0.25">
      <c r="A148" s="15" t="str">
        <f t="shared" si="0"/>
        <v>exp1.60</v>
      </c>
      <c r="B148" s="16">
        <f t="shared" si="1"/>
        <v>39.810717055350032</v>
      </c>
      <c r="C148" s="15"/>
      <c r="D148" s="15">
        <f t="shared" si="2"/>
        <v>1.6000000000000032</v>
      </c>
    </row>
    <row r="149" spans="1:4" s="5" customFormat="1" x14ac:dyDescent="0.25">
      <c r="A149" s="15" t="str">
        <f t="shared" si="0"/>
        <v>exp1.55</v>
      </c>
      <c r="B149" s="16">
        <f t="shared" si="1"/>
        <v>35.481338923357811</v>
      </c>
      <c r="C149" s="15"/>
      <c r="D149" s="15">
        <f t="shared" si="2"/>
        <v>1.5500000000000032</v>
      </c>
    </row>
    <row r="150" spans="1:4" s="5" customFormat="1" x14ac:dyDescent="0.25">
      <c r="A150" s="15" t="str">
        <f t="shared" si="0"/>
        <v>exp1.50</v>
      </c>
      <c r="B150" s="16">
        <f t="shared" si="1"/>
        <v>31.622776601684027</v>
      </c>
      <c r="C150" s="15"/>
      <c r="D150" s="15">
        <f t="shared" si="2"/>
        <v>1.5000000000000031</v>
      </c>
    </row>
    <row r="151" spans="1:4" s="5" customFormat="1" x14ac:dyDescent="0.25">
      <c r="A151" s="15" t="str">
        <f t="shared" si="0"/>
        <v>exp1.45</v>
      </c>
      <c r="B151" s="16">
        <f t="shared" si="1"/>
        <v>28.18382931264475</v>
      </c>
      <c r="C151" s="15"/>
      <c r="D151" s="15">
        <f t="shared" si="2"/>
        <v>1.4500000000000031</v>
      </c>
    </row>
    <row r="152" spans="1:4" s="5" customFormat="1" x14ac:dyDescent="0.25">
      <c r="A152" s="15" t="str">
        <f t="shared" si="0"/>
        <v>exp1.40</v>
      </c>
      <c r="B152" s="16">
        <f t="shared" si="1"/>
        <v>25.11886431509598</v>
      </c>
      <c r="C152" s="15"/>
      <c r="D152" s="15">
        <f t="shared" si="2"/>
        <v>1.400000000000003</v>
      </c>
    </row>
    <row r="153" spans="1:4" s="5" customFormat="1" x14ac:dyDescent="0.25">
      <c r="A153" s="15" t="str">
        <f t="shared" si="0"/>
        <v>exp1.35</v>
      </c>
      <c r="B153" s="16">
        <f t="shared" si="1"/>
        <v>22.387211385683553</v>
      </c>
      <c r="C153" s="15"/>
      <c r="D153" s="15">
        <f t="shared" si="2"/>
        <v>1.350000000000003</v>
      </c>
    </row>
    <row r="154" spans="1:4" s="5" customFormat="1" x14ac:dyDescent="0.25">
      <c r="A154" s="15" t="str">
        <f t="shared" si="0"/>
        <v>exp1.30</v>
      </c>
      <c r="B154" s="16">
        <f t="shared" si="1"/>
        <v>19.952623149688939</v>
      </c>
      <c r="C154" s="15"/>
      <c r="D154" s="15">
        <f t="shared" si="2"/>
        <v>1.3000000000000029</v>
      </c>
    </row>
    <row r="155" spans="1:4" s="5" customFormat="1" x14ac:dyDescent="0.25">
      <c r="A155" s="15" t="str">
        <f t="shared" si="0"/>
        <v>exp1.25</v>
      </c>
      <c r="B155" s="16">
        <f t="shared" si="1"/>
        <v>17.782794100389346</v>
      </c>
      <c r="C155" s="15"/>
      <c r="D155" s="15">
        <f t="shared" si="2"/>
        <v>1.2500000000000029</v>
      </c>
    </row>
    <row r="156" spans="1:4" s="5" customFormat="1" x14ac:dyDescent="0.25">
      <c r="A156" s="15" t="str">
        <f>"exp" &amp; TEXT(D156,"0.00")</f>
        <v>exp1.20</v>
      </c>
      <c r="B156" s="16">
        <f>10^D156</f>
        <v>15.848931924611241</v>
      </c>
      <c r="C156" s="15"/>
      <c r="D156" s="15">
        <f t="shared" si="2"/>
        <v>1.2000000000000028</v>
      </c>
    </row>
    <row r="157" spans="1:4" s="5" customFormat="1" x14ac:dyDescent="0.25">
      <c r="A157" s="15" t="str">
        <f t="shared" ref="A157:A179" si="3">"exp" &amp; TEXT(D157,"0.00")</f>
        <v>exp1.15</v>
      </c>
      <c r="B157" s="16">
        <f t="shared" ref="B157:B179" si="4">10^D157</f>
        <v>14.125375446227638</v>
      </c>
      <c r="C157" s="15"/>
      <c r="D157" s="15">
        <f t="shared" si="2"/>
        <v>1.1500000000000028</v>
      </c>
    </row>
    <row r="158" spans="1:4" s="5" customFormat="1" x14ac:dyDescent="0.25">
      <c r="A158" s="15" t="str">
        <f t="shared" si="3"/>
        <v>exp1.10</v>
      </c>
      <c r="B158" s="16">
        <f t="shared" si="4"/>
        <v>12.589254117941753</v>
      </c>
      <c r="C158" s="15"/>
      <c r="D158" s="15">
        <f t="shared" si="2"/>
        <v>1.1000000000000028</v>
      </c>
    </row>
    <row r="159" spans="1:4" s="5" customFormat="1" x14ac:dyDescent="0.25">
      <c r="A159" s="15" t="str">
        <f t="shared" si="3"/>
        <v>exp1.05</v>
      </c>
      <c r="B159" s="16">
        <f t="shared" si="4"/>
        <v>11.220184543019705</v>
      </c>
      <c r="C159" s="15"/>
      <c r="D159" s="15">
        <f>D158-0.05</f>
        <v>1.0500000000000027</v>
      </c>
    </row>
    <row r="160" spans="1:4" s="5" customFormat="1" x14ac:dyDescent="0.25">
      <c r="A160" s="15" t="str">
        <f t="shared" si="3"/>
        <v>exp1.00</v>
      </c>
      <c r="B160" s="16">
        <f t="shared" si="4"/>
        <v>10.000000000000064</v>
      </c>
      <c r="C160" s="15"/>
      <c r="D160" s="15">
        <f t="shared" si="2"/>
        <v>1.0000000000000027</v>
      </c>
    </row>
    <row r="161" spans="1:4" s="5" customFormat="1" x14ac:dyDescent="0.25">
      <c r="A161" s="15" t="str">
        <f t="shared" si="3"/>
        <v>exp0.95</v>
      </c>
      <c r="B161" s="16">
        <f t="shared" si="4"/>
        <v>8.9125093813375091</v>
      </c>
      <c r="C161" s="15"/>
      <c r="D161" s="15">
        <f t="shared" si="2"/>
        <v>0.95000000000000262</v>
      </c>
    </row>
    <row r="162" spans="1:4" s="5" customFormat="1" x14ac:dyDescent="0.25">
      <c r="A162" s="15" t="str">
        <f t="shared" si="3"/>
        <v>exp0.90</v>
      </c>
      <c r="B162" s="16">
        <f t="shared" si="4"/>
        <v>7.9432823472428629</v>
      </c>
      <c r="C162" s="15"/>
      <c r="D162" s="15">
        <f t="shared" si="2"/>
        <v>0.90000000000000258</v>
      </c>
    </row>
    <row r="163" spans="1:4" s="5" customFormat="1" x14ac:dyDescent="0.25">
      <c r="A163" s="15" t="str">
        <f t="shared" si="3"/>
        <v>exp0.85</v>
      </c>
      <c r="B163" s="16">
        <f t="shared" si="4"/>
        <v>7.0794578438414222</v>
      </c>
      <c r="C163" s="15"/>
      <c r="D163" s="15">
        <f t="shared" si="2"/>
        <v>0.85000000000000253</v>
      </c>
    </row>
    <row r="164" spans="1:4" s="5" customFormat="1" x14ac:dyDescent="0.25">
      <c r="A164" s="15" t="str">
        <f t="shared" si="3"/>
        <v>exp0.80</v>
      </c>
      <c r="B164" s="16">
        <f t="shared" si="4"/>
        <v>6.3095734448019698</v>
      </c>
      <c r="C164" s="15"/>
      <c r="D164" s="15">
        <f t="shared" si="2"/>
        <v>0.80000000000000249</v>
      </c>
    </row>
    <row r="165" spans="1:4" s="5" customFormat="1" x14ac:dyDescent="0.25">
      <c r="A165" s="15" t="str">
        <f t="shared" si="3"/>
        <v>exp0.75</v>
      </c>
      <c r="B165" s="16">
        <f t="shared" si="4"/>
        <v>5.6234132519035231</v>
      </c>
      <c r="C165" s="15"/>
      <c r="D165" s="15">
        <f t="shared" si="2"/>
        <v>0.75000000000000244</v>
      </c>
    </row>
    <row r="166" spans="1:4" s="5" customFormat="1" x14ac:dyDescent="0.25">
      <c r="A166" s="15" t="str">
        <f t="shared" si="3"/>
        <v>exp0.70</v>
      </c>
      <c r="B166" s="16">
        <f t="shared" si="4"/>
        <v>5.0118723362727513</v>
      </c>
      <c r="C166" s="15"/>
      <c r="D166" s="15">
        <f t="shared" si="2"/>
        <v>0.7000000000000024</v>
      </c>
    </row>
    <row r="167" spans="1:4" s="5" customFormat="1" x14ac:dyDescent="0.25">
      <c r="A167" s="15" t="str">
        <f t="shared" si="3"/>
        <v>exp0.65</v>
      </c>
      <c r="B167" s="16">
        <f t="shared" si="4"/>
        <v>4.4668359215096558</v>
      </c>
      <c r="C167" s="15"/>
      <c r="D167" s="15">
        <f t="shared" si="2"/>
        <v>0.65000000000000235</v>
      </c>
    </row>
    <row r="168" spans="1:4" s="5" customFormat="1" x14ac:dyDescent="0.25">
      <c r="A168" s="15" t="str">
        <f t="shared" si="3"/>
        <v>exp0.60</v>
      </c>
      <c r="B168" s="16">
        <f t="shared" si="4"/>
        <v>3.981071705534994</v>
      </c>
      <c r="C168" s="15"/>
      <c r="D168" s="15">
        <f t="shared" si="2"/>
        <v>0.60000000000000231</v>
      </c>
    </row>
    <row r="169" spans="1:4" s="5" customFormat="1" x14ac:dyDescent="0.25">
      <c r="A169" s="15" t="str">
        <f t="shared" si="3"/>
        <v>exp0.55</v>
      </c>
      <c r="B169" s="16">
        <f t="shared" si="4"/>
        <v>3.5481338923357737</v>
      </c>
      <c r="C169" s="15"/>
      <c r="D169" s="15">
        <f t="shared" si="2"/>
        <v>0.55000000000000226</v>
      </c>
    </row>
    <row r="170" spans="1:4" s="5" customFormat="1" x14ac:dyDescent="0.25">
      <c r="A170" s="15" t="str">
        <f t="shared" si="3"/>
        <v>exp0.50</v>
      </c>
      <c r="B170" s="16">
        <f t="shared" si="4"/>
        <v>3.162277660168396</v>
      </c>
      <c r="C170" s="15"/>
      <c r="D170" s="15">
        <f t="shared" si="2"/>
        <v>0.50000000000000222</v>
      </c>
    </row>
    <row r="171" spans="1:4" s="5" customFormat="1" x14ac:dyDescent="0.25">
      <c r="A171" s="15" t="str">
        <f t="shared" si="3"/>
        <v>exp0.45</v>
      </c>
      <c r="B171" s="16">
        <f t="shared" si="4"/>
        <v>2.8183829312644688</v>
      </c>
      <c r="C171" s="15"/>
      <c r="D171" s="15">
        <f t="shared" si="2"/>
        <v>0.45000000000000223</v>
      </c>
    </row>
    <row r="172" spans="1:4" s="5" customFormat="1" x14ac:dyDescent="0.25">
      <c r="A172" s="15" t="str">
        <f t="shared" si="3"/>
        <v>exp0.40</v>
      </c>
      <c r="B172" s="16">
        <f t="shared" si="4"/>
        <v>2.5118864315095935</v>
      </c>
      <c r="C172" s="15"/>
      <c r="D172" s="15">
        <f t="shared" si="2"/>
        <v>0.40000000000000224</v>
      </c>
    </row>
    <row r="173" spans="1:4" s="5" customFormat="1" x14ac:dyDescent="0.25">
      <c r="A173" s="15" t="str">
        <f t="shared" si="3"/>
        <v>exp0.35</v>
      </c>
      <c r="B173" s="16">
        <f t="shared" si="4"/>
        <v>2.2387211385683514</v>
      </c>
      <c r="C173" s="15"/>
      <c r="D173" s="15">
        <f t="shared" si="2"/>
        <v>0.35000000000000225</v>
      </c>
    </row>
    <row r="174" spans="1:4" s="5" customFormat="1" x14ac:dyDescent="0.25">
      <c r="A174" s="15" t="str">
        <f t="shared" si="3"/>
        <v>exp0.30</v>
      </c>
      <c r="B174" s="16">
        <f t="shared" si="4"/>
        <v>1.9952623149688899</v>
      </c>
      <c r="C174" s="15"/>
      <c r="D174" s="15">
        <f t="shared" si="2"/>
        <v>0.30000000000000226</v>
      </c>
    </row>
    <row r="175" spans="1:4" s="5" customFormat="1" x14ac:dyDescent="0.25">
      <c r="A175" s="15" t="str">
        <f t="shared" si="3"/>
        <v>exp0.25</v>
      </c>
      <c r="B175" s="16">
        <f t="shared" si="4"/>
        <v>1.7782794100389321</v>
      </c>
      <c r="C175" s="15"/>
      <c r="D175" s="15">
        <f t="shared" si="2"/>
        <v>0.25000000000000228</v>
      </c>
    </row>
    <row r="176" spans="1:4" s="5" customFormat="1" x14ac:dyDescent="0.25">
      <c r="A176" s="15" t="str">
        <f t="shared" si="3"/>
        <v>exp0.20</v>
      </c>
      <c r="B176" s="16">
        <f t="shared" si="4"/>
        <v>1.5848931924611218</v>
      </c>
      <c r="C176" s="15"/>
      <c r="D176" s="15">
        <f>D175-0.05</f>
        <v>0.20000000000000229</v>
      </c>
    </row>
    <row r="177" spans="1:4" s="5" customFormat="1" x14ac:dyDescent="0.25">
      <c r="A177" s="15" t="str">
        <f t="shared" si="3"/>
        <v>exp0.15</v>
      </c>
      <c r="B177" s="16">
        <f t="shared" si="4"/>
        <v>1.4125375446227619</v>
      </c>
      <c r="C177" s="15"/>
      <c r="D177" s="15">
        <f t="shared" si="2"/>
        <v>0.1500000000000023</v>
      </c>
    </row>
    <row r="178" spans="1:4" s="5" customFormat="1" x14ac:dyDescent="0.25">
      <c r="A178" s="15" t="str">
        <f t="shared" si="3"/>
        <v>exp0.10</v>
      </c>
      <c r="B178" s="16">
        <f t="shared" si="4"/>
        <v>1.2589254117941739</v>
      </c>
      <c r="C178" s="15"/>
      <c r="D178" s="15">
        <f t="shared" si="2"/>
        <v>0.1000000000000023</v>
      </c>
    </row>
    <row r="179" spans="1:4" s="5" customFormat="1" x14ac:dyDescent="0.25">
      <c r="A179" s="15" t="str">
        <f t="shared" si="3"/>
        <v>exp0.05</v>
      </c>
      <c r="B179" s="16">
        <f t="shared" si="4"/>
        <v>1.1220184543019693</v>
      </c>
      <c r="C179" s="15"/>
      <c r="D179" s="15">
        <f t="shared" si="2"/>
        <v>5.0000000000002293E-2</v>
      </c>
    </row>
    <row r="180" spans="1:4" s="5" customFormat="1" x14ac:dyDescent="0.25">
      <c r="A180" s="15" t="str">
        <f>"exp" &amp; TEXT(D180,"0.00")</f>
        <v>exp0.00</v>
      </c>
      <c r="B180" s="16">
        <f>10^D180</f>
        <v>1</v>
      </c>
      <c r="C180" s="15"/>
      <c r="D180" s="15">
        <v>0</v>
      </c>
    </row>
    <row r="181" spans="1:4" s="5" customFormat="1" x14ac:dyDescent="0.25">
      <c r="A181" s="15" t="str">
        <f t="shared" ref="A181:A215" si="5">"exp" &amp; TEXT(D181,"0.00")</f>
        <v>exp-0.05</v>
      </c>
      <c r="B181" s="16">
        <f t="shared" ref="B181:B215" si="6">10^D181</f>
        <v>0.89125093813374545</v>
      </c>
      <c r="C181" s="15"/>
      <c r="D181" s="15">
        <f t="shared" si="2"/>
        <v>-0.05</v>
      </c>
    </row>
    <row r="182" spans="1:4" s="5" customFormat="1" x14ac:dyDescent="0.25">
      <c r="A182" s="15" t="str">
        <f t="shared" si="5"/>
        <v>exp-0.10</v>
      </c>
      <c r="B182" s="16">
        <f t="shared" si="6"/>
        <v>0.79432823472428149</v>
      </c>
      <c r="C182" s="15"/>
      <c r="D182" s="15">
        <f t="shared" si="2"/>
        <v>-0.1</v>
      </c>
    </row>
    <row r="183" spans="1:4" s="5" customFormat="1" x14ac:dyDescent="0.25">
      <c r="A183" s="15" t="str">
        <f t="shared" si="5"/>
        <v>exp-0.15</v>
      </c>
      <c r="B183" s="16">
        <f t="shared" si="6"/>
        <v>0.70794578438413791</v>
      </c>
      <c r="C183" s="15"/>
      <c r="D183" s="15">
        <f t="shared" si="2"/>
        <v>-0.15000000000000002</v>
      </c>
    </row>
    <row r="184" spans="1:4" s="5" customFormat="1" x14ac:dyDescent="0.25">
      <c r="A184" s="15" t="str">
        <f t="shared" si="5"/>
        <v>exp-0.20</v>
      </c>
      <c r="B184" s="16">
        <f t="shared" si="6"/>
        <v>0.63095734448019325</v>
      </c>
      <c r="C184" s="15"/>
      <c r="D184" s="15">
        <f t="shared" si="2"/>
        <v>-0.2</v>
      </c>
    </row>
    <row r="185" spans="1:4" s="5" customFormat="1" x14ac:dyDescent="0.25">
      <c r="A185" s="15" t="str">
        <f t="shared" si="5"/>
        <v>exp-0.25</v>
      </c>
      <c r="B185" s="16">
        <f t="shared" si="6"/>
        <v>0.56234132519034907</v>
      </c>
      <c r="C185" s="15"/>
      <c r="D185" s="15">
        <f t="shared" si="2"/>
        <v>-0.25</v>
      </c>
    </row>
    <row r="186" spans="1:4" s="5" customFormat="1" x14ac:dyDescent="0.25">
      <c r="A186" s="15" t="str">
        <f t="shared" si="5"/>
        <v>exp-0.30</v>
      </c>
      <c r="B186" s="16">
        <f t="shared" si="6"/>
        <v>0.50118723362727224</v>
      </c>
      <c r="C186" s="15"/>
      <c r="D186" s="15">
        <f t="shared" ref="D186:D189" si="7">D185-0.05</f>
        <v>-0.3</v>
      </c>
    </row>
    <row r="187" spans="1:4" s="5" customFormat="1" x14ac:dyDescent="0.25">
      <c r="A187" s="15" t="str">
        <f t="shared" si="5"/>
        <v>exp-0.35</v>
      </c>
      <c r="B187" s="16">
        <f t="shared" si="6"/>
        <v>0.44668359215096315</v>
      </c>
      <c r="C187" s="15"/>
      <c r="D187" s="15">
        <f t="shared" si="7"/>
        <v>-0.35</v>
      </c>
    </row>
    <row r="188" spans="1:4" s="5" customFormat="1" x14ac:dyDescent="0.25">
      <c r="A188" s="15" t="str">
        <f t="shared" si="5"/>
        <v>exp-0.40</v>
      </c>
      <c r="B188" s="16">
        <f t="shared" si="6"/>
        <v>0.39810717055349726</v>
      </c>
      <c r="C188" s="15"/>
      <c r="D188" s="15">
        <f t="shared" si="7"/>
        <v>-0.39999999999999997</v>
      </c>
    </row>
    <row r="189" spans="1:4" s="5" customFormat="1" x14ac:dyDescent="0.25">
      <c r="A189" s="15" t="str">
        <f t="shared" si="5"/>
        <v>exp-0.45</v>
      </c>
      <c r="B189" s="16">
        <f t="shared" si="6"/>
        <v>0.35481338923357547</v>
      </c>
      <c r="C189" s="15"/>
      <c r="D189" s="15">
        <f t="shared" si="7"/>
        <v>-0.44999999999999996</v>
      </c>
    </row>
    <row r="190" spans="1:4" s="5" customFormat="1" x14ac:dyDescent="0.25">
      <c r="A190" s="15" t="str">
        <f t="shared" si="5"/>
        <v>exp-0.50</v>
      </c>
      <c r="B190" s="16">
        <f t="shared" si="6"/>
        <v>0.31622776601683794</v>
      </c>
      <c r="C190" s="15"/>
      <c r="D190" s="15">
        <f>D189-0.05</f>
        <v>-0.49999999999999994</v>
      </c>
    </row>
    <row r="191" spans="1:4" s="5" customFormat="1" x14ac:dyDescent="0.25">
      <c r="A191" s="15" t="str">
        <f t="shared" si="5"/>
        <v>exp-0.55</v>
      </c>
      <c r="B191" s="16">
        <f t="shared" si="6"/>
        <v>0.28183829312644537</v>
      </c>
      <c r="C191" s="15"/>
      <c r="D191" s="15">
        <f t="shared" ref="D191:D209" si="8">D190-0.05</f>
        <v>-0.54999999999999993</v>
      </c>
    </row>
    <row r="192" spans="1:4" s="5" customFormat="1" x14ac:dyDescent="0.25">
      <c r="A192" s="15" t="str">
        <f t="shared" si="5"/>
        <v>exp-0.60</v>
      </c>
      <c r="B192" s="16">
        <f t="shared" si="6"/>
        <v>0.25118864315095801</v>
      </c>
      <c r="C192" s="15"/>
      <c r="D192" s="15">
        <f t="shared" si="8"/>
        <v>-0.6</v>
      </c>
    </row>
    <row r="193" spans="1:4" s="5" customFormat="1" x14ac:dyDescent="0.25">
      <c r="A193" s="15" t="str">
        <f t="shared" si="5"/>
        <v>exp-0.65</v>
      </c>
      <c r="B193" s="16">
        <f t="shared" si="6"/>
        <v>0.22387211385683392</v>
      </c>
      <c r="C193" s="15"/>
      <c r="D193" s="15">
        <f t="shared" si="8"/>
        <v>-0.65</v>
      </c>
    </row>
    <row r="194" spans="1:4" s="5" customFormat="1" x14ac:dyDescent="0.25">
      <c r="A194" s="15" t="str">
        <f t="shared" si="5"/>
        <v>exp-0.70</v>
      </c>
      <c r="B194" s="16">
        <f t="shared" si="6"/>
        <v>0.19952623149688792</v>
      </c>
      <c r="C194" s="15"/>
      <c r="D194" s="15">
        <f t="shared" si="8"/>
        <v>-0.70000000000000007</v>
      </c>
    </row>
    <row r="195" spans="1:4" s="5" customFormat="1" x14ac:dyDescent="0.25">
      <c r="A195" s="15" t="str">
        <f t="shared" si="5"/>
        <v>exp-0.75</v>
      </c>
      <c r="B195" s="16">
        <f t="shared" si="6"/>
        <v>0.17782794100389221</v>
      </c>
      <c r="C195" s="15"/>
      <c r="D195" s="15">
        <f t="shared" si="8"/>
        <v>-0.75000000000000011</v>
      </c>
    </row>
    <row r="196" spans="1:4" s="5" customFormat="1" x14ac:dyDescent="0.25">
      <c r="A196" s="15" t="str">
        <f t="shared" si="5"/>
        <v>exp-0.80</v>
      </c>
      <c r="B196" s="16">
        <f t="shared" si="6"/>
        <v>0.15848931924611126</v>
      </c>
      <c r="C196" s="15"/>
      <c r="D196" s="15">
        <f t="shared" si="8"/>
        <v>-0.80000000000000016</v>
      </c>
    </row>
    <row r="197" spans="1:4" s="5" customFormat="1" x14ac:dyDescent="0.25">
      <c r="A197" s="15" t="str">
        <f t="shared" si="5"/>
        <v>exp-0.85</v>
      </c>
      <c r="B197" s="16">
        <f t="shared" si="6"/>
        <v>0.14125375446227534</v>
      </c>
      <c r="C197" s="15"/>
      <c r="D197" s="15">
        <f t="shared" si="8"/>
        <v>-0.8500000000000002</v>
      </c>
    </row>
    <row r="198" spans="1:4" s="5" customFormat="1" x14ac:dyDescent="0.25">
      <c r="A198" s="15" t="str">
        <f t="shared" si="5"/>
        <v>exp-0.90</v>
      </c>
      <c r="B198" s="16">
        <f t="shared" si="6"/>
        <v>0.12589254117941662</v>
      </c>
      <c r="C198" s="15"/>
      <c r="D198" s="15">
        <f t="shared" si="8"/>
        <v>-0.90000000000000024</v>
      </c>
    </row>
    <row r="199" spans="1:4" s="5" customFormat="1" x14ac:dyDescent="0.25">
      <c r="A199" s="15" t="str">
        <f t="shared" si="5"/>
        <v>exp-0.95</v>
      </c>
      <c r="B199" s="16">
        <f t="shared" si="6"/>
        <v>0.11220184543019628</v>
      </c>
      <c r="C199" s="15"/>
      <c r="D199" s="15">
        <f t="shared" si="8"/>
        <v>-0.95000000000000029</v>
      </c>
    </row>
    <row r="200" spans="1:4" s="5" customFormat="1" x14ac:dyDescent="0.25">
      <c r="A200" s="15" t="str">
        <f t="shared" si="5"/>
        <v>exp-1.00</v>
      </c>
      <c r="B200" s="16">
        <f t="shared" si="6"/>
        <v>9.9999999999999922E-2</v>
      </c>
      <c r="C200" s="15"/>
      <c r="D200" s="15">
        <f t="shared" si="8"/>
        <v>-1.0000000000000002</v>
      </c>
    </row>
    <row r="201" spans="1:4" s="5" customFormat="1" x14ac:dyDescent="0.25">
      <c r="A201" s="15" t="str">
        <f t="shared" si="5"/>
        <v>exp-1.05</v>
      </c>
      <c r="B201" s="16">
        <f t="shared" si="6"/>
        <v>8.9125093813374495E-2</v>
      </c>
      <c r="C201" s="15"/>
      <c r="D201" s="15">
        <f t="shared" si="8"/>
        <v>-1.0500000000000003</v>
      </c>
    </row>
    <row r="202" spans="1:4" s="5" customFormat="1" x14ac:dyDescent="0.25">
      <c r="A202" s="15" t="str">
        <f t="shared" si="5"/>
        <v>exp-1.10</v>
      </c>
      <c r="B202" s="16">
        <f t="shared" si="6"/>
        <v>7.9432823472428069E-2</v>
      </c>
      <c r="C202" s="15"/>
      <c r="D202" s="15">
        <f t="shared" si="8"/>
        <v>-1.1000000000000003</v>
      </c>
    </row>
    <row r="203" spans="1:4" s="5" customFormat="1" x14ac:dyDescent="0.25">
      <c r="A203" s="15" t="str">
        <f t="shared" si="5"/>
        <v>exp-1.15</v>
      </c>
      <c r="B203" s="16">
        <f t="shared" si="6"/>
        <v>7.0794578438413719E-2</v>
      </c>
      <c r="C203" s="15"/>
      <c r="D203" s="15">
        <f t="shared" si="8"/>
        <v>-1.1500000000000004</v>
      </c>
    </row>
    <row r="204" spans="1:4" s="5" customFormat="1" x14ac:dyDescent="0.25">
      <c r="A204" s="15" t="str">
        <f t="shared" si="5"/>
        <v>exp-1.20</v>
      </c>
      <c r="B204" s="16">
        <f t="shared" si="6"/>
        <v>6.3095734448019261E-2</v>
      </c>
      <c r="C204" s="15"/>
      <c r="D204" s="15">
        <f t="shared" si="8"/>
        <v>-1.2000000000000004</v>
      </c>
    </row>
    <row r="205" spans="1:4" s="5" customFormat="1" x14ac:dyDescent="0.25">
      <c r="A205" s="15" t="str">
        <f t="shared" si="5"/>
        <v>exp-1.25</v>
      </c>
      <c r="B205" s="16">
        <f t="shared" si="6"/>
        <v>5.6234132519034828E-2</v>
      </c>
      <c r="C205" s="15"/>
      <c r="D205" s="15">
        <f t="shared" si="8"/>
        <v>-1.2500000000000004</v>
      </c>
    </row>
    <row r="206" spans="1:4" s="5" customFormat="1" x14ac:dyDescent="0.25">
      <c r="A206" s="15" t="str">
        <f t="shared" si="5"/>
        <v>exp-1.30</v>
      </c>
      <c r="B206" s="16">
        <f t="shared" si="6"/>
        <v>5.0118723362727165E-2</v>
      </c>
      <c r="C206" s="15"/>
      <c r="D206" s="15">
        <f t="shared" si="8"/>
        <v>-1.3000000000000005</v>
      </c>
    </row>
    <row r="207" spans="1:4" s="5" customFormat="1" x14ac:dyDescent="0.25">
      <c r="A207" s="15" t="str">
        <f t="shared" si="5"/>
        <v>exp-1.35</v>
      </c>
      <c r="B207" s="16">
        <f t="shared" si="6"/>
        <v>4.4668359215096251E-2</v>
      </c>
      <c r="C207" s="15"/>
      <c r="D207" s="15">
        <f t="shared" si="8"/>
        <v>-1.3500000000000005</v>
      </c>
    </row>
    <row r="208" spans="1:4" s="5" customFormat="1" x14ac:dyDescent="0.25">
      <c r="A208" s="15" t="str">
        <f t="shared" si="5"/>
        <v>exp-1.40</v>
      </c>
      <c r="B208" s="16">
        <f t="shared" si="6"/>
        <v>3.9810717055349658E-2</v>
      </c>
      <c r="C208" s="15"/>
      <c r="D208" s="15">
        <f t="shared" si="8"/>
        <v>-1.4000000000000006</v>
      </c>
    </row>
    <row r="209" spans="1:4" s="5" customFormat="1" x14ac:dyDescent="0.25">
      <c r="A209" s="15" t="str">
        <f t="shared" si="5"/>
        <v>exp-1.45</v>
      </c>
      <c r="B209" s="16">
        <f t="shared" si="6"/>
        <v>3.5481338923357482E-2</v>
      </c>
      <c r="C209" s="15"/>
      <c r="D209" s="15">
        <f t="shared" si="8"/>
        <v>-1.4500000000000006</v>
      </c>
    </row>
    <row r="210" spans="1:4" s="5" customFormat="1" x14ac:dyDescent="0.25">
      <c r="A210" s="15" t="str">
        <f t="shared" si="5"/>
        <v>exp-1.50</v>
      </c>
      <c r="B210" s="16">
        <f t="shared" si="6"/>
        <v>3.1622776601683743E-2</v>
      </c>
      <c r="C210" s="15"/>
      <c r="D210" s="15">
        <f>D209-0.05</f>
        <v>-1.5000000000000007</v>
      </c>
    </row>
    <row r="211" spans="1:4" s="5" customFormat="1" x14ac:dyDescent="0.25">
      <c r="A211" s="15" t="str">
        <f t="shared" si="5"/>
        <v>exp-1.55</v>
      </c>
      <c r="B211" s="16">
        <f t="shared" si="6"/>
        <v>2.818382931264448E-2</v>
      </c>
      <c r="C211" s="15"/>
      <c r="D211" s="15">
        <f t="shared" ref="D211:D220" si="9">D210-0.05</f>
        <v>-1.5500000000000007</v>
      </c>
    </row>
    <row r="212" spans="1:4" s="5" customFormat="1" x14ac:dyDescent="0.25">
      <c r="A212" s="15" t="str">
        <f t="shared" si="5"/>
        <v>exp-1.60</v>
      </c>
      <c r="B212" s="16">
        <f t="shared" si="6"/>
        <v>2.5118864315095749E-2</v>
      </c>
      <c r="C212" s="15"/>
      <c r="D212" s="15">
        <f t="shared" si="9"/>
        <v>-1.6000000000000008</v>
      </c>
    </row>
    <row r="213" spans="1:4" s="5" customFormat="1" x14ac:dyDescent="0.25">
      <c r="A213" s="15" t="str">
        <f t="shared" si="5"/>
        <v>exp-1.65</v>
      </c>
      <c r="B213" s="16">
        <f t="shared" si="6"/>
        <v>2.238721138568335E-2</v>
      </c>
      <c r="C213" s="15"/>
      <c r="D213" s="15">
        <f t="shared" si="9"/>
        <v>-1.6500000000000008</v>
      </c>
    </row>
    <row r="214" spans="1:4" s="5" customFormat="1" x14ac:dyDescent="0.25">
      <c r="A214" s="15" t="str">
        <f t="shared" si="5"/>
        <v>exp-1.70</v>
      </c>
      <c r="B214" s="16">
        <f t="shared" si="6"/>
        <v>1.9952623149688747E-2</v>
      </c>
      <c r="C214" s="15"/>
      <c r="D214" s="15">
        <f t="shared" si="9"/>
        <v>-1.7000000000000008</v>
      </c>
    </row>
    <row r="215" spans="1:4" s="5" customFormat="1" x14ac:dyDescent="0.25">
      <c r="A215" s="15" t="str">
        <f t="shared" si="5"/>
        <v>exp-1.75</v>
      </c>
      <c r="B215" s="16">
        <f t="shared" si="6"/>
        <v>1.7782794100389177E-2</v>
      </c>
      <c r="C215" s="15"/>
      <c r="D215" s="15">
        <f t="shared" si="9"/>
        <v>-1.7500000000000009</v>
      </c>
    </row>
    <row r="216" spans="1:4" s="5" customFormat="1" x14ac:dyDescent="0.25">
      <c r="A216" s="15" t="str">
        <f>"exp" &amp; TEXT(D216,"0.00")</f>
        <v>exp-1.80</v>
      </c>
      <c r="B216" s="16">
        <f>10^D216</f>
        <v>1.58489319246111E-2</v>
      </c>
      <c r="C216" s="15"/>
      <c r="D216" s="15">
        <f t="shared" si="9"/>
        <v>-1.8000000000000009</v>
      </c>
    </row>
    <row r="217" spans="1:4" s="5" customFormat="1" x14ac:dyDescent="0.25">
      <c r="A217" s="15" t="str">
        <f t="shared" ref="A217:A220" si="10">"exp" &amp; TEXT(D217,"0.00")</f>
        <v>exp-1.85</v>
      </c>
      <c r="B217" s="16">
        <f t="shared" ref="B217:B220" si="11">10^D217</f>
        <v>1.4125375446227504E-2</v>
      </c>
      <c r="C217" s="15"/>
      <c r="D217" s="15">
        <f t="shared" si="9"/>
        <v>-1.850000000000001</v>
      </c>
    </row>
    <row r="218" spans="1:4" s="5" customFormat="1" x14ac:dyDescent="0.25">
      <c r="A218" s="15" t="str">
        <f t="shared" si="10"/>
        <v>exp-1.90</v>
      </c>
      <c r="B218" s="16">
        <f t="shared" si="11"/>
        <v>1.2589254117941633E-2</v>
      </c>
      <c r="C218" s="15"/>
      <c r="D218" s="15">
        <f t="shared" si="9"/>
        <v>-1.900000000000001</v>
      </c>
    </row>
    <row r="219" spans="1:4" s="5" customFormat="1" x14ac:dyDescent="0.25">
      <c r="A219" s="15" t="str">
        <f t="shared" si="10"/>
        <v>exp-1.95</v>
      </c>
      <c r="B219" s="16">
        <f t="shared" si="11"/>
        <v>1.1220184543019604E-2</v>
      </c>
      <c r="C219" s="15"/>
      <c r="D219" s="15">
        <f t="shared" si="9"/>
        <v>-1.9500000000000011</v>
      </c>
    </row>
    <row r="220" spans="1:4" s="5" customFormat="1" x14ac:dyDescent="0.25">
      <c r="A220" s="15" t="str">
        <f t="shared" si="10"/>
        <v>exp-2.00</v>
      </c>
      <c r="B220" s="16">
        <f t="shared" si="11"/>
        <v>9.9999999999999777E-3</v>
      </c>
      <c r="C220" s="15"/>
      <c r="D220" s="15">
        <f t="shared" si="9"/>
        <v>-2.0000000000000009</v>
      </c>
    </row>
    <row r="222" spans="1:4" s="2" customFormat="1" x14ac:dyDescent="0.25">
      <c r="A222" s="2" t="s">
        <v>53</v>
      </c>
      <c r="B222" s="9"/>
    </row>
    <row r="226" spans="1:1" ht="30" x14ac:dyDescent="0.25">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2019-02-27T04:32:22Z</dcterms:modified>
</cp:coreProperties>
</file>