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J:\EC21423\Calculations\BM Calculations\"/>
    </mc:Choice>
  </mc:AlternateContent>
  <xr:revisionPtr revIDLastSave="0" documentId="13_ncr:1_{2D81BB32-1481-4BC7-A797-63A14EBB2A8A}" xr6:coauthVersionLast="47" xr6:coauthVersionMax="47" xr10:uidLastSave="{00000000-0000-0000-0000-000000000000}"/>
  <bookViews>
    <workbookView xWindow="-108" yWindow="-108" windowWidth="23256" windowHeight="14016" activeTab="1" xr2:uid="{E25BEECF-1CAC-40C0-AE75-1FEA050082CA}"/>
  </bookViews>
  <sheets>
    <sheet name="Summary" sheetId="1" r:id="rId1"/>
    <sheet name="Wind loads" sheetId="5" r:id="rId2"/>
    <sheet name="Service Loads" sheetId="3" r:id="rId3"/>
    <sheet name="All loadcases (Reactions)" sheetId="2" r:id="rId4"/>
    <sheet name="Strength (envelop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 i="5" l="1"/>
  <c r="D25" i="5"/>
  <c r="D24" i="5"/>
  <c r="C24" i="5"/>
  <c r="E12" i="1" l="1" a="1"/>
  <c r="E12" i="1" s="1"/>
  <c r="D12" i="1" a="1"/>
  <c r="D12" i="1" s="1"/>
  <c r="K12" i="1"/>
  <c r="J12" i="1"/>
  <c r="H12" i="1"/>
  <c r="G12" i="1"/>
  <c r="I12" i="1"/>
  <c r="F12" i="1"/>
  <c r="C12" i="1"/>
  <c r="E11" i="1"/>
  <c r="H11" i="1"/>
  <c r="K11" i="1"/>
  <c r="K10" i="1"/>
  <c r="J10" i="1"/>
  <c r="H10" i="1"/>
  <c r="G10" i="1"/>
  <c r="G5" i="1"/>
  <c r="E10" i="1"/>
  <c r="I6" i="1"/>
  <c r="J6" i="1"/>
  <c r="K6" i="1"/>
  <c r="I7" i="1"/>
  <c r="J7" i="1"/>
  <c r="K7" i="1"/>
  <c r="I8" i="1"/>
  <c r="J8" i="1"/>
  <c r="K8" i="1"/>
  <c r="I9" i="1"/>
  <c r="J9" i="1"/>
  <c r="K9" i="1"/>
  <c r="J5" i="1"/>
  <c r="K5" i="1"/>
  <c r="F6" i="1"/>
  <c r="G6" i="1"/>
  <c r="H6" i="1"/>
  <c r="F7" i="1"/>
  <c r="G7" i="1"/>
  <c r="H7" i="1"/>
  <c r="F8" i="1"/>
  <c r="G8" i="1"/>
  <c r="H8" i="1"/>
  <c r="F9" i="1"/>
  <c r="G9" i="1"/>
  <c r="H9" i="1"/>
  <c r="H5" i="1"/>
  <c r="D5" i="1"/>
  <c r="D11" i="1" s="1"/>
  <c r="E6" i="1"/>
  <c r="E7" i="1"/>
  <c r="E8" i="1"/>
  <c r="E9" i="1"/>
  <c r="E5" i="1"/>
  <c r="C10" i="1"/>
  <c r="F10" i="1"/>
  <c r="C6" i="1"/>
  <c r="C7" i="1"/>
  <c r="C8" i="1"/>
  <c r="C9" i="1"/>
  <c r="C5" i="1"/>
  <c r="I5" i="1"/>
  <c r="F5" i="1"/>
  <c r="J11" i="1" l="1"/>
  <c r="G11" i="1"/>
  <c r="F11" i="1"/>
  <c r="I11" i="1"/>
  <c r="C11" i="1"/>
  <c r="P6" i="1" s="1"/>
  <c r="P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<sst xmlns="http://schemas.openxmlformats.org/spreadsheetml/2006/main" count="2629" uniqueCount="193">
  <si>
    <t>Dead</t>
  </si>
  <si>
    <t>Imposed</t>
  </si>
  <si>
    <t>Self Weight</t>
  </si>
  <si>
    <t>Snow</t>
  </si>
  <si>
    <t>Wind</t>
  </si>
  <si>
    <t>Area</t>
  </si>
  <si>
    <t>Length/width</t>
  </si>
  <si>
    <t>Column A</t>
  </si>
  <si>
    <t>Column B</t>
  </si>
  <si>
    <t>Column C</t>
  </si>
  <si>
    <t>Total</t>
  </si>
  <si>
    <t>Foundation</t>
  </si>
  <si>
    <t>Soil bearing Cap.</t>
  </si>
  <si>
    <t>Vertical F (kN)</t>
  </si>
  <si>
    <t xml:space="preserve">Reaction Forces </t>
  </si>
  <si>
    <t>Max Foundation</t>
  </si>
  <si>
    <t>PF</t>
  </si>
  <si>
    <t>Bay</t>
  </si>
  <si>
    <t>Foundation Reactions</t>
  </si>
  <si>
    <t>Max Vertical</t>
  </si>
  <si>
    <t xml:space="preserve">PF </t>
  </si>
  <si>
    <t>Foundation Reactions, First-order linear</t>
  </si>
  <si>
    <t>External bay</t>
  </si>
  <si>
    <t>Front columns</t>
  </si>
  <si>
    <t>Supports</t>
  </si>
  <si>
    <t>Support</t>
  </si>
  <si>
    <t>Support
rotation
[°]</t>
  </si>
  <si>
    <t>Column Ref.</t>
  </si>
  <si>
    <t>Column
rotation
[°]</t>
  </si>
  <si>
    <t>Loadcase</t>
  </si>
  <si>
    <t>Reactions</t>
  </si>
  <si>
    <r>
      <rPr>
        <b/>
        <sz val="11"/>
        <color rgb="FF000000"/>
        <rFont val="Calibri"/>
        <family val="2"/>
      </rPr>
      <t>F</t>
    </r>
    <r>
      <rPr>
        <b/>
        <vertAlign val="subscript"/>
        <sz val="11"/>
        <color rgb="FF000000"/>
        <rFont val="Calibri"/>
        <family val="2"/>
      </rPr>
      <t>vert</t>
    </r>
    <r>
      <rPr>
        <b/>
        <sz val="11"/>
        <color rgb="FF000000"/>
        <rFont val="Calibri"/>
        <family val="2"/>
      </rPr>
      <t xml:space="preserve">
[kN]</t>
    </r>
  </si>
  <si>
    <r>
      <rPr>
        <b/>
        <sz val="11"/>
        <color rgb="FF000000"/>
        <rFont val="Calibri"/>
        <family val="2"/>
      </rPr>
      <t>F</t>
    </r>
    <r>
      <rPr>
        <b/>
        <vertAlign val="subscript"/>
        <sz val="11"/>
        <color rgb="FF000000"/>
        <rFont val="Calibri"/>
        <family val="2"/>
      </rPr>
      <t>major</t>
    </r>
    <r>
      <rPr>
        <b/>
        <sz val="11"/>
        <color rgb="FF000000"/>
        <rFont val="Calibri"/>
        <family val="2"/>
      </rPr>
      <t xml:space="preserve">
[kN]</t>
    </r>
  </si>
  <si>
    <r>
      <rPr>
        <b/>
        <sz val="11"/>
        <color rgb="FF000000"/>
        <rFont val="Calibri"/>
        <family val="2"/>
      </rPr>
      <t>F</t>
    </r>
    <r>
      <rPr>
        <b/>
        <vertAlign val="subscript"/>
        <sz val="11"/>
        <color rgb="FF000000"/>
        <rFont val="Calibri"/>
        <family val="2"/>
      </rPr>
      <t>minor</t>
    </r>
    <r>
      <rPr>
        <b/>
        <sz val="11"/>
        <color rgb="FF000000"/>
        <rFont val="Calibri"/>
        <family val="2"/>
      </rPr>
      <t xml:space="preserve">
[kN]</t>
    </r>
  </si>
  <si>
    <r>
      <rPr>
        <b/>
        <sz val="11"/>
        <color rgb="FF000000"/>
        <rFont val="Calibri"/>
        <family val="2"/>
      </rPr>
      <t>M</t>
    </r>
    <r>
      <rPr>
        <b/>
        <vertAlign val="subscript"/>
        <sz val="11"/>
        <color rgb="FF000000"/>
        <rFont val="Calibri"/>
        <family val="2"/>
      </rPr>
      <t>major</t>
    </r>
    <r>
      <rPr>
        <b/>
        <sz val="11"/>
        <color rgb="FF000000"/>
        <rFont val="Calibri"/>
        <family val="2"/>
      </rPr>
      <t xml:space="preserve">
[kNm]</t>
    </r>
  </si>
  <si>
    <r>
      <rPr>
        <b/>
        <sz val="11"/>
        <color rgb="FF000000"/>
        <rFont val="Calibri"/>
        <family val="2"/>
      </rPr>
      <t>M</t>
    </r>
    <r>
      <rPr>
        <b/>
        <vertAlign val="subscript"/>
        <sz val="11"/>
        <color rgb="FF000000"/>
        <rFont val="Calibri"/>
        <family val="2"/>
      </rPr>
      <t>minor</t>
    </r>
    <r>
      <rPr>
        <b/>
        <sz val="11"/>
        <color rgb="FF000000"/>
        <rFont val="Calibri"/>
        <family val="2"/>
      </rPr>
      <t xml:space="preserve">
[kNm]</t>
    </r>
  </si>
  <si>
    <r>
      <rPr>
        <b/>
        <sz val="11"/>
        <color rgb="FF000000"/>
        <rFont val="Calibri"/>
        <family val="2"/>
      </rPr>
      <t>M</t>
    </r>
    <r>
      <rPr>
        <b/>
        <vertAlign val="subscript"/>
        <sz val="11"/>
        <color rgb="FF000000"/>
        <rFont val="Calibri"/>
        <family val="2"/>
      </rPr>
      <t>tor</t>
    </r>
    <r>
      <rPr>
        <b/>
        <sz val="11"/>
        <color rgb="FF000000"/>
        <rFont val="Calibri"/>
        <family val="2"/>
      </rPr>
      <t xml:space="preserve">
[kNm]</t>
    </r>
  </si>
  <si>
    <t>SUP 1/A</t>
  </si>
  <si>
    <t>SC 1/A (UKC 203x203x60)</t>
  </si>
  <si>
    <t>0.0000</t>
  </si>
  <si>
    <t>1 Self weight - excluding slabs</t>
  </si>
  <si>
    <t>3 Dead</t>
  </si>
  <si>
    <t>4 Services</t>
  </si>
  <si>
    <t>Portal Frame</t>
  </si>
  <si>
    <t>5 Imposed</t>
  </si>
  <si>
    <t>6 Snow</t>
  </si>
  <si>
    <t>8 Wind 0,Cpi -0.3,+Cpe</t>
  </si>
  <si>
    <t>9 Wind 0,Cpi -0.3,-Cpe</t>
  </si>
  <si>
    <t>10 Wind 0,Cpi 0.2,+Cpe</t>
  </si>
  <si>
    <t>11 Wind 0,Cpi 0.2,-Cpe</t>
  </si>
  <si>
    <t>12 Wind 90,Cpi -0.3,+Cpe</t>
  </si>
  <si>
    <t>External Bays</t>
  </si>
  <si>
    <t>13 Wind 90,Cpi -0.3,-Cpe</t>
  </si>
  <si>
    <t>14 Wind 90,Cpi 0.2,+Cpe</t>
  </si>
  <si>
    <t>15 Wind 90,Cpi 0.2,-Cpe</t>
  </si>
  <si>
    <t>16 Wind 180,Cpi -0.3,+Cpe</t>
  </si>
  <si>
    <t>17 Wind 180,Cpi -0.3,-Cpe</t>
  </si>
  <si>
    <t>18 Wind 180,Cpi 0.2,+Cpe</t>
  </si>
  <si>
    <t>19 Wind 180,Cpi 0.2,-Cpe</t>
  </si>
  <si>
    <t>20 Wind 270,Cpi -0.3,+Cpe</t>
  </si>
  <si>
    <t>21 Wind 270,Cpi -0.3,-Cpe</t>
  </si>
  <si>
    <t>22 Wind 270,Cpi 0.2,+Cpe</t>
  </si>
  <si>
    <t>23 Wind 270,Cpi 0.2,-Cpe</t>
  </si>
  <si>
    <t>SUP 1/B</t>
  </si>
  <si>
    <t>SC 1/B (UKC 203x203x60)</t>
  </si>
  <si>
    <t>Front column</t>
  </si>
  <si>
    <t>SUP 1/J</t>
  </si>
  <si>
    <t>SC 1/J (UKC 203x203x60)</t>
  </si>
  <si>
    <t>SUP 1/K</t>
  </si>
  <si>
    <t>SC 1/K (UKC 203x203x60)</t>
  </si>
  <si>
    <t>SUP 2/L</t>
  </si>
  <si>
    <t>SC 2/L (UKC 203x203x60)</t>
  </si>
  <si>
    <t>SUP 2/M</t>
  </si>
  <si>
    <t>SC 2/M (UKC 203x203x60)</t>
  </si>
  <si>
    <t>SUP 2/N</t>
  </si>
  <si>
    <t>SC 2/N (UC 152x152x23)</t>
  </si>
  <si>
    <t>SUP 2/O</t>
  </si>
  <si>
    <t>SC 2/O (UKC 203x203x60)</t>
  </si>
  <si>
    <t>SUP 3/K</t>
  </si>
  <si>
    <t>SC K/#375 (UKB 457x191x67)</t>
  </si>
  <si>
    <t>90.0000</t>
  </si>
  <si>
    <t>SUP 4/K</t>
  </si>
  <si>
    <t>SC K/#383 (UKB 457x191x67)</t>
  </si>
  <si>
    <t>SUP 7/L</t>
  </si>
  <si>
    <t>SC 7/L (UKC 203x203x60)</t>
  </si>
  <si>
    <t>SUP 7/M</t>
  </si>
  <si>
    <t>SC 7/M (UKC 203x203x60)</t>
  </si>
  <si>
    <t>SUP 7/N</t>
  </si>
  <si>
    <t>SC 7/N (UC 152x152x23)</t>
  </si>
  <si>
    <t>SUP 7/O</t>
  </si>
  <si>
    <t>SC 7/O (UKC 203x203x60)</t>
  </si>
  <si>
    <t>SUP 8/A</t>
  </si>
  <si>
    <t>SC 8/A (UKC 203x203x60)</t>
  </si>
  <si>
    <t>SUP 8/B</t>
  </si>
  <si>
    <t>SC 8/B (UKC 203x203x60)</t>
  </si>
  <si>
    <t>SUP 8/J</t>
  </si>
  <si>
    <t>SC 8/J (UKC 203x203x60)</t>
  </si>
  <si>
    <t>SUP 8/K</t>
  </si>
  <si>
    <t>SC 8/K (UKC 203x203x60)</t>
  </si>
  <si>
    <t>SUP A/#302</t>
  </si>
  <si>
    <t>Span 1 Lh Column (UKB 838x292x226)</t>
  </si>
  <si>
    <t>-90.0000</t>
  </si>
  <si>
    <t>SUP A/#303</t>
  </si>
  <si>
    <t>Span 1 Rh Column (UKB 838x292x226)</t>
  </si>
  <si>
    <t>SUP A/#373</t>
  </si>
  <si>
    <t>SC A/#373 (UKB 457x191x67)</t>
  </si>
  <si>
    <t>SUP A/#374</t>
  </si>
  <si>
    <t>SC A/#374 (UKB 457x191x67)</t>
  </si>
  <si>
    <t>SUP A/#377</t>
  </si>
  <si>
    <t>SC A/#377 (UKB 457x191x67)</t>
  </si>
  <si>
    <t>SUP A/#379</t>
  </si>
  <si>
    <t>SC A/#379 (UKB 457x191x67)</t>
  </si>
  <si>
    <t>SUP B/#567</t>
  </si>
  <si>
    <t>SUP B/#568</t>
  </si>
  <si>
    <t>SUP C/#547</t>
  </si>
  <si>
    <t>SUP C/#548</t>
  </si>
  <si>
    <t>SUP D/#527</t>
  </si>
  <si>
    <t>SUP D/#528</t>
  </si>
  <si>
    <t>SUP E/#507</t>
  </si>
  <si>
    <t>SUP E/#508</t>
  </si>
  <si>
    <t>SUP F/#487</t>
  </si>
  <si>
    <t>SUP F/#488</t>
  </si>
  <si>
    <t>SUP G/#177</t>
  </si>
  <si>
    <t>SUP G/#309</t>
  </si>
  <si>
    <t>SUP H/#587</t>
  </si>
  <si>
    <t>SUP H/#588</t>
  </si>
  <si>
    <t>SUP I/#607</t>
  </si>
  <si>
    <t>SUP I/#608</t>
  </si>
  <si>
    <t>SUP J/#627</t>
  </si>
  <si>
    <t>SUP J/#628</t>
  </si>
  <si>
    <t>SUP K/#237</t>
  </si>
  <si>
    <t>SUP K/#269</t>
  </si>
  <si>
    <t>SUP K/#385</t>
  </si>
  <si>
    <t>SC K/#385 (UKB 457x191x67)</t>
  </si>
  <si>
    <t>SUP K/#387</t>
  </si>
  <si>
    <t>SC K/#387 (UKB 457x191x67)</t>
  </si>
  <si>
    <t>Wall Supports</t>
  </si>
  <si>
    <t>No results available.</t>
  </si>
  <si>
    <t>Core Supports</t>
  </si>
  <si>
    <t>Services</t>
  </si>
  <si>
    <t>Major H (kN)</t>
  </si>
  <si>
    <t>Minor H</t>
  </si>
  <si>
    <t xml:space="preserve">Uplift </t>
  </si>
  <si>
    <t>Envelopes, First-order linear, Strength Factors</t>
  </si>
  <si>
    <t>Envelope</t>
  </si>
  <si>
    <t>Combination</t>
  </si>
  <si>
    <t>2 Envelope</t>
  </si>
  <si>
    <t>Maximum</t>
  </si>
  <si>
    <t>Minimum</t>
  </si>
  <si>
    <t>Baseplate</t>
  </si>
  <si>
    <t>Reference</t>
  </si>
  <si>
    <t>Zone</t>
  </si>
  <si>
    <t>Nett Pressure</t>
  </si>
  <si>
    <r>
      <t>[kN/m</t>
    </r>
    <r>
      <rPr>
        <b/>
        <vertAlign val="superscript"/>
        <sz val="9"/>
        <color rgb="FF000000"/>
        <rFont val="Calibri"/>
        <family val="2"/>
        <scheme val="minor"/>
      </rPr>
      <t>2</t>
    </r>
    <r>
      <rPr>
        <b/>
        <sz val="9"/>
        <color rgb="FF000000"/>
        <rFont val="Calibri"/>
        <family val="2"/>
        <scheme val="minor"/>
      </rPr>
      <t>]</t>
    </r>
  </si>
  <si>
    <r>
      <t>[m</t>
    </r>
    <r>
      <rPr>
        <b/>
        <vertAlign val="superscript"/>
        <sz val="9"/>
        <color rgb="FF000000"/>
        <rFont val="Calibri"/>
        <family val="2"/>
        <scheme val="minor"/>
      </rPr>
      <t>2</t>
    </r>
    <r>
      <rPr>
        <b/>
        <sz val="9"/>
        <color rgb="FF000000"/>
        <rFont val="Calibri"/>
        <family val="2"/>
        <scheme val="minor"/>
      </rPr>
      <t>]</t>
    </r>
  </si>
  <si>
    <t>Applied Load</t>
  </si>
  <si>
    <t>[kN]</t>
  </si>
  <si>
    <t>WI 47</t>
  </si>
  <si>
    <t>A</t>
  </si>
  <si>
    <t>B</t>
  </si>
  <si>
    <t>WI 46</t>
  </si>
  <si>
    <t>L</t>
  </si>
  <si>
    <t>WI 54</t>
  </si>
  <si>
    <t>W</t>
  </si>
  <si>
    <t>WI 43</t>
  </si>
  <si>
    <t>C</t>
  </si>
  <si>
    <t>WI 44</t>
  </si>
  <si>
    <t>WI 45</t>
  </si>
  <si>
    <t>WI 53</t>
  </si>
  <si>
    <t>WI 52</t>
  </si>
  <si>
    <t>WI 51</t>
  </si>
  <si>
    <t>WI 50</t>
  </si>
  <si>
    <t>WI 49</t>
  </si>
  <si>
    <t>WI 48</t>
  </si>
  <si>
    <t>RI 9</t>
  </si>
  <si>
    <t>AL</t>
  </si>
  <si>
    <t>AU</t>
  </si>
  <si>
    <t>D</t>
  </si>
  <si>
    <t>RI 10</t>
  </si>
  <si>
    <t>RI 11</t>
  </si>
  <si>
    <t>RI 12</t>
  </si>
  <si>
    <t>RI 13</t>
  </si>
  <si>
    <t>RI 14</t>
  </si>
  <si>
    <t>A180</t>
  </si>
  <si>
    <t>B180</t>
  </si>
  <si>
    <t>C180</t>
  </si>
  <si>
    <t>A0</t>
  </si>
  <si>
    <t>B0</t>
  </si>
  <si>
    <t>C0</t>
  </si>
  <si>
    <t>Walls</t>
  </si>
  <si>
    <t>Roof</t>
  </si>
  <si>
    <t>Max Uplift (kN/m2)</t>
  </si>
  <si>
    <t>Max Downward (kN/m2)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</si>
</sst>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8" x14ac:knownFonts="1">
    <font>
      <sz val="11"/>
      <color theme="1"/>
      <name val="Calibri"/>
      <family val="2"/>
      <scheme val="minor"/>
    </font>
    <font>
      <b/>
      <sz val="11"/>
      <color theme="1"/>
      <name val="Calibri"/>
      <family val="2"/>
      <scheme val="minor"/>
    </font>
    <font>
      <u/>
      <sz val="11"/>
      <color theme="1"/>
      <name val="Calibri"/>
      <family val="2"/>
      <scheme val="minor"/>
    </font>
    <font>
      <b/>
      <sz val="11"/>
      <color rgb="FF000000"/>
      <name val="Calibri"/>
      <family val="2"/>
    </font>
    <font>
      <b/>
      <vertAlign val="subscript"/>
      <sz val="11"/>
      <color rgb="FF000000"/>
      <name val="Calibri"/>
      <family val="2"/>
    </font>
    <font>
      <b/>
      <sz val="9"/>
      <color rgb="FF000000"/>
      <name val="Calibri"/>
      <family val="2"/>
      <scheme val="minor"/>
    </font>
    <font>
      <b/>
      <vertAlign val="superscript"/>
      <sz val="9"/>
      <color rgb="FF000000"/>
      <name val="Calibri"/>
      <family val="2"/>
      <scheme val="minor"/>
    </font>
    <font>
      <sz val="8"/>
      <color rgb="FF000000"/>
      <name val="Calibri"/>
      <family val="2"/>
      <scheme val="minor"/>
    </font>
  </fonts>
  <fills count="6">
    <fill>
      <patternFill patternType="none"/>
    </fill>
    <fill>
      <patternFill patternType="gray125"/>
    </fill>
    <fill>
      <patternFill patternType="solid">
        <fgColor rgb="FFFFFFE0"/>
      </patternFill>
    </fill>
    <fill>
      <patternFill patternType="solid">
        <fgColor rgb="FFFFCCFF"/>
        <bgColor indexed="64"/>
      </patternFill>
    </fill>
    <fill>
      <patternFill patternType="solid">
        <fgColor theme="7" tint="0.59999389629810485"/>
        <bgColor indexed="64"/>
      </patternFill>
    </fill>
    <fill>
      <patternFill patternType="solid">
        <fgColor rgb="FFFFFFFF"/>
        <bgColor indexed="64"/>
      </patternFill>
    </fill>
  </fills>
  <borders count="2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style="hair">
        <color rgb="FF000000"/>
      </right>
      <top style="medium">
        <color rgb="FF000000"/>
      </top>
      <bottom/>
      <diagonal/>
    </border>
    <border>
      <left style="hair">
        <color rgb="FF000000"/>
      </left>
      <right style="hair">
        <color rgb="FF000000"/>
      </right>
      <top style="medium">
        <color rgb="FF000000"/>
      </top>
      <bottom/>
      <diagonal/>
    </border>
    <border>
      <left style="hair">
        <color rgb="FF000000"/>
      </left>
      <right/>
      <top style="medium">
        <color rgb="FF000000"/>
      </top>
      <bottom style="hair">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style="hair">
        <color rgb="FF000000"/>
      </right>
      <top/>
      <bottom style="medium">
        <color rgb="FF000000"/>
      </bottom>
      <diagonal/>
    </border>
    <border>
      <left style="hair">
        <color rgb="FF000000"/>
      </left>
      <right style="hair">
        <color rgb="FF000000"/>
      </right>
      <top/>
      <bottom style="medium">
        <color rgb="FF000000"/>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48">
    <xf numFmtId="0" fontId="0" fillId="0" borderId="0" xfId="0"/>
    <xf numFmtId="0" fontId="3" fillId="0" borderId="0" xfId="0" applyFont="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wrapText="1"/>
    </xf>
    <xf numFmtId="0" fontId="3" fillId="2" borderId="11" xfId="0" applyFont="1" applyFill="1" applyBorder="1" applyAlignment="1">
      <alignment horizont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3" fillId="2" borderId="16" xfId="0" applyFont="1" applyFill="1" applyBorder="1" applyAlignment="1">
      <alignment horizontal="center" wrapText="1"/>
    </xf>
    <xf numFmtId="0" fontId="3" fillId="2" borderId="16" xfId="0" applyFont="1" applyFill="1" applyBorder="1" applyAlignment="1">
      <alignment horizontal="center"/>
    </xf>
    <xf numFmtId="0" fontId="3" fillId="2" borderId="17" xfId="0" applyFont="1" applyFill="1" applyBorder="1" applyAlignment="1">
      <alignment horizontal="center" wrapText="1"/>
    </xf>
    <xf numFmtId="0" fontId="3" fillId="2" borderId="18" xfId="0" applyFont="1" applyFill="1" applyBorder="1" applyAlignment="1">
      <alignment horizontal="center" wrapText="1"/>
    </xf>
    <xf numFmtId="49" fontId="0" fillId="0" borderId="0" xfId="0" applyNumberFormat="1"/>
    <xf numFmtId="164" fontId="0" fillId="0" borderId="0" xfId="0" applyNumberFormat="1"/>
    <xf numFmtId="49" fontId="0" fillId="0" borderId="0" xfId="0" applyNumberFormat="1"/>
    <xf numFmtId="165" fontId="0" fillId="0" borderId="0" xfId="0" applyNumberFormat="1"/>
    <xf numFmtId="0" fontId="0" fillId="0" borderId="0" xfId="0" applyAlignment="1">
      <alignment horizontal="center"/>
    </xf>
    <xf numFmtId="165" fontId="0" fillId="0" borderId="3" xfId="0" applyNumberFormat="1" applyBorder="1" applyAlignment="1">
      <alignment horizontal="center"/>
    </xf>
    <xf numFmtId="165" fontId="0" fillId="0" borderId="5" xfId="0" applyNumberFormat="1" applyBorder="1" applyAlignment="1">
      <alignment horizontal="center"/>
    </xf>
    <xf numFmtId="165" fontId="0" fillId="0" borderId="0" xfId="0" applyNumberFormat="1" applyBorder="1"/>
    <xf numFmtId="165" fontId="1" fillId="0" borderId="0" xfId="0" applyNumberFormat="1" applyFont="1" applyBorder="1"/>
    <xf numFmtId="165" fontId="1" fillId="0" borderId="7" xfId="0" applyNumberFormat="1" applyFont="1" applyBorder="1"/>
    <xf numFmtId="165" fontId="1" fillId="0" borderId="1" xfId="0" applyNumberFormat="1" applyFont="1" applyBorder="1" applyAlignment="1">
      <alignment horizontal="center"/>
    </xf>
    <xf numFmtId="165" fontId="0" fillId="0" borderId="2" xfId="0" applyNumberFormat="1" applyBorder="1" applyAlignment="1">
      <alignment horizontal="center"/>
    </xf>
    <xf numFmtId="165" fontId="1" fillId="0" borderId="9" xfId="0" applyNumberFormat="1" applyFont="1" applyBorder="1"/>
    <xf numFmtId="165" fontId="0" fillId="0" borderId="6" xfId="0" applyNumberFormat="1" applyBorder="1" applyAlignment="1">
      <alignment horizontal="center"/>
    </xf>
    <xf numFmtId="165" fontId="0" fillId="0" borderId="5" xfId="0" applyNumberFormat="1" applyFont="1" applyBorder="1" applyAlignment="1">
      <alignment horizontal="center"/>
    </xf>
    <xf numFmtId="165" fontId="2" fillId="0" borderId="0" xfId="0" applyNumberFormat="1" applyFont="1"/>
    <xf numFmtId="165" fontId="1" fillId="0" borderId="8" xfId="0" applyNumberFormat="1" applyFont="1" applyBorder="1"/>
    <xf numFmtId="165" fontId="0" fillId="0" borderId="4" xfId="0" applyNumberFormat="1" applyBorder="1" applyAlignment="1">
      <alignment horizontal="center"/>
    </xf>
    <xf numFmtId="165" fontId="1" fillId="0" borderId="8" xfId="0" applyNumberFormat="1" applyFont="1" applyFill="1" applyBorder="1"/>
    <xf numFmtId="165" fontId="0" fillId="0" borderId="4" xfId="0" applyNumberFormat="1" applyBorder="1"/>
    <xf numFmtId="165" fontId="2" fillId="0" borderId="0" xfId="0" applyNumberFormat="1" applyFont="1" applyFill="1" applyBorder="1"/>
    <xf numFmtId="165" fontId="0" fillId="0" borderId="0" xfId="0" applyNumberFormat="1" applyFill="1" applyBorder="1"/>
    <xf numFmtId="165" fontId="0" fillId="0" borderId="0" xfId="0" applyNumberFormat="1" applyBorder="1" applyAlignment="1">
      <alignment horizontal="center"/>
    </xf>
    <xf numFmtId="165" fontId="0" fillId="3" borderId="0" xfId="0" applyNumberFormat="1" applyFill="1"/>
    <xf numFmtId="165" fontId="0" fillId="4" borderId="0" xfId="0" applyNumberFormat="1" applyFill="1"/>
    <xf numFmtId="0" fontId="5" fillId="5" borderId="21" xfId="0" applyFont="1" applyFill="1" applyBorder="1" applyAlignment="1">
      <alignment horizontal="right" vertical="center" wrapText="1"/>
    </xf>
    <xf numFmtId="0" fontId="5" fillId="5" borderId="22" xfId="0" applyFont="1" applyFill="1" applyBorder="1" applyAlignment="1">
      <alignment horizontal="right" vertical="center" wrapText="1"/>
    </xf>
    <xf numFmtId="0" fontId="7" fillId="5" borderId="22" xfId="0" applyFont="1" applyFill="1" applyBorder="1" applyAlignment="1">
      <alignment vertical="center" wrapText="1"/>
    </xf>
    <xf numFmtId="0" fontId="7" fillId="5" borderId="20" xfId="0" applyFont="1" applyFill="1" applyBorder="1" applyAlignment="1">
      <alignment vertical="center" wrapText="1"/>
    </xf>
    <xf numFmtId="0" fontId="5" fillId="5" borderId="19" xfId="0" applyFont="1" applyFill="1" applyBorder="1" applyAlignment="1">
      <alignment vertical="center" wrapText="1"/>
    </xf>
    <xf numFmtId="0" fontId="5" fillId="5" borderId="20" xfId="0" applyFont="1" applyFill="1" applyBorder="1" applyAlignment="1">
      <alignment vertical="center" wrapText="1"/>
    </xf>
    <xf numFmtId="0" fontId="7" fillId="5" borderId="23" xfId="0" applyFont="1" applyFill="1" applyBorder="1" applyAlignment="1">
      <alignment vertical="center" wrapText="1"/>
    </xf>
    <xf numFmtId="0" fontId="7" fillId="5" borderId="19" xfId="0" applyFont="1" applyFill="1" applyBorder="1" applyAlignment="1">
      <alignment vertical="center" wrapText="1"/>
    </xf>
    <xf numFmtId="0" fontId="7" fillId="5" borderId="20" xfId="0" applyFont="1" applyFill="1" applyBorder="1" applyAlignment="1">
      <alignment vertical="center" wrapText="1"/>
    </xf>
    <xf numFmtId="0" fontId="7" fillId="0" borderId="0" xfId="0" applyFont="1" applyAlignment="1">
      <alignment horizontal="left" vertical="center" indent="1"/>
    </xf>
  </cellXfs>
  <cellStyles count="1">
    <cellStyle name="Normal" xfId="0" builtinId="0"/>
  </cellStyles>
  <dxfs count="54">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CFF"/>
        </patternFill>
      </fill>
    </dxf>
    <dxf>
      <fill>
        <patternFill>
          <bgColor theme="7" tint="0.59996337778862885"/>
        </patternFill>
      </fill>
    </dxf>
    <dxf>
      <fill>
        <patternFill>
          <bgColor rgb="FFFFCCFF"/>
        </patternFill>
      </fill>
    </dxf>
    <dxf>
      <fill>
        <patternFill>
          <bgColor theme="5" tint="0.59996337778862885"/>
        </patternFill>
      </fill>
    </dxf>
    <dxf>
      <fill>
        <patternFill>
          <bgColor rgb="FFFF99CC"/>
        </patternFill>
      </fill>
    </dxf>
    <dxf>
      <fill>
        <patternFill>
          <bgColor rgb="FFFFFF00"/>
        </patternFill>
      </fill>
    </dxf>
    <dxf>
      <fill>
        <patternFill>
          <bgColor rgb="FFFFCCFF"/>
        </patternFill>
      </fill>
    </dxf>
    <dxf>
      <fill>
        <patternFill patternType="solid">
          <fgColor auto="1"/>
          <bgColor theme="7" tint="0.59996337778862885"/>
        </patternFill>
      </fill>
    </dxf>
    <dxf>
      <fill>
        <patternFill>
          <bgColor rgb="FFFFCCFF"/>
        </patternFill>
      </fill>
    </dxf>
    <dxf>
      <fill>
        <patternFill>
          <bgColor theme="7" tint="0.59996337778862885"/>
        </patternFill>
      </fill>
    </dxf>
    <dxf>
      <fill>
        <patternFill>
          <bgColor rgb="FFFFCCFF"/>
        </patternFill>
      </fill>
    </dxf>
    <dxf>
      <fill>
        <patternFill>
          <bgColor theme="7" tint="0.59996337778862885"/>
        </patternFill>
      </fill>
    </dxf>
    <dxf>
      <fill>
        <patternFill>
          <bgColor rgb="FFFF99CC"/>
        </patternFill>
      </fill>
    </dxf>
    <dxf>
      <fill>
        <patternFill>
          <bgColor rgb="FFFFFF00"/>
        </patternFill>
      </fill>
    </dxf>
    <dxf>
      <fill>
        <patternFill>
          <bgColor theme="5" tint="0.59996337778862885"/>
        </patternFill>
      </fill>
    </dxf>
    <dxf>
      <fill>
        <patternFill>
          <bgColor rgb="FFFF99CC"/>
        </patternFill>
      </fill>
    </dxf>
    <dxf>
      <fill>
        <patternFill>
          <bgColor rgb="FFFFFF00"/>
        </patternFill>
      </fill>
    </dxf>
    <dxf>
      <fill>
        <patternFill>
          <bgColor theme="5" tint="0.59996337778862885"/>
        </patternFill>
      </fill>
    </dxf>
    <dxf>
      <fill>
        <patternFill>
          <bgColor rgb="FFFF99CC"/>
        </patternFill>
      </fill>
    </dxf>
    <dxf>
      <fill>
        <patternFill>
          <bgColor rgb="FFFFFF00"/>
        </patternFill>
      </fill>
    </dxf>
    <dxf>
      <fill>
        <patternFill>
          <bgColor theme="5" tint="0.59996337778862885"/>
        </patternFill>
      </fill>
    </dxf>
    <dxf>
      <fill>
        <patternFill>
          <bgColor rgb="FFFF99CC"/>
        </patternFill>
      </fill>
    </dxf>
    <dxf>
      <fill>
        <patternFill>
          <bgColor rgb="FFFFFF00"/>
        </patternFill>
      </fill>
    </dxf>
    <dxf>
      <fill>
        <patternFill>
          <bgColor theme="5" tint="0.59996337778862885"/>
        </patternFill>
      </fill>
    </dxf>
    <dxf>
      <fill>
        <patternFill>
          <bgColor rgb="FFFF99CC"/>
        </patternFill>
      </fill>
    </dxf>
    <dxf>
      <fill>
        <patternFill>
          <bgColor rgb="FFFFFF00"/>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46624-6C8E-4F47-A51C-9E401D112E08}">
  <dimension ref="A1:P26"/>
  <sheetViews>
    <sheetView workbookViewId="0">
      <selection activeCell="E14" sqref="E14"/>
    </sheetView>
  </sheetViews>
  <sheetFormatPr defaultRowHeight="14.4" x14ac:dyDescent="0.3"/>
  <cols>
    <col min="1" max="1" width="14" style="16" customWidth="1"/>
    <col min="2" max="2" width="14.6640625" style="16" customWidth="1"/>
    <col min="3" max="3" width="13.109375" style="16" customWidth="1"/>
    <col min="4" max="4" width="17.6640625" style="16" customWidth="1"/>
    <col min="5" max="5" width="11.6640625" style="16" customWidth="1"/>
    <col min="6" max="6" width="16.77734375" style="16" customWidth="1"/>
    <col min="7" max="7" width="15" style="16" customWidth="1"/>
    <col min="8" max="8" width="14.88671875" style="16" customWidth="1"/>
    <col min="9" max="9" width="16.33203125" style="16" customWidth="1"/>
    <col min="10" max="10" width="16.109375" style="16" customWidth="1"/>
    <col min="11" max="11" width="11.5546875" style="16" bestFit="1" customWidth="1"/>
    <col min="12" max="15" width="8.88671875" style="16"/>
    <col min="16" max="16" width="13.6640625" style="16" bestFit="1" customWidth="1"/>
    <col min="17" max="16384" width="8.88671875" style="16"/>
  </cols>
  <sheetData>
    <row r="1" spans="1:16" x14ac:dyDescent="0.3">
      <c r="H1" s="20"/>
      <c r="I1" s="20"/>
      <c r="J1" s="21"/>
      <c r="K1" s="20"/>
    </row>
    <row r="2" spans="1:16" ht="15" thickBot="1" x14ac:dyDescent="0.35">
      <c r="B2" s="16" t="s">
        <v>14</v>
      </c>
      <c r="H2" s="20"/>
      <c r="I2" s="20"/>
      <c r="J2" s="20"/>
      <c r="K2" s="20"/>
    </row>
    <row r="3" spans="1:16" x14ac:dyDescent="0.3">
      <c r="B3" s="22"/>
      <c r="C3" s="23" t="s">
        <v>7</v>
      </c>
      <c r="D3" s="24"/>
      <c r="F3" s="23" t="s">
        <v>8</v>
      </c>
      <c r="G3" s="24"/>
      <c r="I3" s="23" t="s">
        <v>9</v>
      </c>
      <c r="J3" s="24"/>
    </row>
    <row r="4" spans="1:16" ht="15" thickBot="1" x14ac:dyDescent="0.35">
      <c r="B4" s="25"/>
      <c r="C4" s="19" t="s">
        <v>13</v>
      </c>
      <c r="D4" s="26" t="s">
        <v>140</v>
      </c>
      <c r="E4" s="16" t="s">
        <v>141</v>
      </c>
      <c r="F4" s="19" t="s">
        <v>13</v>
      </c>
      <c r="G4" s="26" t="s">
        <v>140</v>
      </c>
      <c r="H4" s="16" t="s">
        <v>141</v>
      </c>
      <c r="I4" s="27" t="s">
        <v>13</v>
      </c>
      <c r="J4" s="26" t="s">
        <v>140</v>
      </c>
      <c r="K4" s="16" t="s">
        <v>141</v>
      </c>
      <c r="O4" s="28" t="s">
        <v>11</v>
      </c>
    </row>
    <row r="5" spans="1:16" x14ac:dyDescent="0.3">
      <c r="B5" s="29" t="s">
        <v>2</v>
      </c>
      <c r="C5" s="18">
        <f>'All loadcases (Reactions)'!N38</f>
        <v>8.1931078544919291</v>
      </c>
      <c r="D5" s="18">
        <f>'All loadcases (Reactions)'!O38</f>
        <v>-1.40140128272308E-5</v>
      </c>
      <c r="E5" s="16">
        <f>'All loadcases (Reactions)'!P11</f>
        <v>-2.17035891477836</v>
      </c>
      <c r="F5" s="18">
        <f>'All loadcases (Reactions)'!N60</f>
        <v>22.954560822124101</v>
      </c>
      <c r="G5" s="18">
        <f>'All loadcases (Reactions)'!O60</f>
        <v>3.2988547909428701E-4</v>
      </c>
      <c r="H5" s="18">
        <f>'All loadcases (Reactions)'!P60</f>
        <v>7.4652507826852496E-4</v>
      </c>
      <c r="I5" s="18">
        <f>'All loadcases (Reactions)'!N38</f>
        <v>8.1931078544919291</v>
      </c>
      <c r="J5" s="18">
        <f>'All loadcases (Reactions)'!O38</f>
        <v>-1.40140128272308E-5</v>
      </c>
      <c r="K5" s="18">
        <f>'All loadcases (Reactions)'!P38</f>
        <v>2.1362909433960901E-5</v>
      </c>
      <c r="O5" s="16" t="s">
        <v>12</v>
      </c>
      <c r="P5" s="16">
        <v>150</v>
      </c>
    </row>
    <row r="6" spans="1:16" x14ac:dyDescent="0.3">
      <c r="B6" s="29" t="s">
        <v>0</v>
      </c>
      <c r="C6" s="18">
        <f>'All loadcases (Reactions)'!N39</f>
        <v>1.1759999999999999</v>
      </c>
      <c r="D6" s="30">
        <v>25.5</v>
      </c>
      <c r="E6" s="16">
        <f>'All loadcases (Reactions)'!P12</f>
        <v>-0.78260823756962905</v>
      </c>
      <c r="F6" s="18">
        <f>'All loadcases (Reactions)'!N61</f>
        <v>5.1406298226645699</v>
      </c>
      <c r="G6" s="18">
        <f>'All loadcases (Reactions)'!O61</f>
        <v>-8.1583670562696195E-6</v>
      </c>
      <c r="H6" s="18">
        <f>'All loadcases (Reactions)'!P61</f>
        <v>2.9533884843144399E-4</v>
      </c>
      <c r="I6" s="18">
        <f>'All loadcases (Reactions)'!N39</f>
        <v>1.1759999999999999</v>
      </c>
      <c r="J6" s="18">
        <f>'All loadcases (Reactions)'!O39</f>
        <v>-1.01030867564678E-5</v>
      </c>
      <c r="K6" s="18">
        <f>'All loadcases (Reactions)'!P39</f>
        <v>1.48301627236975E-5</v>
      </c>
      <c r="O6" s="16" t="s">
        <v>5</v>
      </c>
      <c r="P6" s="16">
        <f>(C11+D11)/P5</f>
        <v>4.4668493610180207</v>
      </c>
    </row>
    <row r="7" spans="1:16" x14ac:dyDescent="0.3">
      <c r="B7" s="31" t="s">
        <v>139</v>
      </c>
      <c r="C7" s="18">
        <f>'All loadcases (Reactions)'!N40</f>
        <v>1.1759999999999999</v>
      </c>
      <c r="D7" s="32"/>
      <c r="E7" s="16">
        <f>'All loadcases (Reactions)'!P13</f>
        <v>-0.78260823756962905</v>
      </c>
      <c r="F7" s="18">
        <f>'All loadcases (Reactions)'!N62</f>
        <v>5.1406298226645699</v>
      </c>
      <c r="G7" s="18">
        <f>'All loadcases (Reactions)'!O62</f>
        <v>-8.1583670562696195E-6</v>
      </c>
      <c r="H7" s="18">
        <f>'All loadcases (Reactions)'!P62</f>
        <v>2.9533884843144399E-4</v>
      </c>
      <c r="I7" s="18">
        <f>'All loadcases (Reactions)'!N40</f>
        <v>1.1759999999999999</v>
      </c>
      <c r="J7" s="18">
        <f>'All loadcases (Reactions)'!O40</f>
        <v>-1.01030867564678E-5</v>
      </c>
      <c r="K7" s="18">
        <f>'All loadcases (Reactions)'!P40</f>
        <v>1.48301627236975E-5</v>
      </c>
      <c r="O7" s="16" t="s">
        <v>6</v>
      </c>
      <c r="P7" s="16">
        <f>SQRT(P6)</f>
        <v>2.1134922192944123</v>
      </c>
    </row>
    <row r="8" spans="1:16" x14ac:dyDescent="0.3">
      <c r="B8" s="29" t="s">
        <v>1</v>
      </c>
      <c r="C8" s="18">
        <f>'All loadcases (Reactions)'!N41</f>
        <v>2.8224</v>
      </c>
      <c r="D8" s="30">
        <v>25.5</v>
      </c>
      <c r="E8" s="16">
        <f>'All loadcases (Reactions)'!P14</f>
        <v>-1.87825977016711</v>
      </c>
      <c r="F8" s="18">
        <f>'All loadcases (Reactions)'!N63</f>
        <v>12.337511574395</v>
      </c>
      <c r="G8" s="18">
        <f>'All loadcases (Reactions)'!O63</f>
        <v>-1.9580080935041999E-5</v>
      </c>
      <c r="H8" s="18">
        <f>'All loadcases (Reactions)'!P63</f>
        <v>7.0881323623546205E-4</v>
      </c>
      <c r="I8" s="18">
        <f>'All loadcases (Reactions)'!N41</f>
        <v>2.8224</v>
      </c>
      <c r="J8" s="18">
        <f>'All loadcases (Reactions)'!O41</f>
        <v>-2.4247408215523501E-5</v>
      </c>
      <c r="K8" s="18">
        <f>'All loadcases (Reactions)'!P41</f>
        <v>3.5592390536891103E-5</v>
      </c>
    </row>
    <row r="9" spans="1:16" x14ac:dyDescent="0.3">
      <c r="B9" s="29" t="s">
        <v>3</v>
      </c>
      <c r="C9" s="18">
        <f>'All loadcases (Reactions)'!N42</f>
        <v>3.3398400000000001</v>
      </c>
      <c r="D9" s="30">
        <v>30.2</v>
      </c>
      <c r="E9" s="16">
        <f>'All loadcases (Reactions)'!P15</f>
        <v>-2.22260739469775</v>
      </c>
      <c r="F9" s="18">
        <f>'All loadcases (Reactions)'!N64</f>
        <v>14.5993886963674</v>
      </c>
      <c r="G9" s="18">
        <f>'All loadcases (Reactions)'!O64</f>
        <v>-2.3169762439799299E-5</v>
      </c>
      <c r="H9" s="18">
        <f>'All loadcases (Reactions)'!P64</f>
        <v>8.3876232954531698E-4</v>
      </c>
      <c r="I9" s="18">
        <f>'All loadcases (Reactions)'!N42</f>
        <v>3.3398400000000001</v>
      </c>
      <c r="J9" s="18">
        <f>'All loadcases (Reactions)'!O42</f>
        <v>-2.8692766388368301E-5</v>
      </c>
      <c r="K9" s="18">
        <f>'All loadcases (Reactions)'!P42</f>
        <v>4.2117662135240202E-5</v>
      </c>
    </row>
    <row r="10" spans="1:16" x14ac:dyDescent="0.3">
      <c r="A10" s="20"/>
      <c r="B10" s="29" t="s">
        <v>4</v>
      </c>
      <c r="C10" s="18">
        <f>MAX('All loadcases (Reactions)'!N16:N31)</f>
        <v>415.62007031222402</v>
      </c>
      <c r="D10" s="30">
        <v>156.5</v>
      </c>
      <c r="E10" s="16">
        <f>MIN('All loadcases (Reactions)'!P16:P31)</f>
        <v>-156.53326446700299</v>
      </c>
      <c r="F10" s="18">
        <f>'All loadcases (Reactions)'!N73</f>
        <v>8.4110848434194594</v>
      </c>
      <c r="G10" s="30">
        <f>MAX('All loadcases (Reactions)'!O65:O80)</f>
        <v>83.294121890078799</v>
      </c>
      <c r="H10" s="30">
        <f>MAX('All loadcases (Reactions)'!P65:P80)</f>
        <v>0.10031819894706701</v>
      </c>
      <c r="I10" s="18"/>
      <c r="J10" s="30">
        <f>MAX('All loadcases (Reactions)'!O43:O58)</f>
        <v>35.441765110387202</v>
      </c>
      <c r="K10" s="30">
        <f>MAX('All loadcases (Reactions)'!P43:P58)</f>
        <v>19.533170438744499</v>
      </c>
    </row>
    <row r="11" spans="1:16" ht="15" thickBot="1" x14ac:dyDescent="0.35">
      <c r="A11" s="20"/>
      <c r="B11" s="25" t="s">
        <v>10</v>
      </c>
      <c r="C11" s="19">
        <f>SUM(C5:C10)</f>
        <v>432.32741816671592</v>
      </c>
      <c r="D11" s="26">
        <f>SUM(D5:D10)</f>
        <v>237.69998598598715</v>
      </c>
      <c r="E11" s="26">
        <f>SUM(E5:E10)</f>
        <v>-164.36970702178547</v>
      </c>
      <c r="F11" s="19">
        <f>SUM(F5:F10)</f>
        <v>68.583805581635104</v>
      </c>
      <c r="G11" s="26">
        <f>SUM(G5:G10)</f>
        <v>83.294392708980411</v>
      </c>
      <c r="H11" s="26">
        <f>SUM(H5:H10)</f>
        <v>0.1032029772879792</v>
      </c>
      <c r="I11" s="19">
        <f>SUM(I5:I10)</f>
        <v>16.707347854491928</v>
      </c>
      <c r="J11" s="26">
        <f>SUM(J5:J10)</f>
        <v>35.441677950026261</v>
      </c>
      <c r="K11" s="26">
        <f>SUM(K5:K10)</f>
        <v>19.533299172032052</v>
      </c>
    </row>
    <row r="12" spans="1:16" x14ac:dyDescent="0.3">
      <c r="A12" s="20" t="s">
        <v>149</v>
      </c>
      <c r="B12" s="31" t="s">
        <v>142</v>
      </c>
      <c r="C12" s="20">
        <f>MIN('Strength (envelope)'!G8:G99)</f>
        <v>-630.17084479194205</v>
      </c>
      <c r="D12" s="20" cm="1">
        <f t="array" ref="D12">MAX(ABS('Strength (envelope)'!H8:H99))</f>
        <v>211.86731717727901</v>
      </c>
      <c r="E12" s="20" cm="1">
        <f t="array" ref="E12">MAX(ABS('Strength (envelope)'!I8:I99))</f>
        <v>224.05619002550401</v>
      </c>
      <c r="F12" s="20">
        <f>'Strength (envelope)'!G55</f>
        <v>-42.553080405080898</v>
      </c>
      <c r="G12" s="20">
        <f>'Strength (envelope)'!H54</f>
        <v>116.612084214855</v>
      </c>
      <c r="H12" s="20">
        <f>'Strength (envelope)'!I55</f>
        <v>-0.20686988652150601</v>
      </c>
      <c r="I12" s="20">
        <f>'Strength (envelope)'!G11</f>
        <v>-9.0684848305792496</v>
      </c>
      <c r="J12" s="20">
        <f>'Strength (envelope)'!H8</f>
        <v>49.618436934355699</v>
      </c>
      <c r="K12" s="20">
        <f>'Strength (envelope)'!I8</f>
        <v>27.346489637477099</v>
      </c>
    </row>
    <row r="13" spans="1:16" x14ac:dyDescent="0.3">
      <c r="A13" s="20"/>
      <c r="B13" s="20"/>
      <c r="C13" s="20"/>
      <c r="D13" s="20"/>
      <c r="E13" s="20"/>
      <c r="F13" s="20"/>
      <c r="G13" s="20"/>
      <c r="H13" s="20"/>
      <c r="I13" s="20"/>
      <c r="J13" s="20"/>
      <c r="K13" s="20"/>
    </row>
    <row r="14" spans="1:16" x14ac:dyDescent="0.3">
      <c r="A14" s="20"/>
      <c r="B14" s="33"/>
      <c r="C14" s="20"/>
      <c r="D14" s="20"/>
      <c r="E14" s="20"/>
      <c r="F14" s="20"/>
      <c r="G14" s="20"/>
      <c r="H14" s="20"/>
      <c r="I14" s="20"/>
      <c r="J14" s="20"/>
      <c r="K14" s="20"/>
    </row>
    <row r="15" spans="1:16" x14ac:dyDescent="0.3">
      <c r="A15" s="34"/>
      <c r="B15" s="20" t="s">
        <v>15</v>
      </c>
      <c r="C15" s="20" t="s">
        <v>16</v>
      </c>
      <c r="D15" s="20" t="s">
        <v>17</v>
      </c>
      <c r="E15" s="20"/>
      <c r="F15" s="20"/>
      <c r="G15" s="20"/>
      <c r="H15" s="20"/>
      <c r="I15" s="20"/>
      <c r="J15" s="20"/>
      <c r="K15" s="20"/>
    </row>
    <row r="16" spans="1:16" x14ac:dyDescent="0.3">
      <c r="A16" s="34"/>
      <c r="B16" s="20"/>
      <c r="C16" s="20"/>
      <c r="D16" s="20"/>
      <c r="E16" s="20"/>
      <c r="F16" s="20"/>
      <c r="G16" s="20"/>
      <c r="H16" s="20"/>
      <c r="I16" s="20"/>
      <c r="J16" s="20"/>
      <c r="K16" s="20"/>
    </row>
    <row r="17" spans="1:11" x14ac:dyDescent="0.3">
      <c r="A17" s="34"/>
      <c r="B17" s="20"/>
      <c r="C17" s="20"/>
      <c r="D17" s="20"/>
      <c r="E17" s="20"/>
      <c r="F17" s="20"/>
      <c r="G17" s="20"/>
      <c r="H17" s="20"/>
      <c r="I17" s="20"/>
      <c r="J17" s="20"/>
      <c r="K17" s="20"/>
    </row>
    <row r="18" spans="1:11" x14ac:dyDescent="0.3">
      <c r="A18" s="20"/>
      <c r="B18" s="20"/>
      <c r="C18" s="20"/>
      <c r="D18" s="20"/>
      <c r="E18" s="20"/>
      <c r="F18" s="20"/>
      <c r="G18" s="20"/>
      <c r="H18" s="20"/>
      <c r="I18" s="20"/>
      <c r="J18" s="20"/>
      <c r="K18" s="20"/>
    </row>
    <row r="19" spans="1:11" x14ac:dyDescent="0.3">
      <c r="A19" s="20"/>
      <c r="B19" s="20"/>
      <c r="C19" s="20"/>
      <c r="D19" s="20"/>
      <c r="E19" s="20"/>
      <c r="F19" s="20"/>
      <c r="G19" s="20"/>
      <c r="H19" s="20"/>
      <c r="I19" s="20"/>
      <c r="J19" s="20"/>
      <c r="K19" s="20"/>
    </row>
    <row r="20" spans="1:11" x14ac:dyDescent="0.3">
      <c r="A20" s="20"/>
      <c r="B20" s="20"/>
      <c r="C20" s="20"/>
      <c r="D20" s="20"/>
      <c r="E20" s="20"/>
      <c r="F20" s="20"/>
      <c r="G20" s="20"/>
      <c r="H20" s="20"/>
      <c r="I20" s="20"/>
      <c r="J20" s="20"/>
      <c r="K20" s="20"/>
    </row>
    <row r="21" spans="1:11" x14ac:dyDescent="0.3">
      <c r="A21" s="20"/>
      <c r="B21" s="35"/>
      <c r="C21" s="35"/>
      <c r="D21" s="35"/>
      <c r="E21" s="20"/>
      <c r="F21" s="20"/>
      <c r="G21" s="20"/>
      <c r="H21" s="20"/>
      <c r="I21" s="20"/>
      <c r="J21" s="20"/>
      <c r="K21" s="20"/>
    </row>
    <row r="22" spans="1:11" x14ac:dyDescent="0.3">
      <c r="A22" s="20"/>
      <c r="B22" s="35"/>
      <c r="C22" s="35"/>
      <c r="D22" s="35"/>
      <c r="E22" s="20"/>
      <c r="F22" s="20"/>
      <c r="G22" s="20"/>
      <c r="H22" s="20"/>
      <c r="I22" s="20"/>
      <c r="J22" s="20"/>
      <c r="K22" s="20"/>
    </row>
    <row r="23" spans="1:11" x14ac:dyDescent="0.3">
      <c r="A23" s="20"/>
      <c r="B23" s="20"/>
      <c r="C23" s="20"/>
      <c r="D23" s="20"/>
      <c r="E23" s="20"/>
      <c r="F23" s="20"/>
      <c r="G23" s="20"/>
      <c r="H23" s="20"/>
      <c r="I23" s="20"/>
      <c r="J23" s="20"/>
      <c r="K23" s="20"/>
    </row>
    <row r="24" spans="1:11" x14ac:dyDescent="0.3">
      <c r="A24" s="20"/>
      <c r="B24" s="20"/>
      <c r="C24" s="20"/>
      <c r="D24" s="20"/>
      <c r="E24" s="20"/>
      <c r="F24" s="20"/>
      <c r="G24" s="20"/>
      <c r="H24" s="20"/>
      <c r="I24" s="20"/>
      <c r="J24" s="20"/>
      <c r="K24" s="20"/>
    </row>
    <row r="25" spans="1:11" x14ac:dyDescent="0.3">
      <c r="A25" s="20"/>
      <c r="B25" s="20"/>
      <c r="C25" s="20"/>
      <c r="D25" s="20"/>
      <c r="E25" s="20"/>
      <c r="F25" s="20"/>
      <c r="G25" s="20"/>
      <c r="H25" s="20"/>
      <c r="I25" s="20"/>
      <c r="J25" s="20"/>
      <c r="K25" s="20"/>
    </row>
    <row r="26" spans="1:11" x14ac:dyDescent="0.3">
      <c r="A26" s="20"/>
      <c r="B26" s="20"/>
      <c r="C26" s="20"/>
      <c r="D26" s="20"/>
      <c r="E26" s="20"/>
      <c r="F26" s="20"/>
      <c r="G26" s="20"/>
      <c r="H26" s="20"/>
      <c r="I26" s="20"/>
      <c r="J26" s="20"/>
      <c r="K26" s="20"/>
    </row>
  </sheetData>
  <pageMargins left="0.7" right="0.7" top="0.75" bottom="0.75" header="0.3" footer="0.3"/>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54CD-A986-4CA0-9BCA-DF2B2CC937CB}">
  <dimension ref="B1:CR46"/>
  <sheetViews>
    <sheetView tabSelected="1" workbookViewId="0">
      <selection activeCell="G13" sqref="G13"/>
    </sheetView>
  </sheetViews>
  <sheetFormatPr defaultRowHeight="14.4" x14ac:dyDescent="0.3"/>
  <cols>
    <col min="2" max="2" width="23.5546875" customWidth="1"/>
  </cols>
  <sheetData>
    <row r="1" spans="2:96" ht="15" thickBot="1" x14ac:dyDescent="0.35">
      <c r="B1" s="47" t="s">
        <v>46</v>
      </c>
      <c r="H1" s="47" t="s">
        <v>47</v>
      </c>
      <c r="N1" s="47" t="s">
        <v>48</v>
      </c>
      <c r="T1" s="47" t="s">
        <v>49</v>
      </c>
      <c r="Z1" s="47" t="s">
        <v>50</v>
      </c>
      <c r="AF1" s="47" t="s">
        <v>52</v>
      </c>
      <c r="AL1" s="47" t="s">
        <v>53</v>
      </c>
      <c r="AR1" s="47" t="s">
        <v>54</v>
      </c>
      <c r="AX1" s="47" t="s">
        <v>55</v>
      </c>
      <c r="BD1" s="47" t="s">
        <v>56</v>
      </c>
      <c r="BJ1" s="47" t="s">
        <v>57</v>
      </c>
      <c r="BP1" s="47" t="s">
        <v>58</v>
      </c>
      <c r="BV1" s="47" t="s">
        <v>59</v>
      </c>
      <c r="CB1" s="47" t="s">
        <v>60</v>
      </c>
      <c r="CH1" s="47" t="s">
        <v>61</v>
      </c>
      <c r="CN1" s="47" t="s">
        <v>62</v>
      </c>
    </row>
    <row r="2" spans="2:96" ht="24" x14ac:dyDescent="0.3">
      <c r="B2" s="42" t="s">
        <v>150</v>
      </c>
      <c r="C2" s="42" t="s">
        <v>151</v>
      </c>
      <c r="D2" s="38" t="s">
        <v>152</v>
      </c>
      <c r="E2" s="38" t="s">
        <v>5</v>
      </c>
      <c r="F2" s="38" t="s">
        <v>155</v>
      </c>
      <c r="H2" s="42" t="s">
        <v>150</v>
      </c>
      <c r="I2" s="42" t="s">
        <v>151</v>
      </c>
      <c r="J2" s="38" t="s">
        <v>152</v>
      </c>
      <c r="K2" s="38" t="s">
        <v>5</v>
      </c>
      <c r="L2" s="38" t="s">
        <v>155</v>
      </c>
      <c r="N2" s="42" t="s">
        <v>150</v>
      </c>
      <c r="O2" s="42" t="s">
        <v>151</v>
      </c>
      <c r="P2" s="38" t="s">
        <v>152</v>
      </c>
      <c r="Q2" s="38" t="s">
        <v>5</v>
      </c>
      <c r="R2" s="38" t="s">
        <v>155</v>
      </c>
      <c r="T2" s="42" t="s">
        <v>150</v>
      </c>
      <c r="U2" s="42" t="s">
        <v>151</v>
      </c>
      <c r="V2" s="38" t="s">
        <v>152</v>
      </c>
      <c r="W2" s="38" t="s">
        <v>5</v>
      </c>
      <c r="X2" s="38" t="s">
        <v>155</v>
      </c>
      <c r="Z2" s="42" t="s">
        <v>150</v>
      </c>
      <c r="AA2" s="42" t="s">
        <v>151</v>
      </c>
      <c r="AB2" s="38" t="s">
        <v>152</v>
      </c>
      <c r="AC2" s="38" t="s">
        <v>5</v>
      </c>
      <c r="AD2" s="38" t="s">
        <v>155</v>
      </c>
      <c r="AF2" s="42" t="s">
        <v>150</v>
      </c>
      <c r="AG2" s="42" t="s">
        <v>151</v>
      </c>
      <c r="AH2" s="38" t="s">
        <v>152</v>
      </c>
      <c r="AI2" s="38" t="s">
        <v>5</v>
      </c>
      <c r="AJ2" s="38" t="s">
        <v>155</v>
      </c>
      <c r="AL2" s="42" t="s">
        <v>150</v>
      </c>
      <c r="AM2" s="42" t="s">
        <v>151</v>
      </c>
      <c r="AN2" s="38" t="s">
        <v>152</v>
      </c>
      <c r="AO2" s="38" t="s">
        <v>5</v>
      </c>
      <c r="AP2" s="38" t="s">
        <v>155</v>
      </c>
      <c r="AR2" s="42" t="s">
        <v>150</v>
      </c>
      <c r="AS2" s="42" t="s">
        <v>151</v>
      </c>
      <c r="AT2" s="38" t="s">
        <v>152</v>
      </c>
      <c r="AU2" s="38" t="s">
        <v>5</v>
      </c>
      <c r="AV2" s="38" t="s">
        <v>155</v>
      </c>
      <c r="AX2" s="42" t="s">
        <v>150</v>
      </c>
      <c r="AY2" s="42" t="s">
        <v>151</v>
      </c>
      <c r="AZ2" s="38" t="s">
        <v>152</v>
      </c>
      <c r="BA2" s="38" t="s">
        <v>5</v>
      </c>
      <c r="BB2" s="38" t="s">
        <v>155</v>
      </c>
      <c r="BD2" s="42" t="s">
        <v>150</v>
      </c>
      <c r="BE2" s="42" t="s">
        <v>151</v>
      </c>
      <c r="BF2" s="38" t="s">
        <v>152</v>
      </c>
      <c r="BG2" s="38" t="s">
        <v>5</v>
      </c>
      <c r="BH2" s="38" t="s">
        <v>155</v>
      </c>
      <c r="BJ2" s="42" t="s">
        <v>150</v>
      </c>
      <c r="BK2" s="42" t="s">
        <v>151</v>
      </c>
      <c r="BL2" s="38" t="s">
        <v>152</v>
      </c>
      <c r="BM2" s="38" t="s">
        <v>5</v>
      </c>
      <c r="BN2" s="38" t="s">
        <v>155</v>
      </c>
      <c r="BP2" s="42" t="s">
        <v>150</v>
      </c>
      <c r="BQ2" s="42" t="s">
        <v>151</v>
      </c>
      <c r="BR2" s="38" t="s">
        <v>152</v>
      </c>
      <c r="BS2" s="38" t="s">
        <v>5</v>
      </c>
      <c r="BT2" s="38" t="s">
        <v>155</v>
      </c>
      <c r="BV2" s="42" t="s">
        <v>150</v>
      </c>
      <c r="BW2" s="42" t="s">
        <v>151</v>
      </c>
      <c r="BX2" s="38" t="s">
        <v>152</v>
      </c>
      <c r="BY2" s="38" t="s">
        <v>5</v>
      </c>
      <c r="BZ2" s="38" t="s">
        <v>155</v>
      </c>
      <c r="CB2" s="42" t="s">
        <v>150</v>
      </c>
      <c r="CC2" s="42" t="s">
        <v>151</v>
      </c>
      <c r="CD2" s="38" t="s">
        <v>152</v>
      </c>
      <c r="CE2" s="38" t="s">
        <v>5</v>
      </c>
      <c r="CF2" s="38" t="s">
        <v>155</v>
      </c>
      <c r="CH2" s="42" t="s">
        <v>150</v>
      </c>
      <c r="CI2" s="42" t="s">
        <v>151</v>
      </c>
      <c r="CJ2" s="38" t="s">
        <v>152</v>
      </c>
      <c r="CK2" s="38" t="s">
        <v>5</v>
      </c>
      <c r="CL2" s="38" t="s">
        <v>155</v>
      </c>
      <c r="CN2" s="42" t="s">
        <v>150</v>
      </c>
      <c r="CO2" s="42" t="s">
        <v>151</v>
      </c>
      <c r="CP2" s="38" t="s">
        <v>152</v>
      </c>
      <c r="CQ2" s="38" t="s">
        <v>5</v>
      </c>
      <c r="CR2" s="38" t="s">
        <v>155</v>
      </c>
    </row>
    <row r="3" spans="2:96" ht="15" thickBot="1" x14ac:dyDescent="0.35">
      <c r="B3" s="43"/>
      <c r="C3" s="43"/>
      <c r="D3" s="39" t="s">
        <v>153</v>
      </c>
      <c r="E3" s="39" t="s">
        <v>154</v>
      </c>
      <c r="F3" s="39" t="s">
        <v>156</v>
      </c>
      <c r="H3" s="43"/>
      <c r="I3" s="43"/>
      <c r="J3" s="39" t="s">
        <v>153</v>
      </c>
      <c r="K3" s="39" t="s">
        <v>154</v>
      </c>
      <c r="L3" s="39" t="s">
        <v>156</v>
      </c>
      <c r="N3" s="43"/>
      <c r="O3" s="43"/>
      <c r="P3" s="39" t="s">
        <v>153</v>
      </c>
      <c r="Q3" s="39" t="s">
        <v>154</v>
      </c>
      <c r="R3" s="39" t="s">
        <v>156</v>
      </c>
      <c r="T3" s="43"/>
      <c r="U3" s="43"/>
      <c r="V3" s="39" t="s">
        <v>153</v>
      </c>
      <c r="W3" s="39" t="s">
        <v>154</v>
      </c>
      <c r="X3" s="39" t="s">
        <v>156</v>
      </c>
      <c r="Z3" s="43"/>
      <c r="AA3" s="43"/>
      <c r="AB3" s="39" t="s">
        <v>153</v>
      </c>
      <c r="AC3" s="39" t="s">
        <v>154</v>
      </c>
      <c r="AD3" s="39" t="s">
        <v>156</v>
      </c>
      <c r="AF3" s="43"/>
      <c r="AG3" s="43"/>
      <c r="AH3" s="39" t="s">
        <v>153</v>
      </c>
      <c r="AI3" s="39" t="s">
        <v>154</v>
      </c>
      <c r="AJ3" s="39" t="s">
        <v>156</v>
      </c>
      <c r="AL3" s="43"/>
      <c r="AM3" s="43"/>
      <c r="AN3" s="39" t="s">
        <v>153</v>
      </c>
      <c r="AO3" s="39" t="s">
        <v>154</v>
      </c>
      <c r="AP3" s="39" t="s">
        <v>156</v>
      </c>
      <c r="AR3" s="43"/>
      <c r="AS3" s="43"/>
      <c r="AT3" s="39" t="s">
        <v>153</v>
      </c>
      <c r="AU3" s="39" t="s">
        <v>154</v>
      </c>
      <c r="AV3" s="39" t="s">
        <v>156</v>
      </c>
      <c r="AX3" s="43"/>
      <c r="AY3" s="43"/>
      <c r="AZ3" s="39" t="s">
        <v>153</v>
      </c>
      <c r="BA3" s="39" t="s">
        <v>154</v>
      </c>
      <c r="BB3" s="39" t="s">
        <v>156</v>
      </c>
      <c r="BD3" s="43"/>
      <c r="BE3" s="43"/>
      <c r="BF3" s="39" t="s">
        <v>153</v>
      </c>
      <c r="BG3" s="39" t="s">
        <v>154</v>
      </c>
      <c r="BH3" s="39" t="s">
        <v>156</v>
      </c>
      <c r="BJ3" s="43"/>
      <c r="BK3" s="43"/>
      <c r="BL3" s="39" t="s">
        <v>153</v>
      </c>
      <c r="BM3" s="39" t="s">
        <v>154</v>
      </c>
      <c r="BN3" s="39" t="s">
        <v>156</v>
      </c>
      <c r="BP3" s="43"/>
      <c r="BQ3" s="43"/>
      <c r="BR3" s="39" t="s">
        <v>153</v>
      </c>
      <c r="BS3" s="39" t="s">
        <v>154</v>
      </c>
      <c r="BT3" s="39" t="s">
        <v>156</v>
      </c>
      <c r="BV3" s="43"/>
      <c r="BW3" s="43"/>
      <c r="BX3" s="39" t="s">
        <v>153</v>
      </c>
      <c r="BY3" s="39" t="s">
        <v>154</v>
      </c>
      <c r="BZ3" s="39" t="s">
        <v>156</v>
      </c>
      <c r="CB3" s="43"/>
      <c r="CC3" s="43"/>
      <c r="CD3" s="39" t="s">
        <v>153</v>
      </c>
      <c r="CE3" s="39" t="s">
        <v>154</v>
      </c>
      <c r="CF3" s="39" t="s">
        <v>156</v>
      </c>
      <c r="CH3" s="43"/>
      <c r="CI3" s="43"/>
      <c r="CJ3" s="39" t="s">
        <v>153</v>
      </c>
      <c r="CK3" s="39" t="s">
        <v>154</v>
      </c>
      <c r="CL3" s="39" t="s">
        <v>156</v>
      </c>
      <c r="CN3" s="43"/>
      <c r="CO3" s="43"/>
      <c r="CP3" s="39" t="s">
        <v>153</v>
      </c>
      <c r="CQ3" s="39" t="s">
        <v>154</v>
      </c>
      <c r="CR3" s="39" t="s">
        <v>156</v>
      </c>
    </row>
    <row r="4" spans="2:96" ht="15" thickBot="1" x14ac:dyDescent="0.35">
      <c r="B4" s="45" t="s">
        <v>157</v>
      </c>
      <c r="C4" s="40" t="s">
        <v>158</v>
      </c>
      <c r="D4" s="40">
        <v>-1.488</v>
      </c>
      <c r="E4" s="40">
        <v>49</v>
      </c>
      <c r="F4" s="40">
        <v>-72.400000000000006</v>
      </c>
      <c r="H4" s="45" t="s">
        <v>157</v>
      </c>
      <c r="I4" s="40" t="s">
        <v>158</v>
      </c>
      <c r="J4" s="40">
        <v>-1.488</v>
      </c>
      <c r="K4" s="40">
        <v>49</v>
      </c>
      <c r="L4" s="40">
        <v>-72.400000000000006</v>
      </c>
      <c r="N4" s="45" t="s">
        <v>157</v>
      </c>
      <c r="O4" s="40" t="s">
        <v>158</v>
      </c>
      <c r="P4" s="40">
        <v>-2.2320000000000002</v>
      </c>
      <c r="Q4" s="40">
        <v>49</v>
      </c>
      <c r="R4" s="40">
        <v>-108.6</v>
      </c>
      <c r="T4" s="45" t="s">
        <v>157</v>
      </c>
      <c r="U4" s="40" t="s">
        <v>158</v>
      </c>
      <c r="V4" s="40">
        <v>-2.2320000000000002</v>
      </c>
      <c r="W4" s="40">
        <v>49</v>
      </c>
      <c r="X4" s="40">
        <v>-108.6</v>
      </c>
      <c r="Z4" s="41" t="s">
        <v>157</v>
      </c>
      <c r="AA4" s="40" t="s">
        <v>163</v>
      </c>
      <c r="AB4" s="40">
        <v>1.298</v>
      </c>
      <c r="AC4" s="40">
        <v>65</v>
      </c>
      <c r="AD4" s="40">
        <v>84.2</v>
      </c>
      <c r="AF4" s="41" t="s">
        <v>157</v>
      </c>
      <c r="AG4" s="40" t="s">
        <v>163</v>
      </c>
      <c r="AH4" s="40">
        <v>1.298</v>
      </c>
      <c r="AI4" s="40">
        <v>65</v>
      </c>
      <c r="AJ4" s="40">
        <v>84.2</v>
      </c>
      <c r="AL4" s="41" t="s">
        <v>157</v>
      </c>
      <c r="AM4" s="40" t="s">
        <v>163</v>
      </c>
      <c r="AN4" s="40">
        <v>0.60499999999999998</v>
      </c>
      <c r="AO4" s="40">
        <v>65</v>
      </c>
      <c r="AP4" s="40">
        <v>39.299999999999997</v>
      </c>
      <c r="AR4" s="41" t="s">
        <v>157</v>
      </c>
      <c r="AS4" s="40" t="s">
        <v>163</v>
      </c>
      <c r="AT4" s="40">
        <v>0.60499999999999998</v>
      </c>
      <c r="AU4" s="40">
        <v>65</v>
      </c>
      <c r="AV4" s="40">
        <v>39.299999999999997</v>
      </c>
      <c r="AX4" s="45" t="s">
        <v>157</v>
      </c>
      <c r="AY4" s="40" t="s">
        <v>158</v>
      </c>
      <c r="AZ4" s="40">
        <v>-0.871</v>
      </c>
      <c r="BA4" s="40">
        <v>49</v>
      </c>
      <c r="BB4" s="40">
        <v>-42.4</v>
      </c>
      <c r="BD4" s="45" t="s">
        <v>157</v>
      </c>
      <c r="BE4" s="40" t="s">
        <v>158</v>
      </c>
      <c r="BF4" s="40">
        <v>-0.871</v>
      </c>
      <c r="BG4" s="40">
        <v>49</v>
      </c>
      <c r="BH4" s="40">
        <v>-42.4</v>
      </c>
      <c r="BJ4" s="45" t="s">
        <v>157</v>
      </c>
      <c r="BK4" s="40" t="s">
        <v>158</v>
      </c>
      <c r="BL4" s="40">
        <v>-1.306</v>
      </c>
      <c r="BM4" s="40">
        <v>49</v>
      </c>
      <c r="BN4" s="40">
        <v>-63.6</v>
      </c>
      <c r="BP4" s="45" t="s">
        <v>157</v>
      </c>
      <c r="BQ4" s="40" t="s">
        <v>158</v>
      </c>
      <c r="BR4" s="40">
        <v>-1.306</v>
      </c>
      <c r="BS4" s="40">
        <v>49</v>
      </c>
      <c r="BT4" s="40">
        <v>-63.6</v>
      </c>
      <c r="BV4" s="41" t="s">
        <v>157</v>
      </c>
      <c r="BW4" s="40" t="s">
        <v>161</v>
      </c>
      <c r="BX4" s="40">
        <v>-0.223</v>
      </c>
      <c r="BY4" s="40">
        <v>65</v>
      </c>
      <c r="BZ4" s="40">
        <v>-14.4</v>
      </c>
      <c r="CB4" s="41" t="s">
        <v>157</v>
      </c>
      <c r="CC4" s="40" t="s">
        <v>161</v>
      </c>
      <c r="CD4" s="40">
        <v>-0.223</v>
      </c>
      <c r="CE4" s="40">
        <v>65</v>
      </c>
      <c r="CF4" s="40">
        <v>-14.4</v>
      </c>
      <c r="CH4" s="41" t="s">
        <v>157</v>
      </c>
      <c r="CI4" s="40" t="s">
        <v>161</v>
      </c>
      <c r="CJ4" s="40">
        <v>-0.77900000000000003</v>
      </c>
      <c r="CK4" s="40">
        <v>65</v>
      </c>
      <c r="CL4" s="40">
        <v>-50.6</v>
      </c>
      <c r="CN4" s="41" t="s">
        <v>157</v>
      </c>
      <c r="CO4" s="40" t="s">
        <v>161</v>
      </c>
      <c r="CP4" s="40">
        <v>-0.77900000000000003</v>
      </c>
      <c r="CQ4" s="40">
        <v>65</v>
      </c>
      <c r="CR4" s="40">
        <v>-50.6</v>
      </c>
    </row>
    <row r="5" spans="2:96" ht="15" thickBot="1" x14ac:dyDescent="0.35">
      <c r="B5" s="46"/>
      <c r="C5" s="40" t="s">
        <v>159</v>
      </c>
      <c r="D5" s="40">
        <v>-0.74399999999999999</v>
      </c>
      <c r="E5" s="40">
        <v>16</v>
      </c>
      <c r="F5" s="40">
        <v>-12</v>
      </c>
      <c r="H5" s="46"/>
      <c r="I5" s="40" t="s">
        <v>159</v>
      </c>
      <c r="J5" s="40">
        <v>-0.74399999999999999</v>
      </c>
      <c r="K5" s="40">
        <v>16</v>
      </c>
      <c r="L5" s="40">
        <v>-12</v>
      </c>
      <c r="N5" s="46"/>
      <c r="O5" s="40" t="s">
        <v>159</v>
      </c>
      <c r="P5" s="40">
        <v>-1.488</v>
      </c>
      <c r="Q5" s="40">
        <v>16</v>
      </c>
      <c r="R5" s="40">
        <v>-24.1</v>
      </c>
      <c r="T5" s="46"/>
      <c r="U5" s="40" t="s">
        <v>159</v>
      </c>
      <c r="V5" s="40">
        <v>-1.488</v>
      </c>
      <c r="W5" s="40">
        <v>16</v>
      </c>
      <c r="X5" s="40">
        <v>-24.1</v>
      </c>
      <c r="Z5" s="45" t="s">
        <v>160</v>
      </c>
      <c r="AA5" s="40" t="s">
        <v>158</v>
      </c>
      <c r="AB5" s="40">
        <v>-1.476</v>
      </c>
      <c r="AC5" s="40">
        <v>63</v>
      </c>
      <c r="AD5" s="40">
        <v>-92.6</v>
      </c>
      <c r="AF5" s="45" t="s">
        <v>160</v>
      </c>
      <c r="AG5" s="40" t="s">
        <v>158</v>
      </c>
      <c r="AH5" s="40">
        <v>-1.476</v>
      </c>
      <c r="AI5" s="40">
        <v>63</v>
      </c>
      <c r="AJ5" s="40">
        <v>-92.6</v>
      </c>
      <c r="AL5" s="45" t="s">
        <v>160</v>
      </c>
      <c r="AM5" s="40" t="s">
        <v>158</v>
      </c>
      <c r="AN5" s="40">
        <v>-2.214</v>
      </c>
      <c r="AO5" s="40">
        <v>63</v>
      </c>
      <c r="AP5" s="40">
        <v>-138.9</v>
      </c>
      <c r="AR5" s="45" t="s">
        <v>160</v>
      </c>
      <c r="AS5" s="40" t="s">
        <v>158</v>
      </c>
      <c r="AT5" s="40">
        <v>-2.214</v>
      </c>
      <c r="AU5" s="40">
        <v>63</v>
      </c>
      <c r="AV5" s="40">
        <v>-138.9</v>
      </c>
      <c r="AX5" s="46"/>
      <c r="AY5" s="40" t="s">
        <v>159</v>
      </c>
      <c r="AZ5" s="40">
        <v>-0.435</v>
      </c>
      <c r="BA5" s="40">
        <v>16</v>
      </c>
      <c r="BB5" s="40">
        <v>-7.1</v>
      </c>
      <c r="BD5" s="46"/>
      <c r="BE5" s="40" t="s">
        <v>159</v>
      </c>
      <c r="BF5" s="40">
        <v>-0.435</v>
      </c>
      <c r="BG5" s="40">
        <v>16</v>
      </c>
      <c r="BH5" s="40">
        <v>-7.1</v>
      </c>
      <c r="BJ5" s="46"/>
      <c r="BK5" s="40" t="s">
        <v>159</v>
      </c>
      <c r="BL5" s="40">
        <v>-0.871</v>
      </c>
      <c r="BM5" s="40">
        <v>16</v>
      </c>
      <c r="BN5" s="40">
        <v>-14.1</v>
      </c>
      <c r="BP5" s="46"/>
      <c r="BQ5" s="40" t="s">
        <v>159</v>
      </c>
      <c r="BR5" s="40">
        <v>-0.871</v>
      </c>
      <c r="BS5" s="40">
        <v>16</v>
      </c>
      <c r="BT5" s="40">
        <v>-14.1</v>
      </c>
      <c r="BV5" s="45" t="s">
        <v>160</v>
      </c>
      <c r="BW5" s="40" t="s">
        <v>158</v>
      </c>
      <c r="BX5" s="40">
        <v>-1.1859999999999999</v>
      </c>
      <c r="BY5" s="40">
        <v>63</v>
      </c>
      <c r="BZ5" s="40">
        <v>-74.400000000000006</v>
      </c>
      <c r="CB5" s="45" t="s">
        <v>160</v>
      </c>
      <c r="CC5" s="40" t="s">
        <v>158</v>
      </c>
      <c r="CD5" s="40">
        <v>-1.1859999999999999</v>
      </c>
      <c r="CE5" s="40">
        <v>63</v>
      </c>
      <c r="CF5" s="40">
        <v>-74.400000000000006</v>
      </c>
      <c r="CH5" s="45" t="s">
        <v>160</v>
      </c>
      <c r="CI5" s="40" t="s">
        <v>158</v>
      </c>
      <c r="CJ5" s="40">
        <v>-1.7789999999999999</v>
      </c>
      <c r="CK5" s="40">
        <v>63</v>
      </c>
      <c r="CL5" s="40">
        <v>-111.6</v>
      </c>
      <c r="CN5" s="45" t="s">
        <v>160</v>
      </c>
      <c r="CO5" s="40" t="s">
        <v>158</v>
      </c>
      <c r="CP5" s="40">
        <v>-1.7789999999999999</v>
      </c>
      <c r="CQ5" s="40">
        <v>63</v>
      </c>
      <c r="CR5" s="40">
        <v>-111.6</v>
      </c>
    </row>
    <row r="6" spans="2:96" ht="15" thickBot="1" x14ac:dyDescent="0.35">
      <c r="B6" s="41" t="s">
        <v>160</v>
      </c>
      <c r="C6" s="40" t="s">
        <v>161</v>
      </c>
      <c r="D6" s="40">
        <v>-0.317</v>
      </c>
      <c r="E6" s="40">
        <v>483</v>
      </c>
      <c r="F6" s="40">
        <v>-153.19999999999999</v>
      </c>
      <c r="H6" s="41" t="s">
        <v>160</v>
      </c>
      <c r="I6" s="40" t="s">
        <v>161</v>
      </c>
      <c r="J6" s="40">
        <v>-0.317</v>
      </c>
      <c r="K6" s="40">
        <v>483</v>
      </c>
      <c r="L6" s="40">
        <v>-153.19999999999999</v>
      </c>
      <c r="N6" s="41" t="s">
        <v>160</v>
      </c>
      <c r="O6" s="40" t="s">
        <v>161</v>
      </c>
      <c r="P6" s="40">
        <v>-1.109</v>
      </c>
      <c r="Q6" s="40">
        <v>483</v>
      </c>
      <c r="R6" s="40">
        <v>-536.29999999999995</v>
      </c>
      <c r="T6" s="41" t="s">
        <v>160</v>
      </c>
      <c r="U6" s="40" t="s">
        <v>161</v>
      </c>
      <c r="V6" s="40">
        <v>-1.109</v>
      </c>
      <c r="W6" s="40">
        <v>483</v>
      </c>
      <c r="X6" s="40">
        <v>-536.29999999999995</v>
      </c>
      <c r="Z6" s="44"/>
      <c r="AA6" s="40" t="s">
        <v>159</v>
      </c>
      <c r="AB6" s="40">
        <v>-0.73799999999999999</v>
      </c>
      <c r="AC6" s="40">
        <v>293</v>
      </c>
      <c r="AD6" s="40">
        <v>-216.2</v>
      </c>
      <c r="AF6" s="44"/>
      <c r="AG6" s="40" t="s">
        <v>159</v>
      </c>
      <c r="AH6" s="40">
        <v>-0.73799999999999999</v>
      </c>
      <c r="AI6" s="40">
        <v>293</v>
      </c>
      <c r="AJ6" s="40">
        <v>-216.2</v>
      </c>
      <c r="AL6" s="44"/>
      <c r="AM6" s="40" t="s">
        <v>159</v>
      </c>
      <c r="AN6" s="40">
        <v>-1.476</v>
      </c>
      <c r="AO6" s="40">
        <v>293</v>
      </c>
      <c r="AP6" s="40">
        <v>-432.3</v>
      </c>
      <c r="AR6" s="44"/>
      <c r="AS6" s="40" t="s">
        <v>159</v>
      </c>
      <c r="AT6" s="40">
        <v>-1.476</v>
      </c>
      <c r="AU6" s="40">
        <v>293</v>
      </c>
      <c r="AV6" s="40">
        <v>-432.3</v>
      </c>
      <c r="AX6" s="41" t="s">
        <v>160</v>
      </c>
      <c r="AY6" s="40" t="s">
        <v>163</v>
      </c>
      <c r="AZ6" s="40">
        <v>1.0669999999999999</v>
      </c>
      <c r="BA6" s="40">
        <v>483</v>
      </c>
      <c r="BB6" s="40">
        <v>515.70000000000005</v>
      </c>
      <c r="BD6" s="41" t="s">
        <v>160</v>
      </c>
      <c r="BE6" s="40" t="s">
        <v>163</v>
      </c>
      <c r="BF6" s="40">
        <v>1.0669999999999999</v>
      </c>
      <c r="BG6" s="40">
        <v>483</v>
      </c>
      <c r="BH6" s="40">
        <v>515.70000000000005</v>
      </c>
      <c r="BJ6" s="41" t="s">
        <v>160</v>
      </c>
      <c r="BK6" s="40" t="s">
        <v>163</v>
      </c>
      <c r="BL6" s="40">
        <v>0.60299999999999998</v>
      </c>
      <c r="BM6" s="40">
        <v>483</v>
      </c>
      <c r="BN6" s="40">
        <v>291.5</v>
      </c>
      <c r="BP6" s="41" t="s">
        <v>160</v>
      </c>
      <c r="BQ6" s="40" t="s">
        <v>163</v>
      </c>
      <c r="BR6" s="40">
        <v>0.60299999999999998</v>
      </c>
      <c r="BS6" s="40">
        <v>483</v>
      </c>
      <c r="BT6" s="40">
        <v>291.5</v>
      </c>
      <c r="BV6" s="44"/>
      <c r="BW6" s="40" t="s">
        <v>159</v>
      </c>
      <c r="BX6" s="40">
        <v>-0.59299999999999997</v>
      </c>
      <c r="BY6" s="40">
        <v>293</v>
      </c>
      <c r="BZ6" s="40">
        <v>-173.7</v>
      </c>
      <c r="CB6" s="44"/>
      <c r="CC6" s="40" t="s">
        <v>159</v>
      </c>
      <c r="CD6" s="40">
        <v>-0.59299999999999997</v>
      </c>
      <c r="CE6" s="40">
        <v>293</v>
      </c>
      <c r="CF6" s="40">
        <v>-173.7</v>
      </c>
      <c r="CH6" s="44"/>
      <c r="CI6" s="40" t="s">
        <v>159</v>
      </c>
      <c r="CJ6" s="40">
        <v>-1.1859999999999999</v>
      </c>
      <c r="CK6" s="40">
        <v>293</v>
      </c>
      <c r="CL6" s="40">
        <v>-347.4</v>
      </c>
      <c r="CN6" s="44"/>
      <c r="CO6" s="40" t="s">
        <v>159</v>
      </c>
      <c r="CP6" s="40">
        <v>-1.1859999999999999</v>
      </c>
      <c r="CQ6" s="40">
        <v>293</v>
      </c>
      <c r="CR6" s="40">
        <v>-347.4</v>
      </c>
    </row>
    <row r="7" spans="2:96" ht="15" thickBot="1" x14ac:dyDescent="0.35">
      <c r="B7" s="41" t="s">
        <v>162</v>
      </c>
      <c r="C7" s="40" t="s">
        <v>163</v>
      </c>
      <c r="D7" s="40">
        <v>1.7110000000000001</v>
      </c>
      <c r="E7" s="40">
        <v>35</v>
      </c>
      <c r="F7" s="40">
        <v>60.4</v>
      </c>
      <c r="H7" s="41" t="s">
        <v>162</v>
      </c>
      <c r="I7" s="40" t="s">
        <v>163</v>
      </c>
      <c r="J7" s="40">
        <v>1.7110000000000001</v>
      </c>
      <c r="K7" s="40">
        <v>35</v>
      </c>
      <c r="L7" s="40">
        <v>60.4</v>
      </c>
      <c r="N7" s="41" t="s">
        <v>162</v>
      </c>
      <c r="O7" s="40" t="s">
        <v>163</v>
      </c>
      <c r="P7" s="40">
        <v>0.96699999999999997</v>
      </c>
      <c r="Q7" s="40">
        <v>35</v>
      </c>
      <c r="R7" s="40">
        <v>34.1</v>
      </c>
      <c r="T7" s="41" t="s">
        <v>162</v>
      </c>
      <c r="U7" s="40" t="s">
        <v>163</v>
      </c>
      <c r="V7" s="40">
        <v>0.96699999999999997</v>
      </c>
      <c r="W7" s="40">
        <v>35</v>
      </c>
      <c r="X7" s="40">
        <v>34.1</v>
      </c>
      <c r="Z7" s="46"/>
      <c r="AA7" s="40" t="s">
        <v>165</v>
      </c>
      <c r="AB7" s="40">
        <v>-0.29499999999999998</v>
      </c>
      <c r="AC7" s="40">
        <v>128</v>
      </c>
      <c r="AD7" s="40">
        <v>-37.700000000000003</v>
      </c>
      <c r="AF7" s="46"/>
      <c r="AG7" s="40" t="s">
        <v>165</v>
      </c>
      <c r="AH7" s="40">
        <v>-0.29499999999999998</v>
      </c>
      <c r="AI7" s="40">
        <v>128</v>
      </c>
      <c r="AJ7" s="40">
        <v>-37.700000000000003</v>
      </c>
      <c r="AL7" s="46"/>
      <c r="AM7" s="40" t="s">
        <v>165</v>
      </c>
      <c r="AN7" s="40">
        <v>-1.0329999999999999</v>
      </c>
      <c r="AO7" s="40">
        <v>128</v>
      </c>
      <c r="AP7" s="40">
        <v>-132</v>
      </c>
      <c r="AR7" s="46"/>
      <c r="AS7" s="40" t="s">
        <v>165</v>
      </c>
      <c r="AT7" s="40">
        <v>-1.0329999999999999</v>
      </c>
      <c r="AU7" s="40">
        <v>128</v>
      </c>
      <c r="AV7" s="40">
        <v>-132</v>
      </c>
      <c r="AX7" s="41" t="s">
        <v>162</v>
      </c>
      <c r="AY7" s="40" t="s">
        <v>161</v>
      </c>
      <c r="AZ7" s="40">
        <v>-0.17399999999999999</v>
      </c>
      <c r="BA7" s="40">
        <v>35</v>
      </c>
      <c r="BB7" s="40">
        <v>-6.1</v>
      </c>
      <c r="BD7" s="41" t="s">
        <v>162</v>
      </c>
      <c r="BE7" s="40" t="s">
        <v>161</v>
      </c>
      <c r="BF7" s="40">
        <v>-0.17399999999999999</v>
      </c>
      <c r="BG7" s="40">
        <v>35</v>
      </c>
      <c r="BH7" s="40">
        <v>-6.1</v>
      </c>
      <c r="BJ7" s="41" t="s">
        <v>162</v>
      </c>
      <c r="BK7" s="40" t="s">
        <v>161</v>
      </c>
      <c r="BL7" s="40">
        <v>-0.61</v>
      </c>
      <c r="BM7" s="40">
        <v>35</v>
      </c>
      <c r="BN7" s="40">
        <v>-21.5</v>
      </c>
      <c r="BP7" s="41" t="s">
        <v>162</v>
      </c>
      <c r="BQ7" s="40" t="s">
        <v>161</v>
      </c>
      <c r="BR7" s="40">
        <v>-0.61</v>
      </c>
      <c r="BS7" s="40">
        <v>35</v>
      </c>
      <c r="BT7" s="40">
        <v>-21.5</v>
      </c>
      <c r="BV7" s="46"/>
      <c r="BW7" s="40" t="s">
        <v>165</v>
      </c>
      <c r="BX7" s="40">
        <v>-0.23699999999999999</v>
      </c>
      <c r="BY7" s="40">
        <v>128</v>
      </c>
      <c r="BZ7" s="40">
        <v>-30.3</v>
      </c>
      <c r="CB7" s="46"/>
      <c r="CC7" s="40" t="s">
        <v>165</v>
      </c>
      <c r="CD7" s="40">
        <v>-0.23699999999999999</v>
      </c>
      <c r="CE7" s="40">
        <v>128</v>
      </c>
      <c r="CF7" s="40">
        <v>-30.3</v>
      </c>
      <c r="CH7" s="46"/>
      <c r="CI7" s="40" t="s">
        <v>165</v>
      </c>
      <c r="CJ7" s="40">
        <v>-0.83</v>
      </c>
      <c r="CK7" s="40">
        <v>128</v>
      </c>
      <c r="CL7" s="40">
        <v>-106</v>
      </c>
      <c r="CN7" s="46"/>
      <c r="CO7" s="40" t="s">
        <v>165</v>
      </c>
      <c r="CP7" s="40">
        <v>-0.83</v>
      </c>
      <c r="CQ7" s="40">
        <v>128</v>
      </c>
      <c r="CR7" s="40">
        <v>-106</v>
      </c>
    </row>
    <row r="8" spans="2:96" ht="15" thickBot="1" x14ac:dyDescent="0.35">
      <c r="B8" s="45" t="s">
        <v>164</v>
      </c>
      <c r="C8" s="40" t="s">
        <v>159</v>
      </c>
      <c r="D8" s="40">
        <v>-0.74399999999999999</v>
      </c>
      <c r="E8" s="40">
        <v>195</v>
      </c>
      <c r="F8" s="40">
        <v>-144.80000000000001</v>
      </c>
      <c r="H8" s="45" t="s">
        <v>164</v>
      </c>
      <c r="I8" s="40" t="s">
        <v>159</v>
      </c>
      <c r="J8" s="40">
        <v>-0.74399999999999999</v>
      </c>
      <c r="K8" s="40">
        <v>195</v>
      </c>
      <c r="L8" s="40">
        <v>-144.80000000000001</v>
      </c>
      <c r="N8" s="45" t="s">
        <v>164</v>
      </c>
      <c r="O8" s="40" t="s">
        <v>159</v>
      </c>
      <c r="P8" s="40">
        <v>-1.488</v>
      </c>
      <c r="Q8" s="40">
        <v>195</v>
      </c>
      <c r="R8" s="40">
        <v>-289.7</v>
      </c>
      <c r="T8" s="45" t="s">
        <v>164</v>
      </c>
      <c r="U8" s="40" t="s">
        <v>159</v>
      </c>
      <c r="V8" s="40">
        <v>-1.488</v>
      </c>
      <c r="W8" s="40">
        <v>195</v>
      </c>
      <c r="X8" s="40">
        <v>-289.7</v>
      </c>
      <c r="Z8" s="41" t="s">
        <v>162</v>
      </c>
      <c r="AA8" s="40" t="s">
        <v>158</v>
      </c>
      <c r="AB8" s="40">
        <v>-1.3859999999999999</v>
      </c>
      <c r="AC8" s="40">
        <v>35</v>
      </c>
      <c r="AD8" s="40">
        <v>-48.9</v>
      </c>
      <c r="AF8" s="41" t="s">
        <v>162</v>
      </c>
      <c r="AG8" s="40" t="s">
        <v>158</v>
      </c>
      <c r="AH8" s="40">
        <v>-1.3859999999999999</v>
      </c>
      <c r="AI8" s="40">
        <v>35</v>
      </c>
      <c r="AJ8" s="40">
        <v>-48.9</v>
      </c>
      <c r="AL8" s="41" t="s">
        <v>162</v>
      </c>
      <c r="AM8" s="40" t="s">
        <v>158</v>
      </c>
      <c r="AN8" s="40">
        <v>-2.0790000000000002</v>
      </c>
      <c r="AO8" s="40">
        <v>35</v>
      </c>
      <c r="AP8" s="40">
        <v>-73.400000000000006</v>
      </c>
      <c r="AR8" s="41" t="s">
        <v>162</v>
      </c>
      <c r="AS8" s="40" t="s">
        <v>158</v>
      </c>
      <c r="AT8" s="40">
        <v>-2.0790000000000002</v>
      </c>
      <c r="AU8" s="40">
        <v>35</v>
      </c>
      <c r="AV8" s="40">
        <v>-73.400000000000006</v>
      </c>
      <c r="AX8" s="45" t="s">
        <v>164</v>
      </c>
      <c r="AY8" s="40" t="s">
        <v>159</v>
      </c>
      <c r="AZ8" s="40">
        <v>-0.435</v>
      </c>
      <c r="BA8" s="40">
        <v>195</v>
      </c>
      <c r="BB8" s="40">
        <v>-84.8</v>
      </c>
      <c r="BD8" s="45" t="s">
        <v>164</v>
      </c>
      <c r="BE8" s="40" t="s">
        <v>159</v>
      </c>
      <c r="BF8" s="40">
        <v>-0.435</v>
      </c>
      <c r="BG8" s="40">
        <v>195</v>
      </c>
      <c r="BH8" s="40">
        <v>-84.8</v>
      </c>
      <c r="BJ8" s="45" t="s">
        <v>164</v>
      </c>
      <c r="BK8" s="40" t="s">
        <v>159</v>
      </c>
      <c r="BL8" s="40">
        <v>-0.871</v>
      </c>
      <c r="BM8" s="40">
        <v>195</v>
      </c>
      <c r="BN8" s="40">
        <v>-169.5</v>
      </c>
      <c r="BP8" s="45" t="s">
        <v>164</v>
      </c>
      <c r="BQ8" s="40" t="s">
        <v>159</v>
      </c>
      <c r="BR8" s="40">
        <v>-0.871</v>
      </c>
      <c r="BS8" s="40">
        <v>195</v>
      </c>
      <c r="BT8" s="40">
        <v>-169.5</v>
      </c>
      <c r="BV8" s="41" t="s">
        <v>162</v>
      </c>
      <c r="BW8" s="40" t="s">
        <v>161</v>
      </c>
      <c r="BX8" s="40">
        <v>-0.223</v>
      </c>
      <c r="BY8" s="40">
        <v>35</v>
      </c>
      <c r="BZ8" s="40">
        <v>-7.9</v>
      </c>
      <c r="CB8" s="41" t="s">
        <v>162</v>
      </c>
      <c r="CC8" s="40" t="s">
        <v>161</v>
      </c>
      <c r="CD8" s="40">
        <v>-0.223</v>
      </c>
      <c r="CE8" s="40">
        <v>35</v>
      </c>
      <c r="CF8" s="40">
        <v>-7.9</v>
      </c>
      <c r="CH8" s="41" t="s">
        <v>162</v>
      </c>
      <c r="CI8" s="40" t="s">
        <v>161</v>
      </c>
      <c r="CJ8" s="40">
        <v>-0.77900000000000003</v>
      </c>
      <c r="CK8" s="40">
        <v>35</v>
      </c>
      <c r="CL8" s="40">
        <v>-27.5</v>
      </c>
      <c r="CN8" s="41" t="s">
        <v>162</v>
      </c>
      <c r="CO8" s="40" t="s">
        <v>161</v>
      </c>
      <c r="CP8" s="40">
        <v>-0.77900000000000003</v>
      </c>
      <c r="CQ8" s="40">
        <v>35</v>
      </c>
      <c r="CR8" s="40">
        <v>-27.5</v>
      </c>
    </row>
    <row r="9" spans="2:96" ht="15" thickBot="1" x14ac:dyDescent="0.35">
      <c r="B9" s="46"/>
      <c r="C9" s="40" t="s">
        <v>165</v>
      </c>
      <c r="D9" s="40">
        <v>-0.29799999999999999</v>
      </c>
      <c r="E9" s="40">
        <v>324</v>
      </c>
      <c r="F9" s="40">
        <v>-96.5</v>
      </c>
      <c r="H9" s="46"/>
      <c r="I9" s="40" t="s">
        <v>165</v>
      </c>
      <c r="J9" s="40">
        <v>-0.29799999999999999</v>
      </c>
      <c r="K9" s="40">
        <v>324</v>
      </c>
      <c r="L9" s="40">
        <v>-96.5</v>
      </c>
      <c r="N9" s="46"/>
      <c r="O9" s="40" t="s">
        <v>165</v>
      </c>
      <c r="P9" s="40">
        <v>-1.042</v>
      </c>
      <c r="Q9" s="40">
        <v>324</v>
      </c>
      <c r="R9" s="40">
        <v>-337.7</v>
      </c>
      <c r="T9" s="46"/>
      <c r="U9" s="40" t="s">
        <v>165</v>
      </c>
      <c r="V9" s="40">
        <v>-1.042</v>
      </c>
      <c r="W9" s="40">
        <v>324</v>
      </c>
      <c r="X9" s="40">
        <v>-337.7</v>
      </c>
      <c r="Z9" s="41" t="s">
        <v>164</v>
      </c>
      <c r="AA9" s="40" t="s">
        <v>161</v>
      </c>
      <c r="AB9" s="40">
        <v>-0.27700000000000002</v>
      </c>
      <c r="AC9" s="40">
        <v>519</v>
      </c>
      <c r="AD9" s="40">
        <v>-143.80000000000001</v>
      </c>
      <c r="AF9" s="41" t="s">
        <v>164</v>
      </c>
      <c r="AG9" s="40" t="s">
        <v>161</v>
      </c>
      <c r="AH9" s="40">
        <v>-0.27700000000000002</v>
      </c>
      <c r="AI9" s="40">
        <v>519</v>
      </c>
      <c r="AJ9" s="40">
        <v>-143.80000000000001</v>
      </c>
      <c r="AL9" s="41" t="s">
        <v>164</v>
      </c>
      <c r="AM9" s="40" t="s">
        <v>161</v>
      </c>
      <c r="AN9" s="40">
        <v>-0.97</v>
      </c>
      <c r="AO9" s="40">
        <v>519</v>
      </c>
      <c r="AP9" s="40">
        <v>-503.3</v>
      </c>
      <c r="AR9" s="41" t="s">
        <v>164</v>
      </c>
      <c r="AS9" s="40" t="s">
        <v>161</v>
      </c>
      <c r="AT9" s="40">
        <v>-0.97</v>
      </c>
      <c r="AU9" s="40">
        <v>519</v>
      </c>
      <c r="AV9" s="40">
        <v>-503.3</v>
      </c>
      <c r="AX9" s="46"/>
      <c r="AY9" s="40" t="s">
        <v>165</v>
      </c>
      <c r="AZ9" s="40">
        <v>-0.17399999999999999</v>
      </c>
      <c r="BA9" s="40">
        <v>324</v>
      </c>
      <c r="BB9" s="40">
        <v>-56.5</v>
      </c>
      <c r="BD9" s="46"/>
      <c r="BE9" s="40" t="s">
        <v>165</v>
      </c>
      <c r="BF9" s="40">
        <v>-0.17399999999999999</v>
      </c>
      <c r="BG9" s="40">
        <v>324</v>
      </c>
      <c r="BH9" s="40">
        <v>-56.5</v>
      </c>
      <c r="BJ9" s="46"/>
      <c r="BK9" s="40" t="s">
        <v>165</v>
      </c>
      <c r="BL9" s="40">
        <v>-0.61</v>
      </c>
      <c r="BM9" s="40">
        <v>324</v>
      </c>
      <c r="BN9" s="40">
        <v>-197.6</v>
      </c>
      <c r="BP9" s="46"/>
      <c r="BQ9" s="40" t="s">
        <v>165</v>
      </c>
      <c r="BR9" s="40">
        <v>-0.61</v>
      </c>
      <c r="BS9" s="40">
        <v>324</v>
      </c>
      <c r="BT9" s="40">
        <v>-197.6</v>
      </c>
      <c r="BV9" s="41" t="s">
        <v>164</v>
      </c>
      <c r="BW9" s="40" t="s">
        <v>163</v>
      </c>
      <c r="BX9" s="40">
        <v>1.097</v>
      </c>
      <c r="BY9" s="40">
        <v>519</v>
      </c>
      <c r="BZ9" s="40">
        <v>569.1</v>
      </c>
      <c r="CB9" s="41" t="s">
        <v>164</v>
      </c>
      <c r="CC9" s="40" t="s">
        <v>163</v>
      </c>
      <c r="CD9" s="40">
        <v>1.097</v>
      </c>
      <c r="CE9" s="40">
        <v>519</v>
      </c>
      <c r="CF9" s="40">
        <v>569.1</v>
      </c>
      <c r="CH9" s="41" t="s">
        <v>164</v>
      </c>
      <c r="CI9" s="40" t="s">
        <v>163</v>
      </c>
      <c r="CJ9" s="40">
        <v>0.54</v>
      </c>
      <c r="CK9" s="40">
        <v>519</v>
      </c>
      <c r="CL9" s="40">
        <v>280.2</v>
      </c>
      <c r="CN9" s="41" t="s">
        <v>164</v>
      </c>
      <c r="CO9" s="40" t="s">
        <v>163</v>
      </c>
      <c r="CP9" s="40">
        <v>0.54</v>
      </c>
      <c r="CQ9" s="40">
        <v>519</v>
      </c>
      <c r="CR9" s="40">
        <v>280.2</v>
      </c>
    </row>
    <row r="10" spans="2:96" ht="15" thickBot="1" x14ac:dyDescent="0.35">
      <c r="B10" s="41" t="s">
        <v>166</v>
      </c>
      <c r="C10" s="40" t="s">
        <v>163</v>
      </c>
      <c r="D10" s="40">
        <v>1.823</v>
      </c>
      <c r="E10" s="40">
        <v>483</v>
      </c>
      <c r="F10" s="40">
        <v>881.1</v>
      </c>
      <c r="H10" s="41" t="s">
        <v>166</v>
      </c>
      <c r="I10" s="40" t="s">
        <v>163</v>
      </c>
      <c r="J10" s="40">
        <v>1.823</v>
      </c>
      <c r="K10" s="40">
        <v>483</v>
      </c>
      <c r="L10" s="40">
        <v>881.1</v>
      </c>
      <c r="N10" s="41" t="s">
        <v>166</v>
      </c>
      <c r="O10" s="40" t="s">
        <v>163</v>
      </c>
      <c r="P10" s="40">
        <v>1.03</v>
      </c>
      <c r="Q10" s="40">
        <v>483</v>
      </c>
      <c r="R10" s="40">
        <v>498</v>
      </c>
      <c r="T10" s="41" t="s">
        <v>166</v>
      </c>
      <c r="U10" s="40" t="s">
        <v>163</v>
      </c>
      <c r="V10" s="40">
        <v>1.03</v>
      </c>
      <c r="W10" s="40">
        <v>483</v>
      </c>
      <c r="X10" s="40">
        <v>498</v>
      </c>
      <c r="Z10" s="45" t="s">
        <v>166</v>
      </c>
      <c r="AA10" s="40" t="s">
        <v>158</v>
      </c>
      <c r="AB10" s="40">
        <v>-1.476</v>
      </c>
      <c r="AC10" s="40">
        <v>63</v>
      </c>
      <c r="AD10" s="40">
        <v>-92.6</v>
      </c>
      <c r="AF10" s="45" t="s">
        <v>166</v>
      </c>
      <c r="AG10" s="40" t="s">
        <v>158</v>
      </c>
      <c r="AH10" s="40">
        <v>-1.476</v>
      </c>
      <c r="AI10" s="40">
        <v>63</v>
      </c>
      <c r="AJ10" s="40">
        <v>-92.6</v>
      </c>
      <c r="AL10" s="45" t="s">
        <v>166</v>
      </c>
      <c r="AM10" s="40" t="s">
        <v>158</v>
      </c>
      <c r="AN10" s="40">
        <v>-2.214</v>
      </c>
      <c r="AO10" s="40">
        <v>63</v>
      </c>
      <c r="AP10" s="40">
        <v>-138.9</v>
      </c>
      <c r="AR10" s="45" t="s">
        <v>166</v>
      </c>
      <c r="AS10" s="40" t="s">
        <v>158</v>
      </c>
      <c r="AT10" s="40">
        <v>-2.214</v>
      </c>
      <c r="AU10" s="40">
        <v>63</v>
      </c>
      <c r="AV10" s="40">
        <v>-138.9</v>
      </c>
      <c r="AX10" s="41" t="s">
        <v>166</v>
      </c>
      <c r="AY10" s="40" t="s">
        <v>161</v>
      </c>
      <c r="AZ10" s="40">
        <v>-0.185</v>
      </c>
      <c r="BA10" s="40">
        <v>483</v>
      </c>
      <c r="BB10" s="40">
        <v>-89.7</v>
      </c>
      <c r="BD10" s="41" t="s">
        <v>166</v>
      </c>
      <c r="BE10" s="40" t="s">
        <v>161</v>
      </c>
      <c r="BF10" s="40">
        <v>-0.185</v>
      </c>
      <c r="BG10" s="40">
        <v>483</v>
      </c>
      <c r="BH10" s="40">
        <v>-89.7</v>
      </c>
      <c r="BJ10" s="41" t="s">
        <v>166</v>
      </c>
      <c r="BK10" s="40" t="s">
        <v>161</v>
      </c>
      <c r="BL10" s="40">
        <v>-0.64900000000000002</v>
      </c>
      <c r="BM10" s="40">
        <v>483</v>
      </c>
      <c r="BN10" s="40">
        <v>-313.89999999999998</v>
      </c>
      <c r="BP10" s="41" t="s">
        <v>166</v>
      </c>
      <c r="BQ10" s="40" t="s">
        <v>161</v>
      </c>
      <c r="BR10" s="40">
        <v>-0.64900000000000002</v>
      </c>
      <c r="BS10" s="40">
        <v>483</v>
      </c>
      <c r="BT10" s="40">
        <v>-313.89999999999998</v>
      </c>
      <c r="BV10" s="45" t="s">
        <v>166</v>
      </c>
      <c r="BW10" s="40" t="s">
        <v>158</v>
      </c>
      <c r="BX10" s="40">
        <v>-1.1859999999999999</v>
      </c>
      <c r="BY10" s="40">
        <v>63</v>
      </c>
      <c r="BZ10" s="40">
        <v>-74.400000000000006</v>
      </c>
      <c r="CB10" s="45" t="s">
        <v>166</v>
      </c>
      <c r="CC10" s="40" t="s">
        <v>158</v>
      </c>
      <c r="CD10" s="40">
        <v>-1.1859999999999999</v>
      </c>
      <c r="CE10" s="40">
        <v>63</v>
      </c>
      <c r="CF10" s="40">
        <v>-74.400000000000006</v>
      </c>
      <c r="CH10" s="45" t="s">
        <v>166</v>
      </c>
      <c r="CI10" s="40" t="s">
        <v>158</v>
      </c>
      <c r="CJ10" s="40">
        <v>-1.7789999999999999</v>
      </c>
      <c r="CK10" s="40">
        <v>63</v>
      </c>
      <c r="CL10" s="40">
        <v>-111.6</v>
      </c>
      <c r="CN10" s="45" t="s">
        <v>166</v>
      </c>
      <c r="CO10" s="40" t="s">
        <v>158</v>
      </c>
      <c r="CP10" s="40">
        <v>-1.7789999999999999</v>
      </c>
      <c r="CQ10" s="40">
        <v>63</v>
      </c>
      <c r="CR10" s="40">
        <v>-111.6</v>
      </c>
    </row>
    <row r="11" spans="2:96" ht="15" thickBot="1" x14ac:dyDescent="0.35">
      <c r="B11" s="45" t="s">
        <v>167</v>
      </c>
      <c r="C11" s="40" t="s">
        <v>159</v>
      </c>
      <c r="D11" s="40">
        <v>-0.74399999999999999</v>
      </c>
      <c r="E11" s="40">
        <v>195</v>
      </c>
      <c r="F11" s="40">
        <v>-144.80000000000001</v>
      </c>
      <c r="H11" s="45" t="s">
        <v>167</v>
      </c>
      <c r="I11" s="40" t="s">
        <v>159</v>
      </c>
      <c r="J11" s="40">
        <v>-0.74399999999999999</v>
      </c>
      <c r="K11" s="40">
        <v>195</v>
      </c>
      <c r="L11" s="40">
        <v>-144.80000000000001</v>
      </c>
      <c r="N11" s="45" t="s">
        <v>167</v>
      </c>
      <c r="O11" s="40" t="s">
        <v>159</v>
      </c>
      <c r="P11" s="40">
        <v>-1.488</v>
      </c>
      <c r="Q11" s="40">
        <v>195</v>
      </c>
      <c r="R11" s="40">
        <v>-289.7</v>
      </c>
      <c r="T11" s="45" t="s">
        <v>167</v>
      </c>
      <c r="U11" s="40" t="s">
        <v>159</v>
      </c>
      <c r="V11" s="40">
        <v>-1.488</v>
      </c>
      <c r="W11" s="40">
        <v>195</v>
      </c>
      <c r="X11" s="40">
        <v>-289.7</v>
      </c>
      <c r="Z11" s="44"/>
      <c r="AA11" s="40" t="s">
        <v>159</v>
      </c>
      <c r="AB11" s="40">
        <v>-0.73799999999999999</v>
      </c>
      <c r="AC11" s="40">
        <v>293</v>
      </c>
      <c r="AD11" s="40">
        <v>-216.2</v>
      </c>
      <c r="AF11" s="44"/>
      <c r="AG11" s="40" t="s">
        <v>159</v>
      </c>
      <c r="AH11" s="40">
        <v>-0.73799999999999999</v>
      </c>
      <c r="AI11" s="40">
        <v>293</v>
      </c>
      <c r="AJ11" s="40">
        <v>-216.2</v>
      </c>
      <c r="AL11" s="44"/>
      <c r="AM11" s="40" t="s">
        <v>159</v>
      </c>
      <c r="AN11" s="40">
        <v>-1.476</v>
      </c>
      <c r="AO11" s="40">
        <v>293</v>
      </c>
      <c r="AP11" s="40">
        <v>-432.3</v>
      </c>
      <c r="AR11" s="44"/>
      <c r="AS11" s="40" t="s">
        <v>159</v>
      </c>
      <c r="AT11" s="40">
        <v>-1.476</v>
      </c>
      <c r="AU11" s="40">
        <v>293</v>
      </c>
      <c r="AV11" s="40">
        <v>-432.3</v>
      </c>
      <c r="AX11" s="45" t="s">
        <v>167</v>
      </c>
      <c r="AY11" s="40" t="s">
        <v>159</v>
      </c>
      <c r="AZ11" s="40">
        <v>-0.435</v>
      </c>
      <c r="BA11" s="40">
        <v>195</v>
      </c>
      <c r="BB11" s="40">
        <v>-84.8</v>
      </c>
      <c r="BD11" s="45" t="s">
        <v>167</v>
      </c>
      <c r="BE11" s="40" t="s">
        <v>159</v>
      </c>
      <c r="BF11" s="40">
        <v>-0.435</v>
      </c>
      <c r="BG11" s="40">
        <v>195</v>
      </c>
      <c r="BH11" s="40">
        <v>-84.8</v>
      </c>
      <c r="BJ11" s="45" t="s">
        <v>167</v>
      </c>
      <c r="BK11" s="40" t="s">
        <v>159</v>
      </c>
      <c r="BL11" s="40">
        <v>-0.871</v>
      </c>
      <c r="BM11" s="40">
        <v>195</v>
      </c>
      <c r="BN11" s="40">
        <v>-169.5</v>
      </c>
      <c r="BP11" s="45" t="s">
        <v>167</v>
      </c>
      <c r="BQ11" s="40" t="s">
        <v>159</v>
      </c>
      <c r="BR11" s="40">
        <v>-0.871</v>
      </c>
      <c r="BS11" s="40">
        <v>195</v>
      </c>
      <c r="BT11" s="40">
        <v>-169.5</v>
      </c>
      <c r="BV11" s="44"/>
      <c r="BW11" s="40" t="s">
        <v>159</v>
      </c>
      <c r="BX11" s="40">
        <v>-0.59299999999999997</v>
      </c>
      <c r="BY11" s="40">
        <v>293</v>
      </c>
      <c r="BZ11" s="40">
        <v>-173.7</v>
      </c>
      <c r="CB11" s="44"/>
      <c r="CC11" s="40" t="s">
        <v>159</v>
      </c>
      <c r="CD11" s="40">
        <v>-0.59299999999999997</v>
      </c>
      <c r="CE11" s="40">
        <v>293</v>
      </c>
      <c r="CF11" s="40">
        <v>-173.7</v>
      </c>
      <c r="CH11" s="44"/>
      <c r="CI11" s="40" t="s">
        <v>159</v>
      </c>
      <c r="CJ11" s="40">
        <v>-1.1859999999999999</v>
      </c>
      <c r="CK11" s="40">
        <v>293</v>
      </c>
      <c r="CL11" s="40">
        <v>-347.4</v>
      </c>
      <c r="CN11" s="44"/>
      <c r="CO11" s="40" t="s">
        <v>159</v>
      </c>
      <c r="CP11" s="40">
        <v>-1.1859999999999999</v>
      </c>
      <c r="CQ11" s="40">
        <v>293</v>
      </c>
      <c r="CR11" s="40">
        <v>-347.4</v>
      </c>
    </row>
    <row r="12" spans="2:96" ht="15" thickBot="1" x14ac:dyDescent="0.35">
      <c r="B12" s="46"/>
      <c r="C12" s="40" t="s">
        <v>165</v>
      </c>
      <c r="D12" s="40">
        <v>-0.29799999999999999</v>
      </c>
      <c r="E12" s="40">
        <v>324</v>
      </c>
      <c r="F12" s="40">
        <v>-96.5</v>
      </c>
      <c r="H12" s="46"/>
      <c r="I12" s="40" t="s">
        <v>165</v>
      </c>
      <c r="J12" s="40">
        <v>-0.29799999999999999</v>
      </c>
      <c r="K12" s="40">
        <v>324</v>
      </c>
      <c r="L12" s="40">
        <v>-96.5</v>
      </c>
      <c r="N12" s="46"/>
      <c r="O12" s="40" t="s">
        <v>165</v>
      </c>
      <c r="P12" s="40">
        <v>-1.042</v>
      </c>
      <c r="Q12" s="40">
        <v>324</v>
      </c>
      <c r="R12" s="40">
        <v>-337.7</v>
      </c>
      <c r="T12" s="46"/>
      <c r="U12" s="40" t="s">
        <v>165</v>
      </c>
      <c r="V12" s="40">
        <v>-1.042</v>
      </c>
      <c r="W12" s="40">
        <v>324</v>
      </c>
      <c r="X12" s="40">
        <v>-337.7</v>
      </c>
      <c r="Z12" s="46"/>
      <c r="AA12" s="40" t="s">
        <v>165</v>
      </c>
      <c r="AB12" s="40">
        <v>-0.29499999999999998</v>
      </c>
      <c r="AC12" s="40">
        <v>128</v>
      </c>
      <c r="AD12" s="40">
        <v>-37.700000000000003</v>
      </c>
      <c r="AF12" s="46"/>
      <c r="AG12" s="40" t="s">
        <v>165</v>
      </c>
      <c r="AH12" s="40">
        <v>-0.29499999999999998</v>
      </c>
      <c r="AI12" s="40">
        <v>128</v>
      </c>
      <c r="AJ12" s="40">
        <v>-37.700000000000003</v>
      </c>
      <c r="AL12" s="46"/>
      <c r="AM12" s="40" t="s">
        <v>165</v>
      </c>
      <c r="AN12" s="40">
        <v>-1.0329999999999999</v>
      </c>
      <c r="AO12" s="40">
        <v>128</v>
      </c>
      <c r="AP12" s="40">
        <v>-132</v>
      </c>
      <c r="AR12" s="46"/>
      <c r="AS12" s="40" t="s">
        <v>165</v>
      </c>
      <c r="AT12" s="40">
        <v>-1.0329999999999999</v>
      </c>
      <c r="AU12" s="40">
        <v>128</v>
      </c>
      <c r="AV12" s="40">
        <v>-132</v>
      </c>
      <c r="AX12" s="46"/>
      <c r="AY12" s="40" t="s">
        <v>165</v>
      </c>
      <c r="AZ12" s="40">
        <v>-0.17399999999999999</v>
      </c>
      <c r="BA12" s="40">
        <v>324</v>
      </c>
      <c r="BB12" s="40">
        <v>-56.5</v>
      </c>
      <c r="BD12" s="46"/>
      <c r="BE12" s="40" t="s">
        <v>165</v>
      </c>
      <c r="BF12" s="40">
        <v>-0.17399999999999999</v>
      </c>
      <c r="BG12" s="40">
        <v>324</v>
      </c>
      <c r="BH12" s="40">
        <v>-56.5</v>
      </c>
      <c r="BJ12" s="46"/>
      <c r="BK12" s="40" t="s">
        <v>165</v>
      </c>
      <c r="BL12" s="40">
        <v>-0.61</v>
      </c>
      <c r="BM12" s="40">
        <v>324</v>
      </c>
      <c r="BN12" s="40">
        <v>-197.6</v>
      </c>
      <c r="BP12" s="46"/>
      <c r="BQ12" s="40" t="s">
        <v>165</v>
      </c>
      <c r="BR12" s="40">
        <v>-0.61</v>
      </c>
      <c r="BS12" s="40">
        <v>324</v>
      </c>
      <c r="BT12" s="40">
        <v>-197.6</v>
      </c>
      <c r="BV12" s="46"/>
      <c r="BW12" s="40" t="s">
        <v>165</v>
      </c>
      <c r="BX12" s="40">
        <v>-0.23699999999999999</v>
      </c>
      <c r="BY12" s="40">
        <v>128</v>
      </c>
      <c r="BZ12" s="40">
        <v>-30.3</v>
      </c>
      <c r="CB12" s="46"/>
      <c r="CC12" s="40" t="s">
        <v>165</v>
      </c>
      <c r="CD12" s="40">
        <v>-0.23699999999999999</v>
      </c>
      <c r="CE12" s="40">
        <v>128</v>
      </c>
      <c r="CF12" s="40">
        <v>-30.3</v>
      </c>
      <c r="CH12" s="46"/>
      <c r="CI12" s="40" t="s">
        <v>165</v>
      </c>
      <c r="CJ12" s="40">
        <v>-0.83</v>
      </c>
      <c r="CK12" s="40">
        <v>128</v>
      </c>
      <c r="CL12" s="40">
        <v>-106</v>
      </c>
      <c r="CN12" s="46"/>
      <c r="CO12" s="40" t="s">
        <v>165</v>
      </c>
      <c r="CP12" s="40">
        <v>-0.83</v>
      </c>
      <c r="CQ12" s="40">
        <v>128</v>
      </c>
      <c r="CR12" s="40">
        <v>-106</v>
      </c>
    </row>
    <row r="13" spans="2:96" ht="15" thickBot="1" x14ac:dyDescent="0.35">
      <c r="B13" s="41" t="s">
        <v>168</v>
      </c>
      <c r="C13" s="40" t="s">
        <v>161</v>
      </c>
      <c r="D13" s="40">
        <v>-0.29799999999999999</v>
      </c>
      <c r="E13" s="40">
        <v>35</v>
      </c>
      <c r="F13" s="40">
        <v>-10.5</v>
      </c>
      <c r="H13" s="41" t="s">
        <v>168</v>
      </c>
      <c r="I13" s="40" t="s">
        <v>161</v>
      </c>
      <c r="J13" s="40">
        <v>-0.29799999999999999</v>
      </c>
      <c r="K13" s="40">
        <v>35</v>
      </c>
      <c r="L13" s="40">
        <v>-10.5</v>
      </c>
      <c r="N13" s="41" t="s">
        <v>168</v>
      </c>
      <c r="O13" s="40" t="s">
        <v>161</v>
      </c>
      <c r="P13" s="40">
        <v>-1.042</v>
      </c>
      <c r="Q13" s="40">
        <v>35</v>
      </c>
      <c r="R13" s="40">
        <v>-36.799999999999997</v>
      </c>
      <c r="T13" s="41" t="s">
        <v>168</v>
      </c>
      <c r="U13" s="40" t="s">
        <v>161</v>
      </c>
      <c r="V13" s="40">
        <v>-1.042</v>
      </c>
      <c r="W13" s="40">
        <v>35</v>
      </c>
      <c r="X13" s="40">
        <v>-36.799999999999997</v>
      </c>
      <c r="Z13" s="41" t="s">
        <v>167</v>
      </c>
      <c r="AA13" s="40" t="s">
        <v>163</v>
      </c>
      <c r="AB13" s="40">
        <v>1.365</v>
      </c>
      <c r="AC13" s="40">
        <v>519</v>
      </c>
      <c r="AD13" s="40">
        <v>708.3</v>
      </c>
      <c r="AF13" s="41" t="s">
        <v>167</v>
      </c>
      <c r="AG13" s="40" t="s">
        <v>163</v>
      </c>
      <c r="AH13" s="40">
        <v>1.365</v>
      </c>
      <c r="AI13" s="40">
        <v>519</v>
      </c>
      <c r="AJ13" s="40">
        <v>708.3</v>
      </c>
      <c r="AL13" s="41" t="s">
        <v>167</v>
      </c>
      <c r="AM13" s="40" t="s">
        <v>163</v>
      </c>
      <c r="AN13" s="40">
        <v>0.67200000000000004</v>
      </c>
      <c r="AO13" s="40">
        <v>519</v>
      </c>
      <c r="AP13" s="40">
        <v>348.8</v>
      </c>
      <c r="AR13" s="41" t="s">
        <v>167</v>
      </c>
      <c r="AS13" s="40" t="s">
        <v>163</v>
      </c>
      <c r="AT13" s="40">
        <v>0.67200000000000004</v>
      </c>
      <c r="AU13" s="40">
        <v>519</v>
      </c>
      <c r="AV13" s="40">
        <v>348.8</v>
      </c>
      <c r="AX13" s="41" t="s">
        <v>168</v>
      </c>
      <c r="AY13" s="40" t="s">
        <v>163</v>
      </c>
      <c r="AZ13" s="40">
        <v>1.002</v>
      </c>
      <c r="BA13" s="40">
        <v>35</v>
      </c>
      <c r="BB13" s="40">
        <v>35.4</v>
      </c>
      <c r="BD13" s="41" t="s">
        <v>168</v>
      </c>
      <c r="BE13" s="40" t="s">
        <v>163</v>
      </c>
      <c r="BF13" s="40">
        <v>1.002</v>
      </c>
      <c r="BG13" s="40">
        <v>35</v>
      </c>
      <c r="BH13" s="40">
        <v>35.4</v>
      </c>
      <c r="BJ13" s="41" t="s">
        <v>168</v>
      </c>
      <c r="BK13" s="40" t="s">
        <v>163</v>
      </c>
      <c r="BL13" s="40">
        <v>0.56599999999999995</v>
      </c>
      <c r="BM13" s="40">
        <v>35</v>
      </c>
      <c r="BN13" s="40">
        <v>20</v>
      </c>
      <c r="BP13" s="41" t="s">
        <v>168</v>
      </c>
      <c r="BQ13" s="40" t="s">
        <v>163</v>
      </c>
      <c r="BR13" s="40">
        <v>0.56599999999999995</v>
      </c>
      <c r="BS13" s="40">
        <v>35</v>
      </c>
      <c r="BT13" s="40">
        <v>20</v>
      </c>
      <c r="BV13" s="41" t="s">
        <v>167</v>
      </c>
      <c r="BW13" s="40" t="s">
        <v>161</v>
      </c>
      <c r="BX13" s="40">
        <v>-0.223</v>
      </c>
      <c r="BY13" s="40">
        <v>519</v>
      </c>
      <c r="BZ13" s="40">
        <v>-115.5</v>
      </c>
      <c r="CB13" s="41" t="s">
        <v>167</v>
      </c>
      <c r="CC13" s="40" t="s">
        <v>161</v>
      </c>
      <c r="CD13" s="40">
        <v>-0.223</v>
      </c>
      <c r="CE13" s="40">
        <v>519</v>
      </c>
      <c r="CF13" s="40">
        <v>-115.5</v>
      </c>
      <c r="CH13" s="41" t="s">
        <v>167</v>
      </c>
      <c r="CI13" s="40" t="s">
        <v>161</v>
      </c>
      <c r="CJ13" s="40">
        <v>-0.77900000000000003</v>
      </c>
      <c r="CK13" s="40">
        <v>519</v>
      </c>
      <c r="CL13" s="40">
        <v>-404.4</v>
      </c>
      <c r="CN13" s="41" t="s">
        <v>167</v>
      </c>
      <c r="CO13" s="40" t="s">
        <v>161</v>
      </c>
      <c r="CP13" s="40">
        <v>-0.77900000000000003</v>
      </c>
      <c r="CQ13" s="40">
        <v>519</v>
      </c>
      <c r="CR13" s="40">
        <v>-404.4</v>
      </c>
    </row>
    <row r="14" spans="2:96" ht="15" thickBot="1" x14ac:dyDescent="0.35">
      <c r="B14" s="41" t="s">
        <v>169</v>
      </c>
      <c r="C14" s="40" t="s">
        <v>161</v>
      </c>
      <c r="D14" s="40">
        <v>-0.29799999999999999</v>
      </c>
      <c r="E14" s="40">
        <v>35</v>
      </c>
      <c r="F14" s="40">
        <v>-10.5</v>
      </c>
      <c r="H14" s="41" t="s">
        <v>169</v>
      </c>
      <c r="I14" s="40" t="s">
        <v>161</v>
      </c>
      <c r="J14" s="40">
        <v>-0.29799999999999999</v>
      </c>
      <c r="K14" s="40">
        <v>35</v>
      </c>
      <c r="L14" s="40">
        <v>-10.5</v>
      </c>
      <c r="N14" s="41" t="s">
        <v>169</v>
      </c>
      <c r="O14" s="40" t="s">
        <v>161</v>
      </c>
      <c r="P14" s="40">
        <v>-1.042</v>
      </c>
      <c r="Q14" s="40">
        <v>35</v>
      </c>
      <c r="R14" s="40">
        <v>-36.799999999999997</v>
      </c>
      <c r="T14" s="41" t="s">
        <v>169</v>
      </c>
      <c r="U14" s="40" t="s">
        <v>161</v>
      </c>
      <c r="V14" s="40">
        <v>-1.042</v>
      </c>
      <c r="W14" s="40">
        <v>35</v>
      </c>
      <c r="X14" s="40">
        <v>-36.799999999999997</v>
      </c>
      <c r="Z14" s="41" t="s">
        <v>168</v>
      </c>
      <c r="AA14" s="40" t="s">
        <v>158</v>
      </c>
      <c r="AB14" s="40">
        <v>-1.3859999999999999</v>
      </c>
      <c r="AC14" s="40">
        <v>35</v>
      </c>
      <c r="AD14" s="40">
        <v>-48.9</v>
      </c>
      <c r="AF14" s="41" t="s">
        <v>168</v>
      </c>
      <c r="AG14" s="40" t="s">
        <v>158</v>
      </c>
      <c r="AH14" s="40">
        <v>-1.3859999999999999</v>
      </c>
      <c r="AI14" s="40">
        <v>35</v>
      </c>
      <c r="AJ14" s="40">
        <v>-48.9</v>
      </c>
      <c r="AL14" s="41" t="s">
        <v>168</v>
      </c>
      <c r="AM14" s="40" t="s">
        <v>158</v>
      </c>
      <c r="AN14" s="40">
        <v>-2.0790000000000002</v>
      </c>
      <c r="AO14" s="40">
        <v>35</v>
      </c>
      <c r="AP14" s="40">
        <v>-73.400000000000006</v>
      </c>
      <c r="AR14" s="41" t="s">
        <v>168</v>
      </c>
      <c r="AS14" s="40" t="s">
        <v>158</v>
      </c>
      <c r="AT14" s="40">
        <v>-2.0790000000000002</v>
      </c>
      <c r="AU14" s="40">
        <v>35</v>
      </c>
      <c r="AV14" s="40">
        <v>-73.400000000000006</v>
      </c>
      <c r="AX14" s="41" t="s">
        <v>169</v>
      </c>
      <c r="AY14" s="40" t="s">
        <v>163</v>
      </c>
      <c r="AZ14" s="40">
        <v>1.002</v>
      </c>
      <c r="BA14" s="40">
        <v>35</v>
      </c>
      <c r="BB14" s="40">
        <v>35.4</v>
      </c>
      <c r="BD14" s="41" t="s">
        <v>169</v>
      </c>
      <c r="BE14" s="40" t="s">
        <v>163</v>
      </c>
      <c r="BF14" s="40">
        <v>1.002</v>
      </c>
      <c r="BG14" s="40">
        <v>35</v>
      </c>
      <c r="BH14" s="40">
        <v>35.4</v>
      </c>
      <c r="BJ14" s="41" t="s">
        <v>169</v>
      </c>
      <c r="BK14" s="40" t="s">
        <v>163</v>
      </c>
      <c r="BL14" s="40">
        <v>0.56599999999999995</v>
      </c>
      <c r="BM14" s="40">
        <v>35</v>
      </c>
      <c r="BN14" s="40">
        <v>20</v>
      </c>
      <c r="BP14" s="41" t="s">
        <v>169</v>
      </c>
      <c r="BQ14" s="40" t="s">
        <v>163</v>
      </c>
      <c r="BR14" s="40">
        <v>0.56599999999999995</v>
      </c>
      <c r="BS14" s="40">
        <v>35</v>
      </c>
      <c r="BT14" s="40">
        <v>20</v>
      </c>
      <c r="BV14" s="41" t="s">
        <v>168</v>
      </c>
      <c r="BW14" s="40" t="s">
        <v>161</v>
      </c>
      <c r="BX14" s="40">
        <v>-0.223</v>
      </c>
      <c r="BY14" s="40">
        <v>35</v>
      </c>
      <c r="BZ14" s="40">
        <v>-7.9</v>
      </c>
      <c r="CB14" s="41" t="s">
        <v>168</v>
      </c>
      <c r="CC14" s="40" t="s">
        <v>161</v>
      </c>
      <c r="CD14" s="40">
        <v>-0.223</v>
      </c>
      <c r="CE14" s="40">
        <v>35</v>
      </c>
      <c r="CF14" s="40">
        <v>-7.9</v>
      </c>
      <c r="CH14" s="41" t="s">
        <v>168</v>
      </c>
      <c r="CI14" s="40" t="s">
        <v>161</v>
      </c>
      <c r="CJ14" s="40">
        <v>-0.77900000000000003</v>
      </c>
      <c r="CK14" s="40">
        <v>35</v>
      </c>
      <c r="CL14" s="40">
        <v>-27.5</v>
      </c>
      <c r="CN14" s="41" t="s">
        <v>168</v>
      </c>
      <c r="CO14" s="40" t="s">
        <v>161</v>
      </c>
      <c r="CP14" s="40">
        <v>-0.77900000000000003</v>
      </c>
      <c r="CQ14" s="40">
        <v>35</v>
      </c>
      <c r="CR14" s="40">
        <v>-27.5</v>
      </c>
    </row>
    <row r="15" spans="2:96" ht="15" thickBot="1" x14ac:dyDescent="0.35">
      <c r="B15" s="41" t="s">
        <v>170</v>
      </c>
      <c r="C15" s="40" t="s">
        <v>163</v>
      </c>
      <c r="D15" s="40">
        <v>1.7110000000000001</v>
      </c>
      <c r="E15" s="40">
        <v>35</v>
      </c>
      <c r="F15" s="40">
        <v>60.4</v>
      </c>
      <c r="H15" s="41" t="s">
        <v>170</v>
      </c>
      <c r="I15" s="40" t="s">
        <v>163</v>
      </c>
      <c r="J15" s="40">
        <v>1.7110000000000001</v>
      </c>
      <c r="K15" s="40">
        <v>35</v>
      </c>
      <c r="L15" s="40">
        <v>60.4</v>
      </c>
      <c r="N15" s="41" t="s">
        <v>170</v>
      </c>
      <c r="O15" s="40" t="s">
        <v>163</v>
      </c>
      <c r="P15" s="40">
        <v>0.96699999999999997</v>
      </c>
      <c r="Q15" s="40">
        <v>35</v>
      </c>
      <c r="R15" s="40">
        <v>34.1</v>
      </c>
      <c r="T15" s="41" t="s">
        <v>170</v>
      </c>
      <c r="U15" s="40" t="s">
        <v>163</v>
      </c>
      <c r="V15" s="40">
        <v>0.96699999999999997</v>
      </c>
      <c r="W15" s="40">
        <v>35</v>
      </c>
      <c r="X15" s="40">
        <v>34.1</v>
      </c>
      <c r="Z15" s="41" t="s">
        <v>169</v>
      </c>
      <c r="AA15" s="40" t="s">
        <v>161</v>
      </c>
      <c r="AB15" s="40">
        <v>-0.27700000000000002</v>
      </c>
      <c r="AC15" s="40">
        <v>35</v>
      </c>
      <c r="AD15" s="40">
        <v>-9.8000000000000007</v>
      </c>
      <c r="AF15" s="41" t="s">
        <v>169</v>
      </c>
      <c r="AG15" s="40" t="s">
        <v>161</v>
      </c>
      <c r="AH15" s="40">
        <v>-0.27700000000000002</v>
      </c>
      <c r="AI15" s="40">
        <v>35</v>
      </c>
      <c r="AJ15" s="40">
        <v>-9.8000000000000007</v>
      </c>
      <c r="AL15" s="41" t="s">
        <v>169</v>
      </c>
      <c r="AM15" s="40" t="s">
        <v>161</v>
      </c>
      <c r="AN15" s="40">
        <v>-0.97</v>
      </c>
      <c r="AO15" s="40">
        <v>35</v>
      </c>
      <c r="AP15" s="40">
        <v>-34.200000000000003</v>
      </c>
      <c r="AR15" s="41" t="s">
        <v>169</v>
      </c>
      <c r="AS15" s="40" t="s">
        <v>161</v>
      </c>
      <c r="AT15" s="40">
        <v>-0.97</v>
      </c>
      <c r="AU15" s="40">
        <v>35</v>
      </c>
      <c r="AV15" s="40">
        <v>-34.200000000000003</v>
      </c>
      <c r="AX15" s="41" t="s">
        <v>170</v>
      </c>
      <c r="AY15" s="40" t="s">
        <v>161</v>
      </c>
      <c r="AZ15" s="40">
        <v>-0.17399999999999999</v>
      </c>
      <c r="BA15" s="40">
        <v>35</v>
      </c>
      <c r="BB15" s="40">
        <v>-6.1</v>
      </c>
      <c r="BD15" s="41" t="s">
        <v>170</v>
      </c>
      <c r="BE15" s="40" t="s">
        <v>161</v>
      </c>
      <c r="BF15" s="40">
        <v>-0.17399999999999999</v>
      </c>
      <c r="BG15" s="40">
        <v>35</v>
      </c>
      <c r="BH15" s="40">
        <v>-6.1</v>
      </c>
      <c r="BJ15" s="41" t="s">
        <v>170</v>
      </c>
      <c r="BK15" s="40" t="s">
        <v>161</v>
      </c>
      <c r="BL15" s="40">
        <v>-0.61</v>
      </c>
      <c r="BM15" s="40">
        <v>35</v>
      </c>
      <c r="BN15" s="40">
        <v>-21.5</v>
      </c>
      <c r="BP15" s="41" t="s">
        <v>170</v>
      </c>
      <c r="BQ15" s="40" t="s">
        <v>161</v>
      </c>
      <c r="BR15" s="40">
        <v>-0.61</v>
      </c>
      <c r="BS15" s="40">
        <v>35</v>
      </c>
      <c r="BT15" s="40">
        <v>-21.5</v>
      </c>
      <c r="BV15" s="41" t="s">
        <v>169</v>
      </c>
      <c r="BW15" s="40" t="s">
        <v>158</v>
      </c>
      <c r="BX15" s="40">
        <v>-1.113</v>
      </c>
      <c r="BY15" s="40">
        <v>35</v>
      </c>
      <c r="BZ15" s="40">
        <v>-39.299999999999997</v>
      </c>
      <c r="CB15" s="41" t="s">
        <v>169</v>
      </c>
      <c r="CC15" s="40" t="s">
        <v>158</v>
      </c>
      <c r="CD15" s="40">
        <v>-1.113</v>
      </c>
      <c r="CE15" s="40">
        <v>35</v>
      </c>
      <c r="CF15" s="40">
        <v>-39.299999999999997</v>
      </c>
      <c r="CH15" s="41" t="s">
        <v>169</v>
      </c>
      <c r="CI15" s="40" t="s">
        <v>158</v>
      </c>
      <c r="CJ15" s="40">
        <v>-1.67</v>
      </c>
      <c r="CK15" s="40">
        <v>35</v>
      </c>
      <c r="CL15" s="40">
        <v>-59</v>
      </c>
      <c r="CN15" s="41" t="s">
        <v>169</v>
      </c>
      <c r="CO15" s="40" t="s">
        <v>158</v>
      </c>
      <c r="CP15" s="40">
        <v>-1.67</v>
      </c>
      <c r="CQ15" s="40">
        <v>35</v>
      </c>
      <c r="CR15" s="40">
        <v>-59</v>
      </c>
    </row>
    <row r="16" spans="2:96" ht="15" thickBot="1" x14ac:dyDescent="0.35">
      <c r="B16" s="45" t="s">
        <v>171</v>
      </c>
      <c r="C16" s="40" t="s">
        <v>158</v>
      </c>
      <c r="D16" s="40">
        <v>-1.488</v>
      </c>
      <c r="E16" s="40">
        <v>49</v>
      </c>
      <c r="F16" s="40">
        <v>-72.400000000000006</v>
      </c>
      <c r="H16" s="45" t="s">
        <v>171</v>
      </c>
      <c r="I16" s="40" t="s">
        <v>158</v>
      </c>
      <c r="J16" s="40">
        <v>-1.488</v>
      </c>
      <c r="K16" s="40">
        <v>49</v>
      </c>
      <c r="L16" s="40">
        <v>-72.400000000000006</v>
      </c>
      <c r="N16" s="45" t="s">
        <v>171</v>
      </c>
      <c r="O16" s="40" t="s">
        <v>158</v>
      </c>
      <c r="P16" s="40">
        <v>-2.2320000000000002</v>
      </c>
      <c r="Q16" s="40">
        <v>49</v>
      </c>
      <c r="R16" s="40">
        <v>-108.6</v>
      </c>
      <c r="T16" s="45" t="s">
        <v>171</v>
      </c>
      <c r="U16" s="40" t="s">
        <v>158</v>
      </c>
      <c r="V16" s="40">
        <v>-2.2320000000000002</v>
      </c>
      <c r="W16" s="40">
        <v>49</v>
      </c>
      <c r="X16" s="40">
        <v>-108.6</v>
      </c>
      <c r="Z16" s="41" t="s">
        <v>170</v>
      </c>
      <c r="AA16" s="40" t="s">
        <v>161</v>
      </c>
      <c r="AB16" s="40">
        <v>-0.27700000000000002</v>
      </c>
      <c r="AC16" s="40">
        <v>35</v>
      </c>
      <c r="AD16" s="40">
        <v>-9.8000000000000007</v>
      </c>
      <c r="AF16" s="41" t="s">
        <v>170</v>
      </c>
      <c r="AG16" s="40" t="s">
        <v>161</v>
      </c>
      <c r="AH16" s="40">
        <v>-0.27700000000000002</v>
      </c>
      <c r="AI16" s="40">
        <v>35</v>
      </c>
      <c r="AJ16" s="40">
        <v>-9.8000000000000007</v>
      </c>
      <c r="AL16" s="41" t="s">
        <v>170</v>
      </c>
      <c r="AM16" s="40" t="s">
        <v>161</v>
      </c>
      <c r="AN16" s="40">
        <v>-0.97</v>
      </c>
      <c r="AO16" s="40">
        <v>35</v>
      </c>
      <c r="AP16" s="40">
        <v>-34.200000000000003</v>
      </c>
      <c r="AR16" s="41" t="s">
        <v>170</v>
      </c>
      <c r="AS16" s="40" t="s">
        <v>161</v>
      </c>
      <c r="AT16" s="40">
        <v>-0.97</v>
      </c>
      <c r="AU16" s="40">
        <v>35</v>
      </c>
      <c r="AV16" s="40">
        <v>-34.200000000000003</v>
      </c>
      <c r="AX16" s="45" t="s">
        <v>171</v>
      </c>
      <c r="AY16" s="40" t="s">
        <v>158</v>
      </c>
      <c r="AZ16" s="40">
        <v>-0.871</v>
      </c>
      <c r="BA16" s="40">
        <v>49</v>
      </c>
      <c r="BB16" s="40">
        <v>-42.4</v>
      </c>
      <c r="BD16" s="45" t="s">
        <v>171</v>
      </c>
      <c r="BE16" s="40" t="s">
        <v>158</v>
      </c>
      <c r="BF16" s="40">
        <v>-0.871</v>
      </c>
      <c r="BG16" s="40">
        <v>49</v>
      </c>
      <c r="BH16" s="40">
        <v>-42.4</v>
      </c>
      <c r="BJ16" s="45" t="s">
        <v>171</v>
      </c>
      <c r="BK16" s="40" t="s">
        <v>158</v>
      </c>
      <c r="BL16" s="40">
        <v>-1.306</v>
      </c>
      <c r="BM16" s="40">
        <v>49</v>
      </c>
      <c r="BN16" s="40">
        <v>-63.6</v>
      </c>
      <c r="BP16" s="45" t="s">
        <v>171</v>
      </c>
      <c r="BQ16" s="40" t="s">
        <v>158</v>
      </c>
      <c r="BR16" s="40">
        <v>-1.306</v>
      </c>
      <c r="BS16" s="40">
        <v>49</v>
      </c>
      <c r="BT16" s="40">
        <v>-63.6</v>
      </c>
      <c r="BV16" s="41" t="s">
        <v>170</v>
      </c>
      <c r="BW16" s="40" t="s">
        <v>158</v>
      </c>
      <c r="BX16" s="40">
        <v>-1.113</v>
      </c>
      <c r="BY16" s="40">
        <v>35</v>
      </c>
      <c r="BZ16" s="40">
        <v>-39.299999999999997</v>
      </c>
      <c r="CB16" s="41" t="s">
        <v>170</v>
      </c>
      <c r="CC16" s="40" t="s">
        <v>158</v>
      </c>
      <c r="CD16" s="40">
        <v>-1.113</v>
      </c>
      <c r="CE16" s="40">
        <v>35</v>
      </c>
      <c r="CF16" s="40">
        <v>-39.299999999999997</v>
      </c>
      <c r="CH16" s="41" t="s">
        <v>170</v>
      </c>
      <c r="CI16" s="40" t="s">
        <v>158</v>
      </c>
      <c r="CJ16" s="40">
        <v>-1.67</v>
      </c>
      <c r="CK16" s="40">
        <v>35</v>
      </c>
      <c r="CL16" s="40">
        <v>-59</v>
      </c>
      <c r="CN16" s="41" t="s">
        <v>170</v>
      </c>
      <c r="CO16" s="40" t="s">
        <v>158</v>
      </c>
      <c r="CP16" s="40">
        <v>-1.67</v>
      </c>
      <c r="CQ16" s="40">
        <v>35</v>
      </c>
      <c r="CR16" s="40">
        <v>-59</v>
      </c>
    </row>
    <row r="17" spans="2:96" ht="15" thickBot="1" x14ac:dyDescent="0.35">
      <c r="B17" s="46"/>
      <c r="C17" s="40" t="s">
        <v>159</v>
      </c>
      <c r="D17" s="40">
        <v>-0.74399999999999999</v>
      </c>
      <c r="E17" s="40">
        <v>16</v>
      </c>
      <c r="F17" s="40">
        <v>-12</v>
      </c>
      <c r="H17" s="46"/>
      <c r="I17" s="40" t="s">
        <v>159</v>
      </c>
      <c r="J17" s="40">
        <v>-0.74399999999999999</v>
      </c>
      <c r="K17" s="40">
        <v>16</v>
      </c>
      <c r="L17" s="40">
        <v>-12</v>
      </c>
      <c r="N17" s="46"/>
      <c r="O17" s="40" t="s">
        <v>159</v>
      </c>
      <c r="P17" s="40">
        <v>-1.488</v>
      </c>
      <c r="Q17" s="40">
        <v>16</v>
      </c>
      <c r="R17" s="40">
        <v>-24.1</v>
      </c>
      <c r="T17" s="46"/>
      <c r="U17" s="40" t="s">
        <v>159</v>
      </c>
      <c r="V17" s="40">
        <v>-1.488</v>
      </c>
      <c r="W17" s="40">
        <v>16</v>
      </c>
      <c r="X17" s="40">
        <v>-24.1</v>
      </c>
      <c r="Z17" s="41" t="s">
        <v>171</v>
      </c>
      <c r="AA17" s="40" t="s">
        <v>161</v>
      </c>
      <c r="AB17" s="40">
        <v>-0.27700000000000002</v>
      </c>
      <c r="AC17" s="40">
        <v>65</v>
      </c>
      <c r="AD17" s="40">
        <v>-18</v>
      </c>
      <c r="AF17" s="41" t="s">
        <v>171</v>
      </c>
      <c r="AG17" s="40" t="s">
        <v>161</v>
      </c>
      <c r="AH17" s="40">
        <v>-0.27700000000000002</v>
      </c>
      <c r="AI17" s="40">
        <v>65</v>
      </c>
      <c r="AJ17" s="40">
        <v>-18</v>
      </c>
      <c r="AL17" s="41" t="s">
        <v>171</v>
      </c>
      <c r="AM17" s="40" t="s">
        <v>161</v>
      </c>
      <c r="AN17" s="40">
        <v>-0.97</v>
      </c>
      <c r="AO17" s="40">
        <v>65</v>
      </c>
      <c r="AP17" s="40">
        <v>-62.9</v>
      </c>
      <c r="AR17" s="41" t="s">
        <v>171</v>
      </c>
      <c r="AS17" s="40" t="s">
        <v>161</v>
      </c>
      <c r="AT17" s="40">
        <v>-0.97</v>
      </c>
      <c r="AU17" s="40">
        <v>65</v>
      </c>
      <c r="AV17" s="40">
        <v>-62.9</v>
      </c>
      <c r="AX17" s="46"/>
      <c r="AY17" s="40" t="s">
        <v>159</v>
      </c>
      <c r="AZ17" s="40">
        <v>-0.435</v>
      </c>
      <c r="BA17" s="40">
        <v>16</v>
      </c>
      <c r="BB17" s="40">
        <v>-7.1</v>
      </c>
      <c r="BD17" s="46"/>
      <c r="BE17" s="40" t="s">
        <v>159</v>
      </c>
      <c r="BF17" s="40">
        <v>-0.435</v>
      </c>
      <c r="BG17" s="40">
        <v>16</v>
      </c>
      <c r="BH17" s="40">
        <v>-7.1</v>
      </c>
      <c r="BJ17" s="46"/>
      <c r="BK17" s="40" t="s">
        <v>159</v>
      </c>
      <c r="BL17" s="40">
        <v>-0.871</v>
      </c>
      <c r="BM17" s="40">
        <v>16</v>
      </c>
      <c r="BN17" s="40">
        <v>-14.1</v>
      </c>
      <c r="BP17" s="46"/>
      <c r="BQ17" s="40" t="s">
        <v>159</v>
      </c>
      <c r="BR17" s="40">
        <v>-0.871</v>
      </c>
      <c r="BS17" s="40">
        <v>16</v>
      </c>
      <c r="BT17" s="40">
        <v>-14.1</v>
      </c>
      <c r="BV17" s="41" t="s">
        <v>171</v>
      </c>
      <c r="BW17" s="40" t="s">
        <v>163</v>
      </c>
      <c r="BX17" s="40">
        <v>1.0429999999999999</v>
      </c>
      <c r="BY17" s="40">
        <v>65</v>
      </c>
      <c r="BZ17" s="40">
        <v>67.599999999999994</v>
      </c>
      <c r="CB17" s="41" t="s">
        <v>171</v>
      </c>
      <c r="CC17" s="40" t="s">
        <v>163</v>
      </c>
      <c r="CD17" s="40">
        <v>1.0429999999999999</v>
      </c>
      <c r="CE17" s="40">
        <v>65</v>
      </c>
      <c r="CF17" s="40">
        <v>67.599999999999994</v>
      </c>
      <c r="CH17" s="41" t="s">
        <v>171</v>
      </c>
      <c r="CI17" s="40" t="s">
        <v>163</v>
      </c>
      <c r="CJ17" s="40">
        <v>0.48599999999999999</v>
      </c>
      <c r="CK17" s="40">
        <v>65</v>
      </c>
      <c r="CL17" s="40">
        <v>31.5</v>
      </c>
      <c r="CN17" s="41" t="s">
        <v>171</v>
      </c>
      <c r="CO17" s="40" t="s">
        <v>163</v>
      </c>
      <c r="CP17" s="40">
        <v>0.48599999999999999</v>
      </c>
      <c r="CQ17" s="40">
        <v>65</v>
      </c>
      <c r="CR17" s="40">
        <v>31.5</v>
      </c>
    </row>
    <row r="18" spans="2:96" ht="15" thickBot="1" x14ac:dyDescent="0.35">
      <c r="B18" s="45" t="s">
        <v>172</v>
      </c>
      <c r="C18" s="40" t="s">
        <v>158</v>
      </c>
      <c r="D18" s="40">
        <v>-1.488</v>
      </c>
      <c r="E18" s="40">
        <v>49</v>
      </c>
      <c r="F18" s="40">
        <v>-72.400000000000006</v>
      </c>
      <c r="H18" s="45" t="s">
        <v>172</v>
      </c>
      <c r="I18" s="40" t="s">
        <v>158</v>
      </c>
      <c r="J18" s="40">
        <v>-1.488</v>
      </c>
      <c r="K18" s="40">
        <v>49</v>
      </c>
      <c r="L18" s="40">
        <v>-72.400000000000006</v>
      </c>
      <c r="N18" s="45" t="s">
        <v>172</v>
      </c>
      <c r="O18" s="40" t="s">
        <v>158</v>
      </c>
      <c r="P18" s="40">
        <v>-2.2320000000000002</v>
      </c>
      <c r="Q18" s="40">
        <v>49</v>
      </c>
      <c r="R18" s="40">
        <v>-108.6</v>
      </c>
      <c r="T18" s="45" t="s">
        <v>172</v>
      </c>
      <c r="U18" s="40" t="s">
        <v>158</v>
      </c>
      <c r="V18" s="40">
        <v>-2.2320000000000002</v>
      </c>
      <c r="W18" s="40">
        <v>49</v>
      </c>
      <c r="X18" s="40">
        <v>-108.6</v>
      </c>
      <c r="Z18" s="41" t="s">
        <v>172</v>
      </c>
      <c r="AA18" s="40" t="s">
        <v>161</v>
      </c>
      <c r="AB18" s="40">
        <v>-0.27700000000000002</v>
      </c>
      <c r="AC18" s="40">
        <v>65</v>
      </c>
      <c r="AD18" s="40">
        <v>-18</v>
      </c>
      <c r="AF18" s="41" t="s">
        <v>172</v>
      </c>
      <c r="AG18" s="40" t="s">
        <v>161</v>
      </c>
      <c r="AH18" s="40">
        <v>-0.27700000000000002</v>
      </c>
      <c r="AI18" s="40">
        <v>65</v>
      </c>
      <c r="AJ18" s="40">
        <v>-18</v>
      </c>
      <c r="AL18" s="41" t="s">
        <v>172</v>
      </c>
      <c r="AM18" s="40" t="s">
        <v>161</v>
      </c>
      <c r="AN18" s="40">
        <v>-0.97</v>
      </c>
      <c r="AO18" s="40">
        <v>65</v>
      </c>
      <c r="AP18" s="40">
        <v>-62.9</v>
      </c>
      <c r="AR18" s="41" t="s">
        <v>172</v>
      </c>
      <c r="AS18" s="40" t="s">
        <v>161</v>
      </c>
      <c r="AT18" s="40">
        <v>-0.97</v>
      </c>
      <c r="AU18" s="40">
        <v>65</v>
      </c>
      <c r="AV18" s="40">
        <v>-62.9</v>
      </c>
      <c r="AX18" s="45" t="s">
        <v>172</v>
      </c>
      <c r="AY18" s="40" t="s">
        <v>158</v>
      </c>
      <c r="AZ18" s="40">
        <v>-0.871</v>
      </c>
      <c r="BA18" s="40">
        <v>49</v>
      </c>
      <c r="BB18" s="40">
        <v>-42.4</v>
      </c>
      <c r="BD18" s="45" t="s">
        <v>172</v>
      </c>
      <c r="BE18" s="40" t="s">
        <v>158</v>
      </c>
      <c r="BF18" s="40">
        <v>-0.871</v>
      </c>
      <c r="BG18" s="40">
        <v>49</v>
      </c>
      <c r="BH18" s="40">
        <v>-42.4</v>
      </c>
      <c r="BJ18" s="45" t="s">
        <v>172</v>
      </c>
      <c r="BK18" s="40" t="s">
        <v>158</v>
      </c>
      <c r="BL18" s="40">
        <v>-1.306</v>
      </c>
      <c r="BM18" s="40">
        <v>49</v>
      </c>
      <c r="BN18" s="40">
        <v>-63.6</v>
      </c>
      <c r="BP18" s="45" t="s">
        <v>172</v>
      </c>
      <c r="BQ18" s="40" t="s">
        <v>158</v>
      </c>
      <c r="BR18" s="40">
        <v>-1.306</v>
      </c>
      <c r="BS18" s="40">
        <v>49</v>
      </c>
      <c r="BT18" s="40">
        <v>-63.6</v>
      </c>
      <c r="BV18" s="41" t="s">
        <v>172</v>
      </c>
      <c r="BW18" s="40" t="s">
        <v>163</v>
      </c>
      <c r="BX18" s="40">
        <v>1.0429999999999999</v>
      </c>
      <c r="BY18" s="40">
        <v>65</v>
      </c>
      <c r="BZ18" s="40">
        <v>67.599999999999994</v>
      </c>
      <c r="CB18" s="41" t="s">
        <v>172</v>
      </c>
      <c r="CC18" s="40" t="s">
        <v>163</v>
      </c>
      <c r="CD18" s="40">
        <v>1.0429999999999999</v>
      </c>
      <c r="CE18" s="40">
        <v>65</v>
      </c>
      <c r="CF18" s="40">
        <v>67.599999999999994</v>
      </c>
      <c r="CH18" s="41" t="s">
        <v>172</v>
      </c>
      <c r="CI18" s="40" t="s">
        <v>163</v>
      </c>
      <c r="CJ18" s="40">
        <v>0.48599999999999999</v>
      </c>
      <c r="CK18" s="40">
        <v>65</v>
      </c>
      <c r="CL18" s="40">
        <v>31.5</v>
      </c>
      <c r="CN18" s="41" t="s">
        <v>172</v>
      </c>
      <c r="CO18" s="40" t="s">
        <v>163</v>
      </c>
      <c r="CP18" s="40">
        <v>0.48599999999999999</v>
      </c>
      <c r="CQ18" s="40">
        <v>65</v>
      </c>
      <c r="CR18" s="40">
        <v>31.5</v>
      </c>
    </row>
    <row r="19" spans="2:96" ht="15" thickBot="1" x14ac:dyDescent="0.35">
      <c r="B19" s="46"/>
      <c r="C19" s="40" t="s">
        <v>159</v>
      </c>
      <c r="D19" s="40">
        <v>-0.74399999999999999</v>
      </c>
      <c r="E19" s="40">
        <v>16</v>
      </c>
      <c r="F19" s="40">
        <v>-12</v>
      </c>
      <c r="H19" s="46"/>
      <c r="I19" s="40" t="s">
        <v>159</v>
      </c>
      <c r="J19" s="40">
        <v>-0.74399999999999999</v>
      </c>
      <c r="K19" s="40">
        <v>16</v>
      </c>
      <c r="L19" s="40">
        <v>-12</v>
      </c>
      <c r="N19" s="46"/>
      <c r="O19" s="40" t="s">
        <v>159</v>
      </c>
      <c r="P19" s="40">
        <v>-1.488</v>
      </c>
      <c r="Q19" s="40">
        <v>16</v>
      </c>
      <c r="R19" s="40">
        <v>-24.1</v>
      </c>
      <c r="T19" s="46"/>
      <c r="U19" s="40" t="s">
        <v>159</v>
      </c>
      <c r="V19" s="40">
        <v>-1.488</v>
      </c>
      <c r="W19" s="40">
        <v>16</v>
      </c>
      <c r="X19" s="40">
        <v>-24.1</v>
      </c>
      <c r="Z19" s="41" t="s">
        <v>173</v>
      </c>
      <c r="AA19" s="40" t="s">
        <v>163</v>
      </c>
      <c r="AB19" s="40">
        <v>1.298</v>
      </c>
      <c r="AC19" s="40">
        <v>65</v>
      </c>
      <c r="AD19" s="40">
        <v>84.2</v>
      </c>
      <c r="AF19" s="41" t="s">
        <v>173</v>
      </c>
      <c r="AG19" s="40" t="s">
        <v>163</v>
      </c>
      <c r="AH19" s="40">
        <v>1.298</v>
      </c>
      <c r="AI19" s="40">
        <v>65</v>
      </c>
      <c r="AJ19" s="40">
        <v>84.2</v>
      </c>
      <c r="AL19" s="41" t="s">
        <v>173</v>
      </c>
      <c r="AM19" s="40" t="s">
        <v>163</v>
      </c>
      <c r="AN19" s="40">
        <v>0.60499999999999998</v>
      </c>
      <c r="AO19" s="40">
        <v>65</v>
      </c>
      <c r="AP19" s="40">
        <v>39.299999999999997</v>
      </c>
      <c r="AR19" s="41" t="s">
        <v>173</v>
      </c>
      <c r="AS19" s="40" t="s">
        <v>163</v>
      </c>
      <c r="AT19" s="40">
        <v>0.60499999999999998</v>
      </c>
      <c r="AU19" s="40">
        <v>65</v>
      </c>
      <c r="AV19" s="40">
        <v>39.299999999999997</v>
      </c>
      <c r="AX19" s="46"/>
      <c r="AY19" s="40" t="s">
        <v>159</v>
      </c>
      <c r="AZ19" s="40">
        <v>-0.435</v>
      </c>
      <c r="BA19" s="40">
        <v>16</v>
      </c>
      <c r="BB19" s="40">
        <v>-7.1</v>
      </c>
      <c r="BD19" s="46"/>
      <c r="BE19" s="40" t="s">
        <v>159</v>
      </c>
      <c r="BF19" s="40">
        <v>-0.435</v>
      </c>
      <c r="BG19" s="40">
        <v>16</v>
      </c>
      <c r="BH19" s="40">
        <v>-7.1</v>
      </c>
      <c r="BJ19" s="46"/>
      <c r="BK19" s="40" t="s">
        <v>159</v>
      </c>
      <c r="BL19" s="40">
        <v>-0.871</v>
      </c>
      <c r="BM19" s="40">
        <v>16</v>
      </c>
      <c r="BN19" s="40">
        <v>-14.1</v>
      </c>
      <c r="BP19" s="46"/>
      <c r="BQ19" s="40" t="s">
        <v>159</v>
      </c>
      <c r="BR19" s="40">
        <v>-0.871</v>
      </c>
      <c r="BS19" s="40">
        <v>16</v>
      </c>
      <c r="BT19" s="40">
        <v>-14.1</v>
      </c>
      <c r="BV19" s="41" t="s">
        <v>173</v>
      </c>
      <c r="BW19" s="40" t="s">
        <v>161</v>
      </c>
      <c r="BX19" s="40">
        <v>-0.223</v>
      </c>
      <c r="BY19" s="40">
        <v>65</v>
      </c>
      <c r="BZ19" s="40">
        <v>-14.4</v>
      </c>
      <c r="CB19" s="41" t="s">
        <v>173</v>
      </c>
      <c r="CC19" s="40" t="s">
        <v>161</v>
      </c>
      <c r="CD19" s="40">
        <v>-0.223</v>
      </c>
      <c r="CE19" s="40">
        <v>65</v>
      </c>
      <c r="CF19" s="40">
        <v>-14.4</v>
      </c>
      <c r="CH19" s="41" t="s">
        <v>173</v>
      </c>
      <c r="CI19" s="40" t="s">
        <v>161</v>
      </c>
      <c r="CJ19" s="40">
        <v>-0.77900000000000003</v>
      </c>
      <c r="CK19" s="40">
        <v>65</v>
      </c>
      <c r="CL19" s="40">
        <v>-50.6</v>
      </c>
      <c r="CN19" s="41" t="s">
        <v>173</v>
      </c>
      <c r="CO19" s="40" t="s">
        <v>161</v>
      </c>
      <c r="CP19" s="40">
        <v>-0.77900000000000003</v>
      </c>
      <c r="CQ19" s="40">
        <v>65</v>
      </c>
      <c r="CR19" s="40">
        <v>-50.6</v>
      </c>
    </row>
    <row r="20" spans="2:96" ht="15" thickBot="1" x14ac:dyDescent="0.35">
      <c r="B20" s="45" t="s">
        <v>173</v>
      </c>
      <c r="C20" s="40" t="s">
        <v>158</v>
      </c>
      <c r="D20" s="40">
        <v>-1.488</v>
      </c>
      <c r="E20" s="40">
        <v>49</v>
      </c>
      <c r="F20" s="40">
        <v>-72.400000000000006</v>
      </c>
      <c r="H20" s="45" t="s">
        <v>173</v>
      </c>
      <c r="I20" s="40" t="s">
        <v>158</v>
      </c>
      <c r="J20" s="40">
        <v>-1.488</v>
      </c>
      <c r="K20" s="40">
        <v>49</v>
      </c>
      <c r="L20" s="40">
        <v>-72.400000000000006</v>
      </c>
      <c r="N20" s="45" t="s">
        <v>173</v>
      </c>
      <c r="O20" s="40" t="s">
        <v>158</v>
      </c>
      <c r="P20" s="40">
        <v>-2.2320000000000002</v>
      </c>
      <c r="Q20" s="40">
        <v>49</v>
      </c>
      <c r="R20" s="40">
        <v>-108.6</v>
      </c>
      <c r="T20" s="45" t="s">
        <v>173</v>
      </c>
      <c r="U20" s="40" t="s">
        <v>158</v>
      </c>
      <c r="V20" s="40">
        <v>-2.2320000000000002</v>
      </c>
      <c r="W20" s="40">
        <v>49</v>
      </c>
      <c r="X20" s="40">
        <v>-108.6</v>
      </c>
      <c r="AX20" s="45" t="s">
        <v>173</v>
      </c>
      <c r="AY20" s="40" t="s">
        <v>158</v>
      </c>
      <c r="AZ20" s="40">
        <v>-0.871</v>
      </c>
      <c r="BA20" s="40">
        <v>49</v>
      </c>
      <c r="BB20" s="40">
        <v>-42.4</v>
      </c>
      <c r="BD20" s="45" t="s">
        <v>173</v>
      </c>
      <c r="BE20" s="40" t="s">
        <v>158</v>
      </c>
      <c r="BF20" s="40">
        <v>-0.871</v>
      </c>
      <c r="BG20" s="40">
        <v>49</v>
      </c>
      <c r="BH20" s="40">
        <v>-42.4</v>
      </c>
      <c r="BJ20" s="45" t="s">
        <v>173</v>
      </c>
      <c r="BK20" s="40" t="s">
        <v>158</v>
      </c>
      <c r="BL20" s="40">
        <v>-1.306</v>
      </c>
      <c r="BM20" s="40">
        <v>49</v>
      </c>
      <c r="BN20" s="40">
        <v>-63.6</v>
      </c>
      <c r="BP20" s="45" t="s">
        <v>173</v>
      </c>
      <c r="BQ20" s="40" t="s">
        <v>158</v>
      </c>
      <c r="BR20" s="40">
        <v>-1.306</v>
      </c>
      <c r="BS20" s="40">
        <v>49</v>
      </c>
      <c r="BT20" s="40">
        <v>-63.6</v>
      </c>
    </row>
    <row r="21" spans="2:96" ht="15" thickBot="1" x14ac:dyDescent="0.35">
      <c r="B21" s="46"/>
      <c r="C21" s="40" t="s">
        <v>159</v>
      </c>
      <c r="D21" s="40">
        <v>-0.74399999999999999</v>
      </c>
      <c r="E21" s="40">
        <v>16</v>
      </c>
      <c r="F21" s="40">
        <v>-12</v>
      </c>
      <c r="H21" s="46"/>
      <c r="I21" s="40" t="s">
        <v>159</v>
      </c>
      <c r="J21" s="40">
        <v>-0.74399999999999999</v>
      </c>
      <c r="K21" s="40">
        <v>16</v>
      </c>
      <c r="L21" s="40">
        <v>-12</v>
      </c>
      <c r="N21" s="46"/>
      <c r="O21" s="40" t="s">
        <v>159</v>
      </c>
      <c r="P21" s="40">
        <v>-1.488</v>
      </c>
      <c r="Q21" s="40">
        <v>16</v>
      </c>
      <c r="R21" s="40">
        <v>-24.1</v>
      </c>
      <c r="T21" s="46"/>
      <c r="U21" s="40" t="s">
        <v>159</v>
      </c>
      <c r="V21" s="40">
        <v>-1.488</v>
      </c>
      <c r="W21" s="40">
        <v>16</v>
      </c>
      <c r="X21" s="40">
        <v>-24.1</v>
      </c>
      <c r="AX21" s="46"/>
      <c r="AY21" s="40" t="s">
        <v>159</v>
      </c>
      <c r="AZ21" s="40">
        <v>-0.435</v>
      </c>
      <c r="BA21" s="40">
        <v>16</v>
      </c>
      <c r="BB21" s="40">
        <v>-7.1</v>
      </c>
      <c r="BD21" s="46"/>
      <c r="BE21" s="40" t="s">
        <v>159</v>
      </c>
      <c r="BF21" s="40">
        <v>-0.435</v>
      </c>
      <c r="BG21" s="40">
        <v>16</v>
      </c>
      <c r="BH21" s="40">
        <v>-7.1</v>
      </c>
      <c r="BJ21" s="46"/>
      <c r="BK21" s="40" t="s">
        <v>159</v>
      </c>
      <c r="BL21" s="40">
        <v>-0.871</v>
      </c>
      <c r="BM21" s="40">
        <v>16</v>
      </c>
      <c r="BN21" s="40">
        <v>-14.1</v>
      </c>
      <c r="BP21" s="46"/>
      <c r="BQ21" s="40" t="s">
        <v>159</v>
      </c>
      <c r="BR21" s="40">
        <v>-0.871</v>
      </c>
      <c r="BS21" s="40">
        <v>16</v>
      </c>
      <c r="BT21" s="40">
        <v>-14.1</v>
      </c>
    </row>
    <row r="23" spans="2:96" x14ac:dyDescent="0.3">
      <c r="C23" t="s">
        <v>189</v>
      </c>
      <c r="D23" t="s">
        <v>190</v>
      </c>
    </row>
    <row r="24" spans="2:96" x14ac:dyDescent="0.3">
      <c r="B24" t="s">
        <v>191</v>
      </c>
      <c r="C24">
        <f>MIN(D4:D21,J4:J21,P4:P21,V4:V21,AB4:AB19,AH4:AH19,AN4:AN19,AT4:AT19,AZ4:AZ21,BF4:BF21,BL4:BL21,BR4:BR21,BX4:BX19,CD4:CD19,CJ4:CJ19,CP4:CP19)</f>
        <v>-2.2320000000000002</v>
      </c>
      <c r="D24">
        <f>MIN(D29:D46,J29:J46,P29:P46,V29:V46,AB29:AB44,AH29:AH44,AN29:AN44,AT29:AT44,AZ29:AZ46,BF29:BF46,BL29:BL46,BR29:BR46,BX29:BX44,CD29:CD44,CJ29:CJ44,CP29:CP44)</f>
        <v>-4.157</v>
      </c>
    </row>
    <row r="25" spans="2:96" x14ac:dyDescent="0.3">
      <c r="B25" t="s">
        <v>192</v>
      </c>
      <c r="C25">
        <f>MAX(D4:D21,J4:J21,P4:P21,V4:V21,AB4:AB19,AH4:AH19,AN4:AN19,AT4:AT19,AZ4:AZ21,BF4:BF21,BL4:BL21,BR4:BR21,BX4:BX19,CD4:CD19,CJ4:CJ19,CP4:CP19)</f>
        <v>1.823</v>
      </c>
      <c r="D25">
        <f>MAX(D29:D46,J29:J46,P29:P46,V29:V46,AB29:AB44,AH29:AH44,AN29:AN44,AT29:AT44,AZ29:AZ46,BF29:BF46,BL29:BL46,BR29:BR46,BX29:BX44,CD29:CD44,CJ29:CJ44,CP29:CP44)</f>
        <v>0.65200000000000002</v>
      </c>
    </row>
    <row r="26" spans="2:96" ht="15" thickBot="1" x14ac:dyDescent="0.35"/>
    <row r="27" spans="2:96" ht="24" x14ac:dyDescent="0.3">
      <c r="B27" s="42" t="s">
        <v>150</v>
      </c>
      <c r="C27" s="42" t="s">
        <v>151</v>
      </c>
      <c r="D27" s="38" t="s">
        <v>152</v>
      </c>
      <c r="E27" s="38" t="s">
        <v>5</v>
      </c>
      <c r="F27" s="38" t="s">
        <v>155</v>
      </c>
      <c r="H27" s="42" t="s">
        <v>150</v>
      </c>
      <c r="I27" s="42" t="s">
        <v>151</v>
      </c>
      <c r="J27" s="38" t="s">
        <v>152</v>
      </c>
      <c r="K27" s="38" t="s">
        <v>5</v>
      </c>
      <c r="L27" s="38" t="s">
        <v>155</v>
      </c>
      <c r="N27" s="42" t="s">
        <v>150</v>
      </c>
      <c r="O27" s="42" t="s">
        <v>151</v>
      </c>
      <c r="P27" s="38" t="s">
        <v>152</v>
      </c>
      <c r="Q27" s="38" t="s">
        <v>5</v>
      </c>
      <c r="R27" s="38" t="s">
        <v>155</v>
      </c>
      <c r="T27" s="42" t="s">
        <v>150</v>
      </c>
      <c r="U27" s="42" t="s">
        <v>151</v>
      </c>
      <c r="V27" s="38" t="s">
        <v>152</v>
      </c>
      <c r="W27" s="38" t="s">
        <v>5</v>
      </c>
      <c r="X27" s="38" t="s">
        <v>155</v>
      </c>
      <c r="Z27" s="42" t="s">
        <v>150</v>
      </c>
      <c r="AA27" s="42" t="s">
        <v>151</v>
      </c>
      <c r="AB27" s="38" t="s">
        <v>152</v>
      </c>
      <c r="AC27" s="38" t="s">
        <v>5</v>
      </c>
      <c r="AD27" s="38" t="s">
        <v>155</v>
      </c>
      <c r="AF27" s="42" t="s">
        <v>150</v>
      </c>
      <c r="AG27" s="42" t="s">
        <v>151</v>
      </c>
      <c r="AH27" s="38" t="s">
        <v>152</v>
      </c>
      <c r="AI27" s="38" t="s">
        <v>5</v>
      </c>
      <c r="AJ27" s="38" t="s">
        <v>155</v>
      </c>
      <c r="AL27" s="42" t="s">
        <v>150</v>
      </c>
      <c r="AM27" s="42" t="s">
        <v>151</v>
      </c>
      <c r="AN27" s="38" t="s">
        <v>152</v>
      </c>
      <c r="AO27" s="38" t="s">
        <v>5</v>
      </c>
      <c r="AP27" s="38" t="s">
        <v>155</v>
      </c>
      <c r="AR27" s="42" t="s">
        <v>150</v>
      </c>
      <c r="AS27" s="42" t="s">
        <v>151</v>
      </c>
      <c r="AT27" s="38" t="s">
        <v>152</v>
      </c>
      <c r="AU27" s="38" t="s">
        <v>5</v>
      </c>
      <c r="AV27" s="38" t="s">
        <v>155</v>
      </c>
      <c r="AX27" s="42" t="s">
        <v>150</v>
      </c>
      <c r="AY27" s="42" t="s">
        <v>151</v>
      </c>
      <c r="AZ27" s="38" t="s">
        <v>152</v>
      </c>
      <c r="BA27" s="38" t="s">
        <v>5</v>
      </c>
      <c r="BB27" s="38" t="s">
        <v>155</v>
      </c>
      <c r="BD27" s="42" t="s">
        <v>150</v>
      </c>
      <c r="BE27" s="42" t="s">
        <v>151</v>
      </c>
      <c r="BF27" s="38" t="s">
        <v>152</v>
      </c>
      <c r="BG27" s="38" t="s">
        <v>5</v>
      </c>
      <c r="BH27" s="38" t="s">
        <v>155</v>
      </c>
      <c r="BJ27" s="42" t="s">
        <v>150</v>
      </c>
      <c r="BK27" s="42" t="s">
        <v>151</v>
      </c>
      <c r="BL27" s="38" t="s">
        <v>152</v>
      </c>
      <c r="BM27" s="38" t="s">
        <v>5</v>
      </c>
      <c r="BN27" s="38" t="s">
        <v>155</v>
      </c>
      <c r="BP27" s="42" t="s">
        <v>150</v>
      </c>
      <c r="BQ27" s="42" t="s">
        <v>151</v>
      </c>
      <c r="BR27" s="38" t="s">
        <v>152</v>
      </c>
      <c r="BS27" s="38" t="s">
        <v>5</v>
      </c>
      <c r="BT27" s="38" t="s">
        <v>155</v>
      </c>
      <c r="BV27" s="42" t="s">
        <v>150</v>
      </c>
      <c r="BW27" s="42" t="s">
        <v>151</v>
      </c>
      <c r="BX27" s="38" t="s">
        <v>152</v>
      </c>
      <c r="BY27" s="38" t="s">
        <v>5</v>
      </c>
      <c r="BZ27" s="38" t="s">
        <v>155</v>
      </c>
      <c r="CB27" s="42" t="s">
        <v>150</v>
      </c>
      <c r="CC27" s="42" t="s">
        <v>151</v>
      </c>
      <c r="CD27" s="38" t="s">
        <v>152</v>
      </c>
      <c r="CE27" s="38" t="s">
        <v>5</v>
      </c>
      <c r="CF27" s="38" t="s">
        <v>155</v>
      </c>
      <c r="CH27" s="42" t="s">
        <v>150</v>
      </c>
      <c r="CI27" s="42" t="s">
        <v>151</v>
      </c>
      <c r="CJ27" s="38" t="s">
        <v>152</v>
      </c>
      <c r="CK27" s="38" t="s">
        <v>5</v>
      </c>
      <c r="CL27" s="38" t="s">
        <v>155</v>
      </c>
      <c r="CN27" s="42" t="s">
        <v>150</v>
      </c>
      <c r="CO27" s="42" t="s">
        <v>151</v>
      </c>
      <c r="CP27" s="38" t="s">
        <v>152</v>
      </c>
      <c r="CQ27" s="38" t="s">
        <v>5</v>
      </c>
      <c r="CR27" s="38" t="s">
        <v>155</v>
      </c>
    </row>
    <row r="28" spans="2:96" ht="15" thickBot="1" x14ac:dyDescent="0.35">
      <c r="B28" s="43"/>
      <c r="C28" s="43"/>
      <c r="D28" s="39" t="s">
        <v>153</v>
      </c>
      <c r="E28" s="39" t="s">
        <v>154</v>
      </c>
      <c r="F28" s="39" t="s">
        <v>156</v>
      </c>
      <c r="H28" s="43"/>
      <c r="I28" s="43"/>
      <c r="J28" s="39" t="s">
        <v>153</v>
      </c>
      <c r="K28" s="39" t="s">
        <v>154</v>
      </c>
      <c r="L28" s="39" t="s">
        <v>156</v>
      </c>
      <c r="N28" s="43"/>
      <c r="O28" s="43"/>
      <c r="P28" s="39" t="s">
        <v>153</v>
      </c>
      <c r="Q28" s="39" t="s">
        <v>154</v>
      </c>
      <c r="R28" s="39" t="s">
        <v>156</v>
      </c>
      <c r="T28" s="43"/>
      <c r="U28" s="43"/>
      <c r="V28" s="39" t="s">
        <v>153</v>
      </c>
      <c r="W28" s="39" t="s">
        <v>154</v>
      </c>
      <c r="X28" s="39" t="s">
        <v>156</v>
      </c>
      <c r="Z28" s="43"/>
      <c r="AA28" s="43"/>
      <c r="AB28" s="39" t="s">
        <v>153</v>
      </c>
      <c r="AC28" s="39" t="s">
        <v>154</v>
      </c>
      <c r="AD28" s="39" t="s">
        <v>156</v>
      </c>
      <c r="AF28" s="43"/>
      <c r="AG28" s="43"/>
      <c r="AH28" s="39" t="s">
        <v>153</v>
      </c>
      <c r="AI28" s="39" t="s">
        <v>154</v>
      </c>
      <c r="AJ28" s="39" t="s">
        <v>156</v>
      </c>
      <c r="AL28" s="43"/>
      <c r="AM28" s="43"/>
      <c r="AN28" s="39" t="s">
        <v>153</v>
      </c>
      <c r="AO28" s="39" t="s">
        <v>154</v>
      </c>
      <c r="AP28" s="39" t="s">
        <v>156</v>
      </c>
      <c r="AR28" s="43"/>
      <c r="AS28" s="43"/>
      <c r="AT28" s="39" t="s">
        <v>153</v>
      </c>
      <c r="AU28" s="39" t="s">
        <v>154</v>
      </c>
      <c r="AV28" s="39" t="s">
        <v>156</v>
      </c>
      <c r="AX28" s="43"/>
      <c r="AY28" s="43"/>
      <c r="AZ28" s="39" t="s">
        <v>153</v>
      </c>
      <c r="BA28" s="39" t="s">
        <v>154</v>
      </c>
      <c r="BB28" s="39" t="s">
        <v>156</v>
      </c>
      <c r="BD28" s="43"/>
      <c r="BE28" s="43"/>
      <c r="BF28" s="39" t="s">
        <v>153</v>
      </c>
      <c r="BG28" s="39" t="s">
        <v>154</v>
      </c>
      <c r="BH28" s="39" t="s">
        <v>156</v>
      </c>
      <c r="BJ28" s="43"/>
      <c r="BK28" s="43"/>
      <c r="BL28" s="39" t="s">
        <v>153</v>
      </c>
      <c r="BM28" s="39" t="s">
        <v>154</v>
      </c>
      <c r="BN28" s="39" t="s">
        <v>156</v>
      </c>
      <c r="BP28" s="43"/>
      <c r="BQ28" s="43"/>
      <c r="BR28" s="39" t="s">
        <v>153</v>
      </c>
      <c r="BS28" s="39" t="s">
        <v>154</v>
      </c>
      <c r="BT28" s="39" t="s">
        <v>156</v>
      </c>
      <c r="BV28" s="43"/>
      <c r="BW28" s="43"/>
      <c r="BX28" s="39" t="s">
        <v>153</v>
      </c>
      <c r="BY28" s="39" t="s">
        <v>154</v>
      </c>
      <c r="BZ28" s="39" t="s">
        <v>156</v>
      </c>
      <c r="CB28" s="43"/>
      <c r="CC28" s="43"/>
      <c r="CD28" s="39" t="s">
        <v>153</v>
      </c>
      <c r="CE28" s="39" t="s">
        <v>154</v>
      </c>
      <c r="CF28" s="39" t="s">
        <v>156</v>
      </c>
      <c r="CH28" s="43"/>
      <c r="CI28" s="43"/>
      <c r="CJ28" s="39" t="s">
        <v>153</v>
      </c>
      <c r="CK28" s="39" t="s">
        <v>154</v>
      </c>
      <c r="CL28" s="39" t="s">
        <v>156</v>
      </c>
      <c r="CN28" s="43"/>
      <c r="CO28" s="43"/>
      <c r="CP28" s="39" t="s">
        <v>153</v>
      </c>
      <c r="CQ28" s="39" t="s">
        <v>154</v>
      </c>
      <c r="CR28" s="39" t="s">
        <v>156</v>
      </c>
    </row>
    <row r="29" spans="2:96" ht="15" thickBot="1" x14ac:dyDescent="0.35">
      <c r="B29" s="45" t="s">
        <v>174</v>
      </c>
      <c r="C29" s="40" t="s">
        <v>175</v>
      </c>
      <c r="D29" s="40">
        <v>0.65200000000000002</v>
      </c>
      <c r="E29" s="40">
        <v>20</v>
      </c>
      <c r="F29" s="40">
        <v>13.2</v>
      </c>
      <c r="H29" s="45" t="s">
        <v>174</v>
      </c>
      <c r="I29" s="40" t="s">
        <v>175</v>
      </c>
      <c r="J29" s="40">
        <v>-2.41</v>
      </c>
      <c r="K29" s="40">
        <v>20</v>
      </c>
      <c r="L29" s="40">
        <v>-48.7</v>
      </c>
      <c r="N29" s="45" t="s">
        <v>174</v>
      </c>
      <c r="O29" s="40" t="s">
        <v>175</v>
      </c>
      <c r="P29" s="40">
        <v>-0.14000000000000001</v>
      </c>
      <c r="Q29" s="40">
        <v>20</v>
      </c>
      <c r="R29" s="40">
        <v>-2.8</v>
      </c>
      <c r="T29" s="45" t="s">
        <v>174</v>
      </c>
      <c r="U29" s="40" t="s">
        <v>175</v>
      </c>
      <c r="V29" s="40">
        <v>-3.2029999999999998</v>
      </c>
      <c r="W29" s="40">
        <v>20</v>
      </c>
      <c r="X29" s="40">
        <v>-64.8</v>
      </c>
      <c r="Z29" s="45" t="s">
        <v>174</v>
      </c>
      <c r="AA29" s="40" t="s">
        <v>183</v>
      </c>
      <c r="AB29" s="40">
        <v>-3.2639999999999998</v>
      </c>
      <c r="AC29" s="40">
        <v>40</v>
      </c>
      <c r="AD29" s="40">
        <v>-132</v>
      </c>
      <c r="AF29" s="45" t="s">
        <v>174</v>
      </c>
      <c r="AG29" s="40" t="s">
        <v>183</v>
      </c>
      <c r="AH29" s="40">
        <v>-3.2639999999999998</v>
      </c>
      <c r="AI29" s="40">
        <v>40</v>
      </c>
      <c r="AJ29" s="40">
        <v>-132</v>
      </c>
      <c r="AL29" s="45" t="s">
        <v>174</v>
      </c>
      <c r="AM29" s="40" t="s">
        <v>183</v>
      </c>
      <c r="AN29" s="40">
        <v>-4.0019999999999998</v>
      </c>
      <c r="AO29" s="40">
        <v>40</v>
      </c>
      <c r="AP29" s="40">
        <v>-161.9</v>
      </c>
      <c r="AR29" s="45" t="s">
        <v>174</v>
      </c>
      <c r="AS29" s="40" t="s">
        <v>183</v>
      </c>
      <c r="AT29" s="40">
        <v>-4.0019999999999998</v>
      </c>
      <c r="AU29" s="40">
        <v>40</v>
      </c>
      <c r="AV29" s="40">
        <v>-161.9</v>
      </c>
      <c r="AX29" s="45" t="s">
        <v>174</v>
      </c>
      <c r="AY29" s="40" t="s">
        <v>176</v>
      </c>
      <c r="AZ29" s="40">
        <v>0.38200000000000001</v>
      </c>
      <c r="BA29" s="40">
        <v>20</v>
      </c>
      <c r="BB29" s="40">
        <v>7.7</v>
      </c>
      <c r="BD29" s="45" t="s">
        <v>174</v>
      </c>
      <c r="BE29" s="40" t="s">
        <v>176</v>
      </c>
      <c r="BF29" s="40">
        <v>-1.9690000000000001</v>
      </c>
      <c r="BG29" s="40">
        <v>20</v>
      </c>
      <c r="BH29" s="40">
        <v>-39.799999999999997</v>
      </c>
      <c r="BJ29" s="45" t="s">
        <v>174</v>
      </c>
      <c r="BK29" s="40" t="s">
        <v>176</v>
      </c>
      <c r="BL29" s="40">
        <v>-8.2000000000000003E-2</v>
      </c>
      <c r="BM29" s="40">
        <v>20</v>
      </c>
      <c r="BN29" s="40">
        <v>-1.7</v>
      </c>
      <c r="BP29" s="45" t="s">
        <v>174</v>
      </c>
      <c r="BQ29" s="40" t="s">
        <v>176</v>
      </c>
      <c r="BR29" s="40">
        <v>-2.4329999999999998</v>
      </c>
      <c r="BS29" s="40">
        <v>20</v>
      </c>
      <c r="BT29" s="40">
        <v>-49.2</v>
      </c>
      <c r="BV29" s="45" t="s">
        <v>174</v>
      </c>
      <c r="BW29" s="40" t="s">
        <v>186</v>
      </c>
      <c r="BX29" s="40">
        <v>0.48799999999999999</v>
      </c>
      <c r="BY29" s="40">
        <v>40</v>
      </c>
      <c r="BZ29" s="40">
        <v>19.7</v>
      </c>
      <c r="CB29" s="45" t="s">
        <v>174</v>
      </c>
      <c r="CC29" s="40" t="s">
        <v>186</v>
      </c>
      <c r="CD29" s="40">
        <v>-1.3149999999999999</v>
      </c>
      <c r="CE29" s="40">
        <v>40</v>
      </c>
      <c r="CF29" s="40">
        <v>-53.2</v>
      </c>
      <c r="CH29" s="45" t="s">
        <v>174</v>
      </c>
      <c r="CI29" s="40" t="s">
        <v>186</v>
      </c>
      <c r="CJ29" s="40">
        <v>-0.105</v>
      </c>
      <c r="CK29" s="40">
        <v>40</v>
      </c>
      <c r="CL29" s="40">
        <v>-4.2</v>
      </c>
      <c r="CN29" s="45" t="s">
        <v>174</v>
      </c>
      <c r="CO29" s="40" t="s">
        <v>186</v>
      </c>
      <c r="CP29" s="40">
        <v>-1.9079999999999999</v>
      </c>
      <c r="CQ29" s="40">
        <v>40</v>
      </c>
      <c r="CR29" s="40">
        <v>-77.2</v>
      </c>
    </row>
    <row r="30" spans="2:96" ht="15" thickBot="1" x14ac:dyDescent="0.35">
      <c r="B30" s="44"/>
      <c r="C30" s="40" t="s">
        <v>176</v>
      </c>
      <c r="D30" s="40">
        <v>0.65200000000000002</v>
      </c>
      <c r="E30" s="40">
        <v>20</v>
      </c>
      <c r="F30" s="40">
        <v>13.2</v>
      </c>
      <c r="H30" s="44"/>
      <c r="I30" s="40" t="s">
        <v>176</v>
      </c>
      <c r="J30" s="40">
        <v>-3.3650000000000002</v>
      </c>
      <c r="K30" s="40">
        <v>20</v>
      </c>
      <c r="L30" s="40">
        <v>-68.099999999999994</v>
      </c>
      <c r="N30" s="44"/>
      <c r="O30" s="40" t="s">
        <v>176</v>
      </c>
      <c r="P30" s="40">
        <v>-0.14000000000000001</v>
      </c>
      <c r="Q30" s="40">
        <v>20</v>
      </c>
      <c r="R30" s="40">
        <v>-2.8</v>
      </c>
      <c r="T30" s="44"/>
      <c r="U30" s="40" t="s">
        <v>176</v>
      </c>
      <c r="V30" s="40">
        <v>-4.157</v>
      </c>
      <c r="W30" s="40">
        <v>20</v>
      </c>
      <c r="X30" s="40">
        <v>-84.1</v>
      </c>
      <c r="Z30" s="44"/>
      <c r="AA30" s="40" t="s">
        <v>183</v>
      </c>
      <c r="AB30" s="40">
        <v>-3.2639999999999998</v>
      </c>
      <c r="AC30" s="40">
        <v>40</v>
      </c>
      <c r="AD30" s="40">
        <v>-132</v>
      </c>
      <c r="AF30" s="44"/>
      <c r="AG30" s="40" t="s">
        <v>183</v>
      </c>
      <c r="AH30" s="40">
        <v>-3.2639999999999998</v>
      </c>
      <c r="AI30" s="40">
        <v>40</v>
      </c>
      <c r="AJ30" s="40">
        <v>-132</v>
      </c>
      <c r="AL30" s="44"/>
      <c r="AM30" s="40" t="s">
        <v>183</v>
      </c>
      <c r="AN30" s="40">
        <v>-4.0019999999999998</v>
      </c>
      <c r="AO30" s="40">
        <v>40</v>
      </c>
      <c r="AP30" s="40">
        <v>-161.9</v>
      </c>
      <c r="AR30" s="44"/>
      <c r="AS30" s="40" t="s">
        <v>183</v>
      </c>
      <c r="AT30" s="40">
        <v>-4.0019999999999998</v>
      </c>
      <c r="AU30" s="40">
        <v>40</v>
      </c>
      <c r="AV30" s="40">
        <v>-161.9</v>
      </c>
      <c r="AX30" s="44"/>
      <c r="AY30" s="40" t="s">
        <v>175</v>
      </c>
      <c r="AZ30" s="40">
        <v>0.38200000000000001</v>
      </c>
      <c r="BA30" s="40">
        <v>20</v>
      </c>
      <c r="BB30" s="40">
        <v>7.7</v>
      </c>
      <c r="BD30" s="44"/>
      <c r="BE30" s="40" t="s">
        <v>175</v>
      </c>
      <c r="BF30" s="40">
        <v>-1.41</v>
      </c>
      <c r="BG30" s="40">
        <v>20</v>
      </c>
      <c r="BH30" s="40">
        <v>-28.5</v>
      </c>
      <c r="BJ30" s="44"/>
      <c r="BK30" s="40" t="s">
        <v>175</v>
      </c>
      <c r="BL30" s="40">
        <v>-8.2000000000000003E-2</v>
      </c>
      <c r="BM30" s="40">
        <v>20</v>
      </c>
      <c r="BN30" s="40">
        <v>-1.7</v>
      </c>
      <c r="BP30" s="44"/>
      <c r="BQ30" s="40" t="s">
        <v>175</v>
      </c>
      <c r="BR30" s="40">
        <v>-1.8740000000000001</v>
      </c>
      <c r="BS30" s="40">
        <v>20</v>
      </c>
      <c r="BT30" s="40">
        <v>-37.9</v>
      </c>
      <c r="BV30" s="44"/>
      <c r="BW30" s="40" t="s">
        <v>186</v>
      </c>
      <c r="BX30" s="40">
        <v>0.48799999999999999</v>
      </c>
      <c r="BY30" s="40">
        <v>40</v>
      </c>
      <c r="BZ30" s="40">
        <v>19.7</v>
      </c>
      <c r="CB30" s="44"/>
      <c r="CC30" s="40" t="s">
        <v>186</v>
      </c>
      <c r="CD30" s="40">
        <v>-1.3149999999999999</v>
      </c>
      <c r="CE30" s="40">
        <v>40</v>
      </c>
      <c r="CF30" s="40">
        <v>-53.2</v>
      </c>
      <c r="CH30" s="44"/>
      <c r="CI30" s="40" t="s">
        <v>186</v>
      </c>
      <c r="CJ30" s="40">
        <v>-0.105</v>
      </c>
      <c r="CK30" s="40">
        <v>40</v>
      </c>
      <c r="CL30" s="40">
        <v>-4.2</v>
      </c>
      <c r="CN30" s="44"/>
      <c r="CO30" s="40" t="s">
        <v>186</v>
      </c>
      <c r="CP30" s="40">
        <v>-1.9079999999999999</v>
      </c>
      <c r="CQ30" s="40">
        <v>40</v>
      </c>
      <c r="CR30" s="40">
        <v>-77.2</v>
      </c>
    </row>
    <row r="31" spans="2:96" ht="15" thickBot="1" x14ac:dyDescent="0.35">
      <c r="B31" s="44"/>
      <c r="C31" s="40" t="s">
        <v>159</v>
      </c>
      <c r="D31" s="40">
        <v>0.65200000000000002</v>
      </c>
      <c r="E31" s="40">
        <v>7</v>
      </c>
      <c r="F31" s="40">
        <v>4.4000000000000004</v>
      </c>
      <c r="H31" s="44"/>
      <c r="I31" s="40" t="s">
        <v>159</v>
      </c>
      <c r="J31" s="40">
        <v>-1.268</v>
      </c>
      <c r="K31" s="40">
        <v>7</v>
      </c>
      <c r="L31" s="40">
        <v>-8.5</v>
      </c>
      <c r="N31" s="44"/>
      <c r="O31" s="40" t="s">
        <v>159</v>
      </c>
      <c r="P31" s="40">
        <v>-0.14000000000000001</v>
      </c>
      <c r="Q31" s="40">
        <v>7</v>
      </c>
      <c r="R31" s="40">
        <v>-0.9</v>
      </c>
      <c r="T31" s="44"/>
      <c r="U31" s="40" t="s">
        <v>159</v>
      </c>
      <c r="V31" s="40">
        <v>-2.06</v>
      </c>
      <c r="W31" s="40">
        <v>7</v>
      </c>
      <c r="X31" s="40">
        <v>-13.8</v>
      </c>
      <c r="Z31" s="44"/>
      <c r="AA31" s="40" t="s">
        <v>184</v>
      </c>
      <c r="AB31" s="40">
        <v>-1.0980000000000001</v>
      </c>
      <c r="AC31" s="40">
        <v>88</v>
      </c>
      <c r="AD31" s="40">
        <v>-96.4</v>
      </c>
      <c r="AF31" s="44"/>
      <c r="AG31" s="40" t="s">
        <v>184</v>
      </c>
      <c r="AH31" s="40">
        <v>-1.0980000000000001</v>
      </c>
      <c r="AI31" s="40">
        <v>88</v>
      </c>
      <c r="AJ31" s="40">
        <v>-96.4</v>
      </c>
      <c r="AL31" s="44"/>
      <c r="AM31" s="40" t="s">
        <v>184</v>
      </c>
      <c r="AN31" s="40">
        <v>-1.8360000000000001</v>
      </c>
      <c r="AO31" s="40">
        <v>88</v>
      </c>
      <c r="AP31" s="40">
        <v>-161.19999999999999</v>
      </c>
      <c r="AR31" s="44"/>
      <c r="AS31" s="40" t="s">
        <v>184</v>
      </c>
      <c r="AT31" s="40">
        <v>-1.8360000000000001</v>
      </c>
      <c r="AU31" s="40">
        <v>88</v>
      </c>
      <c r="AV31" s="40">
        <v>-161.19999999999999</v>
      </c>
      <c r="AX31" s="44"/>
      <c r="AY31" s="40" t="s">
        <v>159</v>
      </c>
      <c r="AZ31" s="40">
        <v>0.38200000000000001</v>
      </c>
      <c r="BA31" s="40">
        <v>7</v>
      </c>
      <c r="BB31" s="40">
        <v>2.6</v>
      </c>
      <c r="BD31" s="44"/>
      <c r="BE31" s="40" t="s">
        <v>159</v>
      </c>
      <c r="BF31" s="40">
        <v>-0.74199999999999999</v>
      </c>
      <c r="BG31" s="40">
        <v>7</v>
      </c>
      <c r="BH31" s="40">
        <v>-5</v>
      </c>
      <c r="BJ31" s="44"/>
      <c r="BK31" s="40" t="s">
        <v>159</v>
      </c>
      <c r="BL31" s="40">
        <v>-8.2000000000000003E-2</v>
      </c>
      <c r="BM31" s="40">
        <v>7</v>
      </c>
      <c r="BN31" s="40">
        <v>-0.5</v>
      </c>
      <c r="BP31" s="44"/>
      <c r="BQ31" s="40" t="s">
        <v>159</v>
      </c>
      <c r="BR31" s="40">
        <v>-1.206</v>
      </c>
      <c r="BS31" s="40">
        <v>7</v>
      </c>
      <c r="BT31" s="40">
        <v>-8.1</v>
      </c>
      <c r="BV31" s="44"/>
      <c r="BW31" s="40" t="s">
        <v>187</v>
      </c>
      <c r="BX31" s="40">
        <v>0.48799999999999999</v>
      </c>
      <c r="BY31" s="40">
        <v>88</v>
      </c>
      <c r="BZ31" s="40">
        <v>42.9</v>
      </c>
      <c r="CB31" s="44"/>
      <c r="CC31" s="40" t="s">
        <v>187</v>
      </c>
      <c r="CD31" s="40">
        <v>-0.80200000000000005</v>
      </c>
      <c r="CE31" s="40">
        <v>88</v>
      </c>
      <c r="CF31" s="40">
        <v>-70.400000000000006</v>
      </c>
      <c r="CH31" s="44"/>
      <c r="CI31" s="40" t="s">
        <v>187</v>
      </c>
      <c r="CJ31" s="40">
        <v>-0.105</v>
      </c>
      <c r="CK31" s="40">
        <v>88</v>
      </c>
      <c r="CL31" s="40">
        <v>-9.1999999999999993</v>
      </c>
      <c r="CN31" s="44"/>
      <c r="CO31" s="40" t="s">
        <v>187</v>
      </c>
      <c r="CP31" s="40">
        <v>-1.395</v>
      </c>
      <c r="CQ31" s="40">
        <v>88</v>
      </c>
      <c r="CR31" s="40">
        <v>-122.5</v>
      </c>
    </row>
    <row r="32" spans="2:96" ht="15" thickBot="1" x14ac:dyDescent="0.35">
      <c r="B32" s="44"/>
      <c r="C32" s="40" t="s">
        <v>165</v>
      </c>
      <c r="D32" s="40">
        <v>0.65200000000000002</v>
      </c>
      <c r="E32" s="40">
        <v>189</v>
      </c>
      <c r="F32" s="40">
        <v>123</v>
      </c>
      <c r="H32" s="44"/>
      <c r="I32" s="40" t="s">
        <v>165</v>
      </c>
      <c r="J32" s="40">
        <v>-0.72199999999999998</v>
      </c>
      <c r="K32" s="40">
        <v>189</v>
      </c>
      <c r="L32" s="40">
        <v>-136.19999999999999</v>
      </c>
      <c r="N32" s="44"/>
      <c r="O32" s="40" t="s">
        <v>165</v>
      </c>
      <c r="P32" s="40">
        <v>-0.14000000000000001</v>
      </c>
      <c r="Q32" s="40">
        <v>189</v>
      </c>
      <c r="R32" s="40">
        <v>-26.4</v>
      </c>
      <c r="T32" s="44"/>
      <c r="U32" s="40" t="s">
        <v>165</v>
      </c>
      <c r="V32" s="40">
        <v>-1.5149999999999999</v>
      </c>
      <c r="W32" s="40">
        <v>189</v>
      </c>
      <c r="X32" s="40">
        <v>-285.60000000000002</v>
      </c>
      <c r="Z32" s="46"/>
      <c r="AA32" s="40" t="s">
        <v>185</v>
      </c>
      <c r="AB32" s="40">
        <v>-0.82</v>
      </c>
      <c r="AC32" s="40">
        <v>814</v>
      </c>
      <c r="AD32" s="40">
        <v>-667.8</v>
      </c>
      <c r="AF32" s="46"/>
      <c r="AG32" s="40" t="s">
        <v>185</v>
      </c>
      <c r="AH32" s="40">
        <v>-0.82</v>
      </c>
      <c r="AI32" s="40">
        <v>814</v>
      </c>
      <c r="AJ32" s="40">
        <v>-667.8</v>
      </c>
      <c r="AL32" s="46"/>
      <c r="AM32" s="40" t="s">
        <v>185</v>
      </c>
      <c r="AN32" s="40">
        <v>-1.5580000000000001</v>
      </c>
      <c r="AO32" s="40">
        <v>814</v>
      </c>
      <c r="AP32" s="40">
        <v>-1268.5999999999999</v>
      </c>
      <c r="AR32" s="46"/>
      <c r="AS32" s="40" t="s">
        <v>185</v>
      </c>
      <c r="AT32" s="40">
        <v>-1.5580000000000001</v>
      </c>
      <c r="AU32" s="40">
        <v>814</v>
      </c>
      <c r="AV32" s="40">
        <v>-1268.5999999999999</v>
      </c>
      <c r="AX32" s="44"/>
      <c r="AY32" s="40" t="s">
        <v>165</v>
      </c>
      <c r="AZ32" s="40">
        <v>0.38200000000000001</v>
      </c>
      <c r="BA32" s="40">
        <v>189</v>
      </c>
      <c r="BB32" s="40">
        <v>72</v>
      </c>
      <c r="BD32" s="44"/>
      <c r="BE32" s="40" t="s">
        <v>165</v>
      </c>
      <c r="BF32" s="40">
        <v>-0.42299999999999999</v>
      </c>
      <c r="BG32" s="40">
        <v>189</v>
      </c>
      <c r="BH32" s="40">
        <v>-79.7</v>
      </c>
      <c r="BJ32" s="44"/>
      <c r="BK32" s="40" t="s">
        <v>165</v>
      </c>
      <c r="BL32" s="40">
        <v>-8.2000000000000003E-2</v>
      </c>
      <c r="BM32" s="40">
        <v>189</v>
      </c>
      <c r="BN32" s="40">
        <v>-15.4</v>
      </c>
      <c r="BP32" s="44"/>
      <c r="BQ32" s="40" t="s">
        <v>165</v>
      </c>
      <c r="BR32" s="40">
        <v>-0.88700000000000001</v>
      </c>
      <c r="BS32" s="40">
        <v>189</v>
      </c>
      <c r="BT32" s="40">
        <v>-167.1</v>
      </c>
      <c r="BV32" s="46"/>
      <c r="BW32" s="40" t="s">
        <v>188</v>
      </c>
      <c r="BX32" s="40">
        <v>0.48799999999999999</v>
      </c>
      <c r="BY32" s="40">
        <v>814</v>
      </c>
      <c r="BZ32" s="40">
        <v>397.4</v>
      </c>
      <c r="CB32" s="46"/>
      <c r="CC32" s="40" t="s">
        <v>188</v>
      </c>
      <c r="CD32" s="40">
        <v>-0.223</v>
      </c>
      <c r="CE32" s="40">
        <v>814</v>
      </c>
      <c r="CF32" s="40">
        <v>-181.8</v>
      </c>
      <c r="CH32" s="46"/>
      <c r="CI32" s="40" t="s">
        <v>188</v>
      </c>
      <c r="CJ32" s="40">
        <v>-0.105</v>
      </c>
      <c r="CK32" s="40">
        <v>814</v>
      </c>
      <c r="CL32" s="40">
        <v>-85.3</v>
      </c>
      <c r="CN32" s="46"/>
      <c r="CO32" s="40" t="s">
        <v>188</v>
      </c>
      <c r="CP32" s="40">
        <v>-0.81599999999999995</v>
      </c>
      <c r="CQ32" s="40">
        <v>814</v>
      </c>
      <c r="CR32" s="40">
        <v>-664.5</v>
      </c>
    </row>
    <row r="33" spans="2:96" ht="15" thickBot="1" x14ac:dyDescent="0.35">
      <c r="B33" s="46"/>
      <c r="C33" s="40" t="s">
        <v>177</v>
      </c>
      <c r="D33" s="40">
        <v>0.65200000000000002</v>
      </c>
      <c r="E33" s="40">
        <v>747</v>
      </c>
      <c r="F33" s="40">
        <v>487.4</v>
      </c>
      <c r="H33" s="46"/>
      <c r="I33" s="40" t="s">
        <v>177</v>
      </c>
      <c r="J33" s="40">
        <v>-0.72199999999999998</v>
      </c>
      <c r="K33" s="40">
        <v>747</v>
      </c>
      <c r="L33" s="40">
        <v>-539.70000000000005</v>
      </c>
      <c r="N33" s="46"/>
      <c r="O33" s="40" t="s">
        <v>177</v>
      </c>
      <c r="P33" s="40">
        <v>-0.14000000000000001</v>
      </c>
      <c r="Q33" s="40">
        <v>747</v>
      </c>
      <c r="R33" s="40">
        <v>-104.6</v>
      </c>
      <c r="T33" s="46"/>
      <c r="U33" s="40" t="s">
        <v>177</v>
      </c>
      <c r="V33" s="40">
        <v>-1.5149999999999999</v>
      </c>
      <c r="W33" s="40">
        <v>747</v>
      </c>
      <c r="X33" s="40">
        <v>-1131.8</v>
      </c>
      <c r="Z33" s="45" t="s">
        <v>178</v>
      </c>
      <c r="AA33" s="40" t="s">
        <v>186</v>
      </c>
      <c r="AB33" s="40">
        <v>0.60799999999999998</v>
      </c>
      <c r="AC33" s="40">
        <v>40</v>
      </c>
      <c r="AD33" s="40">
        <v>24.6</v>
      </c>
      <c r="AF33" s="45" t="s">
        <v>178</v>
      </c>
      <c r="AG33" s="40" t="s">
        <v>186</v>
      </c>
      <c r="AH33" s="40">
        <v>-1.637</v>
      </c>
      <c r="AI33" s="40">
        <v>40</v>
      </c>
      <c r="AJ33" s="40">
        <v>-66.2</v>
      </c>
      <c r="AL33" s="45" t="s">
        <v>178</v>
      </c>
      <c r="AM33" s="40" t="s">
        <v>186</v>
      </c>
      <c r="AN33" s="40">
        <v>-0.13</v>
      </c>
      <c r="AO33" s="40">
        <v>40</v>
      </c>
      <c r="AP33" s="40">
        <v>-5.3</v>
      </c>
      <c r="AR33" s="45" t="s">
        <v>178</v>
      </c>
      <c r="AS33" s="40" t="s">
        <v>186</v>
      </c>
      <c r="AT33" s="40">
        <v>-2.375</v>
      </c>
      <c r="AU33" s="40">
        <v>40</v>
      </c>
      <c r="AV33" s="40">
        <v>-96.1</v>
      </c>
      <c r="AX33" s="46"/>
      <c r="AY33" s="40" t="s">
        <v>177</v>
      </c>
      <c r="AZ33" s="40">
        <v>0.38200000000000001</v>
      </c>
      <c r="BA33" s="40">
        <v>747</v>
      </c>
      <c r="BB33" s="40">
        <v>285.3</v>
      </c>
      <c r="BD33" s="46"/>
      <c r="BE33" s="40" t="s">
        <v>177</v>
      </c>
      <c r="BF33" s="40">
        <v>-0.42299999999999999</v>
      </c>
      <c r="BG33" s="40">
        <v>747</v>
      </c>
      <c r="BH33" s="40">
        <v>-315.89999999999998</v>
      </c>
      <c r="BJ33" s="46"/>
      <c r="BK33" s="40" t="s">
        <v>177</v>
      </c>
      <c r="BL33" s="40">
        <v>-8.2000000000000003E-2</v>
      </c>
      <c r="BM33" s="40">
        <v>747</v>
      </c>
      <c r="BN33" s="40">
        <v>-61.2</v>
      </c>
      <c r="BP33" s="46"/>
      <c r="BQ33" s="40" t="s">
        <v>177</v>
      </c>
      <c r="BR33" s="40">
        <v>-0.88700000000000001</v>
      </c>
      <c r="BS33" s="40">
        <v>747</v>
      </c>
      <c r="BT33" s="40">
        <v>-662.3</v>
      </c>
      <c r="BV33" s="45" t="s">
        <v>178</v>
      </c>
      <c r="BW33" s="40" t="s">
        <v>183</v>
      </c>
      <c r="BX33" s="40">
        <v>-2.6230000000000002</v>
      </c>
      <c r="BY33" s="40">
        <v>40</v>
      </c>
      <c r="BZ33" s="40">
        <v>-106.1</v>
      </c>
      <c r="CB33" s="45" t="s">
        <v>178</v>
      </c>
      <c r="CC33" s="40" t="s">
        <v>183</v>
      </c>
      <c r="CD33" s="40">
        <v>-2.6230000000000002</v>
      </c>
      <c r="CE33" s="40">
        <v>40</v>
      </c>
      <c r="CF33" s="40">
        <v>-106.1</v>
      </c>
      <c r="CH33" s="45" t="s">
        <v>178</v>
      </c>
      <c r="CI33" s="40" t="s">
        <v>183</v>
      </c>
      <c r="CJ33" s="40">
        <v>-3.2149999999999999</v>
      </c>
      <c r="CK33" s="40">
        <v>40</v>
      </c>
      <c r="CL33" s="40">
        <v>-130.1</v>
      </c>
      <c r="CN33" s="45" t="s">
        <v>178</v>
      </c>
      <c r="CO33" s="40" t="s">
        <v>183</v>
      </c>
      <c r="CP33" s="40">
        <v>-3.2149999999999999</v>
      </c>
      <c r="CQ33" s="40">
        <v>40</v>
      </c>
      <c r="CR33" s="40">
        <v>-130.1</v>
      </c>
    </row>
    <row r="34" spans="2:96" ht="15" thickBot="1" x14ac:dyDescent="0.35">
      <c r="B34" s="45" t="s">
        <v>178</v>
      </c>
      <c r="C34" s="40" t="s">
        <v>176</v>
      </c>
      <c r="D34" s="40">
        <v>0.65200000000000002</v>
      </c>
      <c r="E34" s="40">
        <v>20</v>
      </c>
      <c r="F34" s="40">
        <v>13.2</v>
      </c>
      <c r="H34" s="45" t="s">
        <v>178</v>
      </c>
      <c r="I34" s="40" t="s">
        <v>176</v>
      </c>
      <c r="J34" s="40">
        <v>-3.3650000000000002</v>
      </c>
      <c r="K34" s="40">
        <v>20</v>
      </c>
      <c r="L34" s="40">
        <v>-68.099999999999994</v>
      </c>
      <c r="N34" s="45" t="s">
        <v>178</v>
      </c>
      <c r="O34" s="40" t="s">
        <v>176</v>
      </c>
      <c r="P34" s="40">
        <v>-0.14000000000000001</v>
      </c>
      <c r="Q34" s="40">
        <v>20</v>
      </c>
      <c r="R34" s="40">
        <v>-2.8</v>
      </c>
      <c r="T34" s="45" t="s">
        <v>178</v>
      </c>
      <c r="U34" s="40" t="s">
        <v>176</v>
      </c>
      <c r="V34" s="40">
        <v>-4.157</v>
      </c>
      <c r="W34" s="40">
        <v>20</v>
      </c>
      <c r="X34" s="40">
        <v>-84.1</v>
      </c>
      <c r="Z34" s="44"/>
      <c r="AA34" s="40" t="s">
        <v>186</v>
      </c>
      <c r="AB34" s="40">
        <v>0.60799999999999998</v>
      </c>
      <c r="AC34" s="40">
        <v>40</v>
      </c>
      <c r="AD34" s="40">
        <v>24.6</v>
      </c>
      <c r="AF34" s="44"/>
      <c r="AG34" s="40" t="s">
        <v>186</v>
      </c>
      <c r="AH34" s="40">
        <v>-1.637</v>
      </c>
      <c r="AI34" s="40">
        <v>40</v>
      </c>
      <c r="AJ34" s="40">
        <v>-66.2</v>
      </c>
      <c r="AL34" s="44"/>
      <c r="AM34" s="40" t="s">
        <v>186</v>
      </c>
      <c r="AN34" s="40">
        <v>-0.13</v>
      </c>
      <c r="AO34" s="40">
        <v>40</v>
      </c>
      <c r="AP34" s="40">
        <v>-5.3</v>
      </c>
      <c r="AR34" s="44"/>
      <c r="AS34" s="40" t="s">
        <v>186</v>
      </c>
      <c r="AT34" s="40">
        <v>-2.375</v>
      </c>
      <c r="AU34" s="40">
        <v>40</v>
      </c>
      <c r="AV34" s="40">
        <v>-96.1</v>
      </c>
      <c r="AX34" s="45" t="s">
        <v>178</v>
      </c>
      <c r="AY34" s="40" t="s">
        <v>175</v>
      </c>
      <c r="AZ34" s="40">
        <v>0.38200000000000001</v>
      </c>
      <c r="BA34" s="40">
        <v>20</v>
      </c>
      <c r="BB34" s="40">
        <v>7.7</v>
      </c>
      <c r="BD34" s="45" t="s">
        <v>178</v>
      </c>
      <c r="BE34" s="40" t="s">
        <v>175</v>
      </c>
      <c r="BF34" s="40">
        <v>-1.41</v>
      </c>
      <c r="BG34" s="40">
        <v>20</v>
      </c>
      <c r="BH34" s="40">
        <v>-28.5</v>
      </c>
      <c r="BJ34" s="45" t="s">
        <v>178</v>
      </c>
      <c r="BK34" s="40" t="s">
        <v>175</v>
      </c>
      <c r="BL34" s="40">
        <v>-8.2000000000000003E-2</v>
      </c>
      <c r="BM34" s="40">
        <v>20</v>
      </c>
      <c r="BN34" s="40">
        <v>-1.7</v>
      </c>
      <c r="BP34" s="45" t="s">
        <v>178</v>
      </c>
      <c r="BQ34" s="40" t="s">
        <v>175</v>
      </c>
      <c r="BR34" s="40">
        <v>-1.8740000000000001</v>
      </c>
      <c r="BS34" s="40">
        <v>20</v>
      </c>
      <c r="BT34" s="40">
        <v>-37.9</v>
      </c>
      <c r="BV34" s="44"/>
      <c r="BW34" s="40" t="s">
        <v>183</v>
      </c>
      <c r="BX34" s="40">
        <v>-2.6230000000000002</v>
      </c>
      <c r="BY34" s="40">
        <v>40</v>
      </c>
      <c r="BZ34" s="40">
        <v>-106.1</v>
      </c>
      <c r="CB34" s="44"/>
      <c r="CC34" s="40" t="s">
        <v>183</v>
      </c>
      <c r="CD34" s="40">
        <v>-2.6230000000000002</v>
      </c>
      <c r="CE34" s="40">
        <v>40</v>
      </c>
      <c r="CF34" s="40">
        <v>-106.1</v>
      </c>
      <c r="CH34" s="44"/>
      <c r="CI34" s="40" t="s">
        <v>183</v>
      </c>
      <c r="CJ34" s="40">
        <v>-3.2149999999999999</v>
      </c>
      <c r="CK34" s="40">
        <v>40</v>
      </c>
      <c r="CL34" s="40">
        <v>-130.1</v>
      </c>
      <c r="CN34" s="44"/>
      <c r="CO34" s="40" t="s">
        <v>183</v>
      </c>
      <c r="CP34" s="40">
        <v>-3.2149999999999999</v>
      </c>
      <c r="CQ34" s="40">
        <v>40</v>
      </c>
      <c r="CR34" s="40">
        <v>-130.1</v>
      </c>
    </row>
    <row r="35" spans="2:96" ht="15" thickBot="1" x14ac:dyDescent="0.35">
      <c r="B35" s="44"/>
      <c r="C35" s="40" t="s">
        <v>175</v>
      </c>
      <c r="D35" s="40">
        <v>0.65200000000000002</v>
      </c>
      <c r="E35" s="40">
        <v>20</v>
      </c>
      <c r="F35" s="40">
        <v>13.2</v>
      </c>
      <c r="H35" s="44"/>
      <c r="I35" s="40" t="s">
        <v>175</v>
      </c>
      <c r="J35" s="40">
        <v>-2.41</v>
      </c>
      <c r="K35" s="40">
        <v>20</v>
      </c>
      <c r="L35" s="40">
        <v>-48.7</v>
      </c>
      <c r="N35" s="44"/>
      <c r="O35" s="40" t="s">
        <v>175</v>
      </c>
      <c r="P35" s="40">
        <v>-0.14000000000000001</v>
      </c>
      <c r="Q35" s="40">
        <v>20</v>
      </c>
      <c r="R35" s="40">
        <v>-2.8</v>
      </c>
      <c r="T35" s="44"/>
      <c r="U35" s="40" t="s">
        <v>175</v>
      </c>
      <c r="V35" s="40">
        <v>-3.2029999999999998</v>
      </c>
      <c r="W35" s="40">
        <v>20</v>
      </c>
      <c r="X35" s="40">
        <v>-64.8</v>
      </c>
      <c r="Z35" s="44"/>
      <c r="AA35" s="40" t="s">
        <v>187</v>
      </c>
      <c r="AB35" s="40">
        <v>0.60799999999999998</v>
      </c>
      <c r="AC35" s="40">
        <v>88</v>
      </c>
      <c r="AD35" s="40">
        <v>53.3</v>
      </c>
      <c r="AF35" s="44"/>
      <c r="AG35" s="40" t="s">
        <v>187</v>
      </c>
      <c r="AH35" s="40">
        <v>-0.999</v>
      </c>
      <c r="AI35" s="40">
        <v>88</v>
      </c>
      <c r="AJ35" s="40">
        <v>-87.7</v>
      </c>
      <c r="AL35" s="44"/>
      <c r="AM35" s="40" t="s">
        <v>187</v>
      </c>
      <c r="AN35" s="40">
        <v>-0.13</v>
      </c>
      <c r="AO35" s="40">
        <v>88</v>
      </c>
      <c r="AP35" s="40">
        <v>-11.4</v>
      </c>
      <c r="AR35" s="44"/>
      <c r="AS35" s="40" t="s">
        <v>187</v>
      </c>
      <c r="AT35" s="40">
        <v>-1.736</v>
      </c>
      <c r="AU35" s="40">
        <v>88</v>
      </c>
      <c r="AV35" s="40">
        <v>-152.4</v>
      </c>
      <c r="AX35" s="44"/>
      <c r="AY35" s="40" t="s">
        <v>176</v>
      </c>
      <c r="AZ35" s="40">
        <v>0.38200000000000001</v>
      </c>
      <c r="BA35" s="40">
        <v>20</v>
      </c>
      <c r="BB35" s="40">
        <v>7.7</v>
      </c>
      <c r="BD35" s="44"/>
      <c r="BE35" s="40" t="s">
        <v>176</v>
      </c>
      <c r="BF35" s="40">
        <v>-1.9690000000000001</v>
      </c>
      <c r="BG35" s="40">
        <v>20</v>
      </c>
      <c r="BH35" s="40">
        <v>-39.799999999999997</v>
      </c>
      <c r="BJ35" s="44"/>
      <c r="BK35" s="40" t="s">
        <v>176</v>
      </c>
      <c r="BL35" s="40">
        <v>-8.2000000000000003E-2</v>
      </c>
      <c r="BM35" s="40">
        <v>20</v>
      </c>
      <c r="BN35" s="40">
        <v>-1.7</v>
      </c>
      <c r="BP35" s="44"/>
      <c r="BQ35" s="40" t="s">
        <v>176</v>
      </c>
      <c r="BR35" s="40">
        <v>-2.4329999999999998</v>
      </c>
      <c r="BS35" s="40">
        <v>20</v>
      </c>
      <c r="BT35" s="40">
        <v>-49.2</v>
      </c>
      <c r="BV35" s="44"/>
      <c r="BW35" s="40" t="s">
        <v>184</v>
      </c>
      <c r="BX35" s="40">
        <v>-0.88200000000000001</v>
      </c>
      <c r="BY35" s="40">
        <v>88</v>
      </c>
      <c r="BZ35" s="40">
        <v>-77.5</v>
      </c>
      <c r="CB35" s="44"/>
      <c r="CC35" s="40" t="s">
        <v>184</v>
      </c>
      <c r="CD35" s="40">
        <v>-0.88200000000000001</v>
      </c>
      <c r="CE35" s="40">
        <v>88</v>
      </c>
      <c r="CF35" s="40">
        <v>-77.5</v>
      </c>
      <c r="CH35" s="44"/>
      <c r="CI35" s="40" t="s">
        <v>184</v>
      </c>
      <c r="CJ35" s="40">
        <v>-1.4750000000000001</v>
      </c>
      <c r="CK35" s="40">
        <v>88</v>
      </c>
      <c r="CL35" s="40">
        <v>-129.5</v>
      </c>
      <c r="CN35" s="44"/>
      <c r="CO35" s="40" t="s">
        <v>184</v>
      </c>
      <c r="CP35" s="40">
        <v>-1.4750000000000001</v>
      </c>
      <c r="CQ35" s="40">
        <v>88</v>
      </c>
      <c r="CR35" s="40">
        <v>-129.5</v>
      </c>
    </row>
    <row r="36" spans="2:96" ht="15" thickBot="1" x14ac:dyDescent="0.35">
      <c r="B36" s="44"/>
      <c r="C36" s="40" t="s">
        <v>159</v>
      </c>
      <c r="D36" s="40">
        <v>0.65200000000000002</v>
      </c>
      <c r="E36" s="40">
        <v>7</v>
      </c>
      <c r="F36" s="40">
        <v>4.4000000000000004</v>
      </c>
      <c r="H36" s="44"/>
      <c r="I36" s="40" t="s">
        <v>159</v>
      </c>
      <c r="J36" s="40">
        <v>-1.268</v>
      </c>
      <c r="K36" s="40">
        <v>7</v>
      </c>
      <c r="L36" s="40">
        <v>-8.5</v>
      </c>
      <c r="N36" s="44"/>
      <c r="O36" s="40" t="s">
        <v>159</v>
      </c>
      <c r="P36" s="40">
        <v>-0.14000000000000001</v>
      </c>
      <c r="Q36" s="40">
        <v>7</v>
      </c>
      <c r="R36" s="40">
        <v>-0.9</v>
      </c>
      <c r="T36" s="44"/>
      <c r="U36" s="40" t="s">
        <v>159</v>
      </c>
      <c r="V36" s="40">
        <v>-2.06</v>
      </c>
      <c r="W36" s="40">
        <v>7</v>
      </c>
      <c r="X36" s="40">
        <v>-13.8</v>
      </c>
      <c r="Z36" s="46"/>
      <c r="AA36" s="40" t="s">
        <v>188</v>
      </c>
      <c r="AB36" s="40">
        <v>0.60799999999999998</v>
      </c>
      <c r="AC36" s="40">
        <v>814</v>
      </c>
      <c r="AD36" s="40">
        <v>494.6</v>
      </c>
      <c r="AF36" s="46"/>
      <c r="AG36" s="40" t="s">
        <v>188</v>
      </c>
      <c r="AH36" s="40">
        <v>-0.27800000000000002</v>
      </c>
      <c r="AI36" s="40">
        <v>814</v>
      </c>
      <c r="AJ36" s="40">
        <v>-226.3</v>
      </c>
      <c r="AL36" s="46"/>
      <c r="AM36" s="40" t="s">
        <v>188</v>
      </c>
      <c r="AN36" s="40">
        <v>-0.13</v>
      </c>
      <c r="AO36" s="40">
        <v>814</v>
      </c>
      <c r="AP36" s="40">
        <v>-106.1</v>
      </c>
      <c r="AR36" s="46"/>
      <c r="AS36" s="40" t="s">
        <v>188</v>
      </c>
      <c r="AT36" s="40">
        <v>-1.016</v>
      </c>
      <c r="AU36" s="40">
        <v>814</v>
      </c>
      <c r="AV36" s="40">
        <v>-827</v>
      </c>
      <c r="AX36" s="44"/>
      <c r="AY36" s="40" t="s">
        <v>159</v>
      </c>
      <c r="AZ36" s="40">
        <v>0.38200000000000001</v>
      </c>
      <c r="BA36" s="40">
        <v>7</v>
      </c>
      <c r="BB36" s="40">
        <v>2.6</v>
      </c>
      <c r="BD36" s="44"/>
      <c r="BE36" s="40" t="s">
        <v>159</v>
      </c>
      <c r="BF36" s="40">
        <v>-0.74199999999999999</v>
      </c>
      <c r="BG36" s="40">
        <v>7</v>
      </c>
      <c r="BH36" s="40">
        <v>-5</v>
      </c>
      <c r="BJ36" s="44"/>
      <c r="BK36" s="40" t="s">
        <v>159</v>
      </c>
      <c r="BL36" s="40">
        <v>-8.2000000000000003E-2</v>
      </c>
      <c r="BM36" s="40">
        <v>7</v>
      </c>
      <c r="BN36" s="40">
        <v>-0.5</v>
      </c>
      <c r="BP36" s="44"/>
      <c r="BQ36" s="40" t="s">
        <v>159</v>
      </c>
      <c r="BR36" s="40">
        <v>-1.206</v>
      </c>
      <c r="BS36" s="40">
        <v>7</v>
      </c>
      <c r="BT36" s="40">
        <v>-8.1</v>
      </c>
      <c r="BV36" s="46"/>
      <c r="BW36" s="40" t="s">
        <v>185</v>
      </c>
      <c r="BX36" s="40">
        <v>-0.65900000000000003</v>
      </c>
      <c r="BY36" s="40">
        <v>814</v>
      </c>
      <c r="BZ36" s="40">
        <v>-536.6</v>
      </c>
      <c r="CB36" s="46"/>
      <c r="CC36" s="40" t="s">
        <v>185</v>
      </c>
      <c r="CD36" s="40">
        <v>-0.65900000000000003</v>
      </c>
      <c r="CE36" s="40">
        <v>814</v>
      </c>
      <c r="CF36" s="40">
        <v>-536.6</v>
      </c>
      <c r="CH36" s="46"/>
      <c r="CI36" s="40" t="s">
        <v>185</v>
      </c>
      <c r="CJ36" s="40">
        <v>-1.252</v>
      </c>
      <c r="CK36" s="40">
        <v>814</v>
      </c>
      <c r="CL36" s="40">
        <v>-1019.3</v>
      </c>
      <c r="CN36" s="46"/>
      <c r="CO36" s="40" t="s">
        <v>185</v>
      </c>
      <c r="CP36" s="40">
        <v>-1.252</v>
      </c>
      <c r="CQ36" s="40">
        <v>814</v>
      </c>
      <c r="CR36" s="40">
        <v>-1019.3</v>
      </c>
    </row>
    <row r="37" spans="2:96" ht="15" thickBot="1" x14ac:dyDescent="0.35">
      <c r="B37" s="44"/>
      <c r="C37" s="40" t="s">
        <v>165</v>
      </c>
      <c r="D37" s="40">
        <v>0.65200000000000002</v>
      </c>
      <c r="E37" s="40">
        <v>189</v>
      </c>
      <c r="F37" s="40">
        <v>123</v>
      </c>
      <c r="H37" s="44"/>
      <c r="I37" s="40" t="s">
        <v>165</v>
      </c>
      <c r="J37" s="40">
        <v>-0.72199999999999998</v>
      </c>
      <c r="K37" s="40">
        <v>189</v>
      </c>
      <c r="L37" s="40">
        <v>-136.19999999999999</v>
      </c>
      <c r="N37" s="44"/>
      <c r="O37" s="40" t="s">
        <v>165</v>
      </c>
      <c r="P37" s="40">
        <v>-0.14000000000000001</v>
      </c>
      <c r="Q37" s="40">
        <v>189</v>
      </c>
      <c r="R37" s="40">
        <v>-26.4</v>
      </c>
      <c r="T37" s="44"/>
      <c r="U37" s="40" t="s">
        <v>165</v>
      </c>
      <c r="V37" s="40">
        <v>-1.5149999999999999</v>
      </c>
      <c r="W37" s="40">
        <v>189</v>
      </c>
      <c r="X37" s="40">
        <v>-285.60000000000002</v>
      </c>
      <c r="Z37" s="45" t="s">
        <v>179</v>
      </c>
      <c r="AA37" s="40" t="s">
        <v>158</v>
      </c>
      <c r="AB37" s="40">
        <v>-2.3559999999999999</v>
      </c>
      <c r="AC37" s="40">
        <v>13</v>
      </c>
      <c r="AD37" s="40">
        <v>-30.6</v>
      </c>
      <c r="AF37" s="45" t="s">
        <v>179</v>
      </c>
      <c r="AG37" s="40" t="s">
        <v>158</v>
      </c>
      <c r="AH37" s="40">
        <v>-2.3559999999999999</v>
      </c>
      <c r="AI37" s="40">
        <v>13</v>
      </c>
      <c r="AJ37" s="40">
        <v>-30.6</v>
      </c>
      <c r="AL37" s="45" t="s">
        <v>179</v>
      </c>
      <c r="AM37" s="40" t="s">
        <v>158</v>
      </c>
      <c r="AN37" s="40">
        <v>-3.0489999999999999</v>
      </c>
      <c r="AO37" s="40">
        <v>13</v>
      </c>
      <c r="AP37" s="40">
        <v>-39.5</v>
      </c>
      <c r="AR37" s="45" t="s">
        <v>179</v>
      </c>
      <c r="AS37" s="40" t="s">
        <v>158</v>
      </c>
      <c r="AT37" s="40">
        <v>-3.0489999999999999</v>
      </c>
      <c r="AU37" s="40">
        <v>13</v>
      </c>
      <c r="AV37" s="40">
        <v>-39.5</v>
      </c>
      <c r="AX37" s="44"/>
      <c r="AY37" s="40" t="s">
        <v>165</v>
      </c>
      <c r="AZ37" s="40">
        <v>0.38200000000000001</v>
      </c>
      <c r="BA37" s="40">
        <v>189</v>
      </c>
      <c r="BB37" s="40">
        <v>72</v>
      </c>
      <c r="BD37" s="44"/>
      <c r="BE37" s="40" t="s">
        <v>165</v>
      </c>
      <c r="BF37" s="40">
        <v>-0.42299999999999999</v>
      </c>
      <c r="BG37" s="40">
        <v>189</v>
      </c>
      <c r="BH37" s="40">
        <v>-79.7</v>
      </c>
      <c r="BJ37" s="44"/>
      <c r="BK37" s="40" t="s">
        <v>165</v>
      </c>
      <c r="BL37" s="40">
        <v>-8.2000000000000003E-2</v>
      </c>
      <c r="BM37" s="40">
        <v>189</v>
      </c>
      <c r="BN37" s="40">
        <v>-15.4</v>
      </c>
      <c r="BP37" s="44"/>
      <c r="BQ37" s="40" t="s">
        <v>165</v>
      </c>
      <c r="BR37" s="40">
        <v>-0.88700000000000001</v>
      </c>
      <c r="BS37" s="40">
        <v>189</v>
      </c>
      <c r="BT37" s="40">
        <v>-167.1</v>
      </c>
      <c r="BV37" s="45" t="s">
        <v>179</v>
      </c>
      <c r="BW37" s="40" t="s">
        <v>158</v>
      </c>
      <c r="BX37" s="40">
        <v>-1.893</v>
      </c>
      <c r="BY37" s="40">
        <v>13</v>
      </c>
      <c r="BZ37" s="40">
        <v>-24.6</v>
      </c>
      <c r="CB37" s="45" t="s">
        <v>179</v>
      </c>
      <c r="CC37" s="40" t="s">
        <v>158</v>
      </c>
      <c r="CD37" s="40">
        <v>-1.893</v>
      </c>
      <c r="CE37" s="40">
        <v>13</v>
      </c>
      <c r="CF37" s="40">
        <v>-24.6</v>
      </c>
      <c r="CH37" s="45" t="s">
        <v>179</v>
      </c>
      <c r="CI37" s="40" t="s">
        <v>158</v>
      </c>
      <c r="CJ37" s="40">
        <v>-2.4500000000000002</v>
      </c>
      <c r="CK37" s="40">
        <v>13</v>
      </c>
      <c r="CL37" s="40">
        <v>-31.8</v>
      </c>
      <c r="CN37" s="45" t="s">
        <v>179</v>
      </c>
      <c r="CO37" s="40" t="s">
        <v>158</v>
      </c>
      <c r="CP37" s="40">
        <v>-2.4500000000000002</v>
      </c>
      <c r="CQ37" s="40">
        <v>13</v>
      </c>
      <c r="CR37" s="40">
        <v>-31.8</v>
      </c>
    </row>
    <row r="38" spans="2:96" ht="15" thickBot="1" x14ac:dyDescent="0.35">
      <c r="B38" s="46"/>
      <c r="C38" s="40" t="s">
        <v>177</v>
      </c>
      <c r="D38" s="40">
        <v>0.65200000000000002</v>
      </c>
      <c r="E38" s="40">
        <v>747</v>
      </c>
      <c r="F38" s="40">
        <v>487.4</v>
      </c>
      <c r="H38" s="46"/>
      <c r="I38" s="40" t="s">
        <v>177</v>
      </c>
      <c r="J38" s="40">
        <v>-0.72199999999999998</v>
      </c>
      <c r="K38" s="40">
        <v>747</v>
      </c>
      <c r="L38" s="40">
        <v>-539.70000000000005</v>
      </c>
      <c r="N38" s="46"/>
      <c r="O38" s="40" t="s">
        <v>177</v>
      </c>
      <c r="P38" s="40">
        <v>-0.14000000000000001</v>
      </c>
      <c r="Q38" s="40">
        <v>747</v>
      </c>
      <c r="R38" s="40">
        <v>-104.6</v>
      </c>
      <c r="T38" s="46"/>
      <c r="U38" s="40" t="s">
        <v>177</v>
      </c>
      <c r="V38" s="40">
        <v>-1.5149999999999999</v>
      </c>
      <c r="W38" s="40">
        <v>747</v>
      </c>
      <c r="X38" s="40">
        <v>-1131.8</v>
      </c>
      <c r="Z38" s="46"/>
      <c r="AA38" s="40" t="s">
        <v>165</v>
      </c>
      <c r="AB38" s="40">
        <v>-0.55400000000000005</v>
      </c>
      <c r="AC38" s="40">
        <v>6</v>
      </c>
      <c r="AD38" s="40">
        <v>-3.2</v>
      </c>
      <c r="AF38" s="46"/>
      <c r="AG38" s="40" t="s">
        <v>165</v>
      </c>
      <c r="AH38" s="40">
        <v>-0.55400000000000005</v>
      </c>
      <c r="AI38" s="40">
        <v>6</v>
      </c>
      <c r="AJ38" s="40">
        <v>-3.2</v>
      </c>
      <c r="AL38" s="46"/>
      <c r="AM38" s="40" t="s">
        <v>165</v>
      </c>
      <c r="AN38" s="40">
        <v>-1.2470000000000001</v>
      </c>
      <c r="AO38" s="40">
        <v>6</v>
      </c>
      <c r="AP38" s="40">
        <v>-7.3</v>
      </c>
      <c r="AR38" s="46"/>
      <c r="AS38" s="40" t="s">
        <v>165</v>
      </c>
      <c r="AT38" s="40">
        <v>-1.2470000000000001</v>
      </c>
      <c r="AU38" s="40">
        <v>6</v>
      </c>
      <c r="AV38" s="40">
        <v>-7.3</v>
      </c>
      <c r="AX38" s="46"/>
      <c r="AY38" s="40" t="s">
        <v>177</v>
      </c>
      <c r="AZ38" s="40">
        <v>0.38200000000000001</v>
      </c>
      <c r="BA38" s="40">
        <v>747</v>
      </c>
      <c r="BB38" s="40">
        <v>285.3</v>
      </c>
      <c r="BD38" s="46"/>
      <c r="BE38" s="40" t="s">
        <v>177</v>
      </c>
      <c r="BF38" s="40">
        <v>-0.42299999999999999</v>
      </c>
      <c r="BG38" s="40">
        <v>747</v>
      </c>
      <c r="BH38" s="40">
        <v>-315.89999999999998</v>
      </c>
      <c r="BJ38" s="46"/>
      <c r="BK38" s="40" t="s">
        <v>177</v>
      </c>
      <c r="BL38" s="40">
        <v>-8.2000000000000003E-2</v>
      </c>
      <c r="BM38" s="40">
        <v>747</v>
      </c>
      <c r="BN38" s="40">
        <v>-61.2</v>
      </c>
      <c r="BP38" s="46"/>
      <c r="BQ38" s="40" t="s">
        <v>177</v>
      </c>
      <c r="BR38" s="40">
        <v>-0.88700000000000001</v>
      </c>
      <c r="BS38" s="40">
        <v>747</v>
      </c>
      <c r="BT38" s="40">
        <v>-662.3</v>
      </c>
      <c r="BV38" s="46"/>
      <c r="BW38" s="40" t="s">
        <v>165</v>
      </c>
      <c r="BX38" s="40">
        <v>-0.44500000000000001</v>
      </c>
      <c r="BY38" s="40">
        <v>6</v>
      </c>
      <c r="BZ38" s="40">
        <v>-2.6</v>
      </c>
      <c r="CB38" s="46"/>
      <c r="CC38" s="40" t="s">
        <v>165</v>
      </c>
      <c r="CD38" s="40">
        <v>-0.44500000000000001</v>
      </c>
      <c r="CE38" s="40">
        <v>6</v>
      </c>
      <c r="CF38" s="40">
        <v>-2.6</v>
      </c>
      <c r="CH38" s="46"/>
      <c r="CI38" s="40" t="s">
        <v>165</v>
      </c>
      <c r="CJ38" s="40">
        <v>-1.002</v>
      </c>
      <c r="CK38" s="40">
        <v>6</v>
      </c>
      <c r="CL38" s="40">
        <v>-5.9</v>
      </c>
      <c r="CN38" s="46"/>
      <c r="CO38" s="40" t="s">
        <v>165</v>
      </c>
      <c r="CP38" s="40">
        <v>-1.002</v>
      </c>
      <c r="CQ38" s="40">
        <v>6</v>
      </c>
      <c r="CR38" s="40">
        <v>-5.9</v>
      </c>
    </row>
    <row r="39" spans="2:96" ht="15" thickBot="1" x14ac:dyDescent="0.35">
      <c r="B39" s="45" t="s">
        <v>179</v>
      </c>
      <c r="C39" s="40" t="s">
        <v>158</v>
      </c>
      <c r="D39" s="40">
        <v>-2.5299999999999998</v>
      </c>
      <c r="E39" s="40">
        <v>7</v>
      </c>
      <c r="F39" s="40">
        <v>-17.899999999999999</v>
      </c>
      <c r="H39" s="45" t="s">
        <v>179</v>
      </c>
      <c r="I39" s="40" t="s">
        <v>158</v>
      </c>
      <c r="J39" s="40">
        <v>-2.5299999999999998</v>
      </c>
      <c r="K39" s="40">
        <v>7</v>
      </c>
      <c r="L39" s="40">
        <v>-17.899999999999999</v>
      </c>
      <c r="N39" s="45" t="s">
        <v>179</v>
      </c>
      <c r="O39" s="40" t="s">
        <v>158</v>
      </c>
      <c r="P39" s="40">
        <v>-3.274</v>
      </c>
      <c r="Q39" s="40">
        <v>7</v>
      </c>
      <c r="R39" s="40">
        <v>-23.1</v>
      </c>
      <c r="T39" s="45" t="s">
        <v>179</v>
      </c>
      <c r="U39" s="40" t="s">
        <v>158</v>
      </c>
      <c r="V39" s="40">
        <v>-3.274</v>
      </c>
      <c r="W39" s="40">
        <v>7</v>
      </c>
      <c r="X39" s="40">
        <v>-23.1</v>
      </c>
      <c r="Z39" s="45" t="s">
        <v>180</v>
      </c>
      <c r="AA39" s="40" t="s">
        <v>158</v>
      </c>
      <c r="AB39" s="40">
        <v>-2.3559999999999999</v>
      </c>
      <c r="AC39" s="40">
        <v>13</v>
      </c>
      <c r="AD39" s="40">
        <v>-30.6</v>
      </c>
      <c r="AF39" s="45" t="s">
        <v>180</v>
      </c>
      <c r="AG39" s="40" t="s">
        <v>158</v>
      </c>
      <c r="AH39" s="40">
        <v>-2.3559999999999999</v>
      </c>
      <c r="AI39" s="40">
        <v>13</v>
      </c>
      <c r="AJ39" s="40">
        <v>-30.6</v>
      </c>
      <c r="AL39" s="45" t="s">
        <v>180</v>
      </c>
      <c r="AM39" s="40" t="s">
        <v>158</v>
      </c>
      <c r="AN39" s="40">
        <v>-3.0489999999999999</v>
      </c>
      <c r="AO39" s="40">
        <v>13</v>
      </c>
      <c r="AP39" s="40">
        <v>-39.5</v>
      </c>
      <c r="AR39" s="45" t="s">
        <v>180</v>
      </c>
      <c r="AS39" s="40" t="s">
        <v>158</v>
      </c>
      <c r="AT39" s="40">
        <v>-3.0489999999999999</v>
      </c>
      <c r="AU39" s="40">
        <v>13</v>
      </c>
      <c r="AV39" s="40">
        <v>-39.5</v>
      </c>
      <c r="AX39" s="45" t="s">
        <v>179</v>
      </c>
      <c r="AY39" s="40" t="s">
        <v>158</v>
      </c>
      <c r="AZ39" s="40">
        <v>-1.4810000000000001</v>
      </c>
      <c r="BA39" s="40">
        <v>7</v>
      </c>
      <c r="BB39" s="40">
        <v>-10.5</v>
      </c>
      <c r="BD39" s="45" t="s">
        <v>179</v>
      </c>
      <c r="BE39" s="40" t="s">
        <v>158</v>
      </c>
      <c r="BF39" s="40">
        <v>-1.4810000000000001</v>
      </c>
      <c r="BG39" s="40">
        <v>7</v>
      </c>
      <c r="BH39" s="40">
        <v>-10.5</v>
      </c>
      <c r="BJ39" s="45" t="s">
        <v>179</v>
      </c>
      <c r="BK39" s="40" t="s">
        <v>158</v>
      </c>
      <c r="BL39" s="40">
        <v>-1.9159999999999999</v>
      </c>
      <c r="BM39" s="40">
        <v>7</v>
      </c>
      <c r="BN39" s="40">
        <v>-13.5</v>
      </c>
      <c r="BP39" s="45" t="s">
        <v>179</v>
      </c>
      <c r="BQ39" s="40" t="s">
        <v>158</v>
      </c>
      <c r="BR39" s="40">
        <v>-1.9159999999999999</v>
      </c>
      <c r="BS39" s="40">
        <v>7</v>
      </c>
      <c r="BT39" s="40">
        <v>-13.5</v>
      </c>
      <c r="BV39" s="45" t="s">
        <v>180</v>
      </c>
      <c r="BW39" s="40" t="s">
        <v>158</v>
      </c>
      <c r="BX39" s="40">
        <v>-1.893</v>
      </c>
      <c r="BY39" s="40">
        <v>13</v>
      </c>
      <c r="BZ39" s="40">
        <v>-24.6</v>
      </c>
      <c r="CB39" s="45" t="s">
        <v>180</v>
      </c>
      <c r="CC39" s="40" t="s">
        <v>158</v>
      </c>
      <c r="CD39" s="40">
        <v>-1.893</v>
      </c>
      <c r="CE39" s="40">
        <v>13</v>
      </c>
      <c r="CF39" s="40">
        <v>-24.6</v>
      </c>
      <c r="CH39" s="45" t="s">
        <v>180</v>
      </c>
      <c r="CI39" s="40" t="s">
        <v>158</v>
      </c>
      <c r="CJ39" s="40">
        <v>-2.4500000000000002</v>
      </c>
      <c r="CK39" s="40">
        <v>13</v>
      </c>
      <c r="CL39" s="40">
        <v>-31.8</v>
      </c>
      <c r="CN39" s="45" t="s">
        <v>180</v>
      </c>
      <c r="CO39" s="40" t="s">
        <v>158</v>
      </c>
      <c r="CP39" s="40">
        <v>-2.4500000000000002</v>
      </c>
      <c r="CQ39" s="40">
        <v>13</v>
      </c>
      <c r="CR39" s="40">
        <v>-31.8</v>
      </c>
    </row>
    <row r="40" spans="2:96" ht="15" thickBot="1" x14ac:dyDescent="0.35">
      <c r="B40" s="46"/>
      <c r="C40" s="40" t="s">
        <v>165</v>
      </c>
      <c r="D40" s="40">
        <v>-0.59499999999999997</v>
      </c>
      <c r="E40" s="40">
        <v>12</v>
      </c>
      <c r="F40" s="40">
        <v>-7</v>
      </c>
      <c r="H40" s="46"/>
      <c r="I40" s="40" t="s">
        <v>165</v>
      </c>
      <c r="J40" s="40">
        <v>-0.59499999999999997</v>
      </c>
      <c r="K40" s="40">
        <v>12</v>
      </c>
      <c r="L40" s="40">
        <v>-7</v>
      </c>
      <c r="N40" s="46"/>
      <c r="O40" s="40" t="s">
        <v>165</v>
      </c>
      <c r="P40" s="40">
        <v>-1.339</v>
      </c>
      <c r="Q40" s="40">
        <v>12</v>
      </c>
      <c r="R40" s="40">
        <v>-15.7</v>
      </c>
      <c r="T40" s="46"/>
      <c r="U40" s="40" t="s">
        <v>165</v>
      </c>
      <c r="V40" s="40">
        <v>-1.339</v>
      </c>
      <c r="W40" s="40">
        <v>12</v>
      </c>
      <c r="X40" s="40">
        <v>-15.7</v>
      </c>
      <c r="Z40" s="46"/>
      <c r="AA40" s="40" t="s">
        <v>165</v>
      </c>
      <c r="AB40" s="40">
        <v>-0.55400000000000005</v>
      </c>
      <c r="AC40" s="40">
        <v>6</v>
      </c>
      <c r="AD40" s="40">
        <v>-3.2</v>
      </c>
      <c r="AF40" s="46"/>
      <c r="AG40" s="40" t="s">
        <v>165</v>
      </c>
      <c r="AH40" s="40">
        <v>-0.55400000000000005</v>
      </c>
      <c r="AI40" s="40">
        <v>6</v>
      </c>
      <c r="AJ40" s="40">
        <v>-3.2</v>
      </c>
      <c r="AL40" s="46"/>
      <c r="AM40" s="40" t="s">
        <v>165</v>
      </c>
      <c r="AN40" s="40">
        <v>-1.2470000000000001</v>
      </c>
      <c r="AO40" s="40">
        <v>6</v>
      </c>
      <c r="AP40" s="40">
        <v>-7.3</v>
      </c>
      <c r="AR40" s="46"/>
      <c r="AS40" s="40" t="s">
        <v>165</v>
      </c>
      <c r="AT40" s="40">
        <v>-1.2470000000000001</v>
      </c>
      <c r="AU40" s="40">
        <v>6</v>
      </c>
      <c r="AV40" s="40">
        <v>-7.3</v>
      </c>
      <c r="AX40" s="46"/>
      <c r="AY40" s="40" t="s">
        <v>165</v>
      </c>
      <c r="AZ40" s="40">
        <v>-0.34799999999999998</v>
      </c>
      <c r="BA40" s="40">
        <v>12</v>
      </c>
      <c r="BB40" s="40">
        <v>-4.0999999999999996</v>
      </c>
      <c r="BD40" s="46"/>
      <c r="BE40" s="40" t="s">
        <v>165</v>
      </c>
      <c r="BF40" s="40">
        <v>-0.34799999999999998</v>
      </c>
      <c r="BG40" s="40">
        <v>12</v>
      </c>
      <c r="BH40" s="40">
        <v>-4.0999999999999996</v>
      </c>
      <c r="BJ40" s="46"/>
      <c r="BK40" s="40" t="s">
        <v>165</v>
      </c>
      <c r="BL40" s="40">
        <v>-0.78400000000000003</v>
      </c>
      <c r="BM40" s="40">
        <v>12</v>
      </c>
      <c r="BN40" s="40">
        <v>-9.1999999999999993</v>
      </c>
      <c r="BP40" s="46"/>
      <c r="BQ40" s="40" t="s">
        <v>165</v>
      </c>
      <c r="BR40" s="40">
        <v>-0.78400000000000003</v>
      </c>
      <c r="BS40" s="40">
        <v>12</v>
      </c>
      <c r="BT40" s="40">
        <v>-9.1999999999999993</v>
      </c>
      <c r="BV40" s="46"/>
      <c r="BW40" s="40" t="s">
        <v>165</v>
      </c>
      <c r="BX40" s="40">
        <v>-0.44500000000000001</v>
      </c>
      <c r="BY40" s="40">
        <v>6</v>
      </c>
      <c r="BZ40" s="40">
        <v>-2.6</v>
      </c>
      <c r="CB40" s="46"/>
      <c r="CC40" s="40" t="s">
        <v>165</v>
      </c>
      <c r="CD40" s="40">
        <v>-0.44500000000000001</v>
      </c>
      <c r="CE40" s="40">
        <v>6</v>
      </c>
      <c r="CF40" s="40">
        <v>-2.6</v>
      </c>
      <c r="CH40" s="46"/>
      <c r="CI40" s="40" t="s">
        <v>165</v>
      </c>
      <c r="CJ40" s="40">
        <v>-1.002</v>
      </c>
      <c r="CK40" s="40">
        <v>6</v>
      </c>
      <c r="CL40" s="40">
        <v>-5.9</v>
      </c>
      <c r="CN40" s="46"/>
      <c r="CO40" s="40" t="s">
        <v>165</v>
      </c>
      <c r="CP40" s="40">
        <v>-1.002</v>
      </c>
      <c r="CQ40" s="40">
        <v>6</v>
      </c>
      <c r="CR40" s="40">
        <v>-5.9</v>
      </c>
    </row>
    <row r="41" spans="2:96" ht="15" thickBot="1" x14ac:dyDescent="0.35">
      <c r="B41" s="45" t="s">
        <v>180</v>
      </c>
      <c r="C41" s="40" t="s">
        <v>158</v>
      </c>
      <c r="D41" s="40">
        <v>-2.5299999999999998</v>
      </c>
      <c r="E41" s="40">
        <v>7</v>
      </c>
      <c r="F41" s="40">
        <v>-17.899999999999999</v>
      </c>
      <c r="H41" s="45" t="s">
        <v>180</v>
      </c>
      <c r="I41" s="40" t="s">
        <v>158</v>
      </c>
      <c r="J41" s="40">
        <v>-2.5299999999999998</v>
      </c>
      <c r="K41" s="40">
        <v>7</v>
      </c>
      <c r="L41" s="40">
        <v>-17.899999999999999</v>
      </c>
      <c r="N41" s="45" t="s">
        <v>180</v>
      </c>
      <c r="O41" s="40" t="s">
        <v>158</v>
      </c>
      <c r="P41" s="40">
        <v>-3.274</v>
      </c>
      <c r="Q41" s="40">
        <v>7</v>
      </c>
      <c r="R41" s="40">
        <v>-23.1</v>
      </c>
      <c r="T41" s="45" t="s">
        <v>180</v>
      </c>
      <c r="U41" s="40" t="s">
        <v>158</v>
      </c>
      <c r="V41" s="40">
        <v>-3.274</v>
      </c>
      <c r="W41" s="40">
        <v>7</v>
      </c>
      <c r="X41" s="40">
        <v>-23.1</v>
      </c>
      <c r="Z41" s="45" t="s">
        <v>181</v>
      </c>
      <c r="AA41" s="40" t="s">
        <v>158</v>
      </c>
      <c r="AB41" s="40">
        <v>-2.3559999999999999</v>
      </c>
      <c r="AC41" s="40">
        <v>13</v>
      </c>
      <c r="AD41" s="40">
        <v>-30.6</v>
      </c>
      <c r="AF41" s="45" t="s">
        <v>181</v>
      </c>
      <c r="AG41" s="40" t="s">
        <v>158</v>
      </c>
      <c r="AH41" s="40">
        <v>-2.3559999999999999</v>
      </c>
      <c r="AI41" s="40">
        <v>13</v>
      </c>
      <c r="AJ41" s="40">
        <v>-30.6</v>
      </c>
      <c r="AL41" s="45" t="s">
        <v>181</v>
      </c>
      <c r="AM41" s="40" t="s">
        <v>158</v>
      </c>
      <c r="AN41" s="40">
        <v>-3.0489999999999999</v>
      </c>
      <c r="AO41" s="40">
        <v>13</v>
      </c>
      <c r="AP41" s="40">
        <v>-39.5</v>
      </c>
      <c r="AR41" s="45" t="s">
        <v>181</v>
      </c>
      <c r="AS41" s="40" t="s">
        <v>158</v>
      </c>
      <c r="AT41" s="40">
        <v>-3.0489999999999999</v>
      </c>
      <c r="AU41" s="40">
        <v>13</v>
      </c>
      <c r="AV41" s="40">
        <v>-39.5</v>
      </c>
      <c r="AX41" s="45" t="s">
        <v>180</v>
      </c>
      <c r="AY41" s="40" t="s">
        <v>158</v>
      </c>
      <c r="AZ41" s="40">
        <v>-1.4810000000000001</v>
      </c>
      <c r="BA41" s="40">
        <v>7</v>
      </c>
      <c r="BB41" s="40">
        <v>-10.5</v>
      </c>
      <c r="BD41" s="45" t="s">
        <v>180</v>
      </c>
      <c r="BE41" s="40" t="s">
        <v>158</v>
      </c>
      <c r="BF41" s="40">
        <v>-1.4810000000000001</v>
      </c>
      <c r="BG41" s="40">
        <v>7</v>
      </c>
      <c r="BH41" s="40">
        <v>-10.5</v>
      </c>
      <c r="BJ41" s="45" t="s">
        <v>180</v>
      </c>
      <c r="BK41" s="40" t="s">
        <v>158</v>
      </c>
      <c r="BL41" s="40">
        <v>-1.9159999999999999</v>
      </c>
      <c r="BM41" s="40">
        <v>7</v>
      </c>
      <c r="BN41" s="40">
        <v>-13.5</v>
      </c>
      <c r="BP41" s="45" t="s">
        <v>180</v>
      </c>
      <c r="BQ41" s="40" t="s">
        <v>158</v>
      </c>
      <c r="BR41" s="40">
        <v>-1.9159999999999999</v>
      </c>
      <c r="BS41" s="40">
        <v>7</v>
      </c>
      <c r="BT41" s="40">
        <v>-13.5</v>
      </c>
      <c r="BV41" s="45" t="s">
        <v>181</v>
      </c>
      <c r="BW41" s="40" t="s">
        <v>158</v>
      </c>
      <c r="BX41" s="40">
        <v>-1.893</v>
      </c>
      <c r="BY41" s="40">
        <v>13</v>
      </c>
      <c r="BZ41" s="40">
        <v>-24.6</v>
      </c>
      <c r="CB41" s="45" t="s">
        <v>181</v>
      </c>
      <c r="CC41" s="40" t="s">
        <v>158</v>
      </c>
      <c r="CD41" s="40">
        <v>-1.893</v>
      </c>
      <c r="CE41" s="40">
        <v>13</v>
      </c>
      <c r="CF41" s="40">
        <v>-24.6</v>
      </c>
      <c r="CH41" s="45" t="s">
        <v>181</v>
      </c>
      <c r="CI41" s="40" t="s">
        <v>158</v>
      </c>
      <c r="CJ41" s="40">
        <v>-2.4500000000000002</v>
      </c>
      <c r="CK41" s="40">
        <v>13</v>
      </c>
      <c r="CL41" s="40">
        <v>-31.8</v>
      </c>
      <c r="CN41" s="45" t="s">
        <v>181</v>
      </c>
      <c r="CO41" s="40" t="s">
        <v>158</v>
      </c>
      <c r="CP41" s="40">
        <v>-2.4500000000000002</v>
      </c>
      <c r="CQ41" s="40">
        <v>13</v>
      </c>
      <c r="CR41" s="40">
        <v>-31.8</v>
      </c>
    </row>
    <row r="42" spans="2:96" ht="15" thickBot="1" x14ac:dyDescent="0.35">
      <c r="B42" s="46"/>
      <c r="C42" s="40" t="s">
        <v>165</v>
      </c>
      <c r="D42" s="40">
        <v>-0.59499999999999997</v>
      </c>
      <c r="E42" s="40">
        <v>12</v>
      </c>
      <c r="F42" s="40">
        <v>-7</v>
      </c>
      <c r="H42" s="46"/>
      <c r="I42" s="40" t="s">
        <v>165</v>
      </c>
      <c r="J42" s="40">
        <v>-0.59499999999999997</v>
      </c>
      <c r="K42" s="40">
        <v>12</v>
      </c>
      <c r="L42" s="40">
        <v>-7</v>
      </c>
      <c r="N42" s="46"/>
      <c r="O42" s="40" t="s">
        <v>165</v>
      </c>
      <c r="P42" s="40">
        <v>-1.339</v>
      </c>
      <c r="Q42" s="40">
        <v>12</v>
      </c>
      <c r="R42" s="40">
        <v>-15.7</v>
      </c>
      <c r="T42" s="46"/>
      <c r="U42" s="40" t="s">
        <v>165</v>
      </c>
      <c r="V42" s="40">
        <v>-1.339</v>
      </c>
      <c r="W42" s="40">
        <v>12</v>
      </c>
      <c r="X42" s="40">
        <v>-15.7</v>
      </c>
      <c r="Z42" s="46"/>
      <c r="AA42" s="40" t="s">
        <v>165</v>
      </c>
      <c r="AB42" s="40">
        <v>-0.55400000000000005</v>
      </c>
      <c r="AC42" s="40">
        <v>6</v>
      </c>
      <c r="AD42" s="40">
        <v>-3.2</v>
      </c>
      <c r="AF42" s="46"/>
      <c r="AG42" s="40" t="s">
        <v>165</v>
      </c>
      <c r="AH42" s="40">
        <v>-0.55400000000000005</v>
      </c>
      <c r="AI42" s="40">
        <v>6</v>
      </c>
      <c r="AJ42" s="40">
        <v>-3.2</v>
      </c>
      <c r="AL42" s="46"/>
      <c r="AM42" s="40" t="s">
        <v>165</v>
      </c>
      <c r="AN42" s="40">
        <v>-1.2470000000000001</v>
      </c>
      <c r="AO42" s="40">
        <v>6</v>
      </c>
      <c r="AP42" s="40">
        <v>-7.3</v>
      </c>
      <c r="AR42" s="46"/>
      <c r="AS42" s="40" t="s">
        <v>165</v>
      </c>
      <c r="AT42" s="40">
        <v>-1.2470000000000001</v>
      </c>
      <c r="AU42" s="40">
        <v>6</v>
      </c>
      <c r="AV42" s="40">
        <v>-7.3</v>
      </c>
      <c r="AX42" s="46"/>
      <c r="AY42" s="40" t="s">
        <v>165</v>
      </c>
      <c r="AZ42" s="40">
        <v>-0.34799999999999998</v>
      </c>
      <c r="BA42" s="40">
        <v>12</v>
      </c>
      <c r="BB42" s="40">
        <v>-4.0999999999999996</v>
      </c>
      <c r="BD42" s="46"/>
      <c r="BE42" s="40" t="s">
        <v>165</v>
      </c>
      <c r="BF42" s="40">
        <v>-0.34799999999999998</v>
      </c>
      <c r="BG42" s="40">
        <v>12</v>
      </c>
      <c r="BH42" s="40">
        <v>-4.0999999999999996</v>
      </c>
      <c r="BJ42" s="46"/>
      <c r="BK42" s="40" t="s">
        <v>165</v>
      </c>
      <c r="BL42" s="40">
        <v>-0.78400000000000003</v>
      </c>
      <c r="BM42" s="40">
        <v>12</v>
      </c>
      <c r="BN42" s="40">
        <v>-9.1999999999999993</v>
      </c>
      <c r="BP42" s="46"/>
      <c r="BQ42" s="40" t="s">
        <v>165</v>
      </c>
      <c r="BR42" s="40">
        <v>-0.78400000000000003</v>
      </c>
      <c r="BS42" s="40">
        <v>12</v>
      </c>
      <c r="BT42" s="40">
        <v>-9.1999999999999993</v>
      </c>
      <c r="BV42" s="46"/>
      <c r="BW42" s="40" t="s">
        <v>165</v>
      </c>
      <c r="BX42" s="40">
        <v>-0.44500000000000001</v>
      </c>
      <c r="BY42" s="40">
        <v>6</v>
      </c>
      <c r="BZ42" s="40">
        <v>-2.6</v>
      </c>
      <c r="CB42" s="46"/>
      <c r="CC42" s="40" t="s">
        <v>165</v>
      </c>
      <c r="CD42" s="40">
        <v>-0.44500000000000001</v>
      </c>
      <c r="CE42" s="40">
        <v>6</v>
      </c>
      <c r="CF42" s="40">
        <v>-2.6</v>
      </c>
      <c r="CH42" s="46"/>
      <c r="CI42" s="40" t="s">
        <v>165</v>
      </c>
      <c r="CJ42" s="40">
        <v>-1.002</v>
      </c>
      <c r="CK42" s="40">
        <v>6</v>
      </c>
      <c r="CL42" s="40">
        <v>-5.9</v>
      </c>
      <c r="CN42" s="46"/>
      <c r="CO42" s="40" t="s">
        <v>165</v>
      </c>
      <c r="CP42" s="40">
        <v>-1.002</v>
      </c>
      <c r="CQ42" s="40">
        <v>6</v>
      </c>
      <c r="CR42" s="40">
        <v>-5.9</v>
      </c>
    </row>
    <row r="43" spans="2:96" ht="15" thickBot="1" x14ac:dyDescent="0.35">
      <c r="B43" s="45" t="s">
        <v>181</v>
      </c>
      <c r="C43" s="40" t="s">
        <v>158</v>
      </c>
      <c r="D43" s="40">
        <v>-2.5299999999999998</v>
      </c>
      <c r="E43" s="40">
        <v>7</v>
      </c>
      <c r="F43" s="40">
        <v>-17.899999999999999</v>
      </c>
      <c r="H43" s="45" t="s">
        <v>181</v>
      </c>
      <c r="I43" s="40" t="s">
        <v>158</v>
      </c>
      <c r="J43" s="40">
        <v>-2.5299999999999998</v>
      </c>
      <c r="K43" s="40">
        <v>7</v>
      </c>
      <c r="L43" s="40">
        <v>-17.899999999999999</v>
      </c>
      <c r="N43" s="45" t="s">
        <v>181</v>
      </c>
      <c r="O43" s="40" t="s">
        <v>158</v>
      </c>
      <c r="P43" s="40">
        <v>-3.274</v>
      </c>
      <c r="Q43" s="40">
        <v>7</v>
      </c>
      <c r="R43" s="40">
        <v>-23.1</v>
      </c>
      <c r="T43" s="45" t="s">
        <v>181</v>
      </c>
      <c r="U43" s="40" t="s">
        <v>158</v>
      </c>
      <c r="V43" s="40">
        <v>-3.274</v>
      </c>
      <c r="W43" s="40">
        <v>7</v>
      </c>
      <c r="X43" s="40">
        <v>-23.1</v>
      </c>
      <c r="Z43" s="45" t="s">
        <v>182</v>
      </c>
      <c r="AA43" s="40" t="s">
        <v>158</v>
      </c>
      <c r="AB43" s="40">
        <v>-2.3559999999999999</v>
      </c>
      <c r="AC43" s="40">
        <v>13</v>
      </c>
      <c r="AD43" s="40">
        <v>-30.6</v>
      </c>
      <c r="AF43" s="45" t="s">
        <v>182</v>
      </c>
      <c r="AG43" s="40" t="s">
        <v>158</v>
      </c>
      <c r="AH43" s="40">
        <v>-2.3559999999999999</v>
      </c>
      <c r="AI43" s="40">
        <v>13</v>
      </c>
      <c r="AJ43" s="40">
        <v>-30.6</v>
      </c>
      <c r="AL43" s="45" t="s">
        <v>182</v>
      </c>
      <c r="AM43" s="40" t="s">
        <v>158</v>
      </c>
      <c r="AN43" s="40">
        <v>-3.0489999999999999</v>
      </c>
      <c r="AO43" s="40">
        <v>13</v>
      </c>
      <c r="AP43" s="40">
        <v>-39.5</v>
      </c>
      <c r="AR43" s="45" t="s">
        <v>182</v>
      </c>
      <c r="AS43" s="40" t="s">
        <v>158</v>
      </c>
      <c r="AT43" s="40">
        <v>-3.0489999999999999</v>
      </c>
      <c r="AU43" s="40">
        <v>13</v>
      </c>
      <c r="AV43" s="40">
        <v>-39.5</v>
      </c>
      <c r="AX43" s="45" t="s">
        <v>181</v>
      </c>
      <c r="AY43" s="40" t="s">
        <v>158</v>
      </c>
      <c r="AZ43" s="40">
        <v>-1.4810000000000001</v>
      </c>
      <c r="BA43" s="40">
        <v>7</v>
      </c>
      <c r="BB43" s="40">
        <v>-10.5</v>
      </c>
      <c r="BD43" s="45" t="s">
        <v>181</v>
      </c>
      <c r="BE43" s="40" t="s">
        <v>158</v>
      </c>
      <c r="BF43" s="40">
        <v>-1.4810000000000001</v>
      </c>
      <c r="BG43" s="40">
        <v>7</v>
      </c>
      <c r="BH43" s="40">
        <v>-10.5</v>
      </c>
      <c r="BJ43" s="45" t="s">
        <v>181</v>
      </c>
      <c r="BK43" s="40" t="s">
        <v>158</v>
      </c>
      <c r="BL43" s="40">
        <v>-1.9159999999999999</v>
      </c>
      <c r="BM43" s="40">
        <v>7</v>
      </c>
      <c r="BN43" s="40">
        <v>-13.5</v>
      </c>
      <c r="BP43" s="45" t="s">
        <v>181</v>
      </c>
      <c r="BQ43" s="40" t="s">
        <v>158</v>
      </c>
      <c r="BR43" s="40">
        <v>-1.9159999999999999</v>
      </c>
      <c r="BS43" s="40">
        <v>7</v>
      </c>
      <c r="BT43" s="40">
        <v>-13.5</v>
      </c>
      <c r="BV43" s="45" t="s">
        <v>182</v>
      </c>
      <c r="BW43" s="40" t="s">
        <v>158</v>
      </c>
      <c r="BX43" s="40">
        <v>-1.893</v>
      </c>
      <c r="BY43" s="40">
        <v>13</v>
      </c>
      <c r="BZ43" s="40">
        <v>-24.6</v>
      </c>
      <c r="CB43" s="45" t="s">
        <v>182</v>
      </c>
      <c r="CC43" s="40" t="s">
        <v>158</v>
      </c>
      <c r="CD43" s="40">
        <v>-1.893</v>
      </c>
      <c r="CE43" s="40">
        <v>13</v>
      </c>
      <c r="CF43" s="40">
        <v>-24.6</v>
      </c>
      <c r="CH43" s="45" t="s">
        <v>182</v>
      </c>
      <c r="CI43" s="40" t="s">
        <v>158</v>
      </c>
      <c r="CJ43" s="40">
        <v>-2.4500000000000002</v>
      </c>
      <c r="CK43" s="40">
        <v>13</v>
      </c>
      <c r="CL43" s="40">
        <v>-31.8</v>
      </c>
      <c r="CN43" s="45" t="s">
        <v>182</v>
      </c>
      <c r="CO43" s="40" t="s">
        <v>158</v>
      </c>
      <c r="CP43" s="40">
        <v>-2.4500000000000002</v>
      </c>
      <c r="CQ43" s="40">
        <v>13</v>
      </c>
      <c r="CR43" s="40">
        <v>-31.8</v>
      </c>
    </row>
    <row r="44" spans="2:96" ht="15" thickBot="1" x14ac:dyDescent="0.35">
      <c r="B44" s="46"/>
      <c r="C44" s="40" t="s">
        <v>165</v>
      </c>
      <c r="D44" s="40">
        <v>-0.59499999999999997</v>
      </c>
      <c r="E44" s="40">
        <v>12</v>
      </c>
      <c r="F44" s="40">
        <v>-7</v>
      </c>
      <c r="H44" s="46"/>
      <c r="I44" s="40" t="s">
        <v>165</v>
      </c>
      <c r="J44" s="40">
        <v>-0.59499999999999997</v>
      </c>
      <c r="K44" s="40">
        <v>12</v>
      </c>
      <c r="L44" s="40">
        <v>-7</v>
      </c>
      <c r="N44" s="46"/>
      <c r="O44" s="40" t="s">
        <v>165</v>
      </c>
      <c r="P44" s="40">
        <v>-1.339</v>
      </c>
      <c r="Q44" s="40">
        <v>12</v>
      </c>
      <c r="R44" s="40">
        <v>-15.7</v>
      </c>
      <c r="T44" s="46"/>
      <c r="U44" s="40" t="s">
        <v>165</v>
      </c>
      <c r="V44" s="40">
        <v>-1.339</v>
      </c>
      <c r="W44" s="40">
        <v>12</v>
      </c>
      <c r="X44" s="40">
        <v>-15.7</v>
      </c>
      <c r="Z44" s="46"/>
      <c r="AA44" s="40" t="s">
        <v>165</v>
      </c>
      <c r="AB44" s="40">
        <v>-0.55400000000000005</v>
      </c>
      <c r="AC44" s="40">
        <v>6</v>
      </c>
      <c r="AD44" s="40">
        <v>-3.2</v>
      </c>
      <c r="AF44" s="46"/>
      <c r="AG44" s="40" t="s">
        <v>165</v>
      </c>
      <c r="AH44" s="40">
        <v>-0.55400000000000005</v>
      </c>
      <c r="AI44" s="40">
        <v>6</v>
      </c>
      <c r="AJ44" s="40">
        <v>-3.2</v>
      </c>
      <c r="AL44" s="46"/>
      <c r="AM44" s="40" t="s">
        <v>165</v>
      </c>
      <c r="AN44" s="40">
        <v>-1.2470000000000001</v>
      </c>
      <c r="AO44" s="40">
        <v>6</v>
      </c>
      <c r="AP44" s="40">
        <v>-7.3</v>
      </c>
      <c r="AR44" s="46"/>
      <c r="AS44" s="40" t="s">
        <v>165</v>
      </c>
      <c r="AT44" s="40">
        <v>-1.2470000000000001</v>
      </c>
      <c r="AU44" s="40">
        <v>6</v>
      </c>
      <c r="AV44" s="40">
        <v>-7.3</v>
      </c>
      <c r="AX44" s="46"/>
      <c r="AY44" s="40" t="s">
        <v>165</v>
      </c>
      <c r="AZ44" s="40">
        <v>-0.34799999999999998</v>
      </c>
      <c r="BA44" s="40">
        <v>12</v>
      </c>
      <c r="BB44" s="40">
        <v>-4.0999999999999996</v>
      </c>
      <c r="BD44" s="46"/>
      <c r="BE44" s="40" t="s">
        <v>165</v>
      </c>
      <c r="BF44" s="40">
        <v>-0.34799999999999998</v>
      </c>
      <c r="BG44" s="40">
        <v>12</v>
      </c>
      <c r="BH44" s="40">
        <v>-4.0999999999999996</v>
      </c>
      <c r="BJ44" s="46"/>
      <c r="BK44" s="40" t="s">
        <v>165</v>
      </c>
      <c r="BL44" s="40">
        <v>-0.78400000000000003</v>
      </c>
      <c r="BM44" s="40">
        <v>12</v>
      </c>
      <c r="BN44" s="40">
        <v>-9.1999999999999993</v>
      </c>
      <c r="BP44" s="46"/>
      <c r="BQ44" s="40" t="s">
        <v>165</v>
      </c>
      <c r="BR44" s="40">
        <v>-0.78400000000000003</v>
      </c>
      <c r="BS44" s="40">
        <v>12</v>
      </c>
      <c r="BT44" s="40">
        <v>-9.1999999999999993</v>
      </c>
      <c r="BV44" s="46"/>
      <c r="BW44" s="40" t="s">
        <v>165</v>
      </c>
      <c r="BX44" s="40">
        <v>-0.44500000000000001</v>
      </c>
      <c r="BY44" s="40">
        <v>6</v>
      </c>
      <c r="BZ44" s="40">
        <v>-2.6</v>
      </c>
      <c r="CB44" s="46"/>
      <c r="CC44" s="40" t="s">
        <v>165</v>
      </c>
      <c r="CD44" s="40">
        <v>-0.44500000000000001</v>
      </c>
      <c r="CE44" s="40">
        <v>6</v>
      </c>
      <c r="CF44" s="40">
        <v>-2.6</v>
      </c>
      <c r="CH44" s="46"/>
      <c r="CI44" s="40" t="s">
        <v>165</v>
      </c>
      <c r="CJ44" s="40">
        <v>-1.002</v>
      </c>
      <c r="CK44" s="40">
        <v>6</v>
      </c>
      <c r="CL44" s="40">
        <v>-5.9</v>
      </c>
      <c r="CN44" s="46"/>
      <c r="CO44" s="40" t="s">
        <v>165</v>
      </c>
      <c r="CP44" s="40">
        <v>-1.002</v>
      </c>
      <c r="CQ44" s="40">
        <v>6</v>
      </c>
      <c r="CR44" s="40">
        <v>-5.9</v>
      </c>
    </row>
    <row r="45" spans="2:96" ht="15" thickBot="1" x14ac:dyDescent="0.35">
      <c r="B45" s="45" t="s">
        <v>182</v>
      </c>
      <c r="C45" s="40" t="s">
        <v>158</v>
      </c>
      <c r="D45" s="40">
        <v>-2.5299999999999998</v>
      </c>
      <c r="E45" s="40">
        <v>7</v>
      </c>
      <c r="F45" s="40">
        <v>-17.899999999999999</v>
      </c>
      <c r="H45" s="45" t="s">
        <v>182</v>
      </c>
      <c r="I45" s="40" t="s">
        <v>158</v>
      </c>
      <c r="J45" s="40">
        <v>-2.5299999999999998</v>
      </c>
      <c r="K45" s="40">
        <v>7</v>
      </c>
      <c r="L45" s="40">
        <v>-17.899999999999999</v>
      </c>
      <c r="N45" s="45" t="s">
        <v>182</v>
      </c>
      <c r="O45" s="40" t="s">
        <v>158</v>
      </c>
      <c r="P45" s="40">
        <v>-3.274</v>
      </c>
      <c r="Q45" s="40">
        <v>7</v>
      </c>
      <c r="R45" s="40">
        <v>-23.1</v>
      </c>
      <c r="T45" s="45" t="s">
        <v>182</v>
      </c>
      <c r="U45" s="40" t="s">
        <v>158</v>
      </c>
      <c r="V45" s="40">
        <v>-3.274</v>
      </c>
      <c r="W45" s="40">
        <v>7</v>
      </c>
      <c r="X45" s="40">
        <v>-23.1</v>
      </c>
      <c r="AX45" s="45" t="s">
        <v>182</v>
      </c>
      <c r="AY45" s="40" t="s">
        <v>158</v>
      </c>
      <c r="AZ45" s="40">
        <v>-1.4810000000000001</v>
      </c>
      <c r="BA45" s="40">
        <v>7</v>
      </c>
      <c r="BB45" s="40">
        <v>-10.5</v>
      </c>
      <c r="BD45" s="45" t="s">
        <v>182</v>
      </c>
      <c r="BE45" s="40" t="s">
        <v>158</v>
      </c>
      <c r="BF45" s="40">
        <v>-1.4810000000000001</v>
      </c>
      <c r="BG45" s="40">
        <v>7</v>
      </c>
      <c r="BH45" s="40">
        <v>-10.5</v>
      </c>
      <c r="BJ45" s="45" t="s">
        <v>182</v>
      </c>
      <c r="BK45" s="40" t="s">
        <v>158</v>
      </c>
      <c r="BL45" s="40">
        <v>-1.9159999999999999</v>
      </c>
      <c r="BM45" s="40">
        <v>7</v>
      </c>
      <c r="BN45" s="40">
        <v>-13.5</v>
      </c>
      <c r="BP45" s="45" t="s">
        <v>182</v>
      </c>
      <c r="BQ45" s="40" t="s">
        <v>158</v>
      </c>
      <c r="BR45" s="40">
        <v>-1.9159999999999999</v>
      </c>
      <c r="BS45" s="40">
        <v>7</v>
      </c>
      <c r="BT45" s="40">
        <v>-13.5</v>
      </c>
    </row>
    <row r="46" spans="2:96" ht="15" thickBot="1" x14ac:dyDescent="0.35">
      <c r="B46" s="46"/>
      <c r="C46" s="40" t="s">
        <v>165</v>
      </c>
      <c r="D46" s="40">
        <v>-0.59499999999999997</v>
      </c>
      <c r="E46" s="40">
        <v>12</v>
      </c>
      <c r="F46" s="40">
        <v>-7</v>
      </c>
      <c r="H46" s="46"/>
      <c r="I46" s="40" t="s">
        <v>165</v>
      </c>
      <c r="J46" s="40">
        <v>-0.59499999999999997</v>
      </c>
      <c r="K46" s="40">
        <v>12</v>
      </c>
      <c r="L46" s="40">
        <v>-7</v>
      </c>
      <c r="N46" s="46"/>
      <c r="O46" s="40" t="s">
        <v>165</v>
      </c>
      <c r="P46" s="40">
        <v>-1.339</v>
      </c>
      <c r="Q46" s="40">
        <v>12</v>
      </c>
      <c r="R46" s="40">
        <v>-15.7</v>
      </c>
      <c r="T46" s="46"/>
      <c r="U46" s="40" t="s">
        <v>165</v>
      </c>
      <c r="V46" s="40">
        <v>-1.339</v>
      </c>
      <c r="W46" s="40">
        <v>12</v>
      </c>
      <c r="X46" s="40">
        <v>-15.7</v>
      </c>
      <c r="AX46" s="46"/>
      <c r="AY46" s="40" t="s">
        <v>165</v>
      </c>
      <c r="AZ46" s="40">
        <v>-0.34799999999999998</v>
      </c>
      <c r="BA46" s="40">
        <v>12</v>
      </c>
      <c r="BB46" s="40">
        <v>-4.0999999999999996</v>
      </c>
      <c r="BD46" s="46"/>
      <c r="BE46" s="40" t="s">
        <v>165</v>
      </c>
      <c r="BF46" s="40">
        <v>-0.34799999999999998</v>
      </c>
      <c r="BG46" s="40">
        <v>12</v>
      </c>
      <c r="BH46" s="40">
        <v>-4.0999999999999996</v>
      </c>
      <c r="BJ46" s="46"/>
      <c r="BK46" s="40" t="s">
        <v>165</v>
      </c>
      <c r="BL46" s="40">
        <v>-0.78400000000000003</v>
      </c>
      <c r="BM46" s="40">
        <v>12</v>
      </c>
      <c r="BN46" s="40">
        <v>-9.1999999999999993</v>
      </c>
      <c r="BP46" s="46"/>
      <c r="BQ46" s="40" t="s">
        <v>165</v>
      </c>
      <c r="BR46" s="40">
        <v>-0.78400000000000003</v>
      </c>
      <c r="BS46" s="40">
        <v>12</v>
      </c>
      <c r="BT46" s="40">
        <v>-9.1999999999999993</v>
      </c>
    </row>
  </sheetData>
  <mergeCells count="224">
    <mergeCell ref="CN29:CN32"/>
    <mergeCell ref="CN33:CN36"/>
    <mergeCell ref="CN37:CN38"/>
    <mergeCell ref="CN39:CN40"/>
    <mergeCell ref="CN41:CN42"/>
    <mergeCell ref="CN43:CN44"/>
    <mergeCell ref="CN2:CN3"/>
    <mergeCell ref="CO2:CO3"/>
    <mergeCell ref="CN5:CN7"/>
    <mergeCell ref="CN10:CN12"/>
    <mergeCell ref="CN27:CN28"/>
    <mergeCell ref="CO27:CO28"/>
    <mergeCell ref="CH29:CH32"/>
    <mergeCell ref="CH33:CH36"/>
    <mergeCell ref="CH37:CH38"/>
    <mergeCell ref="CH39:CH40"/>
    <mergeCell ref="CH41:CH42"/>
    <mergeCell ref="CH43:CH44"/>
    <mergeCell ref="CH2:CH3"/>
    <mergeCell ref="CI2:CI3"/>
    <mergeCell ref="CH5:CH7"/>
    <mergeCell ref="CH10:CH12"/>
    <mergeCell ref="CH27:CH28"/>
    <mergeCell ref="CI27:CI28"/>
    <mergeCell ref="CB29:CB32"/>
    <mergeCell ref="CB33:CB36"/>
    <mergeCell ref="CB37:CB38"/>
    <mergeCell ref="CB39:CB40"/>
    <mergeCell ref="CB41:CB42"/>
    <mergeCell ref="CB43:CB44"/>
    <mergeCell ref="CB2:CB3"/>
    <mergeCell ref="CC2:CC3"/>
    <mergeCell ref="CB5:CB7"/>
    <mergeCell ref="CB10:CB12"/>
    <mergeCell ref="CB27:CB28"/>
    <mergeCell ref="CC27:CC28"/>
    <mergeCell ref="BV29:BV32"/>
    <mergeCell ref="BV33:BV36"/>
    <mergeCell ref="BV37:BV38"/>
    <mergeCell ref="BV39:BV40"/>
    <mergeCell ref="BV41:BV42"/>
    <mergeCell ref="BV43:BV44"/>
    <mergeCell ref="BP39:BP40"/>
    <mergeCell ref="BP41:BP42"/>
    <mergeCell ref="BP43:BP44"/>
    <mergeCell ref="BP45:BP46"/>
    <mergeCell ref="BV2:BV3"/>
    <mergeCell ref="BW2:BW3"/>
    <mergeCell ref="BV5:BV7"/>
    <mergeCell ref="BV10:BV12"/>
    <mergeCell ref="BV27:BV28"/>
    <mergeCell ref="BW27:BW28"/>
    <mergeCell ref="BP18:BP19"/>
    <mergeCell ref="BP20:BP21"/>
    <mergeCell ref="BP27:BP28"/>
    <mergeCell ref="BQ27:BQ28"/>
    <mergeCell ref="BP29:BP33"/>
    <mergeCell ref="BP34:BP38"/>
    <mergeCell ref="BJ39:BJ40"/>
    <mergeCell ref="BJ41:BJ42"/>
    <mergeCell ref="BJ43:BJ44"/>
    <mergeCell ref="BJ45:BJ46"/>
    <mergeCell ref="BP2:BP3"/>
    <mergeCell ref="BQ2:BQ3"/>
    <mergeCell ref="BP4:BP5"/>
    <mergeCell ref="BP8:BP9"/>
    <mergeCell ref="BP11:BP12"/>
    <mergeCell ref="BP16:BP17"/>
    <mergeCell ref="BJ18:BJ19"/>
    <mergeCell ref="BJ20:BJ21"/>
    <mergeCell ref="BJ27:BJ28"/>
    <mergeCell ref="BK27:BK28"/>
    <mergeCell ref="BJ29:BJ33"/>
    <mergeCell ref="BJ34:BJ38"/>
    <mergeCell ref="BD39:BD40"/>
    <mergeCell ref="BD41:BD42"/>
    <mergeCell ref="BD43:BD44"/>
    <mergeCell ref="BD45:BD46"/>
    <mergeCell ref="BJ2:BJ3"/>
    <mergeCell ref="BK2:BK3"/>
    <mergeCell ref="BJ4:BJ5"/>
    <mergeCell ref="BJ8:BJ9"/>
    <mergeCell ref="BJ11:BJ12"/>
    <mergeCell ref="BJ16:BJ17"/>
    <mergeCell ref="BD18:BD19"/>
    <mergeCell ref="BD20:BD21"/>
    <mergeCell ref="BD27:BD28"/>
    <mergeCell ref="BE27:BE28"/>
    <mergeCell ref="BD29:BD33"/>
    <mergeCell ref="BD34:BD38"/>
    <mergeCell ref="AX39:AX40"/>
    <mergeCell ref="AX41:AX42"/>
    <mergeCell ref="AX43:AX44"/>
    <mergeCell ref="AX45:AX46"/>
    <mergeCell ref="BD2:BD3"/>
    <mergeCell ref="BE2:BE3"/>
    <mergeCell ref="BD4:BD5"/>
    <mergeCell ref="BD8:BD9"/>
    <mergeCell ref="BD11:BD12"/>
    <mergeCell ref="BD16:BD17"/>
    <mergeCell ref="AX18:AX19"/>
    <mergeCell ref="AX20:AX21"/>
    <mergeCell ref="AX27:AX28"/>
    <mergeCell ref="AY27:AY28"/>
    <mergeCell ref="AX29:AX33"/>
    <mergeCell ref="AX34:AX38"/>
    <mergeCell ref="AX2:AX3"/>
    <mergeCell ref="AY2:AY3"/>
    <mergeCell ref="AX4:AX5"/>
    <mergeCell ref="AX8:AX9"/>
    <mergeCell ref="AX11:AX12"/>
    <mergeCell ref="AX16:AX17"/>
    <mergeCell ref="AR29:AR32"/>
    <mergeCell ref="AR33:AR36"/>
    <mergeCell ref="AR37:AR38"/>
    <mergeCell ref="AR39:AR40"/>
    <mergeCell ref="AR41:AR42"/>
    <mergeCell ref="AR43:AR44"/>
    <mergeCell ref="AR2:AR3"/>
    <mergeCell ref="AS2:AS3"/>
    <mergeCell ref="AR5:AR7"/>
    <mergeCell ref="AR10:AR12"/>
    <mergeCell ref="AR27:AR28"/>
    <mergeCell ref="AS27:AS28"/>
    <mergeCell ref="AL29:AL32"/>
    <mergeCell ref="AL33:AL36"/>
    <mergeCell ref="AL37:AL38"/>
    <mergeCell ref="AL39:AL40"/>
    <mergeCell ref="AL41:AL42"/>
    <mergeCell ref="AL43:AL44"/>
    <mergeCell ref="AL2:AL3"/>
    <mergeCell ref="AM2:AM3"/>
    <mergeCell ref="AL5:AL7"/>
    <mergeCell ref="AL10:AL12"/>
    <mergeCell ref="AL27:AL28"/>
    <mergeCell ref="AM27:AM28"/>
    <mergeCell ref="AF29:AF32"/>
    <mergeCell ref="AF33:AF36"/>
    <mergeCell ref="AF37:AF38"/>
    <mergeCell ref="AF39:AF40"/>
    <mergeCell ref="AF41:AF42"/>
    <mergeCell ref="AF43:AF44"/>
    <mergeCell ref="AF2:AF3"/>
    <mergeCell ref="AG2:AG3"/>
    <mergeCell ref="AF5:AF7"/>
    <mergeCell ref="AF10:AF12"/>
    <mergeCell ref="AF27:AF28"/>
    <mergeCell ref="AG27:AG28"/>
    <mergeCell ref="Z29:Z32"/>
    <mergeCell ref="Z33:Z36"/>
    <mergeCell ref="Z37:Z38"/>
    <mergeCell ref="Z39:Z40"/>
    <mergeCell ref="Z41:Z42"/>
    <mergeCell ref="Z43:Z44"/>
    <mergeCell ref="T39:T40"/>
    <mergeCell ref="T41:T42"/>
    <mergeCell ref="T43:T44"/>
    <mergeCell ref="T45:T46"/>
    <mergeCell ref="Z2:Z3"/>
    <mergeCell ref="AA2:AA3"/>
    <mergeCell ref="Z5:Z7"/>
    <mergeCell ref="Z10:Z12"/>
    <mergeCell ref="Z27:Z28"/>
    <mergeCell ref="AA27:AA28"/>
    <mergeCell ref="T18:T19"/>
    <mergeCell ref="T20:T21"/>
    <mergeCell ref="T27:T28"/>
    <mergeCell ref="U27:U28"/>
    <mergeCell ref="T29:T33"/>
    <mergeCell ref="T34:T38"/>
    <mergeCell ref="N39:N40"/>
    <mergeCell ref="N41:N42"/>
    <mergeCell ref="N43:N44"/>
    <mergeCell ref="N45:N46"/>
    <mergeCell ref="T2:T3"/>
    <mergeCell ref="U2:U3"/>
    <mergeCell ref="T4:T5"/>
    <mergeCell ref="T8:T9"/>
    <mergeCell ref="T11:T12"/>
    <mergeCell ref="T16:T17"/>
    <mergeCell ref="N18:N19"/>
    <mergeCell ref="N20:N21"/>
    <mergeCell ref="N27:N28"/>
    <mergeCell ref="O27:O28"/>
    <mergeCell ref="N29:N33"/>
    <mergeCell ref="N34:N38"/>
    <mergeCell ref="H39:H40"/>
    <mergeCell ref="H41:H42"/>
    <mergeCell ref="H43:H44"/>
    <mergeCell ref="H45:H46"/>
    <mergeCell ref="N2:N3"/>
    <mergeCell ref="O2:O3"/>
    <mergeCell ref="N4:N5"/>
    <mergeCell ref="N8:N9"/>
    <mergeCell ref="N11:N12"/>
    <mergeCell ref="N16:N17"/>
    <mergeCell ref="H18:H19"/>
    <mergeCell ref="H20:H21"/>
    <mergeCell ref="H27:H28"/>
    <mergeCell ref="I27:I28"/>
    <mergeCell ref="H29:H33"/>
    <mergeCell ref="H34:H38"/>
    <mergeCell ref="B39:B40"/>
    <mergeCell ref="B41:B42"/>
    <mergeCell ref="B43:B44"/>
    <mergeCell ref="B45:B46"/>
    <mergeCell ref="H2:H3"/>
    <mergeCell ref="I2:I3"/>
    <mergeCell ref="H4:H5"/>
    <mergeCell ref="H8:H9"/>
    <mergeCell ref="H11:H12"/>
    <mergeCell ref="H16:H17"/>
    <mergeCell ref="B18:B19"/>
    <mergeCell ref="B20:B21"/>
    <mergeCell ref="B27:B28"/>
    <mergeCell ref="C27:C28"/>
    <mergeCell ref="B29:B33"/>
    <mergeCell ref="B34:B38"/>
    <mergeCell ref="B2:B3"/>
    <mergeCell ref="C2:C3"/>
    <mergeCell ref="B4:B5"/>
    <mergeCell ref="B8:B9"/>
    <mergeCell ref="B11:B12"/>
    <mergeCell ref="B16:B17"/>
  </mergeCells>
  <conditionalFormatting sqref="A1:XFD1048576">
    <cfRule type="cellIs" dxfId="0" priority="7" operator="equal">
      <formula>$C$24</formula>
    </cfRule>
    <cfRule type="cellIs" dxfId="1" priority="6" operator="equal">
      <formula>$D$24</formula>
    </cfRule>
    <cfRule type="cellIs" dxfId="2" priority="4" operator="equal">
      <formula>$D$25</formula>
    </cfRule>
    <cfRule type="cellIs" dxfId="3" priority="1" operator="equal">
      <formula>$C$25</formula>
    </cfRule>
  </conditionalFormatting>
  <conditionalFormatting sqref="C25">
    <cfRule type="cellIs" dxfId="12" priority="5" operator="equal">
      <formula>1.823</formula>
    </cfRule>
    <cfRule type="cellIs" dxfId="11" priority="3" operator="equal">
      <formula>$C$25</formula>
    </cfRule>
    <cfRule type="cellIs" dxfId="10" priority="2" operator="equal">
      <formula>$C$25</formula>
    </cfRule>
  </conditionalFormatting>
  <pageMargins left="0.7" right="0.7" top="0.75" bottom="0.75" header="0.3" footer="0.3"/>
  <pageSetup paperSize="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F9A1-E8D2-4AFB-9B7C-8A221DD9DC8D}">
  <dimension ref="A1"/>
  <sheetViews>
    <sheetView topLeftCell="A16"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835B5-BB84-43F1-97E5-7F30FAD461A0}">
  <dimension ref="A1:P981"/>
  <sheetViews>
    <sheetView topLeftCell="D816" workbookViewId="0">
      <selection activeCell="F835" sqref="F835"/>
    </sheetView>
  </sheetViews>
  <sheetFormatPr defaultRowHeight="14.4" x14ac:dyDescent="0.3"/>
  <cols>
    <col min="1" max="1" width="20.33203125" customWidth="1"/>
    <col min="2" max="2" width="9.77734375" customWidth="1"/>
    <col min="3" max="3" width="34.44140625" customWidth="1"/>
    <col min="4" max="4" width="9" customWidth="1"/>
    <col min="5" max="5" width="27.109375" customWidth="1"/>
    <col min="6" max="6" width="6.44140625" customWidth="1"/>
    <col min="7" max="8" width="8.109375" customWidth="1"/>
    <col min="10" max="10" width="9" customWidth="1"/>
    <col min="11" max="11" width="7.33203125" customWidth="1"/>
    <col min="12" max="12" width="10.33203125" customWidth="1"/>
    <col min="13" max="13" width="20" customWidth="1"/>
  </cols>
  <sheetData>
    <row r="1" spans="1:16" ht="15.15" customHeight="1" x14ac:dyDescent="0.3">
      <c r="A1" t="s">
        <v>18</v>
      </c>
      <c r="M1" t="s">
        <v>19</v>
      </c>
    </row>
    <row r="2" spans="1:16" x14ac:dyDescent="0.3">
      <c r="M2" t="s">
        <v>20</v>
      </c>
    </row>
    <row r="3" spans="1:16" ht="15.15" customHeight="1" x14ac:dyDescent="0.3">
      <c r="A3" s="1" t="s">
        <v>21</v>
      </c>
      <c r="B3" s="1"/>
      <c r="C3" s="1"/>
      <c r="D3" s="1"/>
      <c r="E3" s="1"/>
      <c r="F3" s="1"/>
      <c r="G3" s="1"/>
      <c r="H3" s="1"/>
      <c r="I3" s="1"/>
      <c r="J3" s="1"/>
      <c r="K3" s="1"/>
      <c r="M3" t="s">
        <v>22</v>
      </c>
    </row>
    <row r="4" spans="1:16" x14ac:dyDescent="0.3">
      <c r="M4" t="s">
        <v>23</v>
      </c>
    </row>
    <row r="5" spans="1:16" ht="15.15" customHeight="1" thickBot="1" x14ac:dyDescent="0.35">
      <c r="A5" s="1" t="s">
        <v>24</v>
      </c>
      <c r="B5" s="1"/>
      <c r="C5" s="1"/>
      <c r="D5" s="1"/>
      <c r="E5" s="1"/>
      <c r="F5" s="1"/>
      <c r="G5" s="1"/>
      <c r="H5" s="1"/>
      <c r="I5" s="1"/>
      <c r="J5" s="1"/>
      <c r="K5" s="1"/>
    </row>
    <row r="6" spans="1:16" ht="30.45" customHeight="1" x14ac:dyDescent="0.3">
      <c r="A6" s="2" t="s">
        <v>25</v>
      </c>
      <c r="B6" s="3" t="s">
        <v>26</v>
      </c>
      <c r="C6" s="4" t="s">
        <v>27</v>
      </c>
      <c r="D6" s="3" t="s">
        <v>28</v>
      </c>
      <c r="E6" s="4" t="s">
        <v>29</v>
      </c>
      <c r="F6" s="5" t="s">
        <v>30</v>
      </c>
      <c r="G6" s="6"/>
      <c r="H6" s="6"/>
      <c r="I6" s="6"/>
      <c r="J6" s="6"/>
      <c r="K6" s="7"/>
    </row>
    <row r="7" spans="1:16" ht="30.45" customHeight="1" thickBot="1" x14ac:dyDescent="0.35">
      <c r="A7" s="8"/>
      <c r="B7" s="9"/>
      <c r="C7" s="10"/>
      <c r="D7" s="9"/>
      <c r="E7" s="10"/>
      <c r="F7" s="11" t="s">
        <v>31</v>
      </c>
      <c r="G7" s="11" t="s">
        <v>32</v>
      </c>
      <c r="H7" s="11" t="s">
        <v>33</v>
      </c>
      <c r="I7" s="11" t="s">
        <v>34</v>
      </c>
      <c r="J7" s="11" t="s">
        <v>35</v>
      </c>
      <c r="K7" s="12" t="s">
        <v>36</v>
      </c>
    </row>
    <row r="8" spans="1:16" ht="15.15" customHeight="1" x14ac:dyDescent="0.3">
      <c r="A8" s="13" t="s">
        <v>37</v>
      </c>
      <c r="B8" s="14">
        <v>0</v>
      </c>
      <c r="C8" s="13" t="s">
        <v>38</v>
      </c>
      <c r="D8" s="13" t="s">
        <v>39</v>
      </c>
      <c r="E8" s="15" t="s">
        <v>40</v>
      </c>
      <c r="F8" s="16">
        <v>8.1931078544919291</v>
      </c>
      <c r="G8" s="16">
        <v>-1.40140128272308E-5</v>
      </c>
      <c r="H8" s="16">
        <v>2.1362909433960901E-5</v>
      </c>
      <c r="I8" s="16">
        <v>0</v>
      </c>
      <c r="J8" s="16">
        <v>0</v>
      </c>
      <c r="K8" s="16">
        <v>0</v>
      </c>
    </row>
    <row r="9" spans="1:16" ht="15.15" customHeight="1" x14ac:dyDescent="0.3">
      <c r="A9" s="13"/>
      <c r="B9" s="14"/>
      <c r="C9" s="13"/>
      <c r="D9" s="13"/>
      <c r="E9" s="15" t="s">
        <v>41</v>
      </c>
      <c r="F9" s="16">
        <v>1.1759999999999999</v>
      </c>
      <c r="G9" s="16">
        <v>-1.01030867564678E-5</v>
      </c>
      <c r="H9" s="16">
        <v>1.48301627236975E-5</v>
      </c>
      <c r="I9" s="16">
        <v>0</v>
      </c>
      <c r="J9" s="16">
        <v>0</v>
      </c>
      <c r="K9" s="16">
        <v>0</v>
      </c>
    </row>
    <row r="10" spans="1:16" ht="15.15" customHeight="1" thickBot="1" x14ac:dyDescent="0.35">
      <c r="A10" s="13"/>
      <c r="B10" s="14"/>
      <c r="C10" s="13"/>
      <c r="D10" s="13"/>
      <c r="E10" s="15" t="s">
        <v>42</v>
      </c>
      <c r="F10" s="16">
        <v>1.1759999999999999</v>
      </c>
      <c r="G10" s="16">
        <v>-1.01030867564678E-5</v>
      </c>
      <c r="H10" s="16">
        <v>1.48301627236975E-5</v>
      </c>
      <c r="I10" s="16">
        <v>0</v>
      </c>
      <c r="J10" s="16">
        <v>0</v>
      </c>
      <c r="K10" s="16">
        <v>0</v>
      </c>
      <c r="M10" t="s">
        <v>43</v>
      </c>
      <c r="N10" s="11" t="s">
        <v>31</v>
      </c>
      <c r="O10" s="11" t="s">
        <v>32</v>
      </c>
      <c r="P10" s="11" t="s">
        <v>33</v>
      </c>
    </row>
    <row r="11" spans="1:16" ht="15.15" customHeight="1" x14ac:dyDescent="0.3">
      <c r="A11" s="13"/>
      <c r="B11" s="14"/>
      <c r="C11" s="13"/>
      <c r="D11" s="13"/>
      <c r="E11" s="15" t="s">
        <v>44</v>
      </c>
      <c r="F11" s="16">
        <v>2.8224</v>
      </c>
      <c r="G11" s="16">
        <v>-2.4247408215523501E-5</v>
      </c>
      <c r="H11" s="16">
        <v>3.5592390536891103E-5</v>
      </c>
      <c r="I11" s="16">
        <v>0</v>
      </c>
      <c r="J11" s="16">
        <v>0</v>
      </c>
      <c r="K11" s="16">
        <v>0</v>
      </c>
      <c r="M11" s="15" t="s">
        <v>40</v>
      </c>
      <c r="N11" s="16">
        <v>77.085842567359805</v>
      </c>
      <c r="O11" s="16">
        <v>14.7536827602411</v>
      </c>
      <c r="P11" s="16">
        <v>-2.17035891477836</v>
      </c>
    </row>
    <row r="12" spans="1:16" ht="15.15" customHeight="1" x14ac:dyDescent="0.3">
      <c r="A12" s="13"/>
      <c r="B12" s="14"/>
      <c r="C12" s="13"/>
      <c r="D12" s="13"/>
      <c r="E12" s="15" t="s">
        <v>45</v>
      </c>
      <c r="F12" s="16">
        <v>3.3398400000000001</v>
      </c>
      <c r="G12" s="16">
        <v>-2.8692766388368301E-5</v>
      </c>
      <c r="H12" s="16">
        <v>4.2117662135240202E-5</v>
      </c>
      <c r="I12" s="16">
        <v>0</v>
      </c>
      <c r="J12" s="16">
        <v>0</v>
      </c>
      <c r="K12" s="16">
        <v>0</v>
      </c>
      <c r="M12" s="15" t="s">
        <v>41</v>
      </c>
      <c r="N12" s="16">
        <v>25.483571398198102</v>
      </c>
      <c r="O12" s="16">
        <v>10.6227762507847</v>
      </c>
      <c r="P12" s="16">
        <v>-0.78260823756962905</v>
      </c>
    </row>
    <row r="13" spans="1:16" ht="15.15" customHeight="1" x14ac:dyDescent="0.3">
      <c r="A13" s="13"/>
      <c r="B13" s="14"/>
      <c r="C13" s="13"/>
      <c r="D13" s="13"/>
      <c r="E13" s="15" t="s">
        <v>46</v>
      </c>
      <c r="F13" s="16">
        <v>-8.3475871281710603</v>
      </c>
      <c r="G13" s="16">
        <v>23.3771392075958</v>
      </c>
      <c r="H13" s="16">
        <v>-16.081892283676702</v>
      </c>
      <c r="I13" s="16">
        <v>0</v>
      </c>
      <c r="J13" s="16">
        <v>0</v>
      </c>
      <c r="K13" s="16">
        <v>0</v>
      </c>
      <c r="M13" s="15" t="s">
        <v>42</v>
      </c>
      <c r="N13" s="16">
        <v>25.483571398198102</v>
      </c>
      <c r="O13" s="16">
        <v>10.6227762507847</v>
      </c>
      <c r="P13" s="16">
        <v>-0.78260823756962905</v>
      </c>
    </row>
    <row r="14" spans="1:16" ht="15.15" customHeight="1" x14ac:dyDescent="0.3">
      <c r="A14" s="13"/>
      <c r="B14" s="14"/>
      <c r="C14" s="13"/>
      <c r="D14" s="13"/>
      <c r="E14" s="15" t="s">
        <v>47</v>
      </c>
      <c r="F14" s="16">
        <v>-8.3475871281710603</v>
      </c>
      <c r="G14" s="16">
        <v>23.377201692044299</v>
      </c>
      <c r="H14" s="16">
        <v>-16.081983825501901</v>
      </c>
      <c r="I14" s="16">
        <v>0</v>
      </c>
      <c r="J14" s="16">
        <v>0</v>
      </c>
      <c r="K14" s="16">
        <v>0</v>
      </c>
      <c r="M14" s="15" t="s">
        <v>44</v>
      </c>
      <c r="N14" s="16">
        <v>61.160571355675401</v>
      </c>
      <c r="O14" s="16">
        <v>25.4946630018833</v>
      </c>
      <c r="P14" s="16">
        <v>-1.87825977016711</v>
      </c>
    </row>
    <row r="15" spans="1:16" ht="15.15" customHeight="1" x14ac:dyDescent="0.3">
      <c r="A15" s="13"/>
      <c r="B15" s="14"/>
      <c r="C15" s="13"/>
      <c r="D15" s="13"/>
      <c r="E15" s="15" t="s">
        <v>48</v>
      </c>
      <c r="F15" s="16">
        <v>-11.8477298442667</v>
      </c>
      <c r="G15" s="16">
        <v>35.441702625938703</v>
      </c>
      <c r="H15" s="16">
        <v>-9.0898052394956093</v>
      </c>
      <c r="I15" s="16">
        <v>0</v>
      </c>
      <c r="J15" s="16">
        <v>0</v>
      </c>
      <c r="K15" s="16">
        <v>0</v>
      </c>
      <c r="M15" s="15" t="s">
        <v>45</v>
      </c>
      <c r="N15" s="16">
        <v>72.373342770882502</v>
      </c>
      <c r="O15" s="16">
        <v>30.168684552228601</v>
      </c>
      <c r="P15" s="16">
        <v>-2.22260739469775</v>
      </c>
    </row>
    <row r="16" spans="1:16" ht="15.15" customHeight="1" x14ac:dyDescent="0.3">
      <c r="A16" s="13"/>
      <c r="B16" s="14"/>
      <c r="C16" s="13"/>
      <c r="D16" s="13"/>
      <c r="E16" s="15" t="s">
        <v>49</v>
      </c>
      <c r="F16" s="16">
        <v>-11.8477298442667</v>
      </c>
      <c r="G16" s="16">
        <v>35.441765110387202</v>
      </c>
      <c r="H16" s="16">
        <v>-9.08989678132086</v>
      </c>
      <c r="I16" s="16">
        <v>0</v>
      </c>
      <c r="J16" s="16">
        <v>0</v>
      </c>
      <c r="K16" s="16">
        <v>0</v>
      </c>
      <c r="M16" s="15" t="s">
        <v>46</v>
      </c>
      <c r="N16" s="16">
        <v>415.62007031222402</v>
      </c>
      <c r="O16" s="16">
        <v>41.782135928482397</v>
      </c>
      <c r="P16" s="16">
        <v>-156.53326446700299</v>
      </c>
    </row>
    <row r="17" spans="1:16" ht="15.15" customHeight="1" x14ac:dyDescent="0.3">
      <c r="A17" s="13"/>
      <c r="B17" s="14"/>
      <c r="C17" s="13"/>
      <c r="D17" s="13"/>
      <c r="E17" s="15" t="s">
        <v>50</v>
      </c>
      <c r="F17" s="16">
        <v>-10.2643434049614</v>
      </c>
      <c r="G17" s="16">
        <v>-21.0472407549981</v>
      </c>
      <c r="H17" s="16">
        <v>13.0217591035394</v>
      </c>
      <c r="I17" s="16">
        <v>0</v>
      </c>
      <c r="J17" s="16">
        <v>0</v>
      </c>
      <c r="K17" s="16">
        <v>0</v>
      </c>
      <c r="M17" s="15" t="s">
        <v>47</v>
      </c>
      <c r="N17" s="16">
        <v>284.37771759329001</v>
      </c>
      <c r="O17" s="16">
        <v>-14.6299130051324</v>
      </c>
      <c r="P17" s="16">
        <v>-152.51795710103099</v>
      </c>
    </row>
    <row r="18" spans="1:16" ht="15.15" customHeight="1" x14ac:dyDescent="0.3">
      <c r="A18" s="13"/>
      <c r="B18" s="14"/>
      <c r="C18" s="13"/>
      <c r="D18" s="13"/>
      <c r="E18" s="15" t="s">
        <v>52</v>
      </c>
      <c r="F18" s="16">
        <v>-10.2643434049614</v>
      </c>
      <c r="G18" s="16">
        <v>-21.047384189721601</v>
      </c>
      <c r="H18" s="16">
        <v>13.0219641807193</v>
      </c>
      <c r="I18" s="16">
        <v>0</v>
      </c>
      <c r="J18" s="16">
        <v>0</v>
      </c>
      <c r="K18" s="16">
        <v>0</v>
      </c>
      <c r="M18" s="15" t="s">
        <v>48</v>
      </c>
      <c r="N18" s="16">
        <v>366.013097995191</v>
      </c>
      <c r="O18" s="16">
        <v>37.9649984870655</v>
      </c>
      <c r="P18" s="16">
        <v>-150.76259450513101</v>
      </c>
    </row>
    <row r="19" spans="1:16" ht="15.15" customHeight="1" x14ac:dyDescent="0.3">
      <c r="A19" s="13"/>
      <c r="B19" s="14"/>
      <c r="C19" s="13"/>
      <c r="D19" s="13"/>
      <c r="E19" s="15" t="s">
        <v>53</v>
      </c>
      <c r="F19" s="16">
        <v>-13.5237638057576</v>
      </c>
      <c r="G19" s="16">
        <v>-9.8124176859395202</v>
      </c>
      <c r="H19" s="16">
        <v>19.5329653615646</v>
      </c>
      <c r="I19" s="16">
        <v>0</v>
      </c>
      <c r="J19" s="16">
        <v>0</v>
      </c>
      <c r="K19" s="16">
        <v>0</v>
      </c>
      <c r="M19" s="15" t="s">
        <v>49</v>
      </c>
      <c r="N19" s="16">
        <v>234.770745276257</v>
      </c>
      <c r="O19" s="16">
        <v>-18.447050446549301</v>
      </c>
      <c r="P19" s="16">
        <v>-146.74728713915999</v>
      </c>
    </row>
    <row r="20" spans="1:16" ht="15.15" customHeight="1" x14ac:dyDescent="0.3">
      <c r="A20" s="13"/>
      <c r="B20" s="14"/>
      <c r="C20" s="13"/>
      <c r="D20" s="13"/>
      <c r="E20" s="15" t="s">
        <v>54</v>
      </c>
      <c r="F20" s="16">
        <v>-13.5237638057576</v>
      </c>
      <c r="G20" s="16">
        <v>-9.8125611206629806</v>
      </c>
      <c r="H20" s="16">
        <v>19.533170438744499</v>
      </c>
      <c r="I20" s="16">
        <v>0</v>
      </c>
      <c r="J20" s="16">
        <v>0</v>
      </c>
      <c r="K20" s="16">
        <v>0</v>
      </c>
      <c r="M20" s="15" t="s">
        <v>50</v>
      </c>
      <c r="N20" s="16">
        <v>-2.1625329493676002</v>
      </c>
      <c r="O20" s="16">
        <v>-72.1297994996835</v>
      </c>
      <c r="P20" s="16">
        <v>9.3526367246267696</v>
      </c>
    </row>
    <row r="21" spans="1:16" ht="15.15" customHeight="1" x14ac:dyDescent="0.3">
      <c r="A21" s="13"/>
      <c r="B21" s="14"/>
      <c r="C21" s="13"/>
      <c r="D21" s="13"/>
      <c r="E21" s="15" t="s">
        <v>55</v>
      </c>
      <c r="F21" s="16">
        <v>-2.3883119321386599</v>
      </c>
      <c r="G21" s="16">
        <v>11.0355781442089</v>
      </c>
      <c r="H21" s="16">
        <v>1.6368371515039699</v>
      </c>
      <c r="I21" s="16">
        <v>0</v>
      </c>
      <c r="J21" s="16">
        <v>0</v>
      </c>
      <c r="K21" s="16">
        <v>0</v>
      </c>
      <c r="M21" s="15" t="s">
        <v>52</v>
      </c>
      <c r="N21" s="16">
        <v>-79.830088513819206</v>
      </c>
      <c r="O21" s="16">
        <v>-81.229294497048897</v>
      </c>
      <c r="P21" s="16">
        <v>11.8025166323504</v>
      </c>
    </row>
    <row r="22" spans="1:16" ht="15.15" customHeight="1" x14ac:dyDescent="0.3">
      <c r="A22" s="13"/>
      <c r="B22" s="14"/>
      <c r="C22" s="13"/>
      <c r="D22" s="13"/>
      <c r="E22" s="15" t="s">
        <v>56</v>
      </c>
      <c r="F22" s="16">
        <v>-2.3883119321386599</v>
      </c>
      <c r="G22" s="16">
        <v>11.035609050887199</v>
      </c>
      <c r="H22" s="16">
        <v>1.6367917825062701</v>
      </c>
      <c r="I22" s="16">
        <v>0</v>
      </c>
      <c r="J22" s="16">
        <v>0</v>
      </c>
      <c r="K22" s="16">
        <v>0</v>
      </c>
      <c r="M22" s="15" t="s">
        <v>53</v>
      </c>
      <c r="N22" s="16">
        <v>-48.357663727104303</v>
      </c>
      <c r="O22" s="16">
        <v>-75.684273915082301</v>
      </c>
      <c r="P22" s="16">
        <v>14.726463309513599</v>
      </c>
    </row>
    <row r="23" spans="1:16" ht="15.15" customHeight="1" x14ac:dyDescent="0.3">
      <c r="A23" s="13"/>
      <c r="B23" s="14"/>
      <c r="C23" s="13"/>
      <c r="D23" s="13"/>
      <c r="E23" s="15" t="s">
        <v>57</v>
      </c>
      <c r="F23" s="16">
        <v>-4.4366829531657404</v>
      </c>
      <c r="G23" s="16">
        <v>18.0960622707086</v>
      </c>
      <c r="H23" s="16">
        <v>5.7287812919348298</v>
      </c>
      <c r="I23" s="16">
        <v>0</v>
      </c>
      <c r="J23" s="16">
        <v>0</v>
      </c>
      <c r="K23" s="16">
        <v>0</v>
      </c>
      <c r="M23" s="15" t="s">
        <v>54</v>
      </c>
      <c r="N23" s="16">
        <v>-126.025219291556</v>
      </c>
      <c r="O23" s="16">
        <v>-84.783768912449503</v>
      </c>
      <c r="P23" s="16">
        <v>17.176343217237299</v>
      </c>
    </row>
    <row r="24" spans="1:16" ht="15.15" customHeight="1" x14ac:dyDescent="0.3">
      <c r="A24" s="13"/>
      <c r="B24" s="14"/>
      <c r="C24" s="13"/>
      <c r="D24" s="13"/>
      <c r="E24" s="15" t="s">
        <v>58</v>
      </c>
      <c r="F24" s="16">
        <v>-4.4366829531657404</v>
      </c>
      <c r="G24" s="16">
        <v>18.096093177386901</v>
      </c>
      <c r="H24" s="16">
        <v>5.7287359229371297</v>
      </c>
      <c r="I24" s="16">
        <v>0</v>
      </c>
      <c r="J24" s="16">
        <v>0</v>
      </c>
      <c r="K24" s="16">
        <v>0</v>
      </c>
      <c r="M24" s="15" t="s">
        <v>55</v>
      </c>
      <c r="N24" s="16">
        <v>-209.482860225514</v>
      </c>
      <c r="O24" s="16">
        <v>5.7427203878746704</v>
      </c>
      <c r="P24" s="16">
        <v>85.453872524674196</v>
      </c>
    </row>
    <row r="25" spans="1:16" ht="15.15" customHeight="1" x14ac:dyDescent="0.3">
      <c r="A25" s="13"/>
      <c r="B25" s="14"/>
      <c r="C25" s="13"/>
      <c r="D25" s="13"/>
      <c r="E25" s="15" t="s">
        <v>59</v>
      </c>
      <c r="F25" s="16">
        <v>-5.3310696944673497</v>
      </c>
      <c r="G25" s="16">
        <v>3.6104310423550099</v>
      </c>
      <c r="H25" s="16">
        <v>2.09319621598994</v>
      </c>
      <c r="I25" s="16">
        <v>0</v>
      </c>
      <c r="J25" s="16">
        <v>0</v>
      </c>
      <c r="K25" s="16">
        <v>0</v>
      </c>
      <c r="M25" s="15" t="s">
        <v>56</v>
      </c>
      <c r="N25" s="16">
        <v>-298.67783983840201</v>
      </c>
      <c r="O25" s="16">
        <v>-33.042092254247997</v>
      </c>
      <c r="P25" s="16">
        <v>88.005153087235698</v>
      </c>
    </row>
    <row r="26" spans="1:16" ht="15.15" customHeight="1" x14ac:dyDescent="0.3">
      <c r="A26" s="13"/>
      <c r="B26" s="14"/>
      <c r="C26" s="13"/>
      <c r="D26" s="13"/>
      <c r="E26" s="15" t="s">
        <v>60</v>
      </c>
      <c r="F26" s="16">
        <v>-5.3310696944673497</v>
      </c>
      <c r="G26" s="16">
        <v>3.6105737903250401</v>
      </c>
      <c r="H26" s="16">
        <v>2.0929909359005499</v>
      </c>
      <c r="I26" s="16">
        <v>0</v>
      </c>
      <c r="J26" s="16">
        <v>0</v>
      </c>
      <c r="K26" s="16">
        <v>0</v>
      </c>
      <c r="M26" s="15" t="s">
        <v>57</v>
      </c>
      <c r="N26" s="16">
        <v>-238.51410059975001</v>
      </c>
      <c r="O26" s="16">
        <v>3.5088361287215699</v>
      </c>
      <c r="P26" s="16">
        <v>88.831012853110494</v>
      </c>
    </row>
    <row r="27" spans="1:16" ht="15.15" customHeight="1" x14ac:dyDescent="0.3">
      <c r="A27" s="13"/>
      <c r="B27" s="14"/>
      <c r="C27" s="13"/>
      <c r="D27" s="13"/>
      <c r="E27" s="15" t="s">
        <v>61</v>
      </c>
      <c r="F27" s="16">
        <v>-7.9499639782180296</v>
      </c>
      <c r="G27" s="16">
        <v>12.6374390058999</v>
      </c>
      <c r="H27" s="16">
        <v>7.3248505448410999</v>
      </c>
      <c r="I27" s="16">
        <v>0</v>
      </c>
      <c r="J27" s="16">
        <v>0</v>
      </c>
      <c r="K27" s="16">
        <v>0</v>
      </c>
      <c r="M27" s="15" t="s">
        <v>58</v>
      </c>
      <c r="N27" s="16">
        <v>-327.70908021263699</v>
      </c>
      <c r="O27" s="16">
        <v>-35.275976513401197</v>
      </c>
      <c r="P27" s="16">
        <v>91.382293415671995</v>
      </c>
    </row>
    <row r="28" spans="1:16" ht="15.15" customHeight="1" x14ac:dyDescent="0.3">
      <c r="A28" s="13"/>
      <c r="B28" s="14"/>
      <c r="C28" s="13"/>
      <c r="D28" s="13"/>
      <c r="E28" s="15" t="s">
        <v>62</v>
      </c>
      <c r="F28" s="16">
        <v>-7.9499639782180296</v>
      </c>
      <c r="G28" s="16">
        <v>12.63758175387</v>
      </c>
      <c r="H28" s="16">
        <v>7.3246452647517097</v>
      </c>
      <c r="I28" s="16">
        <v>0</v>
      </c>
      <c r="J28" s="16">
        <v>0</v>
      </c>
      <c r="K28" s="16">
        <v>0</v>
      </c>
      <c r="M28" s="15" t="s">
        <v>59</v>
      </c>
      <c r="N28" s="16">
        <v>-17.445216330645501</v>
      </c>
      <c r="O28" s="16">
        <v>31.825070672712901</v>
      </c>
      <c r="P28" s="16">
        <v>0.99769999501518003</v>
      </c>
    </row>
    <row r="29" spans="1:16" ht="15.15" customHeight="1" x14ac:dyDescent="0.3">
      <c r="A29" s="13" t="s">
        <v>63</v>
      </c>
      <c r="B29" s="14">
        <v>0</v>
      </c>
      <c r="C29" s="13" t="s">
        <v>64</v>
      </c>
      <c r="D29" s="13" t="s">
        <v>39</v>
      </c>
      <c r="E29" s="15" t="s">
        <v>40</v>
      </c>
      <c r="F29" s="16">
        <v>7.5127844974814204</v>
      </c>
      <c r="G29" s="16">
        <v>1.40140128274879E-5</v>
      </c>
      <c r="H29" s="16">
        <v>1.9343237541164599E-5</v>
      </c>
      <c r="I29" s="16">
        <v>0</v>
      </c>
      <c r="J29" s="16">
        <v>0</v>
      </c>
      <c r="K29" s="16">
        <v>0</v>
      </c>
      <c r="M29" s="15" t="s">
        <v>60</v>
      </c>
      <c r="N29" s="16">
        <v>-41.122070957822999</v>
      </c>
      <c r="O29" s="16">
        <v>8.4869314464246397</v>
      </c>
      <c r="P29" s="16">
        <v>1.77116400784044</v>
      </c>
    </row>
    <row r="30" spans="1:16" ht="15.15" customHeight="1" x14ac:dyDescent="0.3">
      <c r="A30" s="13"/>
      <c r="B30" s="14"/>
      <c r="C30" s="13"/>
      <c r="D30" s="13"/>
      <c r="E30" s="15" t="s">
        <v>41</v>
      </c>
      <c r="F30" s="16">
        <v>1.1759999999999999</v>
      </c>
      <c r="G30" s="16">
        <v>1.0103086756544101E-5</v>
      </c>
      <c r="H30" s="16">
        <v>1.4192108040347801E-5</v>
      </c>
      <c r="I30" s="16">
        <v>0</v>
      </c>
      <c r="J30" s="16">
        <v>0</v>
      </c>
      <c r="K30" s="16">
        <v>0</v>
      </c>
      <c r="M30" s="15" t="s">
        <v>61</v>
      </c>
      <c r="N30" s="16">
        <v>-54.562220668607303</v>
      </c>
      <c r="O30" s="16">
        <v>28.969104718727898</v>
      </c>
      <c r="P30" s="16">
        <v>5.31545925748798</v>
      </c>
    </row>
    <row r="31" spans="1:16" ht="15.15" customHeight="1" x14ac:dyDescent="0.3">
      <c r="A31" s="13"/>
      <c r="B31" s="14"/>
      <c r="C31" s="13"/>
      <c r="D31" s="13"/>
      <c r="E31" s="15" t="s">
        <v>42</v>
      </c>
      <c r="F31" s="16">
        <v>1.1759999999999999</v>
      </c>
      <c r="G31" s="16">
        <v>1.0103086756544101E-5</v>
      </c>
      <c r="H31" s="16">
        <v>1.4192108040347801E-5</v>
      </c>
      <c r="I31" s="16">
        <v>0</v>
      </c>
      <c r="J31" s="16">
        <v>0</v>
      </c>
      <c r="K31" s="16">
        <v>0</v>
      </c>
      <c r="M31" s="15" t="s">
        <v>62</v>
      </c>
      <c r="N31" s="16">
        <v>-78.239075295784701</v>
      </c>
      <c r="O31" s="16">
        <v>5.6309654924389303</v>
      </c>
      <c r="P31" s="16">
        <v>6.0889232703132299</v>
      </c>
    </row>
    <row r="32" spans="1:16" ht="15.15" customHeight="1" x14ac:dyDescent="0.3">
      <c r="A32" s="13"/>
      <c r="B32" s="14"/>
      <c r="C32" s="13"/>
      <c r="D32" s="13"/>
      <c r="E32" s="15" t="s">
        <v>44</v>
      </c>
      <c r="F32" s="16">
        <v>2.8224</v>
      </c>
      <c r="G32" s="16">
        <v>2.4247408215842399E-5</v>
      </c>
      <c r="H32" s="16">
        <v>3.4061059296789197E-5</v>
      </c>
      <c r="I32" s="16">
        <v>0</v>
      </c>
      <c r="J32" s="16">
        <v>0</v>
      </c>
      <c r="K32" s="16">
        <v>0</v>
      </c>
    </row>
    <row r="33" spans="1:16" ht="15.15" customHeight="1" x14ac:dyDescent="0.3">
      <c r="A33" s="13"/>
      <c r="B33" s="14"/>
      <c r="C33" s="13"/>
      <c r="D33" s="13"/>
      <c r="E33" s="15" t="s">
        <v>45</v>
      </c>
      <c r="F33" s="16">
        <v>3.3398400000000001</v>
      </c>
      <c r="G33" s="16">
        <v>2.86927663887582E-5</v>
      </c>
      <c r="H33" s="16">
        <v>4.0305586834563197E-5</v>
      </c>
      <c r="I33" s="16">
        <v>0</v>
      </c>
      <c r="J33" s="16">
        <v>0</v>
      </c>
      <c r="K33" s="16">
        <v>0</v>
      </c>
    </row>
    <row r="34" spans="1:16" ht="15.15" customHeight="1" x14ac:dyDescent="0.3">
      <c r="A34" s="13"/>
      <c r="B34" s="14"/>
      <c r="C34" s="13"/>
      <c r="D34" s="13"/>
      <c r="E34" s="15" t="s">
        <v>46</v>
      </c>
      <c r="F34" s="16">
        <v>-4.0810148782752904</v>
      </c>
      <c r="G34" s="16">
        <v>18.857008458182701</v>
      </c>
      <c r="H34" s="16">
        <v>-2.62632066549638</v>
      </c>
      <c r="I34" s="16">
        <v>0</v>
      </c>
      <c r="J34" s="16">
        <v>0</v>
      </c>
      <c r="K34" s="16">
        <v>0</v>
      </c>
    </row>
    <row r="35" spans="1:16" ht="15.15" customHeight="1" x14ac:dyDescent="0.3">
      <c r="A35" s="13"/>
      <c r="B35" s="14"/>
      <c r="C35" s="13"/>
      <c r="D35" s="13"/>
      <c r="E35" s="15" t="s">
        <v>47</v>
      </c>
      <c r="F35" s="16">
        <v>-4.0810148782752904</v>
      </c>
      <c r="G35" s="16">
        <v>18.856945973734199</v>
      </c>
      <c r="H35" s="16">
        <v>-2.6264081155238399</v>
      </c>
      <c r="I35" s="16">
        <v>0</v>
      </c>
      <c r="J35" s="16">
        <v>0</v>
      </c>
      <c r="K35" s="16">
        <v>0</v>
      </c>
    </row>
    <row r="36" spans="1:16" ht="15.15" customHeight="1" x14ac:dyDescent="0.3">
      <c r="A36" s="13"/>
      <c r="B36" s="14"/>
      <c r="C36" s="13"/>
      <c r="D36" s="13"/>
      <c r="E36" s="15" t="s">
        <v>48</v>
      </c>
      <c r="F36" s="16">
        <v>-7.5811575943709499</v>
      </c>
      <c r="G36" s="16">
        <v>30.921553888924301</v>
      </c>
      <c r="H36" s="16">
        <v>-9.1920800989257003</v>
      </c>
      <c r="I36" s="16">
        <v>0</v>
      </c>
      <c r="J36" s="16">
        <v>0</v>
      </c>
      <c r="K36" s="16">
        <v>0</v>
      </c>
    </row>
    <row r="37" spans="1:16" ht="15.15" customHeight="1" x14ac:dyDescent="0.3">
      <c r="A37" s="13"/>
      <c r="B37" s="14"/>
      <c r="C37" s="13"/>
      <c r="D37" s="13"/>
      <c r="E37" s="15" t="s">
        <v>49</v>
      </c>
      <c r="F37" s="16">
        <v>-7.5811575943709499</v>
      </c>
      <c r="G37" s="16">
        <v>30.921491404475798</v>
      </c>
      <c r="H37" s="16">
        <v>-9.1921675489531598</v>
      </c>
      <c r="I37" s="16">
        <v>0</v>
      </c>
      <c r="J37" s="16">
        <v>0</v>
      </c>
      <c r="K37" s="16">
        <v>0</v>
      </c>
      <c r="M37" s="15" t="s">
        <v>51</v>
      </c>
      <c r="N37" s="16"/>
    </row>
    <row r="38" spans="1:16" ht="15.15" customHeight="1" x14ac:dyDescent="0.3">
      <c r="A38" s="13"/>
      <c r="B38" s="14"/>
      <c r="C38" s="13"/>
      <c r="D38" s="13"/>
      <c r="E38" s="15" t="s">
        <v>50</v>
      </c>
      <c r="F38" s="16">
        <v>-10.2643434049614</v>
      </c>
      <c r="G38" s="16">
        <v>-21.048186826870801</v>
      </c>
      <c r="H38" s="16">
        <v>-12.229052113229899</v>
      </c>
      <c r="I38" s="16">
        <v>0</v>
      </c>
      <c r="J38" s="16">
        <v>0</v>
      </c>
      <c r="K38" s="16">
        <v>0</v>
      </c>
      <c r="M38" s="15" t="s">
        <v>40</v>
      </c>
      <c r="N38" s="16">
        <v>8.1931078544919291</v>
      </c>
      <c r="O38" s="16">
        <v>-1.40140128272308E-5</v>
      </c>
      <c r="P38" s="16">
        <v>2.1362909433960901E-5</v>
      </c>
    </row>
    <row r="39" spans="1:16" ht="15.15" customHeight="1" x14ac:dyDescent="0.3">
      <c r="A39" s="13"/>
      <c r="B39" s="14"/>
      <c r="C39" s="13"/>
      <c r="D39" s="13"/>
      <c r="E39" s="15" t="s">
        <v>52</v>
      </c>
      <c r="F39" s="16">
        <v>-10.2643434049614</v>
      </c>
      <c r="G39" s="16">
        <v>-21.048043392147299</v>
      </c>
      <c r="H39" s="16">
        <v>-12.228844961934501</v>
      </c>
      <c r="I39" s="16">
        <v>0</v>
      </c>
      <c r="J39" s="16">
        <v>0</v>
      </c>
      <c r="K39" s="16">
        <v>0</v>
      </c>
      <c r="M39" s="15" t="s">
        <v>41</v>
      </c>
      <c r="N39" s="16">
        <v>1.1759999999999999</v>
      </c>
      <c r="O39" s="16">
        <v>-1.01030867564678E-5</v>
      </c>
      <c r="P39" s="16">
        <v>1.48301627236975E-5</v>
      </c>
    </row>
    <row r="40" spans="1:16" ht="15.15" customHeight="1" x14ac:dyDescent="0.3">
      <c r="A40" s="13"/>
      <c r="B40" s="14"/>
      <c r="C40" s="13"/>
      <c r="D40" s="13"/>
      <c r="E40" s="15" t="s">
        <v>53</v>
      </c>
      <c r="F40" s="16">
        <v>-13.5237638057576</v>
      </c>
      <c r="G40" s="16">
        <v>-9.8133805079406997</v>
      </c>
      <c r="H40" s="16">
        <v>-18.343251441367801</v>
      </c>
      <c r="I40" s="16">
        <v>0</v>
      </c>
      <c r="J40" s="16">
        <v>0</v>
      </c>
      <c r="K40" s="16">
        <v>0</v>
      </c>
      <c r="M40" s="15" t="s">
        <v>42</v>
      </c>
      <c r="N40" s="16">
        <v>1.1759999999999999</v>
      </c>
      <c r="O40" s="16">
        <v>-1.01030867564678E-5</v>
      </c>
      <c r="P40" s="16">
        <v>1.48301627236975E-5</v>
      </c>
    </row>
    <row r="41" spans="1:16" ht="15.15" customHeight="1" x14ac:dyDescent="0.3">
      <c r="A41" s="13"/>
      <c r="B41" s="14"/>
      <c r="C41" s="13"/>
      <c r="D41" s="13"/>
      <c r="E41" s="15" t="s">
        <v>54</v>
      </c>
      <c r="F41" s="16">
        <v>-13.5237638057576</v>
      </c>
      <c r="G41" s="16">
        <v>-9.8132370732172394</v>
      </c>
      <c r="H41" s="16">
        <v>-18.343044290072498</v>
      </c>
      <c r="I41" s="16">
        <v>0</v>
      </c>
      <c r="J41" s="16">
        <v>0</v>
      </c>
      <c r="K41" s="16">
        <v>0</v>
      </c>
      <c r="M41" s="15" t="s">
        <v>44</v>
      </c>
      <c r="N41" s="16">
        <v>2.8224</v>
      </c>
      <c r="O41" s="16">
        <v>-2.4247408215523501E-5</v>
      </c>
      <c r="P41" s="16">
        <v>3.5592390536891103E-5</v>
      </c>
    </row>
    <row r="42" spans="1:16" ht="15.15" customHeight="1" x14ac:dyDescent="0.3">
      <c r="A42" s="13"/>
      <c r="B42" s="14"/>
      <c r="C42" s="13"/>
      <c r="D42" s="13"/>
      <c r="E42" s="15" t="s">
        <v>55</v>
      </c>
      <c r="F42" s="16">
        <v>-4.8852166770839096</v>
      </c>
      <c r="G42" s="16">
        <v>13.680900923496299</v>
      </c>
      <c r="H42" s="16">
        <v>8.8376426096284106</v>
      </c>
      <c r="I42" s="16">
        <v>0</v>
      </c>
      <c r="J42" s="16">
        <v>0</v>
      </c>
      <c r="K42" s="16">
        <v>0</v>
      </c>
      <c r="M42" s="15" t="s">
        <v>45</v>
      </c>
      <c r="N42" s="16">
        <v>3.3398400000000001</v>
      </c>
      <c r="O42" s="16">
        <v>-2.8692766388368301E-5</v>
      </c>
      <c r="P42" s="16">
        <v>4.2117662135240202E-5</v>
      </c>
    </row>
    <row r="43" spans="1:16" ht="15.15" customHeight="1" x14ac:dyDescent="0.3">
      <c r="A43" s="13"/>
      <c r="B43" s="14"/>
      <c r="C43" s="13"/>
      <c r="D43" s="13"/>
      <c r="E43" s="15" t="s">
        <v>56</v>
      </c>
      <c r="F43" s="16">
        <v>-4.8852166770839096</v>
      </c>
      <c r="G43" s="16">
        <v>13.680870016818</v>
      </c>
      <c r="H43" s="16">
        <v>8.8375991878285909</v>
      </c>
      <c r="I43" s="16">
        <v>0</v>
      </c>
      <c r="J43" s="16">
        <v>0</v>
      </c>
      <c r="K43" s="16">
        <v>0</v>
      </c>
      <c r="M43" s="15" t="s">
        <v>46</v>
      </c>
      <c r="N43" s="16">
        <v>-8.3475871281710603</v>
      </c>
      <c r="O43" s="16">
        <v>23.3771392075958</v>
      </c>
      <c r="P43" s="16">
        <v>-16.081892283676702</v>
      </c>
    </row>
    <row r="44" spans="1:16" ht="15.15" customHeight="1" x14ac:dyDescent="0.3">
      <c r="A44" s="13"/>
      <c r="B44" s="14"/>
      <c r="C44" s="13"/>
      <c r="D44" s="13"/>
      <c r="E44" s="15" t="s">
        <v>57</v>
      </c>
      <c r="F44" s="16">
        <v>-6.9335876981109896</v>
      </c>
      <c r="G44" s="16">
        <v>20.741374523202101</v>
      </c>
      <c r="H44" s="16">
        <v>4.9951960451997302</v>
      </c>
      <c r="I44" s="16">
        <v>0</v>
      </c>
      <c r="J44" s="16">
        <v>0</v>
      </c>
      <c r="K44" s="16">
        <v>0</v>
      </c>
      <c r="M44" s="15" t="s">
        <v>47</v>
      </c>
      <c r="N44" s="16">
        <v>-8.3475871281710603</v>
      </c>
      <c r="O44" s="16">
        <v>23.377201692044299</v>
      </c>
      <c r="P44" s="16">
        <v>-16.081983825501901</v>
      </c>
    </row>
    <row r="45" spans="1:16" ht="15.15" customHeight="1" x14ac:dyDescent="0.3">
      <c r="A45" s="13"/>
      <c r="B45" s="14"/>
      <c r="C45" s="13"/>
      <c r="D45" s="13"/>
      <c r="E45" s="15" t="s">
        <v>58</v>
      </c>
      <c r="F45" s="16">
        <v>-6.9335876981109896</v>
      </c>
      <c r="G45" s="16">
        <v>20.7413436165238</v>
      </c>
      <c r="H45" s="16">
        <v>4.9951526233999104</v>
      </c>
      <c r="I45" s="16">
        <v>0</v>
      </c>
      <c r="J45" s="16">
        <v>0</v>
      </c>
      <c r="K45" s="16">
        <v>0</v>
      </c>
      <c r="M45" s="15" t="s">
        <v>48</v>
      </c>
      <c r="N45" s="16">
        <v>-11.8477298442667</v>
      </c>
      <c r="O45" s="16">
        <v>35.441702625938703</v>
      </c>
      <c r="P45" s="16">
        <v>-9.0898052394956093</v>
      </c>
    </row>
    <row r="46" spans="1:16" ht="15.15" customHeight="1" x14ac:dyDescent="0.3">
      <c r="A46" s="13"/>
      <c r="B46" s="14"/>
      <c r="C46" s="13"/>
      <c r="D46" s="13"/>
      <c r="E46" s="15" t="s">
        <v>59</v>
      </c>
      <c r="F46" s="16">
        <v>-5.3310696944673497</v>
      </c>
      <c r="G46" s="16">
        <v>3.6111699450874899</v>
      </c>
      <c r="H46" s="16">
        <v>-1.96453195970859</v>
      </c>
      <c r="I46" s="16">
        <v>0</v>
      </c>
      <c r="J46" s="16">
        <v>0</v>
      </c>
      <c r="K46" s="16">
        <v>0</v>
      </c>
      <c r="M46" s="15" t="s">
        <v>49</v>
      </c>
      <c r="N46" s="16">
        <v>-11.8477298442667</v>
      </c>
      <c r="O46" s="16">
        <v>35.441765110387202</v>
      </c>
      <c r="P46" s="16">
        <v>-9.08989678132086</v>
      </c>
    </row>
    <row r="47" spans="1:16" ht="15.15" customHeight="1" x14ac:dyDescent="0.3">
      <c r="A47" s="13"/>
      <c r="B47" s="14"/>
      <c r="C47" s="13"/>
      <c r="D47" s="13"/>
      <c r="E47" s="15" t="s">
        <v>60</v>
      </c>
      <c r="F47" s="16">
        <v>-5.3310696944673497</v>
      </c>
      <c r="G47" s="16">
        <v>3.6110271971174601</v>
      </c>
      <c r="H47" s="16">
        <v>-1.9647368199972399</v>
      </c>
      <c r="I47" s="16">
        <v>0</v>
      </c>
      <c r="J47" s="16">
        <v>0</v>
      </c>
      <c r="K47" s="16">
        <v>0</v>
      </c>
      <c r="M47" s="15" t="s">
        <v>50</v>
      </c>
      <c r="N47" s="16">
        <v>-10.2643434049614</v>
      </c>
      <c r="O47" s="16">
        <v>-21.0472407549981</v>
      </c>
      <c r="P47" s="16">
        <v>13.0217591035394</v>
      </c>
    </row>
    <row r="48" spans="1:16" ht="15.15" customHeight="1" x14ac:dyDescent="0.3">
      <c r="A48" s="13"/>
      <c r="B48" s="14"/>
      <c r="C48" s="13"/>
      <c r="D48" s="13"/>
      <c r="E48" s="15" t="s">
        <v>61</v>
      </c>
      <c r="F48" s="16">
        <v>-7.9499639782180296</v>
      </c>
      <c r="G48" s="16">
        <v>12.6381644501488</v>
      </c>
      <c r="H48" s="16">
        <v>-6.8771973115914804</v>
      </c>
      <c r="I48" s="16">
        <v>0</v>
      </c>
      <c r="J48" s="16">
        <v>0</v>
      </c>
      <c r="K48" s="16">
        <v>0</v>
      </c>
      <c r="M48" s="15" t="s">
        <v>52</v>
      </c>
      <c r="N48" s="16">
        <v>-10.2643434049614</v>
      </c>
      <c r="O48" s="16">
        <v>-21.047384189721601</v>
      </c>
      <c r="P48" s="16">
        <v>13.0219641807193</v>
      </c>
    </row>
    <row r="49" spans="1:16" ht="15.15" customHeight="1" x14ac:dyDescent="0.3">
      <c r="A49" s="13"/>
      <c r="B49" s="14"/>
      <c r="C49" s="13"/>
      <c r="D49" s="13"/>
      <c r="E49" s="15" t="s">
        <v>62</v>
      </c>
      <c r="F49" s="16">
        <v>-7.9499639782180296</v>
      </c>
      <c r="G49" s="16">
        <v>12.638021702178801</v>
      </c>
      <c r="H49" s="16">
        <v>-6.8774021718801297</v>
      </c>
      <c r="I49" s="16">
        <v>0</v>
      </c>
      <c r="J49" s="16">
        <v>0</v>
      </c>
      <c r="K49" s="16">
        <v>0</v>
      </c>
      <c r="M49" s="15" t="s">
        <v>53</v>
      </c>
      <c r="N49" s="16">
        <v>-13.5237638057576</v>
      </c>
      <c r="O49" s="16">
        <v>-9.8124176859395202</v>
      </c>
      <c r="P49" s="16">
        <v>19.5329653615646</v>
      </c>
    </row>
    <row r="50" spans="1:16" ht="15.15" customHeight="1" x14ac:dyDescent="0.3">
      <c r="A50" s="13" t="s">
        <v>66</v>
      </c>
      <c r="B50" s="14">
        <v>0</v>
      </c>
      <c r="C50" s="13" t="s">
        <v>67</v>
      </c>
      <c r="D50" s="13" t="s">
        <v>39</v>
      </c>
      <c r="E50" s="15" t="s">
        <v>40</v>
      </c>
      <c r="F50" s="16">
        <v>7.5127844974814204</v>
      </c>
      <c r="G50" s="16">
        <v>1.40155965881377E-5</v>
      </c>
      <c r="H50" s="16">
        <v>-1.9222242528456899E-5</v>
      </c>
      <c r="I50" s="16">
        <v>0</v>
      </c>
      <c r="J50" s="16">
        <v>0</v>
      </c>
      <c r="K50" s="16">
        <v>0</v>
      </c>
      <c r="M50" s="15" t="s">
        <v>54</v>
      </c>
      <c r="N50" s="16">
        <v>-13.5237638057576</v>
      </c>
      <c r="O50" s="16">
        <v>-9.8125611206629806</v>
      </c>
      <c r="P50" s="16">
        <v>19.533170438744499</v>
      </c>
    </row>
    <row r="51" spans="1:16" ht="15.15" customHeight="1" x14ac:dyDescent="0.3">
      <c r="A51" s="13"/>
      <c r="B51" s="14"/>
      <c r="C51" s="13"/>
      <c r="D51" s="13"/>
      <c r="E51" s="15" t="s">
        <v>41</v>
      </c>
      <c r="F51" s="16">
        <v>1.1759999999999999</v>
      </c>
      <c r="G51" s="16">
        <v>1.00986737414814E-5</v>
      </c>
      <c r="H51" s="16">
        <v>-1.4145899618100099E-5</v>
      </c>
      <c r="I51" s="16">
        <v>0</v>
      </c>
      <c r="J51" s="16">
        <v>0</v>
      </c>
      <c r="K51" s="16">
        <v>0</v>
      </c>
      <c r="M51" s="15" t="s">
        <v>55</v>
      </c>
      <c r="N51" s="16">
        <v>-2.3883119321386599</v>
      </c>
      <c r="O51" s="16">
        <v>11.0355781442089</v>
      </c>
      <c r="P51" s="16">
        <v>1.6368371515039699</v>
      </c>
    </row>
    <row r="52" spans="1:16" ht="15.15" customHeight="1" x14ac:dyDescent="0.3">
      <c r="A52" s="13"/>
      <c r="B52" s="14"/>
      <c r="C52" s="13"/>
      <c r="D52" s="13"/>
      <c r="E52" s="15" t="s">
        <v>42</v>
      </c>
      <c r="F52" s="16">
        <v>1.1759999999999999</v>
      </c>
      <c r="G52" s="16">
        <v>1.00986737414814E-5</v>
      </c>
      <c r="H52" s="16">
        <v>-1.4145899618100099E-5</v>
      </c>
      <c r="I52" s="16">
        <v>0</v>
      </c>
      <c r="J52" s="16">
        <v>0</v>
      </c>
      <c r="K52" s="16">
        <v>0</v>
      </c>
      <c r="M52" s="15" t="s">
        <v>56</v>
      </c>
      <c r="N52" s="16">
        <v>-2.3883119321386599</v>
      </c>
      <c r="O52" s="16">
        <v>11.035609050887199</v>
      </c>
      <c r="P52" s="16">
        <v>1.6367917825062701</v>
      </c>
    </row>
    <row r="53" spans="1:16" ht="15.15" customHeight="1" x14ac:dyDescent="0.3">
      <c r="A53" s="13"/>
      <c r="B53" s="14"/>
      <c r="C53" s="13"/>
      <c r="D53" s="13"/>
      <c r="E53" s="15" t="s">
        <v>44</v>
      </c>
      <c r="F53" s="16">
        <v>2.8224</v>
      </c>
      <c r="G53" s="16">
        <v>2.4236816979282599E-5</v>
      </c>
      <c r="H53" s="16">
        <v>-3.3950159083445898E-5</v>
      </c>
      <c r="I53" s="16">
        <v>0</v>
      </c>
      <c r="J53" s="16">
        <v>0</v>
      </c>
      <c r="K53" s="16">
        <v>0</v>
      </c>
      <c r="M53" s="15" t="s">
        <v>57</v>
      </c>
      <c r="N53" s="16">
        <v>-4.4366829531657404</v>
      </c>
      <c r="O53" s="16">
        <v>18.0960622707086</v>
      </c>
      <c r="P53" s="16">
        <v>5.7287812919348298</v>
      </c>
    </row>
    <row r="54" spans="1:16" ht="15.15" customHeight="1" x14ac:dyDescent="0.3">
      <c r="A54" s="13"/>
      <c r="B54" s="14"/>
      <c r="C54" s="13"/>
      <c r="D54" s="13"/>
      <c r="E54" s="15" t="s">
        <v>45</v>
      </c>
      <c r="F54" s="16">
        <v>3.3398400000000001</v>
      </c>
      <c r="G54" s="16">
        <v>2.8680233426030099E-5</v>
      </c>
      <c r="H54" s="16">
        <v>-4.01743549153935E-5</v>
      </c>
      <c r="I54" s="16">
        <v>0</v>
      </c>
      <c r="J54" s="16">
        <v>0</v>
      </c>
      <c r="K54" s="16">
        <v>0</v>
      </c>
      <c r="M54" s="15" t="s">
        <v>58</v>
      </c>
      <c r="N54" s="16">
        <v>-4.4366829531657404</v>
      </c>
      <c r="O54" s="16">
        <v>18.096093177386901</v>
      </c>
      <c r="P54" s="16">
        <v>5.7287359229371297</v>
      </c>
    </row>
    <row r="55" spans="1:16" ht="15.15" customHeight="1" x14ac:dyDescent="0.3">
      <c r="A55" s="13"/>
      <c r="B55" s="14"/>
      <c r="C55" s="13"/>
      <c r="D55" s="13"/>
      <c r="E55" s="15" t="s">
        <v>46</v>
      </c>
      <c r="F55" s="16">
        <v>-8.3475871281710603</v>
      </c>
      <c r="G55" s="16">
        <v>23.377164213599901</v>
      </c>
      <c r="H55" s="16">
        <v>-15.1012683208633</v>
      </c>
      <c r="I55" s="16">
        <v>0</v>
      </c>
      <c r="J55" s="16">
        <v>0</v>
      </c>
      <c r="K55" s="16">
        <v>0</v>
      </c>
      <c r="M55" s="15" t="s">
        <v>59</v>
      </c>
      <c r="N55" s="16">
        <v>-5.3310696944673497</v>
      </c>
      <c r="O55" s="16">
        <v>3.6104310423550099</v>
      </c>
      <c r="P55" s="16">
        <v>2.09319621598994</v>
      </c>
    </row>
    <row r="56" spans="1:16" ht="15.15" customHeight="1" x14ac:dyDescent="0.3">
      <c r="A56" s="13"/>
      <c r="B56" s="14"/>
      <c r="C56" s="13"/>
      <c r="D56" s="13"/>
      <c r="E56" s="15" t="s">
        <v>47</v>
      </c>
      <c r="F56" s="16">
        <v>-8.3475871281710603</v>
      </c>
      <c r="G56" s="16">
        <v>23.377111427320099</v>
      </c>
      <c r="H56" s="16">
        <v>-15.1011943504448</v>
      </c>
      <c r="I56" s="16">
        <v>0</v>
      </c>
      <c r="J56" s="16">
        <v>0</v>
      </c>
      <c r="K56" s="16">
        <v>0</v>
      </c>
      <c r="M56" s="15" t="s">
        <v>60</v>
      </c>
      <c r="N56" s="16">
        <v>-5.3310696944673497</v>
      </c>
      <c r="O56" s="16">
        <v>3.6105737903250401</v>
      </c>
      <c r="P56" s="16">
        <v>2.0929909359005499</v>
      </c>
    </row>
    <row r="57" spans="1:16" ht="15.15" customHeight="1" x14ac:dyDescent="0.3">
      <c r="A57" s="13"/>
      <c r="B57" s="14"/>
      <c r="C57" s="13"/>
      <c r="D57" s="13"/>
      <c r="E57" s="15" t="s">
        <v>48</v>
      </c>
      <c r="F57" s="16">
        <v>-11.8477298442667</v>
      </c>
      <c r="G57" s="16">
        <v>35.4417096982678</v>
      </c>
      <c r="H57" s="16">
        <v>-8.5355093828183204</v>
      </c>
      <c r="I57" s="16">
        <v>0</v>
      </c>
      <c r="J57" s="16">
        <v>0</v>
      </c>
      <c r="K57" s="16">
        <v>0</v>
      </c>
      <c r="M57" s="15" t="s">
        <v>61</v>
      </c>
      <c r="N57" s="16"/>
      <c r="O57" s="16">
        <v>12.6374390058999</v>
      </c>
      <c r="P57" s="16">
        <v>7.3248505448410999</v>
      </c>
    </row>
    <row r="58" spans="1:16" ht="15.15" customHeight="1" x14ac:dyDescent="0.3">
      <c r="A58" s="13"/>
      <c r="B58" s="14"/>
      <c r="C58" s="13"/>
      <c r="D58" s="13"/>
      <c r="E58" s="15" t="s">
        <v>49</v>
      </c>
      <c r="F58" s="16">
        <v>-11.8477298442667</v>
      </c>
      <c r="G58" s="16">
        <v>35.441656911988098</v>
      </c>
      <c r="H58" s="16">
        <v>-8.5354354123998704</v>
      </c>
      <c r="I58" s="16">
        <v>0</v>
      </c>
      <c r="J58" s="16">
        <v>0</v>
      </c>
      <c r="K58" s="16">
        <v>0</v>
      </c>
      <c r="M58" s="15" t="s">
        <v>62</v>
      </c>
      <c r="O58" s="16">
        <v>12.63758175387</v>
      </c>
      <c r="P58" s="16">
        <v>7.3246452647517097</v>
      </c>
    </row>
    <row r="59" spans="1:16" ht="15.15" customHeight="1" x14ac:dyDescent="0.3">
      <c r="A59" s="13"/>
      <c r="B59" s="14"/>
      <c r="C59" s="13"/>
      <c r="D59" s="13"/>
      <c r="E59" s="15" t="s">
        <v>50</v>
      </c>
      <c r="F59" s="16">
        <v>-10.2643434049614</v>
      </c>
      <c r="G59" s="16">
        <v>-21.048186780887001</v>
      </c>
      <c r="H59" s="16">
        <v>12.229051688302</v>
      </c>
      <c r="I59" s="16">
        <v>0</v>
      </c>
      <c r="J59" s="16">
        <v>0</v>
      </c>
      <c r="K59" s="16">
        <v>0</v>
      </c>
      <c r="M59" s="15" t="s">
        <v>65</v>
      </c>
    </row>
    <row r="60" spans="1:16" ht="15.15" customHeight="1" x14ac:dyDescent="0.3">
      <c r="A60" s="13"/>
      <c r="B60" s="14"/>
      <c r="C60" s="13"/>
      <c r="D60" s="13"/>
      <c r="E60" s="15" t="s">
        <v>52</v>
      </c>
      <c r="F60" s="16">
        <v>-10.2643434049614</v>
      </c>
      <c r="G60" s="16">
        <v>-21.048043309145701</v>
      </c>
      <c r="H60" s="16">
        <v>12.228844363298601</v>
      </c>
      <c r="I60" s="16">
        <v>0</v>
      </c>
      <c r="J60" s="16">
        <v>0</v>
      </c>
      <c r="K60" s="16">
        <v>0</v>
      </c>
      <c r="M60" s="15" t="s">
        <v>40</v>
      </c>
      <c r="N60" s="16">
        <v>22.954560822124101</v>
      </c>
      <c r="O60" s="16">
        <v>3.2988547909428701E-4</v>
      </c>
      <c r="P60" s="16">
        <v>7.4652507826852496E-4</v>
      </c>
    </row>
    <row r="61" spans="1:16" ht="15.15" customHeight="1" x14ac:dyDescent="0.3">
      <c r="A61" s="13"/>
      <c r="B61" s="14"/>
      <c r="C61" s="13"/>
      <c r="D61" s="13"/>
      <c r="E61" s="15" t="s">
        <v>53</v>
      </c>
      <c r="F61" s="16">
        <v>-13.5237638057576</v>
      </c>
      <c r="G61" s="16">
        <v>-9.8133804117399208</v>
      </c>
      <c r="H61" s="16">
        <v>18.3432505551284</v>
      </c>
      <c r="I61" s="16">
        <v>0</v>
      </c>
      <c r="J61" s="16">
        <v>0</v>
      </c>
      <c r="K61" s="16">
        <v>0</v>
      </c>
      <c r="M61" s="15" t="s">
        <v>41</v>
      </c>
      <c r="N61" s="16">
        <v>5.1406298226645699</v>
      </c>
      <c r="O61" s="16">
        <v>-8.1583670562696195E-6</v>
      </c>
      <c r="P61" s="16">
        <v>2.9533884843144399E-4</v>
      </c>
    </row>
    <row r="62" spans="1:16" ht="15.15" customHeight="1" x14ac:dyDescent="0.3">
      <c r="A62" s="13"/>
      <c r="B62" s="14"/>
      <c r="C62" s="13"/>
      <c r="D62" s="13"/>
      <c r="E62" s="15" t="s">
        <v>54</v>
      </c>
      <c r="F62" s="16">
        <v>-13.5237638057576</v>
      </c>
      <c r="G62" s="16">
        <v>-9.8132369399985695</v>
      </c>
      <c r="H62" s="16">
        <v>18.343043230125101</v>
      </c>
      <c r="I62" s="16">
        <v>0</v>
      </c>
      <c r="J62" s="16">
        <v>0</v>
      </c>
      <c r="K62" s="16">
        <v>0</v>
      </c>
      <c r="M62" s="15" t="s">
        <v>42</v>
      </c>
      <c r="N62" s="16">
        <v>5.1406298226645699</v>
      </c>
      <c r="O62" s="16">
        <v>-8.1583670562696195E-6</v>
      </c>
      <c r="P62" s="16">
        <v>2.9533884843144399E-4</v>
      </c>
    </row>
    <row r="63" spans="1:16" ht="15.15" customHeight="1" x14ac:dyDescent="0.3">
      <c r="A63" s="13"/>
      <c r="B63" s="14"/>
      <c r="C63" s="13"/>
      <c r="D63" s="13"/>
      <c r="E63" s="15" t="s">
        <v>55</v>
      </c>
      <c r="F63" s="16">
        <v>-2.3883119321386599</v>
      </c>
      <c r="G63" s="16">
        <v>11.035592694004601</v>
      </c>
      <c r="H63" s="16">
        <v>1.53698619598167</v>
      </c>
      <c r="I63" s="16">
        <v>0</v>
      </c>
      <c r="J63" s="16">
        <v>0</v>
      </c>
      <c r="K63" s="16">
        <v>0</v>
      </c>
      <c r="M63" s="15" t="s">
        <v>44</v>
      </c>
      <c r="N63" s="16">
        <v>12.337511574395</v>
      </c>
      <c r="O63" s="16">
        <v>-1.9580080935041999E-5</v>
      </c>
      <c r="P63" s="16">
        <v>7.0881323623546205E-4</v>
      </c>
    </row>
    <row r="64" spans="1:16" ht="15.15" customHeight="1" x14ac:dyDescent="0.3">
      <c r="A64" s="13"/>
      <c r="B64" s="14"/>
      <c r="C64" s="13"/>
      <c r="D64" s="13"/>
      <c r="E64" s="15" t="s">
        <v>56</v>
      </c>
      <c r="F64" s="16">
        <v>-2.3883119321386599</v>
      </c>
      <c r="G64" s="16">
        <v>11.035556143264399</v>
      </c>
      <c r="H64" s="16">
        <v>1.53703720122689</v>
      </c>
      <c r="I64" s="16">
        <v>0</v>
      </c>
      <c r="J64" s="16">
        <v>0</v>
      </c>
      <c r="K64" s="16">
        <v>0</v>
      </c>
      <c r="M64" s="15" t="s">
        <v>45</v>
      </c>
      <c r="N64" s="16">
        <v>14.5993886963674</v>
      </c>
      <c r="O64" s="16">
        <v>-2.3169762439799299E-5</v>
      </c>
      <c r="P64" s="16">
        <v>8.3876232954531698E-4</v>
      </c>
    </row>
    <row r="65" spans="1:16" ht="15.15" customHeight="1" x14ac:dyDescent="0.3">
      <c r="A65" s="13"/>
      <c r="B65" s="14"/>
      <c r="C65" s="13"/>
      <c r="D65" s="13"/>
      <c r="E65" s="15" t="s">
        <v>57</v>
      </c>
      <c r="F65" s="16">
        <v>-4.4366829531657404</v>
      </c>
      <c r="G65" s="16">
        <v>18.096066325269401</v>
      </c>
      <c r="H65" s="16">
        <v>5.3794324704990499</v>
      </c>
      <c r="I65" s="16">
        <v>0</v>
      </c>
      <c r="J65" s="16">
        <v>0</v>
      </c>
      <c r="K65" s="16">
        <v>0</v>
      </c>
      <c r="M65" s="15" t="s">
        <v>46</v>
      </c>
      <c r="N65" s="16">
        <v>19.603449638063498</v>
      </c>
      <c r="O65" s="16">
        <v>83.294121890078799</v>
      </c>
      <c r="P65" s="16">
        <v>8.6172227523154E-3</v>
      </c>
    </row>
    <row r="66" spans="1:16" ht="15.15" customHeight="1" x14ac:dyDescent="0.3">
      <c r="A66" s="13"/>
      <c r="B66" s="14"/>
      <c r="C66" s="13"/>
      <c r="D66" s="13"/>
      <c r="E66" s="15" t="s">
        <v>58</v>
      </c>
      <c r="F66" s="16">
        <v>-4.4366829531657404</v>
      </c>
      <c r="G66" s="16">
        <v>18.0960297745292</v>
      </c>
      <c r="H66" s="16">
        <v>5.3794834757442596</v>
      </c>
      <c r="I66" s="16">
        <v>0</v>
      </c>
      <c r="J66" s="16">
        <v>0</v>
      </c>
      <c r="K66" s="16">
        <v>0</v>
      </c>
      <c r="M66" s="15" t="s">
        <v>47</v>
      </c>
      <c r="N66" s="16">
        <v>-41.6259050202042</v>
      </c>
      <c r="O66" s="16">
        <v>83.288428314447998</v>
      </c>
      <c r="P66" s="16">
        <v>5.7995529505296102E-3</v>
      </c>
    </row>
    <row r="67" spans="1:16" ht="15.15" customHeight="1" x14ac:dyDescent="0.3">
      <c r="A67" s="13"/>
      <c r="B67" s="14"/>
      <c r="C67" s="13"/>
      <c r="D67" s="13"/>
      <c r="E67" s="15" t="s">
        <v>59</v>
      </c>
      <c r="F67" s="16">
        <v>-5.3310696944673603</v>
      </c>
      <c r="G67" s="16">
        <v>3.6111700118237899</v>
      </c>
      <c r="H67" s="16">
        <v>1.96453164584916</v>
      </c>
      <c r="I67" s="16">
        <v>0</v>
      </c>
      <c r="J67" s="16">
        <v>0</v>
      </c>
      <c r="K67" s="16">
        <v>0</v>
      </c>
      <c r="M67" s="15" t="s">
        <v>48</v>
      </c>
      <c r="N67" s="16">
        <v>7.0944254636003796</v>
      </c>
      <c r="O67" s="16">
        <v>47.079935808257801</v>
      </c>
      <c r="P67" s="16">
        <v>1.31031430489933E-2</v>
      </c>
    </row>
    <row r="68" spans="1:16" ht="15.15" customHeight="1" x14ac:dyDescent="0.3">
      <c r="A68" s="13"/>
      <c r="B68" s="14"/>
      <c r="C68" s="13"/>
      <c r="D68" s="13"/>
      <c r="E68" s="15" t="s">
        <v>60</v>
      </c>
      <c r="F68" s="16">
        <v>-5.3310696944673603</v>
      </c>
      <c r="G68" s="16">
        <v>3.6110272489632602</v>
      </c>
      <c r="H68" s="16">
        <v>1.9647364893916599</v>
      </c>
      <c r="I68" s="16">
        <v>0</v>
      </c>
      <c r="J68" s="16">
        <v>0</v>
      </c>
      <c r="K68" s="16">
        <v>0</v>
      </c>
      <c r="M68" s="15" t="s">
        <v>49</v>
      </c>
      <c r="N68" s="16">
        <v>-54.134929194667301</v>
      </c>
      <c r="O68" s="16">
        <v>47.074242232627</v>
      </c>
      <c r="P68" s="16">
        <v>1.0285473247207501E-2</v>
      </c>
    </row>
    <row r="69" spans="1:16" ht="15.15" customHeight="1" x14ac:dyDescent="0.3">
      <c r="A69" s="13"/>
      <c r="B69" s="14"/>
      <c r="C69" s="13"/>
      <c r="D69" s="13"/>
      <c r="E69" s="15" t="s">
        <v>61</v>
      </c>
      <c r="F69" s="16">
        <v>-7.9499639782180402</v>
      </c>
      <c r="G69" s="16">
        <v>12.6381645572341</v>
      </c>
      <c r="H69" s="16">
        <v>6.8771966270726397</v>
      </c>
      <c r="I69" s="16">
        <v>0</v>
      </c>
      <c r="J69" s="16">
        <v>0</v>
      </c>
      <c r="K69" s="16">
        <v>0</v>
      </c>
      <c r="M69" s="15" t="s">
        <v>50</v>
      </c>
      <c r="N69" s="16">
        <v>-24.023414951072599</v>
      </c>
      <c r="O69" s="16">
        <v>-33.246279272627</v>
      </c>
      <c r="P69" s="16">
        <v>-0.14871934949760701</v>
      </c>
    </row>
    <row r="70" spans="1:16" ht="15.15" customHeight="1" x14ac:dyDescent="0.3">
      <c r="A70" s="13"/>
      <c r="B70" s="14"/>
      <c r="C70" s="13"/>
      <c r="D70" s="13"/>
      <c r="E70" s="15" t="s">
        <v>62</v>
      </c>
      <c r="F70" s="16">
        <v>-7.9499639782180402</v>
      </c>
      <c r="G70" s="16">
        <v>12.6380217943736</v>
      </c>
      <c r="H70" s="16">
        <v>6.8774014706151396</v>
      </c>
      <c r="I70" s="16">
        <v>0</v>
      </c>
      <c r="J70" s="16">
        <v>0</v>
      </c>
      <c r="K70" s="16">
        <v>0</v>
      </c>
      <c r="M70" s="15" t="s">
        <v>52</v>
      </c>
      <c r="N70" s="16">
        <v>-26.802320594439699</v>
      </c>
      <c r="O70" s="16">
        <v>-33.246266284667897</v>
      </c>
      <c r="P70" s="16">
        <v>-0.119983720973361</v>
      </c>
    </row>
    <row r="71" spans="1:16" ht="15.15" customHeight="1" x14ac:dyDescent="0.3">
      <c r="A71" s="13" t="s">
        <v>68</v>
      </c>
      <c r="B71" s="14">
        <v>0</v>
      </c>
      <c r="C71" s="13" t="s">
        <v>69</v>
      </c>
      <c r="D71" s="13" t="s">
        <v>39</v>
      </c>
      <c r="E71" s="15" t="s">
        <v>40</v>
      </c>
      <c r="F71" s="16">
        <v>8.1931078544919291</v>
      </c>
      <c r="G71" s="16">
        <v>-1.40155965878712E-5</v>
      </c>
      <c r="H71" s="16">
        <v>-2.0712285334695901E-5</v>
      </c>
      <c r="I71" s="16">
        <v>0</v>
      </c>
      <c r="J71" s="16">
        <v>0</v>
      </c>
      <c r="K71" s="16">
        <v>0</v>
      </c>
      <c r="M71" s="15" t="s">
        <v>53</v>
      </c>
      <c r="N71" s="16">
        <v>-35.672130975281299</v>
      </c>
      <c r="O71" s="16">
        <v>-66.969879561877093</v>
      </c>
      <c r="P71" s="16">
        <v>-0.14454194844429999</v>
      </c>
    </row>
    <row r="72" spans="1:16" ht="15.15" customHeight="1" x14ac:dyDescent="0.3">
      <c r="A72" s="13"/>
      <c r="B72" s="14"/>
      <c r="C72" s="13"/>
      <c r="D72" s="13"/>
      <c r="E72" s="15" t="s">
        <v>41</v>
      </c>
      <c r="F72" s="16">
        <v>1.1759999999999999</v>
      </c>
      <c r="G72" s="16">
        <v>-1.0098673741395901E-5</v>
      </c>
      <c r="H72" s="16">
        <v>-1.46411584448458E-5</v>
      </c>
      <c r="I72" s="16">
        <v>0</v>
      </c>
      <c r="J72" s="16">
        <v>0</v>
      </c>
      <c r="K72" s="16">
        <v>0</v>
      </c>
      <c r="M72" s="15" t="s">
        <v>54</v>
      </c>
      <c r="N72" s="16">
        <v>-38.4510366186475</v>
      </c>
      <c r="O72" s="16">
        <v>-66.969866573917997</v>
      </c>
      <c r="P72" s="16">
        <v>-0.115806319920054</v>
      </c>
    </row>
    <row r="73" spans="1:16" ht="15.15" customHeight="1" x14ac:dyDescent="0.3">
      <c r="A73" s="13"/>
      <c r="B73" s="14"/>
      <c r="C73" s="13"/>
      <c r="D73" s="13"/>
      <c r="E73" s="15" t="s">
        <v>42</v>
      </c>
      <c r="F73" s="16">
        <v>1.1759999999999999</v>
      </c>
      <c r="G73" s="16">
        <v>-1.0098673741395901E-5</v>
      </c>
      <c r="H73" s="16">
        <v>-1.46411584448458E-5</v>
      </c>
      <c r="I73" s="16">
        <v>0</v>
      </c>
      <c r="J73" s="16">
        <v>0</v>
      </c>
      <c r="K73" s="16">
        <v>0</v>
      </c>
      <c r="M73" s="15" t="s">
        <v>55</v>
      </c>
      <c r="N73" s="16">
        <v>8.4110848434194594</v>
      </c>
      <c r="O73" s="16">
        <v>-8.4769419626675102</v>
      </c>
      <c r="P73" s="16">
        <v>9.3012083181369604E-4</v>
      </c>
    </row>
    <row r="74" spans="1:16" ht="15.15" customHeight="1" x14ac:dyDescent="0.3">
      <c r="A74" s="13"/>
      <c r="B74" s="14"/>
      <c r="C74" s="13"/>
      <c r="D74" s="13"/>
      <c r="E74" s="15" t="s">
        <v>44</v>
      </c>
      <c r="F74" s="16">
        <v>2.8224</v>
      </c>
      <c r="G74" s="16">
        <v>-2.42368169793501E-5</v>
      </c>
      <c r="H74" s="16">
        <v>-3.5138780267573102E-5</v>
      </c>
      <c r="I74" s="16">
        <v>0</v>
      </c>
      <c r="J74" s="16">
        <v>0</v>
      </c>
      <c r="K74" s="16">
        <v>0</v>
      </c>
      <c r="M74" s="15" t="s">
        <v>56</v>
      </c>
      <c r="N74" s="16">
        <v>-6.8776022162505299</v>
      </c>
      <c r="O74" s="16">
        <v>-8.4769152705092399</v>
      </c>
      <c r="P74" s="16">
        <v>2.0913718025732399E-3</v>
      </c>
    </row>
    <row r="75" spans="1:16" ht="15.15" customHeight="1" x14ac:dyDescent="0.3">
      <c r="A75" s="13"/>
      <c r="B75" s="14"/>
      <c r="C75" s="13"/>
      <c r="D75" s="13"/>
      <c r="E75" s="15" t="s">
        <v>45</v>
      </c>
      <c r="F75" s="16">
        <v>3.3398400000000001</v>
      </c>
      <c r="G75" s="16">
        <v>-2.8680233425564701E-5</v>
      </c>
      <c r="H75" s="16">
        <v>-4.15808899833223E-5</v>
      </c>
      <c r="I75" s="16">
        <v>0</v>
      </c>
      <c r="J75" s="16">
        <v>0</v>
      </c>
      <c r="K75" s="16">
        <v>0</v>
      </c>
      <c r="M75" s="15" t="s">
        <v>57</v>
      </c>
      <c r="N75" s="16">
        <v>1.0904911709192899</v>
      </c>
      <c r="O75" s="16">
        <v>-29.670389012401198</v>
      </c>
      <c r="P75" s="16">
        <v>3.5553935374369999E-3</v>
      </c>
    </row>
    <row r="76" spans="1:16" ht="15.15" customHeight="1" x14ac:dyDescent="0.3">
      <c r="A76" s="13"/>
      <c r="B76" s="14"/>
      <c r="C76" s="13"/>
      <c r="D76" s="13"/>
      <c r="E76" s="15" t="s">
        <v>46</v>
      </c>
      <c r="F76" s="16">
        <v>-4.0810148782752798</v>
      </c>
      <c r="G76" s="16">
        <v>18.8569834521786</v>
      </c>
      <c r="H76" s="16">
        <v>-2.7969130056553699</v>
      </c>
      <c r="I76" s="16">
        <v>0</v>
      </c>
      <c r="J76" s="16">
        <v>0</v>
      </c>
      <c r="K76" s="16">
        <v>0</v>
      </c>
      <c r="M76" s="15" t="s">
        <v>58</v>
      </c>
      <c r="N76" s="16">
        <v>-14.1981958887507</v>
      </c>
      <c r="O76" s="16">
        <v>-29.670362320242901</v>
      </c>
      <c r="P76" s="16">
        <v>4.7166445081965099E-3</v>
      </c>
    </row>
    <row r="77" spans="1:16" ht="15.15" customHeight="1" x14ac:dyDescent="0.3">
      <c r="A77" s="13"/>
      <c r="B77" s="14"/>
      <c r="C77" s="13"/>
      <c r="D77" s="13"/>
      <c r="E77" s="15" t="s">
        <v>47</v>
      </c>
      <c r="F77" s="16">
        <v>-4.0810148782752798</v>
      </c>
      <c r="G77" s="16">
        <v>18.857036238458299</v>
      </c>
      <c r="H77" s="16">
        <v>-2.7968364722983901</v>
      </c>
      <c r="I77" s="16">
        <v>0</v>
      </c>
      <c r="J77" s="16">
        <v>0</v>
      </c>
      <c r="K77" s="16">
        <v>0</v>
      </c>
      <c r="M77" s="15" t="s">
        <v>59</v>
      </c>
      <c r="N77" s="16">
        <v>-5.0287496118344404</v>
      </c>
      <c r="O77" s="16">
        <v>-27.098675577640002</v>
      </c>
      <c r="P77" s="16">
        <v>9.6961721258476102E-2</v>
      </c>
    </row>
    <row r="78" spans="1:16" ht="15.15" customHeight="1" x14ac:dyDescent="0.3">
      <c r="A78" s="13"/>
      <c r="B78" s="14"/>
      <c r="C78" s="13"/>
      <c r="D78" s="13"/>
      <c r="E78" s="15" t="s">
        <v>48</v>
      </c>
      <c r="F78" s="16">
        <v>-7.5811575943709304</v>
      </c>
      <c r="G78" s="16">
        <v>30.9215468165951</v>
      </c>
      <c r="H78" s="16">
        <v>-9.7889986793695094</v>
      </c>
      <c r="I78" s="16">
        <v>0</v>
      </c>
      <c r="J78" s="16">
        <v>0</v>
      </c>
      <c r="K78" s="16">
        <v>0</v>
      </c>
      <c r="M78" s="15" t="s">
        <v>60</v>
      </c>
      <c r="N78" s="16">
        <v>-15.604999728375001</v>
      </c>
      <c r="O78" s="16">
        <v>-27.098666527764902</v>
      </c>
      <c r="P78" s="16">
        <v>7.5419849089664107E-2</v>
      </c>
    </row>
    <row r="79" spans="1:16" ht="15.15" customHeight="1" x14ac:dyDescent="0.3">
      <c r="A79" s="13"/>
      <c r="B79" s="14"/>
      <c r="C79" s="13"/>
      <c r="D79" s="13"/>
      <c r="E79" s="15" t="s">
        <v>49</v>
      </c>
      <c r="F79" s="16">
        <v>-7.5811575943709304</v>
      </c>
      <c r="G79" s="16">
        <v>30.921599602874799</v>
      </c>
      <c r="H79" s="16">
        <v>-9.7889221460125206</v>
      </c>
      <c r="I79" s="16">
        <v>0</v>
      </c>
      <c r="J79" s="16">
        <v>0</v>
      </c>
      <c r="K79" s="16">
        <v>0</v>
      </c>
      <c r="M79" s="15" t="s">
        <v>61</v>
      </c>
      <c r="N79" s="16">
        <v>-14.388314218095701</v>
      </c>
      <c r="O79" s="16">
        <v>-54.195037500921899</v>
      </c>
      <c r="P79" s="16">
        <v>0.10031819894706701</v>
      </c>
    </row>
    <row r="80" spans="1:16" ht="15.15" customHeight="1" x14ac:dyDescent="0.3">
      <c r="A80" s="13"/>
      <c r="B80" s="14"/>
      <c r="C80" s="13"/>
      <c r="D80" s="13"/>
      <c r="E80" s="15" t="s">
        <v>50</v>
      </c>
      <c r="F80" s="16">
        <v>-10.2643434049614</v>
      </c>
      <c r="G80" s="16">
        <v>-21.0472408009819</v>
      </c>
      <c r="H80" s="16">
        <v>-13.021756779445001</v>
      </c>
      <c r="I80" s="16">
        <v>0</v>
      </c>
      <c r="J80" s="16">
        <v>0</v>
      </c>
      <c r="K80" s="16">
        <v>0</v>
      </c>
      <c r="M80" s="15" t="s">
        <v>62</v>
      </c>
      <c r="N80" s="16">
        <v>-24.964564334635501</v>
      </c>
      <c r="O80" s="16">
        <v>-54.195028451046802</v>
      </c>
      <c r="P80" s="16">
        <v>7.8776326778259895E-2</v>
      </c>
    </row>
    <row r="81" spans="1:11" ht="15.15" customHeight="1" x14ac:dyDescent="0.3">
      <c r="A81" s="13"/>
      <c r="B81" s="14"/>
      <c r="C81" s="13"/>
      <c r="D81" s="13"/>
      <c r="E81" s="15" t="s">
        <v>52</v>
      </c>
      <c r="F81" s="16">
        <v>-10.2643434049614</v>
      </c>
      <c r="G81" s="16">
        <v>-21.0473842727232</v>
      </c>
      <c r="H81" s="16">
        <v>-13.021962545828901</v>
      </c>
      <c r="I81" s="16">
        <v>0</v>
      </c>
      <c r="J81" s="16">
        <v>0</v>
      </c>
      <c r="K81" s="16">
        <v>0</v>
      </c>
    </row>
    <row r="82" spans="1:11" ht="15.15" customHeight="1" x14ac:dyDescent="0.3">
      <c r="A82" s="13"/>
      <c r="B82" s="14"/>
      <c r="C82" s="13"/>
      <c r="D82" s="13"/>
      <c r="E82" s="15" t="s">
        <v>53</v>
      </c>
      <c r="F82" s="16">
        <v>-13.5237638057576</v>
      </c>
      <c r="G82" s="16">
        <v>-9.8124177821402796</v>
      </c>
      <c r="H82" s="16">
        <v>-19.5329617612432</v>
      </c>
      <c r="I82" s="16">
        <v>0</v>
      </c>
      <c r="J82" s="16">
        <v>0</v>
      </c>
      <c r="K82" s="16">
        <v>0</v>
      </c>
    </row>
    <row r="83" spans="1:11" ht="15.15" customHeight="1" x14ac:dyDescent="0.3">
      <c r="A83" s="13"/>
      <c r="B83" s="14"/>
      <c r="C83" s="13"/>
      <c r="D83" s="13"/>
      <c r="E83" s="15" t="s">
        <v>54</v>
      </c>
      <c r="F83" s="16">
        <v>-13.5237638057576</v>
      </c>
      <c r="G83" s="16">
        <v>-9.8125612538816291</v>
      </c>
      <c r="H83" s="16">
        <v>-19.5331675276271</v>
      </c>
      <c r="I83" s="16">
        <v>0</v>
      </c>
      <c r="J83" s="16">
        <v>0</v>
      </c>
      <c r="K83" s="16">
        <v>0</v>
      </c>
    </row>
    <row r="84" spans="1:11" ht="15.15" customHeight="1" x14ac:dyDescent="0.3">
      <c r="A84" s="13"/>
      <c r="B84" s="14"/>
      <c r="C84" s="13"/>
      <c r="D84" s="13"/>
      <c r="E84" s="15" t="s">
        <v>55</v>
      </c>
      <c r="F84" s="16">
        <v>-4.8852166770838998</v>
      </c>
      <c r="G84" s="16">
        <v>13.6808863737006</v>
      </c>
      <c r="H84" s="16">
        <v>9.4115103716694701</v>
      </c>
      <c r="I84" s="16">
        <v>0</v>
      </c>
      <c r="J84" s="16">
        <v>0</v>
      </c>
      <c r="K84" s="16">
        <v>0</v>
      </c>
    </row>
    <row r="85" spans="1:11" ht="15.15" customHeight="1" x14ac:dyDescent="0.3">
      <c r="A85" s="13"/>
      <c r="B85" s="14"/>
      <c r="C85" s="13"/>
      <c r="D85" s="13"/>
      <c r="E85" s="15" t="s">
        <v>56</v>
      </c>
      <c r="F85" s="16">
        <v>-4.8852166770838998</v>
      </c>
      <c r="G85" s="16">
        <v>13.6809229244408</v>
      </c>
      <c r="H85" s="16">
        <v>9.4115632557262803</v>
      </c>
      <c r="I85" s="16">
        <v>0</v>
      </c>
      <c r="J85" s="16">
        <v>0</v>
      </c>
      <c r="K85" s="16">
        <v>0</v>
      </c>
    </row>
    <row r="86" spans="1:11" ht="15.15" customHeight="1" x14ac:dyDescent="0.3">
      <c r="A86" s="13"/>
      <c r="B86" s="14"/>
      <c r="C86" s="13"/>
      <c r="D86" s="13"/>
      <c r="E86" s="15" t="s">
        <v>57</v>
      </c>
      <c r="F86" s="16">
        <v>-6.9335876981109896</v>
      </c>
      <c r="G86" s="16">
        <v>20.7413704686412</v>
      </c>
      <c r="H86" s="16">
        <v>5.3195670332701201</v>
      </c>
      <c r="I86" s="16">
        <v>0</v>
      </c>
      <c r="J86" s="16">
        <v>0</v>
      </c>
      <c r="K86" s="16">
        <v>0</v>
      </c>
    </row>
    <row r="87" spans="1:11" ht="15.15" customHeight="1" x14ac:dyDescent="0.3">
      <c r="A87" s="13"/>
      <c r="B87" s="14"/>
      <c r="C87" s="13"/>
      <c r="D87" s="13"/>
      <c r="E87" s="15" t="s">
        <v>58</v>
      </c>
      <c r="F87" s="16">
        <v>-6.9335876981109896</v>
      </c>
      <c r="G87" s="16">
        <v>20.741407019381398</v>
      </c>
      <c r="H87" s="16">
        <v>5.3196199173269303</v>
      </c>
      <c r="I87" s="16">
        <v>0</v>
      </c>
      <c r="J87" s="16">
        <v>0</v>
      </c>
      <c r="K87" s="16">
        <v>0</v>
      </c>
    </row>
    <row r="88" spans="1:11" ht="15.15" customHeight="1" x14ac:dyDescent="0.3">
      <c r="A88" s="13"/>
      <c r="B88" s="14"/>
      <c r="C88" s="13"/>
      <c r="D88" s="13"/>
      <c r="E88" s="15" t="s">
        <v>59</v>
      </c>
      <c r="F88" s="16">
        <v>-5.3310696944673603</v>
      </c>
      <c r="G88" s="16">
        <v>3.6104309756187098</v>
      </c>
      <c r="H88" s="16">
        <v>-2.0931958164131301</v>
      </c>
      <c r="I88" s="16">
        <v>0</v>
      </c>
      <c r="J88" s="16">
        <v>0</v>
      </c>
      <c r="K88" s="16">
        <v>0</v>
      </c>
    </row>
    <row r="89" spans="1:11" ht="15.15" customHeight="1" x14ac:dyDescent="0.3">
      <c r="A89" s="13"/>
      <c r="B89" s="14"/>
      <c r="C89" s="13"/>
      <c r="D89" s="13"/>
      <c r="E89" s="15" t="s">
        <v>60</v>
      </c>
      <c r="F89" s="16">
        <v>-5.3310696944673603</v>
      </c>
      <c r="G89" s="16">
        <v>3.61057373847924</v>
      </c>
      <c r="H89" s="16">
        <v>-2.0929905816729901</v>
      </c>
      <c r="I89" s="16">
        <v>0</v>
      </c>
      <c r="J89" s="16">
        <v>0</v>
      </c>
      <c r="K89" s="16">
        <v>0</v>
      </c>
    </row>
    <row r="90" spans="1:11" ht="15.15" customHeight="1" x14ac:dyDescent="0.3">
      <c r="A90" s="13"/>
      <c r="B90" s="14"/>
      <c r="C90" s="13"/>
      <c r="D90" s="13"/>
      <c r="E90" s="15" t="s">
        <v>61</v>
      </c>
      <c r="F90" s="16">
        <v>-7.9499639782180402</v>
      </c>
      <c r="G90" s="16">
        <v>12.637438898814599</v>
      </c>
      <c r="H90" s="16">
        <v>-7.3248491198394801</v>
      </c>
      <c r="I90" s="16">
        <v>0</v>
      </c>
      <c r="J90" s="16">
        <v>0</v>
      </c>
      <c r="K90" s="16">
        <v>0</v>
      </c>
    </row>
    <row r="91" spans="1:11" ht="15.15" customHeight="1" x14ac:dyDescent="0.3">
      <c r="A91" s="13"/>
      <c r="B91" s="14"/>
      <c r="C91" s="13"/>
      <c r="D91" s="13"/>
      <c r="E91" s="15" t="s">
        <v>62</v>
      </c>
      <c r="F91" s="16">
        <v>-7.9499639782180402</v>
      </c>
      <c r="G91" s="16">
        <v>12.6375816616751</v>
      </c>
      <c r="H91" s="16">
        <v>-7.3246438850993396</v>
      </c>
      <c r="I91" s="16">
        <v>0</v>
      </c>
      <c r="J91" s="16">
        <v>0</v>
      </c>
      <c r="K91" s="16">
        <v>0</v>
      </c>
    </row>
    <row r="92" spans="1:11" ht="15.15" customHeight="1" x14ac:dyDescent="0.3">
      <c r="A92" s="13" t="s">
        <v>70</v>
      </c>
      <c r="B92" s="14">
        <v>0</v>
      </c>
      <c r="C92" s="13" t="s">
        <v>71</v>
      </c>
      <c r="D92" s="13" t="s">
        <v>39</v>
      </c>
      <c r="E92" s="15" t="s">
        <v>40</v>
      </c>
      <c r="F92" s="16">
        <v>16.312499591348601</v>
      </c>
      <c r="G92" s="16">
        <v>2.6874404418849699E-2</v>
      </c>
      <c r="H92" s="16">
        <v>-4.5915701850148703E-3</v>
      </c>
      <c r="I92" s="16">
        <v>0</v>
      </c>
      <c r="J92" s="16">
        <v>0</v>
      </c>
      <c r="K92" s="16">
        <v>-1.14998412486889E-6</v>
      </c>
    </row>
    <row r="93" spans="1:11" ht="15.15" customHeight="1" x14ac:dyDescent="0.3">
      <c r="A93" s="13"/>
      <c r="B93" s="14"/>
      <c r="C93" s="13"/>
      <c r="D93" s="13"/>
      <c r="E93" s="15" t="s">
        <v>41</v>
      </c>
      <c r="F93" s="16">
        <v>2.4826537115737</v>
      </c>
      <c r="G93" s="16">
        <v>2.2499681516078E-2</v>
      </c>
      <c r="H93" s="16">
        <v>-1.99591640458087E-3</v>
      </c>
      <c r="I93" s="16">
        <v>0</v>
      </c>
      <c r="J93" s="16">
        <v>0</v>
      </c>
      <c r="K93" s="16">
        <v>-9.4275237596394396E-7</v>
      </c>
    </row>
    <row r="94" spans="1:11" ht="15.15" customHeight="1" x14ac:dyDescent="0.3">
      <c r="A94" s="13"/>
      <c r="B94" s="14"/>
      <c r="C94" s="13"/>
      <c r="D94" s="13"/>
      <c r="E94" s="15" t="s">
        <v>42</v>
      </c>
      <c r="F94" s="16">
        <v>2.4826537115737</v>
      </c>
      <c r="G94" s="16">
        <v>2.2499681516078E-2</v>
      </c>
      <c r="H94" s="16">
        <v>-1.99591640458087E-3</v>
      </c>
      <c r="I94" s="16">
        <v>0</v>
      </c>
      <c r="J94" s="16">
        <v>0</v>
      </c>
      <c r="K94" s="16">
        <v>-9.4275237596394396E-7</v>
      </c>
    </row>
    <row r="95" spans="1:11" ht="15.15" customHeight="1" x14ac:dyDescent="0.3">
      <c r="A95" s="13"/>
      <c r="B95" s="14"/>
      <c r="C95" s="13"/>
      <c r="D95" s="13"/>
      <c r="E95" s="15" t="s">
        <v>44</v>
      </c>
      <c r="F95" s="16">
        <v>5.9583689077768902</v>
      </c>
      <c r="G95" s="16">
        <v>5.39992356385883E-2</v>
      </c>
      <c r="H95" s="16">
        <v>-4.7901993709940803E-3</v>
      </c>
      <c r="I95" s="16">
        <v>0</v>
      </c>
      <c r="J95" s="16">
        <v>0</v>
      </c>
      <c r="K95" s="16">
        <v>-2.2626057023341501E-6</v>
      </c>
    </row>
    <row r="96" spans="1:11" ht="15.15" customHeight="1" x14ac:dyDescent="0.3">
      <c r="A96" s="13"/>
      <c r="B96" s="14"/>
      <c r="C96" s="13"/>
      <c r="D96" s="13"/>
      <c r="E96" s="15" t="s">
        <v>45</v>
      </c>
      <c r="F96" s="16">
        <v>7.0507365408693197</v>
      </c>
      <c r="G96" s="16">
        <v>6.3899095505659698E-2</v>
      </c>
      <c r="H96" s="16">
        <v>-5.66840258900966E-3</v>
      </c>
      <c r="I96" s="16">
        <v>0</v>
      </c>
      <c r="J96" s="16">
        <v>0</v>
      </c>
      <c r="K96" s="16">
        <v>-2.6774167477853298E-6</v>
      </c>
    </row>
    <row r="97" spans="1:11" ht="15.15" customHeight="1" x14ac:dyDescent="0.3">
      <c r="A97" s="13"/>
      <c r="B97" s="14"/>
      <c r="C97" s="13"/>
      <c r="D97" s="13"/>
      <c r="E97" s="15" t="s">
        <v>46</v>
      </c>
      <c r="F97" s="16">
        <v>6.6184280098935497</v>
      </c>
      <c r="G97" s="16">
        <v>4.8867480364237199</v>
      </c>
      <c r="H97" s="16">
        <v>5.2373678534391302E-2</v>
      </c>
      <c r="I97" s="16">
        <v>0</v>
      </c>
      <c r="J97" s="16">
        <v>0</v>
      </c>
      <c r="K97" s="16">
        <v>4.08632554317812E-4</v>
      </c>
    </row>
    <row r="98" spans="1:11" ht="15.15" customHeight="1" x14ac:dyDescent="0.3">
      <c r="A98" s="13"/>
      <c r="B98" s="14"/>
      <c r="C98" s="13"/>
      <c r="D98" s="13"/>
      <c r="E98" s="15" t="s">
        <v>47</v>
      </c>
      <c r="F98" s="16">
        <v>-6.8009224501723597</v>
      </c>
      <c r="G98" s="16">
        <v>4.7672635619901298</v>
      </c>
      <c r="H98" s="16">
        <v>6.4510287822864901E-2</v>
      </c>
      <c r="I98" s="16">
        <v>0</v>
      </c>
      <c r="J98" s="16">
        <v>0</v>
      </c>
      <c r="K98" s="16">
        <v>4.1363922871583201E-4</v>
      </c>
    </row>
    <row r="99" spans="1:11" ht="15.15" customHeight="1" x14ac:dyDescent="0.3">
      <c r="A99" s="13"/>
      <c r="B99" s="14"/>
      <c r="C99" s="13"/>
      <c r="D99" s="13"/>
      <c r="E99" s="15" t="s">
        <v>48</v>
      </c>
      <c r="F99" s="16">
        <v>-1.0988255103920599</v>
      </c>
      <c r="G99" s="16">
        <v>16.893000362274101</v>
      </c>
      <c r="H99" s="16">
        <v>6.8944564413404394E-2</v>
      </c>
      <c r="I99" s="16">
        <v>0</v>
      </c>
      <c r="J99" s="16">
        <v>0</v>
      </c>
      <c r="K99" s="16">
        <v>1.4391934338846501E-3</v>
      </c>
    </row>
    <row r="100" spans="1:11" ht="15.15" customHeight="1" x14ac:dyDescent="0.3">
      <c r="A100" s="13"/>
      <c r="B100" s="14"/>
      <c r="C100" s="13"/>
      <c r="D100" s="13"/>
      <c r="E100" s="15" t="s">
        <v>49</v>
      </c>
      <c r="F100" s="16">
        <v>-14.518175970458</v>
      </c>
      <c r="G100" s="16">
        <v>16.7735158878405</v>
      </c>
      <c r="H100" s="16">
        <v>8.1081173701880296E-2</v>
      </c>
      <c r="I100" s="16">
        <v>0</v>
      </c>
      <c r="J100" s="16">
        <v>0</v>
      </c>
      <c r="K100" s="16">
        <v>1.4442001082828101E-3</v>
      </c>
    </row>
    <row r="101" spans="1:11" ht="15.15" customHeight="1" x14ac:dyDescent="0.3">
      <c r="A101" s="13"/>
      <c r="B101" s="14"/>
      <c r="C101" s="13"/>
      <c r="D101" s="13"/>
      <c r="E101" s="15" t="s">
        <v>50</v>
      </c>
      <c r="F101" s="16">
        <v>-0.58634081704931396</v>
      </c>
      <c r="G101" s="16">
        <v>-22.2436352972775</v>
      </c>
      <c r="H101" s="16">
        <v>1.3120597184891799E-2</v>
      </c>
      <c r="I101" s="16">
        <v>0</v>
      </c>
      <c r="J101" s="16">
        <v>0</v>
      </c>
      <c r="K101" s="16">
        <v>-1.908307119916E-3</v>
      </c>
    </row>
    <row r="102" spans="1:11" ht="15.15" customHeight="1" x14ac:dyDescent="0.3">
      <c r="A102" s="13"/>
      <c r="B102" s="14"/>
      <c r="C102" s="13"/>
      <c r="D102" s="13"/>
      <c r="E102" s="15" t="s">
        <v>52</v>
      </c>
      <c r="F102" s="16">
        <v>-7.5293370408071398</v>
      </c>
      <c r="G102" s="16">
        <v>-22.263850297142</v>
      </c>
      <c r="H102" s="16">
        <v>1.9191808924729901E-2</v>
      </c>
      <c r="I102" s="16">
        <v>0</v>
      </c>
      <c r="J102" s="16">
        <v>0</v>
      </c>
      <c r="K102" s="16">
        <v>-1.90279317208978E-3</v>
      </c>
    </row>
    <row r="103" spans="1:11" ht="15.15" customHeight="1" x14ac:dyDescent="0.3">
      <c r="A103" s="13"/>
      <c r="B103" s="14"/>
      <c r="C103" s="13"/>
      <c r="D103" s="13"/>
      <c r="E103" s="15" t="s">
        <v>53</v>
      </c>
      <c r="F103" s="16">
        <v>-7.7728405106181402</v>
      </c>
      <c r="G103" s="16">
        <v>-11.0631129771076</v>
      </c>
      <c r="H103" s="16">
        <v>2.85517448146324E-2</v>
      </c>
      <c r="I103" s="16">
        <v>0</v>
      </c>
      <c r="J103" s="16">
        <v>0</v>
      </c>
      <c r="K103" s="16">
        <v>-9.4862306502523997E-4</v>
      </c>
    </row>
    <row r="104" spans="1:11" ht="15.15" customHeight="1" x14ac:dyDescent="0.3">
      <c r="A104" s="13"/>
      <c r="B104" s="14"/>
      <c r="C104" s="13"/>
      <c r="D104" s="13"/>
      <c r="E104" s="15" t="s">
        <v>54</v>
      </c>
      <c r="F104" s="16">
        <v>-14.715836734375999</v>
      </c>
      <c r="G104" s="16">
        <v>-11.083327976972001</v>
      </c>
      <c r="H104" s="16">
        <v>3.4622956554470299E-2</v>
      </c>
      <c r="I104" s="16">
        <v>0</v>
      </c>
      <c r="J104" s="16">
        <v>0</v>
      </c>
      <c r="K104" s="16">
        <v>-9.4310911719905203E-4</v>
      </c>
    </row>
    <row r="105" spans="1:11" ht="15.15" customHeight="1" x14ac:dyDescent="0.3">
      <c r="A105" s="13"/>
      <c r="B105" s="14"/>
      <c r="C105" s="13"/>
      <c r="D105" s="13"/>
      <c r="E105" s="15" t="s">
        <v>55</v>
      </c>
      <c r="F105" s="16">
        <v>3.5612569992119298</v>
      </c>
      <c r="G105" s="16">
        <v>2.8602340556933501</v>
      </c>
      <c r="H105" s="16">
        <v>-4.7534372095242798E-2</v>
      </c>
      <c r="I105" s="16">
        <v>0</v>
      </c>
      <c r="J105" s="16">
        <v>0</v>
      </c>
      <c r="K105" s="16">
        <v>3.25547939859437E-4</v>
      </c>
    </row>
    <row r="106" spans="1:11" ht="15.15" customHeight="1" x14ac:dyDescent="0.3">
      <c r="A106" s="13"/>
      <c r="B106" s="14"/>
      <c r="C106" s="13"/>
      <c r="D106" s="13"/>
      <c r="E106" s="15" t="s">
        <v>56</v>
      </c>
      <c r="F106" s="16">
        <v>-4.2936072728824097</v>
      </c>
      <c r="G106" s="16">
        <v>2.7903087541421199</v>
      </c>
      <c r="H106" s="16">
        <v>-4.16475318679927E-2</v>
      </c>
      <c r="I106" s="16">
        <v>0</v>
      </c>
      <c r="J106" s="16">
        <v>0</v>
      </c>
      <c r="K106" s="16">
        <v>3.2847792889950298E-4</v>
      </c>
    </row>
    <row r="107" spans="1:11" ht="15.15" customHeight="1" x14ac:dyDescent="0.3">
      <c r="A107" s="13"/>
      <c r="B107" s="14"/>
      <c r="C107" s="13"/>
      <c r="D107" s="13"/>
      <c r="E107" s="15" t="s">
        <v>57</v>
      </c>
      <c r="F107" s="16">
        <v>-0.95507269219722102</v>
      </c>
      <c r="G107" s="16">
        <v>9.8865930730891396</v>
      </c>
      <c r="H107" s="16">
        <v>-3.7836675406696899E-2</v>
      </c>
      <c r="I107" s="16">
        <v>0</v>
      </c>
      <c r="J107" s="16">
        <v>0</v>
      </c>
      <c r="K107" s="16">
        <v>9.2865793060397002E-4</v>
      </c>
    </row>
    <row r="108" spans="1:11" ht="15.15" customHeight="1" x14ac:dyDescent="0.3">
      <c r="A108" s="13"/>
      <c r="B108" s="14"/>
      <c r="C108" s="13"/>
      <c r="D108" s="13"/>
      <c r="E108" s="15" t="s">
        <v>58</v>
      </c>
      <c r="F108" s="16">
        <v>-8.8099369642915608</v>
      </c>
      <c r="G108" s="16">
        <v>9.8166677715379098</v>
      </c>
      <c r="H108" s="16">
        <v>-3.1949835179446197E-2</v>
      </c>
      <c r="I108" s="16">
        <v>0</v>
      </c>
      <c r="J108" s="16">
        <v>0</v>
      </c>
      <c r="K108" s="16">
        <v>9.3158791964400396E-4</v>
      </c>
    </row>
    <row r="109" spans="1:11" ht="15.15" customHeight="1" x14ac:dyDescent="0.3">
      <c r="A109" s="13"/>
      <c r="B109" s="14"/>
      <c r="C109" s="13"/>
      <c r="D109" s="13"/>
      <c r="E109" s="15" t="s">
        <v>59</v>
      </c>
      <c r="F109" s="16">
        <v>-1.5454423609811001</v>
      </c>
      <c r="G109" s="16">
        <v>3.66642919705036</v>
      </c>
      <c r="H109" s="16">
        <v>8.5287816981932298E-3</v>
      </c>
      <c r="I109" s="16">
        <v>0</v>
      </c>
      <c r="J109" s="16">
        <v>0</v>
      </c>
      <c r="K109" s="16">
        <v>3.26795250129973E-4</v>
      </c>
    </row>
    <row r="110" spans="1:11" ht="15.15" customHeight="1" x14ac:dyDescent="0.3">
      <c r="A110" s="13"/>
      <c r="B110" s="14"/>
      <c r="C110" s="13"/>
      <c r="D110" s="13"/>
      <c r="E110" s="15" t="s">
        <v>60</v>
      </c>
      <c r="F110" s="16">
        <v>-3.8818426720203898</v>
      </c>
      <c r="G110" s="16">
        <v>3.6192030256951799</v>
      </c>
      <c r="H110" s="16">
        <v>1.04052690200916E-2</v>
      </c>
      <c r="I110" s="16">
        <v>0</v>
      </c>
      <c r="J110" s="16">
        <v>0</v>
      </c>
      <c r="K110" s="16">
        <v>3.2502405073497301E-4</v>
      </c>
    </row>
    <row r="111" spans="1:11" ht="15.15" customHeight="1" x14ac:dyDescent="0.3">
      <c r="A111" s="13"/>
      <c r="B111" s="14"/>
      <c r="C111" s="13"/>
      <c r="D111" s="13"/>
      <c r="E111" s="15" t="s">
        <v>61</v>
      </c>
      <c r="F111" s="16">
        <v>-7.3196844917291903</v>
      </c>
      <c r="G111" s="16">
        <v>12.6498073419768</v>
      </c>
      <c r="H111" s="16">
        <v>2.0927547907452999E-2</v>
      </c>
      <c r="I111" s="16">
        <v>0</v>
      </c>
      <c r="J111" s="16">
        <v>0</v>
      </c>
      <c r="K111" s="16">
        <v>1.09788666451606E-3</v>
      </c>
    </row>
    <row r="112" spans="1:11" ht="15.15" customHeight="1" x14ac:dyDescent="0.3">
      <c r="A112" s="13"/>
      <c r="B112" s="14"/>
      <c r="C112" s="13"/>
      <c r="D112" s="13"/>
      <c r="E112" s="15" t="s">
        <v>62</v>
      </c>
      <c r="F112" s="16">
        <v>-9.6560848027684791</v>
      </c>
      <c r="G112" s="16">
        <v>12.602581170621701</v>
      </c>
      <c r="H112" s="16">
        <v>2.2804035229351299E-2</v>
      </c>
      <c r="I112" s="16">
        <v>0</v>
      </c>
      <c r="J112" s="16">
        <v>0</v>
      </c>
      <c r="K112" s="16">
        <v>1.0961154651210601E-3</v>
      </c>
    </row>
    <row r="113" spans="1:11" ht="15.15" customHeight="1" x14ac:dyDescent="0.3">
      <c r="A113" s="13" t="s">
        <v>72</v>
      </c>
      <c r="B113" s="14">
        <v>0</v>
      </c>
      <c r="C113" s="13" t="s">
        <v>73</v>
      </c>
      <c r="D113" s="13" t="s">
        <v>39</v>
      </c>
      <c r="E113" s="15" t="s">
        <v>40</v>
      </c>
      <c r="F113" s="16">
        <v>16.667029586953099</v>
      </c>
      <c r="G113" s="16">
        <v>2.68386427723444E-2</v>
      </c>
      <c r="H113" s="16">
        <v>-1.4231019336378001E-3</v>
      </c>
      <c r="I113" s="16">
        <v>0</v>
      </c>
      <c r="J113" s="16">
        <v>0</v>
      </c>
      <c r="K113" s="16">
        <v>1.1086935874668001E-6</v>
      </c>
    </row>
    <row r="114" spans="1:11" ht="15.15" customHeight="1" x14ac:dyDescent="0.3">
      <c r="A114" s="13"/>
      <c r="B114" s="14"/>
      <c r="C114" s="13"/>
      <c r="D114" s="13"/>
      <c r="E114" s="15" t="s">
        <v>41</v>
      </c>
      <c r="F114" s="16">
        <v>2.4848655978280201</v>
      </c>
      <c r="G114" s="16">
        <v>2.2469741892627602E-2</v>
      </c>
      <c r="H114" s="16">
        <v>-5.2036781843209303E-4</v>
      </c>
      <c r="I114" s="16">
        <v>0</v>
      </c>
      <c r="J114" s="16">
        <v>0</v>
      </c>
      <c r="K114" s="16">
        <v>9.6828415720343797E-7</v>
      </c>
    </row>
    <row r="115" spans="1:11" ht="15.15" customHeight="1" x14ac:dyDescent="0.3">
      <c r="A115" s="13"/>
      <c r="B115" s="14"/>
      <c r="C115" s="13"/>
      <c r="D115" s="13"/>
      <c r="E115" s="15" t="s">
        <v>42</v>
      </c>
      <c r="F115" s="16">
        <v>2.4848655978280201</v>
      </c>
      <c r="G115" s="16">
        <v>2.2469741892627602E-2</v>
      </c>
      <c r="H115" s="16">
        <v>-5.2036781843209303E-4</v>
      </c>
      <c r="I115" s="16">
        <v>0</v>
      </c>
      <c r="J115" s="16">
        <v>0</v>
      </c>
      <c r="K115" s="16">
        <v>9.6828415720343797E-7</v>
      </c>
    </row>
    <row r="116" spans="1:11" ht="15.15" customHeight="1" x14ac:dyDescent="0.3">
      <c r="A116" s="13"/>
      <c r="B116" s="14"/>
      <c r="C116" s="13"/>
      <c r="D116" s="13"/>
      <c r="E116" s="15" t="s">
        <v>44</v>
      </c>
      <c r="F116" s="16">
        <v>5.9636774347872397</v>
      </c>
      <c r="G116" s="16">
        <v>5.3927380542310902E-2</v>
      </c>
      <c r="H116" s="16">
        <v>-1.2488827642370701E-3</v>
      </c>
      <c r="I116" s="16">
        <v>0</v>
      </c>
      <c r="J116" s="16">
        <v>0</v>
      </c>
      <c r="K116" s="16">
        <v>2.32388197724914E-6</v>
      </c>
    </row>
    <row r="117" spans="1:11" ht="15.15" customHeight="1" x14ac:dyDescent="0.3">
      <c r="A117" s="13"/>
      <c r="B117" s="14"/>
      <c r="C117" s="13"/>
      <c r="D117" s="13"/>
      <c r="E117" s="15" t="s">
        <v>45</v>
      </c>
      <c r="F117" s="16">
        <v>7.0570182978315597</v>
      </c>
      <c r="G117" s="16">
        <v>6.3814066975068306E-2</v>
      </c>
      <c r="H117" s="16">
        <v>-1.47784460434719E-3</v>
      </c>
      <c r="I117" s="16">
        <v>0</v>
      </c>
      <c r="J117" s="16">
        <v>0</v>
      </c>
      <c r="K117" s="16">
        <v>2.7499270064150199E-6</v>
      </c>
    </row>
    <row r="118" spans="1:11" ht="15.15" customHeight="1" x14ac:dyDescent="0.3">
      <c r="A118" s="13"/>
      <c r="B118" s="14"/>
      <c r="C118" s="13"/>
      <c r="D118" s="13"/>
      <c r="E118" s="15" t="s">
        <v>46</v>
      </c>
      <c r="F118" s="16">
        <v>6.0822260671018098</v>
      </c>
      <c r="G118" s="16">
        <v>4.8873328030161103</v>
      </c>
      <c r="H118" s="16">
        <v>-1.7483496331953102E-2</v>
      </c>
      <c r="I118" s="16">
        <v>0</v>
      </c>
      <c r="J118" s="16">
        <v>0</v>
      </c>
      <c r="K118" s="16">
        <v>-5.5707920646586799E-4</v>
      </c>
    </row>
    <row r="119" spans="1:11" ht="15.15" customHeight="1" x14ac:dyDescent="0.3">
      <c r="A119" s="13"/>
      <c r="B119" s="14"/>
      <c r="C119" s="13"/>
      <c r="D119" s="13"/>
      <c r="E119" s="15" t="s">
        <v>47</v>
      </c>
      <c r="F119" s="16">
        <v>-7.3518578204071501</v>
      </c>
      <c r="G119" s="16">
        <v>4.7680073228425401</v>
      </c>
      <c r="H119" s="16">
        <v>-1.4366066024315401E-2</v>
      </c>
      <c r="I119" s="16">
        <v>0</v>
      </c>
      <c r="J119" s="16">
        <v>0</v>
      </c>
      <c r="K119" s="16">
        <v>-5.6222106084657605E-4</v>
      </c>
    </row>
    <row r="120" spans="1:11" ht="15.15" customHeight="1" x14ac:dyDescent="0.3">
      <c r="A120" s="13"/>
      <c r="B120" s="14"/>
      <c r="C120" s="13"/>
      <c r="D120" s="13"/>
      <c r="E120" s="15" t="s">
        <v>48</v>
      </c>
      <c r="F120" s="16">
        <v>-1.6496895572813</v>
      </c>
      <c r="G120" s="16">
        <v>16.893686038199</v>
      </c>
      <c r="H120" s="16">
        <v>-1.18454012791381E-2</v>
      </c>
      <c r="I120" s="16">
        <v>0</v>
      </c>
      <c r="J120" s="16">
        <v>0</v>
      </c>
      <c r="K120" s="16">
        <v>-1.58862160128559E-3</v>
      </c>
    </row>
    <row r="121" spans="1:11" ht="15.15" customHeight="1" x14ac:dyDescent="0.3">
      <c r="A121" s="13"/>
      <c r="B121" s="14"/>
      <c r="C121" s="13"/>
      <c r="D121" s="13"/>
      <c r="E121" s="15" t="s">
        <v>49</v>
      </c>
      <c r="F121" s="16">
        <v>-15.0837734447903</v>
      </c>
      <c r="G121" s="16">
        <v>16.774360558025499</v>
      </c>
      <c r="H121" s="16">
        <v>-8.7279709715012404E-3</v>
      </c>
      <c r="I121" s="16">
        <v>0</v>
      </c>
      <c r="J121" s="16">
        <v>0</v>
      </c>
      <c r="K121" s="16">
        <v>-1.59376345566642E-3</v>
      </c>
    </row>
    <row r="122" spans="1:11" ht="15.15" customHeight="1" x14ac:dyDescent="0.3">
      <c r="A122" s="13"/>
      <c r="B122" s="14"/>
      <c r="C122" s="13"/>
      <c r="D122" s="13"/>
      <c r="E122" s="15" t="s">
        <v>50</v>
      </c>
      <c r="F122" s="16">
        <v>-0.596582069310582</v>
      </c>
      <c r="G122" s="16">
        <v>-22.243532081603799</v>
      </c>
      <c r="H122" s="16">
        <v>4.8662934613464799E-3</v>
      </c>
      <c r="I122" s="16">
        <v>0</v>
      </c>
      <c r="J122" s="16">
        <v>0</v>
      </c>
      <c r="K122" s="16">
        <v>1.9099726614662299E-3</v>
      </c>
    </row>
    <row r="123" spans="1:11" ht="15.15" customHeight="1" x14ac:dyDescent="0.3">
      <c r="A123" s="13"/>
      <c r="B123" s="14"/>
      <c r="C123" s="13"/>
      <c r="D123" s="13"/>
      <c r="E123" s="15" t="s">
        <v>52</v>
      </c>
      <c r="F123" s="16">
        <v>-7.5463896782216597</v>
      </c>
      <c r="G123" s="16">
        <v>-22.2637202419603</v>
      </c>
      <c r="H123" s="16">
        <v>6.4583233960309704E-3</v>
      </c>
      <c r="I123" s="16">
        <v>0</v>
      </c>
      <c r="J123" s="16">
        <v>0</v>
      </c>
      <c r="K123" s="16">
        <v>1.9044120697925999E-3</v>
      </c>
    </row>
    <row r="124" spans="1:11" ht="15.15" customHeight="1" x14ac:dyDescent="0.3">
      <c r="A124" s="13"/>
      <c r="B124" s="14"/>
      <c r="C124" s="13"/>
      <c r="D124" s="13"/>
      <c r="E124" s="15" t="s">
        <v>53</v>
      </c>
      <c r="F124" s="16">
        <v>-7.7967354434688296</v>
      </c>
      <c r="G124" s="16">
        <v>-11.062915792138099</v>
      </c>
      <c r="H124" s="16">
        <v>1.01165996231409E-2</v>
      </c>
      <c r="I124" s="16">
        <v>0</v>
      </c>
      <c r="J124" s="16">
        <v>0</v>
      </c>
      <c r="K124" s="16">
        <v>9.4937459502482998E-4</v>
      </c>
    </row>
    <row r="125" spans="1:11" ht="15.15" customHeight="1" x14ac:dyDescent="0.3">
      <c r="A125" s="13"/>
      <c r="B125" s="14"/>
      <c r="C125" s="13"/>
      <c r="D125" s="13"/>
      <c r="E125" s="15" t="s">
        <v>54</v>
      </c>
      <c r="F125" s="16">
        <v>-14.746543052379501</v>
      </c>
      <c r="G125" s="16">
        <v>-11.083103952494501</v>
      </c>
      <c r="H125" s="16">
        <v>1.17086295578254E-2</v>
      </c>
      <c r="I125" s="16">
        <v>0</v>
      </c>
      <c r="J125" s="16">
        <v>0</v>
      </c>
      <c r="K125" s="16">
        <v>9.4381400335123104E-4</v>
      </c>
    </row>
    <row r="126" spans="1:11" ht="15.15" customHeight="1" x14ac:dyDescent="0.3">
      <c r="A126" s="13"/>
      <c r="B126" s="14"/>
      <c r="C126" s="13"/>
      <c r="D126" s="13"/>
      <c r="E126" s="15" t="s">
        <v>55</v>
      </c>
      <c r="F126" s="16">
        <v>3.8900959002623399</v>
      </c>
      <c r="G126" s="16">
        <v>2.8598051320917799</v>
      </c>
      <c r="H126" s="16">
        <v>4.4064684638192402E-3</v>
      </c>
      <c r="I126" s="16">
        <v>0</v>
      </c>
      <c r="J126" s="16">
        <v>0</v>
      </c>
      <c r="K126" s="16">
        <v>-2.3934667465284101E-4</v>
      </c>
    </row>
    <row r="127" spans="1:11" ht="15.15" customHeight="1" x14ac:dyDescent="0.3">
      <c r="A127" s="13"/>
      <c r="B127" s="14"/>
      <c r="C127" s="13"/>
      <c r="D127" s="13"/>
      <c r="E127" s="15" t="s">
        <v>56</v>
      </c>
      <c r="F127" s="16">
        <v>-3.9703438365924302</v>
      </c>
      <c r="G127" s="16">
        <v>2.7899728779574802</v>
      </c>
      <c r="H127" s="16">
        <v>5.9905515528368997E-3</v>
      </c>
      <c r="I127" s="16">
        <v>0</v>
      </c>
      <c r="J127" s="16">
        <v>0</v>
      </c>
      <c r="K127" s="16">
        <v>-2.4235585330301999E-4</v>
      </c>
    </row>
    <row r="128" spans="1:11" ht="15.15" customHeight="1" x14ac:dyDescent="0.3">
      <c r="A128" s="13"/>
      <c r="B128" s="14"/>
      <c r="C128" s="13"/>
      <c r="D128" s="13"/>
      <c r="E128" s="15" t="s">
        <v>57</v>
      </c>
      <c r="F128" s="16">
        <v>-0.63481442101726704</v>
      </c>
      <c r="G128" s="16">
        <v>9.88622320415171</v>
      </c>
      <c r="H128" s="16">
        <v>7.7060226411019804E-3</v>
      </c>
      <c r="I128" s="16">
        <v>0</v>
      </c>
      <c r="J128" s="16">
        <v>0</v>
      </c>
      <c r="K128" s="16">
        <v>-8.4303107266127701E-4</v>
      </c>
    </row>
    <row r="129" spans="1:11" ht="15.15" customHeight="1" x14ac:dyDescent="0.3">
      <c r="A129" s="13"/>
      <c r="B129" s="14"/>
      <c r="C129" s="13"/>
      <c r="D129" s="13"/>
      <c r="E129" s="15" t="s">
        <v>58</v>
      </c>
      <c r="F129" s="16">
        <v>-8.4952541578720702</v>
      </c>
      <c r="G129" s="16">
        <v>9.8163909500174107</v>
      </c>
      <c r="H129" s="16">
        <v>9.2901057301230609E-3</v>
      </c>
      <c r="I129" s="16">
        <v>0</v>
      </c>
      <c r="J129" s="16">
        <v>0</v>
      </c>
      <c r="K129" s="16">
        <v>-8.4604025131144696E-4</v>
      </c>
    </row>
    <row r="130" spans="1:11" ht="15.15" customHeight="1" x14ac:dyDescent="0.3">
      <c r="A130" s="13"/>
      <c r="B130" s="14"/>
      <c r="C130" s="13"/>
      <c r="D130" s="13"/>
      <c r="E130" s="15" t="s">
        <v>59</v>
      </c>
      <c r="F130" s="16">
        <v>-1.5526308019352</v>
      </c>
      <c r="G130" s="16">
        <v>3.6663618659907802</v>
      </c>
      <c r="H130" s="16">
        <v>3.0261898779386401E-3</v>
      </c>
      <c r="I130" s="16">
        <v>0</v>
      </c>
      <c r="J130" s="16">
        <v>0</v>
      </c>
      <c r="K130" s="16">
        <v>-3.27074052745049E-4</v>
      </c>
    </row>
    <row r="131" spans="1:11" ht="15.15" customHeight="1" x14ac:dyDescent="0.3">
      <c r="A131" s="13"/>
      <c r="B131" s="14"/>
      <c r="C131" s="13"/>
      <c r="D131" s="13"/>
      <c r="E131" s="15" t="s">
        <v>60</v>
      </c>
      <c r="F131" s="16">
        <v>-3.89115705384887</v>
      </c>
      <c r="G131" s="16">
        <v>3.6191985852696198</v>
      </c>
      <c r="H131" s="16">
        <v>3.51291080810971E-3</v>
      </c>
      <c r="I131" s="16">
        <v>0</v>
      </c>
      <c r="J131" s="16">
        <v>0</v>
      </c>
      <c r="K131" s="16">
        <v>-3.2533649057376999E-4</v>
      </c>
    </row>
    <row r="132" spans="1:11" ht="15.15" customHeight="1" x14ac:dyDescent="0.3">
      <c r="A132" s="13"/>
      <c r="B132" s="14"/>
      <c r="C132" s="13"/>
      <c r="D132" s="13"/>
      <c r="E132" s="15" t="s">
        <v>61</v>
      </c>
      <c r="F132" s="16">
        <v>-7.3378435047887596</v>
      </c>
      <c r="G132" s="16">
        <v>12.6498155138047</v>
      </c>
      <c r="H132" s="16">
        <v>7.2447594957839104E-3</v>
      </c>
      <c r="I132" s="16">
        <v>0</v>
      </c>
      <c r="J132" s="16">
        <v>0</v>
      </c>
      <c r="K132" s="16">
        <v>-1.09889986140218E-3</v>
      </c>
    </row>
    <row r="133" spans="1:11" ht="15.15" customHeight="1" x14ac:dyDescent="0.3">
      <c r="A133" s="13"/>
      <c r="B133" s="14"/>
      <c r="C133" s="13"/>
      <c r="D133" s="13"/>
      <c r="E133" s="15" t="s">
        <v>62</v>
      </c>
      <c r="F133" s="16">
        <v>-9.67636975670227</v>
      </c>
      <c r="G133" s="16">
        <v>12.6026522330835</v>
      </c>
      <c r="H133" s="16">
        <v>7.7314804259552804E-3</v>
      </c>
      <c r="I133" s="16">
        <v>0</v>
      </c>
      <c r="J133" s="16">
        <v>0</v>
      </c>
      <c r="K133" s="16">
        <v>-1.09716229923092E-3</v>
      </c>
    </row>
    <row r="134" spans="1:11" ht="15.15" customHeight="1" x14ac:dyDescent="0.3">
      <c r="A134" s="13" t="s">
        <v>74</v>
      </c>
      <c r="B134" s="14">
        <v>0</v>
      </c>
      <c r="C134" s="13" t="s">
        <v>75</v>
      </c>
      <c r="D134" s="13" t="s">
        <v>39</v>
      </c>
      <c r="E134" s="15" t="s">
        <v>40</v>
      </c>
      <c r="F134" s="16">
        <v>7.6878926505411904</v>
      </c>
      <c r="G134" s="16">
        <v>7.6376365544123196E-3</v>
      </c>
      <c r="H134" s="16">
        <v>-1.5467183761084101E-4</v>
      </c>
      <c r="I134" s="16">
        <v>0</v>
      </c>
      <c r="J134" s="16">
        <v>0</v>
      </c>
      <c r="K134" s="16">
        <v>-1.7284138512538099E-4</v>
      </c>
    </row>
    <row r="135" spans="1:11" ht="15.15" customHeight="1" x14ac:dyDescent="0.3">
      <c r="A135" s="13"/>
      <c r="B135" s="14"/>
      <c r="C135" s="13"/>
      <c r="D135" s="13"/>
      <c r="E135" s="15" t="s">
        <v>41</v>
      </c>
      <c r="F135" s="16">
        <v>0.68162821753741598</v>
      </c>
      <c r="G135" s="16">
        <v>5.3891339328426399E-3</v>
      </c>
      <c r="H135" s="16">
        <v>-3.4104004741656799E-5</v>
      </c>
      <c r="I135" s="16">
        <v>0</v>
      </c>
      <c r="J135" s="16">
        <v>0</v>
      </c>
      <c r="K135" s="16">
        <v>-1.2453855413229801E-4</v>
      </c>
    </row>
    <row r="136" spans="1:11" ht="15.15" customHeight="1" x14ac:dyDescent="0.3">
      <c r="A136" s="13"/>
      <c r="B136" s="14"/>
      <c r="C136" s="13"/>
      <c r="D136" s="13"/>
      <c r="E136" s="15" t="s">
        <v>42</v>
      </c>
      <c r="F136" s="16">
        <v>0.68162821753741598</v>
      </c>
      <c r="G136" s="16">
        <v>5.3891339328426399E-3</v>
      </c>
      <c r="H136" s="16">
        <v>-3.4104004741656799E-5</v>
      </c>
      <c r="I136" s="16">
        <v>0</v>
      </c>
      <c r="J136" s="16">
        <v>0</v>
      </c>
      <c r="K136" s="16">
        <v>-1.2453855413229801E-4</v>
      </c>
    </row>
    <row r="137" spans="1:11" ht="15.15" customHeight="1" x14ac:dyDescent="0.3">
      <c r="A137" s="13"/>
      <c r="B137" s="14"/>
      <c r="C137" s="13"/>
      <c r="D137" s="13"/>
      <c r="E137" s="15" t="s">
        <v>44</v>
      </c>
      <c r="F137" s="16">
        <v>1.6359077220898</v>
      </c>
      <c r="G137" s="16">
        <v>1.29339214388222E-2</v>
      </c>
      <c r="H137" s="16">
        <v>-8.1849611379976805E-5</v>
      </c>
      <c r="I137" s="16">
        <v>0</v>
      </c>
      <c r="J137" s="16">
        <v>0</v>
      </c>
      <c r="K137" s="16">
        <v>-2.9889252991751399E-4</v>
      </c>
    </row>
    <row r="138" spans="1:11" ht="15.15" customHeight="1" x14ac:dyDescent="0.3">
      <c r="A138" s="13"/>
      <c r="B138" s="14"/>
      <c r="C138" s="13"/>
      <c r="D138" s="13"/>
      <c r="E138" s="15" t="s">
        <v>45</v>
      </c>
      <c r="F138" s="16">
        <v>1.9358241378062599</v>
      </c>
      <c r="G138" s="16">
        <v>1.53051403692726E-2</v>
      </c>
      <c r="H138" s="16">
        <v>-9.6855373466305997E-5</v>
      </c>
      <c r="I138" s="16">
        <v>0</v>
      </c>
      <c r="J138" s="16">
        <v>0</v>
      </c>
      <c r="K138" s="16">
        <v>-3.5368949373572702E-4</v>
      </c>
    </row>
    <row r="139" spans="1:11" ht="15.15" customHeight="1" x14ac:dyDescent="0.3">
      <c r="A139" s="13"/>
      <c r="B139" s="14"/>
      <c r="C139" s="13"/>
      <c r="D139" s="13"/>
      <c r="E139" s="15" t="s">
        <v>46</v>
      </c>
      <c r="F139" s="16">
        <v>5.1533989604452399</v>
      </c>
      <c r="G139" s="16">
        <v>1.8675189928461101E-2</v>
      </c>
      <c r="H139" s="16">
        <v>-3.7142402802387499E-3</v>
      </c>
      <c r="I139" s="16">
        <v>0</v>
      </c>
      <c r="J139" s="16">
        <v>0</v>
      </c>
      <c r="K139" s="16">
        <v>-4.8465877650365598E-4</v>
      </c>
    </row>
    <row r="140" spans="1:11" ht="15.15" customHeight="1" x14ac:dyDescent="0.3">
      <c r="A140" s="13"/>
      <c r="B140" s="14"/>
      <c r="C140" s="13"/>
      <c r="D140" s="13"/>
      <c r="E140" s="15" t="s">
        <v>47</v>
      </c>
      <c r="F140" s="16">
        <v>1.8581046434647499</v>
      </c>
      <c r="G140" s="16">
        <v>-9.9834562168594505E-3</v>
      </c>
      <c r="H140" s="16">
        <v>-3.53507515500314E-3</v>
      </c>
      <c r="I140" s="16">
        <v>0</v>
      </c>
      <c r="J140" s="16">
        <v>0</v>
      </c>
      <c r="K140" s="16">
        <v>1.6630646472448699E-4</v>
      </c>
    </row>
    <row r="141" spans="1:11" ht="15.15" customHeight="1" x14ac:dyDescent="0.3">
      <c r="A141" s="13"/>
      <c r="B141" s="14"/>
      <c r="C141" s="13"/>
      <c r="D141" s="13"/>
      <c r="E141" s="15" t="s">
        <v>48</v>
      </c>
      <c r="F141" s="16">
        <v>3.5169828796979901</v>
      </c>
      <c r="G141" s="16">
        <v>1.0415309194497501E-2</v>
      </c>
      <c r="H141" s="16">
        <v>-3.63688186442266E-3</v>
      </c>
      <c r="I141" s="16">
        <v>0</v>
      </c>
      <c r="J141" s="16">
        <v>0</v>
      </c>
      <c r="K141" s="16">
        <v>-3.74376098319549E-4</v>
      </c>
    </row>
    <row r="142" spans="1:11" ht="15.15" customHeight="1" x14ac:dyDescent="0.3">
      <c r="A142" s="13"/>
      <c r="B142" s="14"/>
      <c r="C142" s="13"/>
      <c r="D142" s="13"/>
      <c r="E142" s="15" t="s">
        <v>49</v>
      </c>
      <c r="F142" s="16">
        <v>0.22168856271750501</v>
      </c>
      <c r="G142" s="16">
        <v>-1.8243336950823301E-2</v>
      </c>
      <c r="H142" s="16">
        <v>-3.45771673918762E-3</v>
      </c>
      <c r="I142" s="16">
        <v>0</v>
      </c>
      <c r="J142" s="16">
        <v>0</v>
      </c>
      <c r="K142" s="16">
        <v>2.7658914290859402E-4</v>
      </c>
    </row>
    <row r="143" spans="1:11" ht="15.15" customHeight="1" x14ac:dyDescent="0.3">
      <c r="A143" s="13"/>
      <c r="B143" s="14"/>
      <c r="C143" s="13"/>
      <c r="D143" s="13"/>
      <c r="E143" s="15" t="s">
        <v>50</v>
      </c>
      <c r="F143" s="16">
        <v>-1.9706092330409799</v>
      </c>
      <c r="G143" s="16">
        <v>-4.4680127008979997E-2</v>
      </c>
      <c r="H143" s="16">
        <v>-8.4401200655278004E-5</v>
      </c>
      <c r="I143" s="16">
        <v>0</v>
      </c>
      <c r="J143" s="16">
        <v>0</v>
      </c>
      <c r="K143" s="16">
        <v>5.8348499061079999E-3</v>
      </c>
    </row>
    <row r="144" spans="1:11" ht="15.15" customHeight="1" x14ac:dyDescent="0.3">
      <c r="A144" s="13"/>
      <c r="B144" s="14"/>
      <c r="C144" s="13"/>
      <c r="D144" s="13"/>
      <c r="E144" s="15" t="s">
        <v>52</v>
      </c>
      <c r="F144" s="16">
        <v>-3.84474576901522</v>
      </c>
      <c r="G144" s="16">
        <v>-4.4884282814500701E-2</v>
      </c>
      <c r="H144" s="16">
        <v>3.66565059688221E-5</v>
      </c>
      <c r="I144" s="16">
        <v>0</v>
      </c>
      <c r="J144" s="16">
        <v>0</v>
      </c>
      <c r="K144" s="16">
        <v>4.06488950812137E-3</v>
      </c>
    </row>
    <row r="145" spans="1:11" ht="15.15" customHeight="1" x14ac:dyDescent="0.3">
      <c r="A145" s="13"/>
      <c r="B145" s="14"/>
      <c r="C145" s="13"/>
      <c r="D145" s="13"/>
      <c r="E145" s="15" t="s">
        <v>53</v>
      </c>
      <c r="F145" s="16">
        <v>-3.4944772200946601</v>
      </c>
      <c r="G145" s="16">
        <v>-5.2371865685792697E-2</v>
      </c>
      <c r="H145" s="16">
        <v>-1.23659314081085E-5</v>
      </c>
      <c r="I145" s="16">
        <v>0</v>
      </c>
      <c r="J145" s="16">
        <v>0</v>
      </c>
      <c r="K145" s="16">
        <v>5.9375455846750096E-3</v>
      </c>
    </row>
    <row r="146" spans="1:11" ht="15.15" customHeight="1" x14ac:dyDescent="0.3">
      <c r="A146" s="13"/>
      <c r="B146" s="14"/>
      <c r="C146" s="13"/>
      <c r="D146" s="13"/>
      <c r="E146" s="15" t="s">
        <v>54</v>
      </c>
      <c r="F146" s="16">
        <v>-5.3686137560689096</v>
      </c>
      <c r="G146" s="16">
        <v>-5.2576021491315302E-2</v>
      </c>
      <c r="H146" s="16">
        <v>1.0869177521599201E-4</v>
      </c>
      <c r="I146" s="16">
        <v>0</v>
      </c>
      <c r="J146" s="16">
        <v>0</v>
      </c>
      <c r="K146" s="16">
        <v>4.1675851866883702E-3</v>
      </c>
    </row>
    <row r="147" spans="1:11" ht="15.15" customHeight="1" x14ac:dyDescent="0.3">
      <c r="A147" s="13"/>
      <c r="B147" s="14"/>
      <c r="C147" s="13"/>
      <c r="D147" s="13"/>
      <c r="E147" s="15" t="s">
        <v>55</v>
      </c>
      <c r="F147" s="16">
        <v>-2.4429023149834901</v>
      </c>
      <c r="G147" s="16">
        <v>-3.3778645047019101E-4</v>
      </c>
      <c r="H147" s="16">
        <v>2.0883752093343402E-3</v>
      </c>
      <c r="I147" s="16">
        <v>0</v>
      </c>
      <c r="J147" s="16">
        <v>0</v>
      </c>
      <c r="K147" s="16">
        <v>1.04114525635723E-4</v>
      </c>
    </row>
    <row r="148" spans="1:11" ht="15.15" customHeight="1" x14ac:dyDescent="0.3">
      <c r="A148" s="13"/>
      <c r="B148" s="14"/>
      <c r="C148" s="13"/>
      <c r="D148" s="13"/>
      <c r="E148" s="15" t="s">
        <v>56</v>
      </c>
      <c r="F148" s="16">
        <v>-4.9357626732802604</v>
      </c>
      <c r="G148" s="16">
        <v>-2.0387034824827201E-2</v>
      </c>
      <c r="H148" s="16">
        <v>2.1960000568722101E-3</v>
      </c>
      <c r="I148" s="16">
        <v>0</v>
      </c>
      <c r="J148" s="16">
        <v>0</v>
      </c>
      <c r="K148" s="16">
        <v>5.5485988722338004E-4</v>
      </c>
    </row>
    <row r="149" spans="1:11" ht="15.15" customHeight="1" x14ac:dyDescent="0.3">
      <c r="A149" s="13"/>
      <c r="B149" s="14"/>
      <c r="C149" s="13"/>
      <c r="D149" s="13"/>
      <c r="E149" s="15" t="s">
        <v>57</v>
      </c>
      <c r="F149" s="16">
        <v>-3.4005739158387902</v>
      </c>
      <c r="G149" s="16">
        <v>-5.1716751530041698E-3</v>
      </c>
      <c r="H149" s="16">
        <v>2.1336472882301201E-3</v>
      </c>
      <c r="I149" s="16">
        <v>0</v>
      </c>
      <c r="J149" s="16">
        <v>0</v>
      </c>
      <c r="K149" s="16">
        <v>1.6865470597601299E-4</v>
      </c>
    </row>
    <row r="150" spans="1:11" ht="15.15" customHeight="1" x14ac:dyDescent="0.3">
      <c r="A150" s="13"/>
      <c r="B150" s="14"/>
      <c r="C150" s="13"/>
      <c r="D150" s="13"/>
      <c r="E150" s="15" t="s">
        <v>58</v>
      </c>
      <c r="F150" s="16">
        <v>-5.8934342741355703</v>
      </c>
      <c r="G150" s="16">
        <v>-2.52209235273608E-2</v>
      </c>
      <c r="H150" s="16">
        <v>2.2412721357678101E-3</v>
      </c>
      <c r="I150" s="16">
        <v>0</v>
      </c>
      <c r="J150" s="16">
        <v>0</v>
      </c>
      <c r="K150" s="16">
        <v>6.1940006756367502E-4</v>
      </c>
    </row>
    <row r="151" spans="1:11" ht="15.15" customHeight="1" x14ac:dyDescent="0.3">
      <c r="A151" s="13"/>
      <c r="B151" s="14"/>
      <c r="C151" s="13"/>
      <c r="D151" s="13"/>
      <c r="E151" s="15" t="s">
        <v>59</v>
      </c>
      <c r="F151" s="16">
        <v>0.54180556099208299</v>
      </c>
      <c r="G151" s="16">
        <v>2.9842668469049399E-2</v>
      </c>
      <c r="H151" s="16">
        <v>1.0997334882355E-4</v>
      </c>
      <c r="I151" s="16">
        <v>0</v>
      </c>
      <c r="J151" s="16">
        <v>0</v>
      </c>
      <c r="K151" s="16">
        <v>-4.5583415180351396E-3</v>
      </c>
    </row>
    <row r="152" spans="1:11" ht="15.15" customHeight="1" x14ac:dyDescent="0.3">
      <c r="A152" s="13"/>
      <c r="B152" s="14"/>
      <c r="C152" s="13"/>
      <c r="D152" s="13"/>
      <c r="E152" s="15" t="s">
        <v>60</v>
      </c>
      <c r="F152" s="16">
        <v>-0.35859374584662101</v>
      </c>
      <c r="G152" s="16">
        <v>1.4192454956850301E-2</v>
      </c>
      <c r="H152" s="16">
        <v>1.2064920720980401E-4</v>
      </c>
      <c r="I152" s="16">
        <v>0</v>
      </c>
      <c r="J152" s="16">
        <v>0</v>
      </c>
      <c r="K152" s="16">
        <v>-2.7972590367637499E-3</v>
      </c>
    </row>
    <row r="153" spans="1:11" ht="15.15" customHeight="1" x14ac:dyDescent="0.3">
      <c r="A153" s="13"/>
      <c r="B153" s="14"/>
      <c r="C153" s="13"/>
      <c r="D153" s="13"/>
      <c r="E153" s="15" t="s">
        <v>61</v>
      </c>
      <c r="F153" s="16">
        <v>-0.68259805799042605</v>
      </c>
      <c r="G153" s="16">
        <v>2.36624743085504E-2</v>
      </c>
      <c r="H153" s="16">
        <v>1.6785405637378199E-4</v>
      </c>
      <c r="I153" s="16">
        <v>0</v>
      </c>
      <c r="J153" s="16">
        <v>0</v>
      </c>
      <c r="K153" s="16">
        <v>-4.4758270454840201E-3</v>
      </c>
    </row>
    <row r="154" spans="1:11" ht="15.15" customHeight="1" x14ac:dyDescent="0.3">
      <c r="A154" s="13"/>
      <c r="B154" s="14"/>
      <c r="C154" s="13"/>
      <c r="D154" s="13"/>
      <c r="E154" s="15" t="s">
        <v>62</v>
      </c>
      <c r="F154" s="16">
        <v>-1.58299736482913</v>
      </c>
      <c r="G154" s="16">
        <v>8.01226079634762E-3</v>
      </c>
      <c r="H154" s="16">
        <v>1.78529914760027E-4</v>
      </c>
      <c r="I154" s="16">
        <v>0</v>
      </c>
      <c r="J154" s="16">
        <v>0</v>
      </c>
      <c r="K154" s="16">
        <v>-2.71474456421264E-3</v>
      </c>
    </row>
    <row r="155" spans="1:11" ht="15.15" customHeight="1" x14ac:dyDescent="0.3">
      <c r="A155" s="13" t="s">
        <v>76</v>
      </c>
      <c r="B155" s="14">
        <v>0</v>
      </c>
      <c r="C155" s="13" t="s">
        <v>77</v>
      </c>
      <c r="D155" s="13" t="s">
        <v>39</v>
      </c>
      <c r="E155" s="15" t="s">
        <v>40</v>
      </c>
      <c r="F155" s="16">
        <v>14.845694944253299</v>
      </c>
      <c r="G155" s="16">
        <v>1.1240915848115899E-2</v>
      </c>
      <c r="H155" s="16">
        <v>1.2149005492296499E-3</v>
      </c>
      <c r="I155" s="16">
        <v>0</v>
      </c>
      <c r="J155" s="16">
        <v>0</v>
      </c>
      <c r="K155" s="16">
        <v>1.76068976768585E-3</v>
      </c>
    </row>
    <row r="156" spans="1:11" ht="15.15" customHeight="1" x14ac:dyDescent="0.3">
      <c r="A156" s="13"/>
      <c r="B156" s="14"/>
      <c r="C156" s="13"/>
      <c r="D156" s="13"/>
      <c r="E156" s="15" t="s">
        <v>41</v>
      </c>
      <c r="F156" s="16">
        <v>1.17538032154785</v>
      </c>
      <c r="G156" s="16">
        <v>7.92413517297871E-3</v>
      </c>
      <c r="H156" s="16">
        <v>3.0647865042572598E-4</v>
      </c>
      <c r="I156" s="16">
        <v>0</v>
      </c>
      <c r="J156" s="16">
        <v>0</v>
      </c>
      <c r="K156" s="16">
        <v>1.26934494382948E-3</v>
      </c>
    </row>
    <row r="157" spans="1:11" ht="15.15" customHeight="1" x14ac:dyDescent="0.3">
      <c r="A157" s="13"/>
      <c r="B157" s="14"/>
      <c r="C157" s="13"/>
      <c r="D157" s="13"/>
      <c r="E157" s="15" t="s">
        <v>42</v>
      </c>
      <c r="F157" s="16">
        <v>1.17538032154785</v>
      </c>
      <c r="G157" s="16">
        <v>7.92413517297871E-3</v>
      </c>
      <c r="H157" s="16">
        <v>3.0647865042572598E-4</v>
      </c>
      <c r="I157" s="16">
        <v>0</v>
      </c>
      <c r="J157" s="16">
        <v>0</v>
      </c>
      <c r="K157" s="16">
        <v>1.26934494382948E-3</v>
      </c>
    </row>
    <row r="158" spans="1:11" ht="15.15" customHeight="1" x14ac:dyDescent="0.3">
      <c r="A158" s="13"/>
      <c r="B158" s="14"/>
      <c r="C158" s="13"/>
      <c r="D158" s="13"/>
      <c r="E158" s="15" t="s">
        <v>44</v>
      </c>
      <c r="F158" s="16">
        <v>2.8209127717148399</v>
      </c>
      <c r="G158" s="16">
        <v>1.9017924415149101E-2</v>
      </c>
      <c r="H158" s="16">
        <v>7.3554876102173395E-4</v>
      </c>
      <c r="I158" s="16">
        <v>0</v>
      </c>
      <c r="J158" s="16">
        <v>0</v>
      </c>
      <c r="K158" s="16">
        <v>3.0464278651906999E-3</v>
      </c>
    </row>
    <row r="159" spans="1:11" ht="15.15" customHeight="1" x14ac:dyDescent="0.3">
      <c r="A159" s="13"/>
      <c r="B159" s="14"/>
      <c r="C159" s="13"/>
      <c r="D159" s="13"/>
      <c r="E159" s="15" t="s">
        <v>45</v>
      </c>
      <c r="F159" s="16">
        <v>3.3380801131959101</v>
      </c>
      <c r="G159" s="16">
        <v>2.2504543891260699E-2</v>
      </c>
      <c r="H159" s="16">
        <v>8.7039936720906903E-4</v>
      </c>
      <c r="I159" s="16">
        <v>0</v>
      </c>
      <c r="J159" s="16">
        <v>0</v>
      </c>
      <c r="K159" s="16">
        <v>3.6049396404757099E-3</v>
      </c>
    </row>
    <row r="160" spans="1:11" ht="15.15" customHeight="1" x14ac:dyDescent="0.3">
      <c r="A160" s="13"/>
      <c r="B160" s="14"/>
      <c r="C160" s="13"/>
      <c r="D160" s="13"/>
      <c r="E160" s="15" t="s">
        <v>46</v>
      </c>
      <c r="F160" s="16">
        <v>-3.4579891745828801</v>
      </c>
      <c r="G160" s="16">
        <v>-8.48248311778659E-4</v>
      </c>
      <c r="H160" s="16">
        <v>-3.8499204488823102E-2</v>
      </c>
      <c r="I160" s="16">
        <v>0</v>
      </c>
      <c r="J160" s="16">
        <v>0</v>
      </c>
      <c r="K160" s="16">
        <v>-1.79538603178011E-3</v>
      </c>
    </row>
    <row r="161" spans="1:11" ht="15.15" customHeight="1" x14ac:dyDescent="0.3">
      <c r="A161" s="13"/>
      <c r="B161" s="14"/>
      <c r="C161" s="13"/>
      <c r="D161" s="13"/>
      <c r="E161" s="15" t="s">
        <v>47</v>
      </c>
      <c r="F161" s="16">
        <v>-10.7734931926071</v>
      </c>
      <c r="G161" s="16">
        <v>-5.1228120804499698E-2</v>
      </c>
      <c r="H161" s="16">
        <v>-4.0251500622314799E-2</v>
      </c>
      <c r="I161" s="16">
        <v>0</v>
      </c>
      <c r="J161" s="16">
        <v>0</v>
      </c>
      <c r="K161" s="16">
        <v>-9.6457726266316601E-3</v>
      </c>
    </row>
    <row r="162" spans="1:11" ht="15.15" customHeight="1" x14ac:dyDescent="0.3">
      <c r="A162" s="13"/>
      <c r="B162" s="14"/>
      <c r="C162" s="13"/>
      <c r="D162" s="13"/>
      <c r="E162" s="15" t="s">
        <v>48</v>
      </c>
      <c r="F162" s="16">
        <v>-6.3531702257043499</v>
      </c>
      <c r="G162" s="16">
        <v>-1.2998350341291799E-2</v>
      </c>
      <c r="H162" s="16">
        <v>-3.7514284711580803E-2</v>
      </c>
      <c r="I162" s="16">
        <v>0</v>
      </c>
      <c r="J162" s="16">
        <v>0</v>
      </c>
      <c r="K162" s="16">
        <v>-2.9255768858072501E-3</v>
      </c>
    </row>
    <row r="163" spans="1:11" ht="15.15" customHeight="1" x14ac:dyDescent="0.3">
      <c r="A163" s="13"/>
      <c r="B163" s="14"/>
      <c r="C163" s="13"/>
      <c r="D163" s="13"/>
      <c r="E163" s="15" t="s">
        <v>49</v>
      </c>
      <c r="F163" s="16">
        <v>-13.668674243728599</v>
      </c>
      <c r="G163" s="16">
        <v>-6.3378222834013301E-2</v>
      </c>
      <c r="H163" s="16">
        <v>-3.9266580845073402E-2</v>
      </c>
      <c r="I163" s="16">
        <v>0</v>
      </c>
      <c r="J163" s="16">
        <v>0</v>
      </c>
      <c r="K163" s="16">
        <v>-1.0775963480658899E-2</v>
      </c>
    </row>
    <row r="164" spans="1:11" ht="15.15" customHeight="1" x14ac:dyDescent="0.3">
      <c r="A164" s="13"/>
      <c r="B164" s="14"/>
      <c r="C164" s="13"/>
      <c r="D164" s="13"/>
      <c r="E164" s="15" t="s">
        <v>50</v>
      </c>
      <c r="F164" s="16">
        <v>-3.3480836017068798</v>
      </c>
      <c r="G164" s="16">
        <v>-6.5664021337550393E-2</v>
      </c>
      <c r="H164" s="16">
        <v>2.6308646149617201E-3</v>
      </c>
      <c r="I164" s="16">
        <v>0</v>
      </c>
      <c r="J164" s="16">
        <v>0</v>
      </c>
      <c r="K164" s="16">
        <v>-5.9459169387721097E-2</v>
      </c>
    </row>
    <row r="165" spans="1:11" ht="15.15" customHeight="1" x14ac:dyDescent="0.3">
      <c r="A165" s="13"/>
      <c r="B165" s="14"/>
      <c r="C165" s="13"/>
      <c r="D165" s="13"/>
      <c r="E165" s="15" t="s">
        <v>52</v>
      </c>
      <c r="F165" s="16">
        <v>-6.5950471114104801</v>
      </c>
      <c r="G165" s="16">
        <v>-6.5974980388862597E-2</v>
      </c>
      <c r="H165" s="16">
        <v>1.5419726225472899E-3</v>
      </c>
      <c r="I165" s="16">
        <v>0</v>
      </c>
      <c r="J165" s="16">
        <v>0</v>
      </c>
      <c r="K165" s="16">
        <v>-4.14285062298035E-2</v>
      </c>
    </row>
    <row r="166" spans="1:11" ht="15.15" customHeight="1" x14ac:dyDescent="0.3">
      <c r="A166" s="13"/>
      <c r="B166" s="14"/>
      <c r="C166" s="13"/>
      <c r="D166" s="13"/>
      <c r="E166" s="15" t="s">
        <v>53</v>
      </c>
      <c r="F166" s="16">
        <v>-6.0441425924955503</v>
      </c>
      <c r="G166" s="16">
        <v>-7.6978398989944297E-2</v>
      </c>
      <c r="H166" s="16">
        <v>3.5480594017321299E-3</v>
      </c>
      <c r="I166" s="16">
        <v>0</v>
      </c>
      <c r="J166" s="16">
        <v>0</v>
      </c>
      <c r="K166" s="16">
        <v>-6.0511607777507199E-2</v>
      </c>
    </row>
    <row r="167" spans="1:11" ht="15.15" customHeight="1" x14ac:dyDescent="0.3">
      <c r="A167" s="13"/>
      <c r="B167" s="14"/>
      <c r="C167" s="13"/>
      <c r="D167" s="13"/>
      <c r="E167" s="15" t="s">
        <v>54</v>
      </c>
      <c r="F167" s="16">
        <v>-9.2911061021988708</v>
      </c>
      <c r="G167" s="16">
        <v>-7.7289358041227399E-2</v>
      </c>
      <c r="H167" s="16">
        <v>2.45916740931784E-3</v>
      </c>
      <c r="I167" s="16">
        <v>0</v>
      </c>
      <c r="J167" s="16">
        <v>0</v>
      </c>
      <c r="K167" s="16">
        <v>-4.2480944619589601E-2</v>
      </c>
    </row>
    <row r="168" spans="1:11" ht="15.15" customHeight="1" x14ac:dyDescent="0.3">
      <c r="A168" s="13"/>
      <c r="B168" s="14"/>
      <c r="C168" s="13"/>
      <c r="D168" s="13"/>
      <c r="E168" s="15" t="s">
        <v>55</v>
      </c>
      <c r="F168" s="16">
        <v>3.14905541001268</v>
      </c>
      <c r="G168" s="16">
        <v>1.60780778491771E-2</v>
      </c>
      <c r="H168" s="16">
        <v>2.1616134536158099E-2</v>
      </c>
      <c r="I168" s="16">
        <v>0</v>
      </c>
      <c r="J168" s="16">
        <v>0</v>
      </c>
      <c r="K168" s="16">
        <v>2.8892729667655001E-3</v>
      </c>
    </row>
    <row r="169" spans="1:11" ht="15.15" customHeight="1" x14ac:dyDescent="0.3">
      <c r="A169" s="13"/>
      <c r="B169" s="14"/>
      <c r="C169" s="13"/>
      <c r="D169" s="13"/>
      <c r="E169" s="15" t="s">
        <v>56</v>
      </c>
      <c r="F169" s="16">
        <v>-0.18980191511778799</v>
      </c>
      <c r="G169" s="16">
        <v>-8.5823690600341299E-3</v>
      </c>
      <c r="H169" s="16">
        <v>2.0676987572256202E-2</v>
      </c>
      <c r="I169" s="16">
        <v>0</v>
      </c>
      <c r="J169" s="16">
        <v>0</v>
      </c>
      <c r="K169" s="16">
        <v>-9.9378528295651094E-4</v>
      </c>
    </row>
    <row r="170" spans="1:11" ht="15.15" customHeight="1" x14ac:dyDescent="0.3">
      <c r="A170" s="13"/>
      <c r="B170" s="14"/>
      <c r="C170" s="13"/>
      <c r="D170" s="13"/>
      <c r="E170" s="15" t="s">
        <v>57</v>
      </c>
      <c r="F170" s="16">
        <v>1.4547230793701</v>
      </c>
      <c r="G170" s="16">
        <v>8.9675343889550705E-3</v>
      </c>
      <c r="H170" s="16">
        <v>2.2192534212794698E-2</v>
      </c>
      <c r="I170" s="16">
        <v>0</v>
      </c>
      <c r="J170" s="16">
        <v>0</v>
      </c>
      <c r="K170" s="16">
        <v>2.2278570242174399E-3</v>
      </c>
    </row>
    <row r="171" spans="1:11" ht="15.15" customHeight="1" x14ac:dyDescent="0.3">
      <c r="A171" s="13"/>
      <c r="B171" s="14"/>
      <c r="C171" s="13"/>
      <c r="D171" s="13"/>
      <c r="E171" s="15" t="s">
        <v>58</v>
      </c>
      <c r="F171" s="16">
        <v>-1.88413424576036</v>
      </c>
      <c r="G171" s="16">
        <v>-1.5692912520255699E-2</v>
      </c>
      <c r="H171" s="16">
        <v>2.12533872488921E-2</v>
      </c>
      <c r="I171" s="16">
        <v>0</v>
      </c>
      <c r="J171" s="16">
        <v>0</v>
      </c>
      <c r="K171" s="16">
        <v>-1.65520122550454E-3</v>
      </c>
    </row>
    <row r="172" spans="1:11" ht="15.15" customHeight="1" x14ac:dyDescent="0.3">
      <c r="A172" s="13"/>
      <c r="B172" s="14"/>
      <c r="C172" s="13"/>
      <c r="D172" s="13"/>
      <c r="E172" s="15" t="s">
        <v>59</v>
      </c>
      <c r="F172" s="16">
        <v>0.81313223081952701</v>
      </c>
      <c r="G172" s="16">
        <v>4.3843356784127499E-2</v>
      </c>
      <c r="H172" s="16">
        <v>-7.1860971330022701E-5</v>
      </c>
      <c r="I172" s="16">
        <v>0</v>
      </c>
      <c r="J172" s="16">
        <v>0</v>
      </c>
      <c r="K172" s="16">
        <v>4.6438399746959E-2</v>
      </c>
    </row>
    <row r="173" spans="1:11" ht="15.15" customHeight="1" x14ac:dyDescent="0.3">
      <c r="A173" s="13"/>
      <c r="B173" s="14"/>
      <c r="C173" s="13"/>
      <c r="D173" s="13"/>
      <c r="E173" s="15" t="s">
        <v>60</v>
      </c>
      <c r="F173" s="16">
        <v>-0.72179641968608999</v>
      </c>
      <c r="G173" s="16">
        <v>2.0837832942728701E-2</v>
      </c>
      <c r="H173" s="16">
        <v>-1.6687084040434199E-4</v>
      </c>
      <c r="I173" s="16">
        <v>0</v>
      </c>
      <c r="J173" s="16">
        <v>0</v>
      </c>
      <c r="K173" s="16">
        <v>2.84960545294543E-2</v>
      </c>
    </row>
    <row r="174" spans="1:11" ht="15.15" customHeight="1" x14ac:dyDescent="0.3">
      <c r="A174" s="13"/>
      <c r="B174" s="14"/>
      <c r="C174" s="13"/>
      <c r="D174" s="13"/>
      <c r="E174" s="15" t="s">
        <v>61</v>
      </c>
      <c r="F174" s="16">
        <v>-1.35310843179773</v>
      </c>
      <c r="G174" s="16">
        <v>3.4752427688908898E-2</v>
      </c>
      <c r="H174" s="16">
        <v>6.6508904915568397E-4</v>
      </c>
      <c r="I174" s="16">
        <v>0</v>
      </c>
      <c r="J174" s="16">
        <v>0</v>
      </c>
      <c r="K174" s="16">
        <v>4.5592780874421E-2</v>
      </c>
    </row>
    <row r="175" spans="1:11" ht="15.15" customHeight="1" x14ac:dyDescent="0.3">
      <c r="A175" s="13"/>
      <c r="B175" s="14"/>
      <c r="C175" s="13"/>
      <c r="D175" s="13"/>
      <c r="E175" s="15" t="s">
        <v>62</v>
      </c>
      <c r="F175" s="16">
        <v>-2.8880370823030801</v>
      </c>
      <c r="G175" s="16">
        <v>1.17469038474737E-2</v>
      </c>
      <c r="H175" s="16">
        <v>5.7007918008162098E-4</v>
      </c>
      <c r="I175" s="16">
        <v>0</v>
      </c>
      <c r="J175" s="16">
        <v>0</v>
      </c>
      <c r="K175" s="16">
        <v>2.76504356569163E-2</v>
      </c>
    </row>
    <row r="176" spans="1:11" ht="15.15" customHeight="1" x14ac:dyDescent="0.3">
      <c r="A176" s="13" t="s">
        <v>78</v>
      </c>
      <c r="B176" s="14">
        <v>90</v>
      </c>
      <c r="C176" s="13" t="s">
        <v>79</v>
      </c>
      <c r="D176" s="13" t="s">
        <v>80</v>
      </c>
      <c r="E176" s="15" t="s">
        <v>40</v>
      </c>
      <c r="F176" s="16">
        <v>21.2850105332274</v>
      </c>
      <c r="G176" s="16">
        <v>1.8501044629203902E-5</v>
      </c>
      <c r="H176" s="16">
        <v>8.4354521820747402E-4</v>
      </c>
      <c r="I176" s="16">
        <v>0</v>
      </c>
      <c r="J176" s="16">
        <v>0</v>
      </c>
      <c r="K176" s="16">
        <v>4.8774661224047701E-5</v>
      </c>
    </row>
    <row r="177" spans="1:11" ht="15.15" customHeight="1" x14ac:dyDescent="0.3">
      <c r="A177" s="13"/>
      <c r="B177" s="14"/>
      <c r="C177" s="13"/>
      <c r="D177" s="13"/>
      <c r="E177" s="15" t="s">
        <v>41</v>
      </c>
      <c r="F177" s="16">
        <v>4.7302619078112</v>
      </c>
      <c r="G177" s="16">
        <v>4.0962506252259799E-6</v>
      </c>
      <c r="H177" s="16">
        <v>4.2256444323416199E-4</v>
      </c>
      <c r="I177" s="16">
        <v>0</v>
      </c>
      <c r="J177" s="16">
        <v>0</v>
      </c>
      <c r="K177" s="16">
        <v>-1.5619275753398301E-7</v>
      </c>
    </row>
    <row r="178" spans="1:11" ht="15.15" customHeight="1" x14ac:dyDescent="0.3">
      <c r="A178" s="13"/>
      <c r="B178" s="14"/>
      <c r="C178" s="13"/>
      <c r="D178" s="13"/>
      <c r="E178" s="15" t="s">
        <v>42</v>
      </c>
      <c r="F178" s="16">
        <v>4.7302619078112</v>
      </c>
      <c r="G178" s="16">
        <v>4.0962506252259799E-6</v>
      </c>
      <c r="H178" s="16">
        <v>4.2256444323416199E-4</v>
      </c>
      <c r="I178" s="16">
        <v>0</v>
      </c>
      <c r="J178" s="16">
        <v>0</v>
      </c>
      <c r="K178" s="16">
        <v>-1.5619275753398301E-7</v>
      </c>
    </row>
    <row r="179" spans="1:11" ht="15.15" customHeight="1" x14ac:dyDescent="0.3">
      <c r="A179" s="13"/>
      <c r="B179" s="14"/>
      <c r="C179" s="13"/>
      <c r="D179" s="13"/>
      <c r="E179" s="15" t="s">
        <v>44</v>
      </c>
      <c r="F179" s="16">
        <v>11.3526285787469</v>
      </c>
      <c r="G179" s="16">
        <v>9.8310015005402193E-6</v>
      </c>
      <c r="H179" s="16">
        <v>1.01415466376199E-3</v>
      </c>
      <c r="I179" s="16">
        <v>0</v>
      </c>
      <c r="J179" s="16">
        <v>0</v>
      </c>
      <c r="K179" s="16">
        <v>-3.7486261808207599E-7</v>
      </c>
    </row>
    <row r="180" spans="1:11" ht="15.15" customHeight="1" x14ac:dyDescent="0.3">
      <c r="A180" s="13"/>
      <c r="B180" s="14"/>
      <c r="C180" s="13"/>
      <c r="D180" s="13"/>
      <c r="E180" s="15" t="s">
        <v>45</v>
      </c>
      <c r="F180" s="16">
        <v>13.433943818183799</v>
      </c>
      <c r="G180" s="16">
        <v>1.16333517756359E-5</v>
      </c>
      <c r="H180" s="16">
        <v>1.20008301878501E-3</v>
      </c>
      <c r="I180" s="16">
        <v>0</v>
      </c>
      <c r="J180" s="16">
        <v>0</v>
      </c>
      <c r="K180" s="16">
        <v>-4.43587431396499E-7</v>
      </c>
    </row>
    <row r="181" spans="1:11" ht="15.15" customHeight="1" x14ac:dyDescent="0.3">
      <c r="A181" s="13"/>
      <c r="B181" s="14"/>
      <c r="C181" s="13"/>
      <c r="D181" s="13"/>
      <c r="E181" s="15" t="s">
        <v>46</v>
      </c>
      <c r="F181" s="16">
        <v>12.2205795118289</v>
      </c>
      <c r="G181" s="16">
        <v>12.3797055492686</v>
      </c>
      <c r="H181" s="16">
        <v>6.8793972430018703E-4</v>
      </c>
      <c r="I181" s="16">
        <v>0</v>
      </c>
      <c r="J181" s="16">
        <v>0</v>
      </c>
      <c r="K181" s="16">
        <v>1.69152199876834E-3</v>
      </c>
    </row>
    <row r="182" spans="1:11" ht="15.15" customHeight="1" x14ac:dyDescent="0.3">
      <c r="A182" s="13"/>
      <c r="B182" s="14"/>
      <c r="C182" s="13"/>
      <c r="D182" s="13"/>
      <c r="E182" s="15" t="s">
        <v>47</v>
      </c>
      <c r="F182" s="16">
        <v>-14.610260907852499</v>
      </c>
      <c r="G182" s="16">
        <v>12.379683455223301</v>
      </c>
      <c r="H182" s="16">
        <v>-2.5201820155309001E-3</v>
      </c>
      <c r="I182" s="16">
        <v>0</v>
      </c>
      <c r="J182" s="16">
        <v>0</v>
      </c>
      <c r="K182" s="16">
        <v>1.6923632661776801E-3</v>
      </c>
    </row>
    <row r="183" spans="1:11" ht="15.15" customHeight="1" x14ac:dyDescent="0.3">
      <c r="A183" s="13"/>
      <c r="B183" s="14"/>
      <c r="C183" s="13"/>
      <c r="D183" s="13"/>
      <c r="E183" s="15" t="s">
        <v>48</v>
      </c>
      <c r="F183" s="16">
        <v>-3.8408419360470498</v>
      </c>
      <c r="G183" s="16">
        <v>43.3279326861187</v>
      </c>
      <c r="H183" s="16">
        <v>-2.21036877583067E-3</v>
      </c>
      <c r="I183" s="16">
        <v>0</v>
      </c>
      <c r="J183" s="16">
        <v>0</v>
      </c>
      <c r="K183" s="16">
        <v>4.9576767033002803E-3</v>
      </c>
    </row>
    <row r="184" spans="1:11" ht="15.15" customHeight="1" x14ac:dyDescent="0.3">
      <c r="A184" s="13"/>
      <c r="B184" s="14"/>
      <c r="C184" s="13"/>
      <c r="D184" s="13"/>
      <c r="E184" s="15" t="s">
        <v>49</v>
      </c>
      <c r="F184" s="16">
        <v>-30.6716823557285</v>
      </c>
      <c r="G184" s="16">
        <v>43.327910592073401</v>
      </c>
      <c r="H184" s="16">
        <v>-5.41849051566177E-3</v>
      </c>
      <c r="I184" s="16">
        <v>0</v>
      </c>
      <c r="J184" s="16">
        <v>0</v>
      </c>
      <c r="K184" s="16">
        <v>4.9585179707096099E-3</v>
      </c>
    </row>
    <row r="185" spans="1:11" ht="15.15" customHeight="1" x14ac:dyDescent="0.3">
      <c r="A185" s="13"/>
      <c r="B185" s="14"/>
      <c r="C185" s="13"/>
      <c r="D185" s="13"/>
      <c r="E185" s="15" t="s">
        <v>50</v>
      </c>
      <c r="F185" s="16">
        <v>62.293954700580699</v>
      </c>
      <c r="G185" s="16">
        <v>30.903617252994401</v>
      </c>
      <c r="H185" s="16">
        <v>8.5570365542197799E-3</v>
      </c>
      <c r="I185" s="16">
        <v>0</v>
      </c>
      <c r="J185" s="16">
        <v>0</v>
      </c>
      <c r="K185" s="16">
        <v>2.6569439039542098E-3</v>
      </c>
    </row>
    <row r="186" spans="1:11" ht="15.15" customHeight="1" x14ac:dyDescent="0.3">
      <c r="A186" s="13"/>
      <c r="B186" s="14"/>
      <c r="C186" s="13"/>
      <c r="D186" s="13"/>
      <c r="E186" s="15" t="s">
        <v>52</v>
      </c>
      <c r="F186" s="16">
        <v>29.758147212676</v>
      </c>
      <c r="G186" s="16">
        <v>30.9036035380404</v>
      </c>
      <c r="H186" s="16">
        <v>-3.2357138614380202E-3</v>
      </c>
      <c r="I186" s="16">
        <v>0</v>
      </c>
      <c r="J186" s="16">
        <v>0</v>
      </c>
      <c r="K186" s="16">
        <v>2.6571504829427601E-3</v>
      </c>
    </row>
    <row r="187" spans="1:11" ht="15.15" customHeight="1" x14ac:dyDescent="0.3">
      <c r="A187" s="13"/>
      <c r="B187" s="14"/>
      <c r="C187" s="13"/>
      <c r="D187" s="13"/>
      <c r="E187" s="15" t="s">
        <v>53</v>
      </c>
      <c r="F187" s="16">
        <v>47.337157469203198</v>
      </c>
      <c r="G187" s="16">
        <v>59.723562587190798</v>
      </c>
      <c r="H187" s="16">
        <v>5.8580591592835704E-3</v>
      </c>
      <c r="I187" s="16">
        <v>0</v>
      </c>
      <c r="J187" s="16">
        <v>0</v>
      </c>
      <c r="K187" s="16">
        <v>5.6985420519715096E-3</v>
      </c>
    </row>
    <row r="188" spans="1:11" ht="15.15" customHeight="1" x14ac:dyDescent="0.3">
      <c r="A188" s="13"/>
      <c r="B188" s="14"/>
      <c r="C188" s="13"/>
      <c r="D188" s="13"/>
      <c r="E188" s="15" t="s">
        <v>54</v>
      </c>
      <c r="F188" s="16">
        <v>14.801349981297699</v>
      </c>
      <c r="G188" s="16">
        <v>59.723548872236897</v>
      </c>
      <c r="H188" s="16">
        <v>-5.9346912563769602E-3</v>
      </c>
      <c r="I188" s="16">
        <v>0</v>
      </c>
      <c r="J188" s="16">
        <v>0</v>
      </c>
      <c r="K188" s="16">
        <v>5.6987486309600498E-3</v>
      </c>
    </row>
    <row r="189" spans="1:11" ht="15.15" customHeight="1" x14ac:dyDescent="0.3">
      <c r="A189" s="13"/>
      <c r="B189" s="14"/>
      <c r="C189" s="13"/>
      <c r="D189" s="13"/>
      <c r="E189" s="15" t="s">
        <v>55</v>
      </c>
      <c r="F189" s="16">
        <v>6.5110948759045399</v>
      </c>
      <c r="G189" s="16">
        <v>-41.657084934687497</v>
      </c>
      <c r="H189" s="16">
        <v>-8.1750505983332303E-4</v>
      </c>
      <c r="I189" s="16">
        <v>0</v>
      </c>
      <c r="J189" s="16">
        <v>0</v>
      </c>
      <c r="K189" s="16">
        <v>-4.42982536021253E-3</v>
      </c>
    </row>
    <row r="190" spans="1:11" ht="15.15" customHeight="1" x14ac:dyDescent="0.3">
      <c r="A190" s="13"/>
      <c r="B190" s="14"/>
      <c r="C190" s="13"/>
      <c r="D190" s="13"/>
      <c r="E190" s="15" t="s">
        <v>56</v>
      </c>
      <c r="F190" s="16">
        <v>-21.496766391881401</v>
      </c>
      <c r="G190" s="16">
        <v>-41.657122596481202</v>
      </c>
      <c r="H190" s="16">
        <v>-3.7444813990887798E-3</v>
      </c>
      <c r="I190" s="16">
        <v>0</v>
      </c>
      <c r="J190" s="16">
        <v>0</v>
      </c>
      <c r="K190" s="16">
        <v>-4.9113491255604602E-3</v>
      </c>
    </row>
    <row r="191" spans="1:11" ht="15.15" customHeight="1" x14ac:dyDescent="0.3">
      <c r="A191" s="13"/>
      <c r="B191" s="14"/>
      <c r="C191" s="13"/>
      <c r="D191" s="13"/>
      <c r="E191" s="15" t="s">
        <v>57</v>
      </c>
      <c r="F191" s="16">
        <v>-2.8884504909286699</v>
      </c>
      <c r="G191" s="16">
        <v>-23.545408708524398</v>
      </c>
      <c r="H191" s="16">
        <v>-2.5136676518224201E-3</v>
      </c>
      <c r="I191" s="16">
        <v>0</v>
      </c>
      <c r="J191" s="16">
        <v>0</v>
      </c>
      <c r="K191" s="16">
        <v>-2.5183899732528301E-3</v>
      </c>
    </row>
    <row r="192" spans="1:11" ht="15.15" customHeight="1" x14ac:dyDescent="0.3">
      <c r="A192" s="13"/>
      <c r="B192" s="14"/>
      <c r="C192" s="13"/>
      <c r="D192" s="13"/>
      <c r="E192" s="15" t="s">
        <v>58</v>
      </c>
      <c r="F192" s="16">
        <v>-30.896311758714599</v>
      </c>
      <c r="G192" s="16">
        <v>-23.5454463703181</v>
      </c>
      <c r="H192" s="16">
        <v>-5.4406439910778702E-3</v>
      </c>
      <c r="I192" s="16">
        <v>0</v>
      </c>
      <c r="J192" s="16">
        <v>0</v>
      </c>
      <c r="K192" s="16">
        <v>-2.9999137386007599E-3</v>
      </c>
    </row>
    <row r="193" spans="1:11" ht="15.15" customHeight="1" x14ac:dyDescent="0.3">
      <c r="A193" s="13"/>
      <c r="B193" s="14"/>
      <c r="C193" s="13"/>
      <c r="D193" s="13"/>
      <c r="E193" s="15" t="s">
        <v>59</v>
      </c>
      <c r="F193" s="16">
        <v>-50.763313489937701</v>
      </c>
      <c r="G193" s="16">
        <v>13.406946745492601</v>
      </c>
      <c r="H193" s="16">
        <v>-4.37278612251239E-3</v>
      </c>
      <c r="I193" s="16">
        <v>0</v>
      </c>
      <c r="J193" s="16">
        <v>0</v>
      </c>
      <c r="K193" s="16">
        <v>2.1562507652216202E-3</v>
      </c>
    </row>
    <row r="194" spans="1:11" ht="15.15" customHeight="1" x14ac:dyDescent="0.3">
      <c r="A194" s="13"/>
      <c r="B194" s="14"/>
      <c r="C194" s="13"/>
      <c r="D194" s="13"/>
      <c r="E194" s="15" t="s">
        <v>60</v>
      </c>
      <c r="F194" s="16">
        <v>-40.5815401658719</v>
      </c>
      <c r="G194" s="16">
        <v>13.4069446767279</v>
      </c>
      <c r="H194" s="16">
        <v>-7.0938073436346003E-4</v>
      </c>
      <c r="I194" s="16">
        <v>0</v>
      </c>
      <c r="J194" s="16">
        <v>0</v>
      </c>
      <c r="K194" s="16">
        <v>2.1554656318058798E-3</v>
      </c>
    </row>
    <row r="195" spans="1:11" ht="15.15" customHeight="1" x14ac:dyDescent="0.3">
      <c r="A195" s="13"/>
      <c r="B195" s="14"/>
      <c r="C195" s="13"/>
      <c r="D195" s="13"/>
      <c r="E195" s="15" t="s">
        <v>61</v>
      </c>
      <c r="F195" s="16">
        <v>-62.780870591368199</v>
      </c>
      <c r="G195" s="16">
        <v>36.5631843594253</v>
      </c>
      <c r="H195" s="16">
        <v>-6.5413730278427997E-3</v>
      </c>
      <c r="I195" s="16">
        <v>0</v>
      </c>
      <c r="J195" s="16">
        <v>0</v>
      </c>
      <c r="K195" s="16">
        <v>4.6001326641744002E-3</v>
      </c>
    </row>
    <row r="196" spans="1:11" ht="15.15" customHeight="1" x14ac:dyDescent="0.3">
      <c r="A196" s="13"/>
      <c r="B196" s="14"/>
      <c r="C196" s="13"/>
      <c r="D196" s="13"/>
      <c r="E196" s="15" t="s">
        <v>62</v>
      </c>
      <c r="F196" s="16">
        <v>-52.599097267302596</v>
      </c>
      <c r="G196" s="16">
        <v>36.563182290660599</v>
      </c>
      <c r="H196" s="16">
        <v>-2.8779676396947802E-3</v>
      </c>
      <c r="I196" s="16">
        <v>0</v>
      </c>
      <c r="J196" s="16">
        <v>0</v>
      </c>
      <c r="K196" s="16">
        <v>4.5993475307586499E-3</v>
      </c>
    </row>
    <row r="197" spans="1:11" ht="15.15" customHeight="1" x14ac:dyDescent="0.3">
      <c r="A197" s="13" t="s">
        <v>81</v>
      </c>
      <c r="B197" s="14">
        <v>90</v>
      </c>
      <c r="C197" s="13" t="s">
        <v>82</v>
      </c>
      <c r="D197" s="13" t="s">
        <v>80</v>
      </c>
      <c r="E197" s="15" t="s">
        <v>40</v>
      </c>
      <c r="F197" s="16">
        <v>23.0763963933986</v>
      </c>
      <c r="G197" s="16">
        <v>-3.2709208152073202E-4</v>
      </c>
      <c r="H197" s="16">
        <v>-3.66393075515798E-4</v>
      </c>
      <c r="I197" s="16">
        <v>0</v>
      </c>
      <c r="J197" s="16">
        <v>0</v>
      </c>
      <c r="K197" s="16">
        <v>3.3529134245096298E-5</v>
      </c>
    </row>
    <row r="198" spans="1:11" ht="15.15" customHeight="1" x14ac:dyDescent="0.3">
      <c r="A198" s="13"/>
      <c r="B198" s="14"/>
      <c r="C198" s="13"/>
      <c r="D198" s="13"/>
      <c r="E198" s="15" t="s">
        <v>41</v>
      </c>
      <c r="F198" s="16">
        <v>5.1205246672716997</v>
      </c>
      <c r="G198" s="16">
        <v>7.8573793495042606E-6</v>
      </c>
      <c r="H198" s="16">
        <v>-1.1496733165534101E-4</v>
      </c>
      <c r="I198" s="16">
        <v>0</v>
      </c>
      <c r="J198" s="16">
        <v>0</v>
      </c>
      <c r="K198" s="16">
        <v>-7.3746792465018105E-7</v>
      </c>
    </row>
    <row r="199" spans="1:11" ht="15.15" customHeight="1" x14ac:dyDescent="0.3">
      <c r="A199" s="13"/>
      <c r="B199" s="14"/>
      <c r="C199" s="13"/>
      <c r="D199" s="13"/>
      <c r="E199" s="15" t="s">
        <v>42</v>
      </c>
      <c r="F199" s="16">
        <v>5.1205246672716997</v>
      </c>
      <c r="G199" s="16">
        <v>7.8573793495042606E-6</v>
      </c>
      <c r="H199" s="16">
        <v>-1.1496733165534101E-4</v>
      </c>
      <c r="I199" s="16">
        <v>0</v>
      </c>
      <c r="J199" s="16">
        <v>0</v>
      </c>
      <c r="K199" s="16">
        <v>-7.3746792465018105E-7</v>
      </c>
    </row>
    <row r="200" spans="1:11" ht="15.15" customHeight="1" x14ac:dyDescent="0.3">
      <c r="A200" s="13"/>
      <c r="B200" s="14"/>
      <c r="C200" s="13"/>
      <c r="D200" s="13"/>
      <c r="E200" s="15" t="s">
        <v>44</v>
      </c>
      <c r="F200" s="16">
        <v>12.289259201452101</v>
      </c>
      <c r="G200" s="16">
        <v>1.8857710438812399E-5</v>
      </c>
      <c r="H200" s="16">
        <v>-2.7592159597282902E-4</v>
      </c>
      <c r="I200" s="16">
        <v>0</v>
      </c>
      <c r="J200" s="16">
        <v>0</v>
      </c>
      <c r="K200" s="16">
        <v>-1.7699230191610601E-6</v>
      </c>
    </row>
    <row r="201" spans="1:11" ht="15.15" customHeight="1" x14ac:dyDescent="0.3">
      <c r="A201" s="13"/>
      <c r="B201" s="14"/>
      <c r="C201" s="13"/>
      <c r="D201" s="13"/>
      <c r="E201" s="15" t="s">
        <v>45</v>
      </c>
      <c r="F201" s="16">
        <v>14.5422900550516</v>
      </c>
      <c r="G201" s="16">
        <v>2.23149573525907E-5</v>
      </c>
      <c r="H201" s="16">
        <v>-3.26507221901183E-4</v>
      </c>
      <c r="I201" s="16">
        <v>0</v>
      </c>
      <c r="J201" s="16">
        <v>0</v>
      </c>
      <c r="K201" s="16">
        <v>-2.0944089060068899E-6</v>
      </c>
    </row>
    <row r="202" spans="1:11" ht="15.15" customHeight="1" x14ac:dyDescent="0.3">
      <c r="A202" s="13"/>
      <c r="B202" s="14"/>
      <c r="C202" s="13"/>
      <c r="D202" s="13"/>
      <c r="E202" s="15" t="s">
        <v>46</v>
      </c>
      <c r="F202" s="16">
        <v>14.313088085090399</v>
      </c>
      <c r="G202" s="16">
        <v>14.4501586574873</v>
      </c>
      <c r="H202" s="16">
        <v>-9.2374157676881105E-4</v>
      </c>
      <c r="I202" s="16">
        <v>0</v>
      </c>
      <c r="J202" s="16">
        <v>0</v>
      </c>
      <c r="K202" s="16">
        <v>1.54920003533443E-3</v>
      </c>
    </row>
    <row r="203" spans="1:11" ht="15.15" customHeight="1" x14ac:dyDescent="0.3">
      <c r="A203" s="13"/>
      <c r="B203" s="14"/>
      <c r="C203" s="13"/>
      <c r="D203" s="13"/>
      <c r="E203" s="15" t="s">
        <v>47</v>
      </c>
      <c r="F203" s="16">
        <v>-11.7240630442545</v>
      </c>
      <c r="G203" s="16">
        <v>14.4501139772792</v>
      </c>
      <c r="H203" s="16">
        <v>-3.76673623131442E-3</v>
      </c>
      <c r="I203" s="16">
        <v>0</v>
      </c>
      <c r="J203" s="16">
        <v>0</v>
      </c>
      <c r="K203" s="16">
        <v>1.55355932752711E-3</v>
      </c>
    </row>
    <row r="204" spans="1:11" ht="15.15" customHeight="1" x14ac:dyDescent="0.3">
      <c r="A204" s="13"/>
      <c r="B204" s="14"/>
      <c r="C204" s="13"/>
      <c r="D204" s="13"/>
      <c r="E204" s="15" t="s">
        <v>48</v>
      </c>
      <c r="F204" s="16">
        <v>1.83014824827478</v>
      </c>
      <c r="G204" s="16">
        <v>50.577561787269701</v>
      </c>
      <c r="H204" s="16">
        <v>-5.5927065402620098E-3</v>
      </c>
      <c r="I204" s="16">
        <v>0</v>
      </c>
      <c r="J204" s="16">
        <v>0</v>
      </c>
      <c r="K204" s="16">
        <v>4.6920297808217999E-3</v>
      </c>
    </row>
    <row r="205" spans="1:11" ht="15.15" customHeight="1" x14ac:dyDescent="0.3">
      <c r="A205" s="13"/>
      <c r="B205" s="14"/>
      <c r="C205" s="13"/>
      <c r="D205" s="13"/>
      <c r="E205" s="15" t="s">
        <v>49</v>
      </c>
      <c r="F205" s="16">
        <v>-24.2070028810701</v>
      </c>
      <c r="G205" s="16">
        <v>50.577517107061603</v>
      </c>
      <c r="H205" s="16">
        <v>-8.4357011948075194E-3</v>
      </c>
      <c r="I205" s="16">
        <v>0</v>
      </c>
      <c r="J205" s="16">
        <v>0</v>
      </c>
      <c r="K205" s="16">
        <v>4.6963890730144803E-3</v>
      </c>
    </row>
    <row r="206" spans="1:11" ht="15.15" customHeight="1" x14ac:dyDescent="0.3">
      <c r="A206" s="13"/>
      <c r="B206" s="14"/>
      <c r="C206" s="13"/>
      <c r="D206" s="13"/>
      <c r="E206" s="15" t="s">
        <v>50</v>
      </c>
      <c r="F206" s="16">
        <v>-5.9207165125773598</v>
      </c>
      <c r="G206" s="16">
        <v>33.645586005163203</v>
      </c>
      <c r="H206" s="16">
        <v>-0.12164992009898901</v>
      </c>
      <c r="I206" s="16">
        <v>0</v>
      </c>
      <c r="J206" s="16">
        <v>0</v>
      </c>
      <c r="K206" s="16">
        <v>2.6207415020205998E-3</v>
      </c>
    </row>
    <row r="207" spans="1:11" ht="15.15" customHeight="1" x14ac:dyDescent="0.3">
      <c r="A207" s="13"/>
      <c r="B207" s="14"/>
      <c r="C207" s="13"/>
      <c r="D207" s="13"/>
      <c r="E207" s="15" t="s">
        <v>52</v>
      </c>
      <c r="F207" s="16">
        <v>-19.126858757053299</v>
      </c>
      <c r="G207" s="16">
        <v>33.645575303407398</v>
      </c>
      <c r="H207" s="16">
        <v>-9.5162374889410095E-2</v>
      </c>
      <c r="I207" s="16">
        <v>0</v>
      </c>
      <c r="J207" s="16">
        <v>0</v>
      </c>
      <c r="K207" s="16">
        <v>2.6210436645725099E-3</v>
      </c>
    </row>
    <row r="208" spans="1:11" ht="15.15" customHeight="1" x14ac:dyDescent="0.3">
      <c r="A208" s="13"/>
      <c r="B208" s="14"/>
      <c r="C208" s="13"/>
      <c r="D208" s="13"/>
      <c r="E208" s="15" t="s">
        <v>53</v>
      </c>
      <c r="F208" s="16">
        <v>-17.5451421612225</v>
      </c>
      <c r="G208" s="16">
        <v>67.288330100938097</v>
      </c>
      <c r="H208" s="16">
        <v>-0.12599777696662101</v>
      </c>
      <c r="I208" s="16">
        <v>0</v>
      </c>
      <c r="J208" s="16">
        <v>0</v>
      </c>
      <c r="K208" s="16">
        <v>5.5472873523767403E-3</v>
      </c>
    </row>
    <row r="209" spans="1:11" ht="15.15" customHeight="1" x14ac:dyDescent="0.3">
      <c r="A209" s="13"/>
      <c r="B209" s="14"/>
      <c r="C209" s="13"/>
      <c r="D209" s="13"/>
      <c r="E209" s="15" t="s">
        <v>54</v>
      </c>
      <c r="F209" s="16">
        <v>-30.7512844056976</v>
      </c>
      <c r="G209" s="16">
        <v>67.2883193991822</v>
      </c>
      <c r="H209" s="16">
        <v>-9.9510231757041406E-2</v>
      </c>
      <c r="I209" s="16">
        <v>0</v>
      </c>
      <c r="J209" s="16">
        <v>0</v>
      </c>
      <c r="K209" s="16">
        <v>5.5475895149286504E-3</v>
      </c>
    </row>
    <row r="210" spans="1:11" ht="15.15" customHeight="1" x14ac:dyDescent="0.3">
      <c r="A210" s="13"/>
      <c r="B210" s="14"/>
      <c r="C210" s="13"/>
      <c r="D210" s="13"/>
      <c r="E210" s="15" t="s">
        <v>55</v>
      </c>
      <c r="F210" s="16">
        <v>11.4100078136189</v>
      </c>
      <c r="G210" s="16">
        <v>-48.628945616952898</v>
      </c>
      <c r="H210" s="16">
        <v>-4.2994001587169702E-3</v>
      </c>
      <c r="I210" s="16">
        <v>0</v>
      </c>
      <c r="J210" s="16">
        <v>0</v>
      </c>
      <c r="K210" s="16">
        <v>-4.2681378637021202E-3</v>
      </c>
    </row>
    <row r="211" spans="1:11" ht="15.15" customHeight="1" x14ac:dyDescent="0.3">
      <c r="A211" s="13"/>
      <c r="B211" s="14"/>
      <c r="C211" s="13"/>
      <c r="D211" s="13"/>
      <c r="E211" s="15" t="s">
        <v>56</v>
      </c>
      <c r="F211" s="16">
        <v>-24.2873605547389</v>
      </c>
      <c r="G211" s="16">
        <v>-48.625648746176999</v>
      </c>
      <c r="H211" s="16">
        <v>-3.6581405663669501E-3</v>
      </c>
      <c r="I211" s="16">
        <v>0</v>
      </c>
      <c r="J211" s="16">
        <v>0</v>
      </c>
      <c r="K211" s="16">
        <v>-4.6055435977854099E-3</v>
      </c>
    </row>
    <row r="212" spans="1:11" ht="15.15" customHeight="1" x14ac:dyDescent="0.3">
      <c r="A212" s="13"/>
      <c r="B212" s="14"/>
      <c r="C212" s="13"/>
      <c r="D212" s="13"/>
      <c r="E212" s="15" t="s">
        <v>57</v>
      </c>
      <c r="F212" s="16">
        <v>4.1046793476184797</v>
      </c>
      <c r="G212" s="16">
        <v>-27.486286120326</v>
      </c>
      <c r="H212" s="16">
        <v>-7.0317951794772902E-3</v>
      </c>
      <c r="I212" s="16">
        <v>0</v>
      </c>
      <c r="J212" s="16">
        <v>0</v>
      </c>
      <c r="K212" s="16">
        <v>-2.4288753258992699E-3</v>
      </c>
    </row>
    <row r="213" spans="1:11" ht="15.15" customHeight="1" x14ac:dyDescent="0.3">
      <c r="A213" s="13"/>
      <c r="B213" s="14"/>
      <c r="C213" s="13"/>
      <c r="D213" s="13"/>
      <c r="E213" s="15" t="s">
        <v>58</v>
      </c>
      <c r="F213" s="16">
        <v>-31.5926890207393</v>
      </c>
      <c r="G213" s="16">
        <v>-27.482989249550101</v>
      </c>
      <c r="H213" s="16">
        <v>-6.3905355871272697E-3</v>
      </c>
      <c r="I213" s="16">
        <v>0</v>
      </c>
      <c r="J213" s="16">
        <v>0</v>
      </c>
      <c r="K213" s="16">
        <v>-2.7662810599825699E-3</v>
      </c>
    </row>
    <row r="214" spans="1:11" ht="15.15" customHeight="1" x14ac:dyDescent="0.3">
      <c r="A214" s="13"/>
      <c r="B214" s="14"/>
      <c r="C214" s="13"/>
      <c r="D214" s="13"/>
      <c r="E214" s="15" t="s">
        <v>59</v>
      </c>
      <c r="F214" s="16">
        <v>-19.3853955572371</v>
      </c>
      <c r="G214" s="16">
        <v>26.638706052659199</v>
      </c>
      <c r="H214" s="16">
        <v>0.119500596508529</v>
      </c>
      <c r="I214" s="16">
        <v>0</v>
      </c>
      <c r="J214" s="16">
        <v>0</v>
      </c>
      <c r="K214" s="16">
        <v>2.1967327015562101E-3</v>
      </c>
    </row>
    <row r="215" spans="1:11" ht="15.15" customHeight="1" x14ac:dyDescent="0.3">
      <c r="A215" s="13"/>
      <c r="B215" s="14"/>
      <c r="C215" s="13"/>
      <c r="D215" s="13"/>
      <c r="E215" s="15" t="s">
        <v>60</v>
      </c>
      <c r="F215" s="16">
        <v>-21.5387489677647</v>
      </c>
      <c r="G215" s="16">
        <v>26.6386963278153</v>
      </c>
      <c r="H215" s="16">
        <v>9.5954905843656194E-2</v>
      </c>
      <c r="I215" s="16">
        <v>0</v>
      </c>
      <c r="J215" s="16">
        <v>0</v>
      </c>
      <c r="K215" s="16">
        <v>2.19807307787377E-3</v>
      </c>
    </row>
    <row r="216" spans="1:11" ht="15.15" customHeight="1" x14ac:dyDescent="0.3">
      <c r="A216" s="13"/>
      <c r="B216" s="14"/>
      <c r="C216" s="13"/>
      <c r="D216" s="13"/>
      <c r="E216" s="15" t="s">
        <v>61</v>
      </c>
      <c r="F216" s="16">
        <v>-28.725443213236002</v>
      </c>
      <c r="G216" s="16">
        <v>53.670165856136997</v>
      </c>
      <c r="H216" s="16">
        <v>0.11600716024883399</v>
      </c>
      <c r="I216" s="16">
        <v>0</v>
      </c>
      <c r="J216" s="16">
        <v>0</v>
      </c>
      <c r="K216" s="16">
        <v>4.5481794528183404E-3</v>
      </c>
    </row>
    <row r="217" spans="1:11" ht="15.15" customHeight="1" x14ac:dyDescent="0.3">
      <c r="A217" s="13"/>
      <c r="B217" s="14"/>
      <c r="C217" s="13"/>
      <c r="D217" s="13"/>
      <c r="E217" s="15" t="s">
        <v>62</v>
      </c>
      <c r="F217" s="16">
        <v>-30.878796623763499</v>
      </c>
      <c r="G217" s="16">
        <v>53.670156131293098</v>
      </c>
      <c r="H217" s="16">
        <v>9.2461469583958594E-2</v>
      </c>
      <c r="I217" s="16">
        <v>0</v>
      </c>
      <c r="J217" s="16">
        <v>0</v>
      </c>
      <c r="K217" s="16">
        <v>4.5495198291358998E-3</v>
      </c>
    </row>
    <row r="218" spans="1:11" ht="15.15" customHeight="1" x14ac:dyDescent="0.3">
      <c r="A218" s="13" t="s">
        <v>83</v>
      </c>
      <c r="B218" s="14">
        <v>0</v>
      </c>
      <c r="C218" s="13" t="s">
        <v>84</v>
      </c>
      <c r="D218" s="13" t="s">
        <v>39</v>
      </c>
      <c r="E218" s="15" t="s">
        <v>40</v>
      </c>
      <c r="F218" s="16">
        <v>16.672194295276402</v>
      </c>
      <c r="G218" s="16">
        <v>-2.6835708167262499E-2</v>
      </c>
      <c r="H218" s="16">
        <v>4.8502919727206701E-3</v>
      </c>
      <c r="I218" s="16">
        <v>0</v>
      </c>
      <c r="J218" s="16">
        <v>0</v>
      </c>
      <c r="K218" s="16">
        <v>1.1362658644466901E-6</v>
      </c>
    </row>
    <row r="219" spans="1:11" ht="15.15" customHeight="1" x14ac:dyDescent="0.3">
      <c r="A219" s="13"/>
      <c r="B219" s="14"/>
      <c r="C219" s="13"/>
      <c r="D219" s="13"/>
      <c r="E219" s="15" t="s">
        <v>41</v>
      </c>
      <c r="F219" s="16">
        <v>2.4846931725080399</v>
      </c>
      <c r="G219" s="16">
        <v>-2.24672847081074E-2</v>
      </c>
      <c r="H219" s="16">
        <v>1.93510913198002E-3</v>
      </c>
      <c r="I219" s="16">
        <v>0</v>
      </c>
      <c r="J219" s="16">
        <v>0</v>
      </c>
      <c r="K219" s="16">
        <v>9.7134139156494898E-7</v>
      </c>
    </row>
    <row r="220" spans="1:11" ht="15.15" customHeight="1" x14ac:dyDescent="0.3">
      <c r="A220" s="13"/>
      <c r="B220" s="14"/>
      <c r="C220" s="13"/>
      <c r="D220" s="13"/>
      <c r="E220" s="15" t="s">
        <v>42</v>
      </c>
      <c r="F220" s="16">
        <v>2.4846931725080399</v>
      </c>
      <c r="G220" s="16">
        <v>-2.24672847081074E-2</v>
      </c>
      <c r="H220" s="16">
        <v>1.93510913198002E-3</v>
      </c>
      <c r="I220" s="16">
        <v>0</v>
      </c>
      <c r="J220" s="16">
        <v>0</v>
      </c>
      <c r="K220" s="16">
        <v>9.7134139156494898E-7</v>
      </c>
    </row>
    <row r="221" spans="1:11" ht="15.15" customHeight="1" x14ac:dyDescent="0.3">
      <c r="A221" s="13"/>
      <c r="B221" s="14"/>
      <c r="C221" s="13"/>
      <c r="D221" s="13"/>
      <c r="E221" s="15" t="s">
        <v>44</v>
      </c>
      <c r="F221" s="16">
        <v>5.9632636140192901</v>
      </c>
      <c r="G221" s="16">
        <v>-5.3921483299456702E-2</v>
      </c>
      <c r="H221" s="16">
        <v>4.6442619167520504E-3</v>
      </c>
      <c r="I221" s="16">
        <v>0</v>
      </c>
      <c r="J221" s="16">
        <v>0</v>
      </c>
      <c r="K221" s="16">
        <v>2.3312193397347699E-6</v>
      </c>
    </row>
    <row r="222" spans="1:11" ht="15.15" customHeight="1" x14ac:dyDescent="0.3">
      <c r="A222" s="13"/>
      <c r="B222" s="14"/>
      <c r="C222" s="13"/>
      <c r="D222" s="13"/>
      <c r="E222" s="15" t="s">
        <v>45</v>
      </c>
      <c r="F222" s="16">
        <v>7.0565286099228297</v>
      </c>
      <c r="G222" s="16">
        <v>-6.3807088571025794E-2</v>
      </c>
      <c r="H222" s="16">
        <v>5.4957099348232601E-3</v>
      </c>
      <c r="I222" s="16">
        <v>0</v>
      </c>
      <c r="J222" s="16">
        <v>0</v>
      </c>
      <c r="K222" s="16">
        <v>2.7586095519975098E-6</v>
      </c>
    </row>
    <row r="223" spans="1:11" ht="15.15" customHeight="1" x14ac:dyDescent="0.3">
      <c r="A223" s="13"/>
      <c r="B223" s="14"/>
      <c r="C223" s="13"/>
      <c r="D223" s="13"/>
      <c r="E223" s="15" t="s">
        <v>46</v>
      </c>
      <c r="F223" s="16">
        <v>6.7666037221672797</v>
      </c>
      <c r="G223" s="16">
        <v>-4.8866700501563498</v>
      </c>
      <c r="H223" s="16">
        <v>0.141377447302307</v>
      </c>
      <c r="I223" s="16">
        <v>0</v>
      </c>
      <c r="J223" s="16">
        <v>0</v>
      </c>
      <c r="K223" s="16">
        <v>-4.0942336507794098E-4</v>
      </c>
    </row>
    <row r="224" spans="1:11" ht="15.15" customHeight="1" x14ac:dyDescent="0.3">
      <c r="A224" s="13"/>
      <c r="B224" s="14"/>
      <c r="C224" s="13"/>
      <c r="D224" s="13"/>
      <c r="E224" s="15" t="s">
        <v>47</v>
      </c>
      <c r="F224" s="16">
        <v>-6.6641107650674698</v>
      </c>
      <c r="G224" s="16">
        <v>-4.7673576188530697</v>
      </c>
      <c r="H224" s="16">
        <v>0.13165821805434999</v>
      </c>
      <c r="I224" s="16">
        <v>0</v>
      </c>
      <c r="J224" s="16">
        <v>0</v>
      </c>
      <c r="K224" s="16">
        <v>-4.14581478464369E-4</v>
      </c>
    </row>
    <row r="225" spans="1:11" ht="15.15" customHeight="1" x14ac:dyDescent="0.3">
      <c r="A225" s="13"/>
      <c r="B225" s="14"/>
      <c r="C225" s="13"/>
      <c r="D225" s="13"/>
      <c r="E225" s="15" t="s">
        <v>48</v>
      </c>
      <c r="F225" s="16">
        <v>-0.96640189728199299</v>
      </c>
      <c r="G225" s="16">
        <v>-16.893030689672798</v>
      </c>
      <c r="H225" s="16">
        <v>0.12256667266870599</v>
      </c>
      <c r="I225" s="16">
        <v>0</v>
      </c>
      <c r="J225" s="16">
        <v>0</v>
      </c>
      <c r="K225" s="16">
        <v>-1.4418616739371099E-3</v>
      </c>
    </row>
    <row r="226" spans="1:11" ht="15.15" customHeight="1" x14ac:dyDescent="0.3">
      <c r="A226" s="13"/>
      <c r="B226" s="14"/>
      <c r="C226" s="13"/>
      <c r="D226" s="13"/>
      <c r="E226" s="15" t="s">
        <v>49</v>
      </c>
      <c r="F226" s="16">
        <v>-14.3971163845167</v>
      </c>
      <c r="G226" s="16">
        <v>-16.773718258369499</v>
      </c>
      <c r="H226" s="16">
        <v>0.112847443420751</v>
      </c>
      <c r="I226" s="16">
        <v>0</v>
      </c>
      <c r="J226" s="16">
        <v>0</v>
      </c>
      <c r="K226" s="16">
        <v>-1.44701978732339E-3</v>
      </c>
    </row>
    <row r="227" spans="1:11" ht="15.15" customHeight="1" x14ac:dyDescent="0.3">
      <c r="A227" s="13"/>
      <c r="B227" s="14"/>
      <c r="C227" s="13"/>
      <c r="D227" s="13"/>
      <c r="E227" s="15" t="s">
        <v>50</v>
      </c>
      <c r="F227" s="16">
        <v>-1.9333929730070001</v>
      </c>
      <c r="G227" s="16">
        <v>-4.5630682248585197</v>
      </c>
      <c r="H227" s="16">
        <v>-1.23108109060374E-2</v>
      </c>
      <c r="I227" s="16">
        <v>0</v>
      </c>
      <c r="J227" s="16">
        <v>0</v>
      </c>
      <c r="K227" s="16">
        <v>-4.0543941471760298E-4</v>
      </c>
    </row>
    <row r="228" spans="1:11" ht="15.15" customHeight="1" x14ac:dyDescent="0.3">
      <c r="A228" s="13"/>
      <c r="B228" s="14"/>
      <c r="C228" s="13"/>
      <c r="D228" s="13"/>
      <c r="E228" s="15" t="s">
        <v>52</v>
      </c>
      <c r="F228" s="16">
        <v>-4.8436439769401298</v>
      </c>
      <c r="G228" s="16">
        <v>-4.5043762248357604</v>
      </c>
      <c r="H228" s="16">
        <v>-1.45746324523876E-2</v>
      </c>
      <c r="I228" s="16">
        <v>0</v>
      </c>
      <c r="J228" s="16">
        <v>0</v>
      </c>
      <c r="K228" s="16">
        <v>-4.0328310319295499E-4</v>
      </c>
    </row>
    <row r="229" spans="1:11" ht="15.15" customHeight="1" x14ac:dyDescent="0.3">
      <c r="A229" s="13"/>
      <c r="B229" s="14"/>
      <c r="C229" s="13"/>
      <c r="D229" s="13"/>
      <c r="E229" s="15" t="s">
        <v>53</v>
      </c>
      <c r="F229" s="16">
        <v>-9.1345612967603298</v>
      </c>
      <c r="G229" s="16">
        <v>-15.743691409425001</v>
      </c>
      <c r="H229" s="16">
        <v>-2.98278961301939E-2</v>
      </c>
      <c r="I229" s="16">
        <v>0</v>
      </c>
      <c r="J229" s="16">
        <v>0</v>
      </c>
      <c r="K229" s="16">
        <v>-1.3668717792356901E-3</v>
      </c>
    </row>
    <row r="230" spans="1:11" ht="15.15" customHeight="1" x14ac:dyDescent="0.3">
      <c r="A230" s="13"/>
      <c r="B230" s="14"/>
      <c r="C230" s="13"/>
      <c r="D230" s="13"/>
      <c r="E230" s="15" t="s">
        <v>54</v>
      </c>
      <c r="F230" s="16">
        <v>-12.044812300693501</v>
      </c>
      <c r="G230" s="16">
        <v>-15.6849994094022</v>
      </c>
      <c r="H230" s="16">
        <v>-3.2091717676544097E-2</v>
      </c>
      <c r="I230" s="16">
        <v>0</v>
      </c>
      <c r="J230" s="16">
        <v>0</v>
      </c>
      <c r="K230" s="16">
        <v>-1.3647154677111E-3</v>
      </c>
    </row>
    <row r="231" spans="1:11" ht="15.15" customHeight="1" x14ac:dyDescent="0.3">
      <c r="A231" s="13"/>
      <c r="B231" s="14"/>
      <c r="C231" s="13"/>
      <c r="D231" s="13"/>
      <c r="E231" s="15" t="s">
        <v>55</v>
      </c>
      <c r="F231" s="16">
        <v>3.4907237031443001</v>
      </c>
      <c r="G231" s="16">
        <v>-2.8601857101518799</v>
      </c>
      <c r="H231" s="16">
        <v>-6.3419845124235499E-2</v>
      </c>
      <c r="I231" s="16">
        <v>0</v>
      </c>
      <c r="J231" s="16">
        <v>0</v>
      </c>
      <c r="K231" s="16">
        <v>-3.2647470941030198E-4</v>
      </c>
    </row>
    <row r="232" spans="1:11" ht="15.15" customHeight="1" x14ac:dyDescent="0.3">
      <c r="A232" s="13"/>
      <c r="B232" s="14"/>
      <c r="C232" s="13"/>
      <c r="D232" s="13"/>
      <c r="E232" s="15" t="s">
        <v>56</v>
      </c>
      <c r="F232" s="16">
        <v>-4.37068629998166</v>
      </c>
      <c r="G232" s="16">
        <v>-2.7903610925409601</v>
      </c>
      <c r="H232" s="16">
        <v>-7.0394125371207303E-2</v>
      </c>
      <c r="I232" s="16">
        <v>0</v>
      </c>
      <c r="J232" s="16">
        <v>0</v>
      </c>
      <c r="K232" s="16">
        <v>-3.2949340823353702E-4</v>
      </c>
    </row>
    <row r="233" spans="1:11" ht="15.15" customHeight="1" x14ac:dyDescent="0.3">
      <c r="A233" s="13"/>
      <c r="B233" s="14"/>
      <c r="C233" s="13"/>
      <c r="D233" s="13"/>
      <c r="E233" s="15" t="s">
        <v>57</v>
      </c>
      <c r="F233" s="16">
        <v>-1.0348245104978899</v>
      </c>
      <c r="G233" s="16">
        <v>-9.8866081154128995</v>
      </c>
      <c r="H233" s="16">
        <v>-7.4428380709185102E-2</v>
      </c>
      <c r="I233" s="16">
        <v>0</v>
      </c>
      <c r="J233" s="16">
        <v>0</v>
      </c>
      <c r="K233" s="16">
        <v>-9.3068341871237995E-4</v>
      </c>
    </row>
    <row r="234" spans="1:11" ht="15.15" customHeight="1" x14ac:dyDescent="0.3">
      <c r="A234" s="13"/>
      <c r="B234" s="14"/>
      <c r="C234" s="13"/>
      <c r="D234" s="13"/>
      <c r="E234" s="15" t="s">
        <v>58</v>
      </c>
      <c r="F234" s="16">
        <v>-8.8962345136238596</v>
      </c>
      <c r="G234" s="16">
        <v>-9.8167834978019801</v>
      </c>
      <c r="H234" s="16">
        <v>-8.1402660956155198E-2</v>
      </c>
      <c r="I234" s="16">
        <v>0</v>
      </c>
      <c r="J234" s="16">
        <v>0</v>
      </c>
      <c r="K234" s="16">
        <v>-9.3370211753564703E-4</v>
      </c>
    </row>
    <row r="235" spans="1:11" ht="15.15" customHeight="1" x14ac:dyDescent="0.3">
      <c r="A235" s="13"/>
      <c r="B235" s="14"/>
      <c r="C235" s="13"/>
      <c r="D235" s="13"/>
      <c r="E235" s="15" t="s">
        <v>59</v>
      </c>
      <c r="F235" s="16">
        <v>-0.48081013401403</v>
      </c>
      <c r="G235" s="16">
        <v>17.872327883993702</v>
      </c>
      <c r="H235" s="16">
        <v>-1.26890311692849E-2</v>
      </c>
      <c r="I235" s="16">
        <v>0</v>
      </c>
      <c r="J235" s="16">
        <v>0</v>
      </c>
      <c r="K235" s="16">
        <v>1.53436120372575E-3</v>
      </c>
    </row>
    <row r="236" spans="1:11" ht="15.15" customHeight="1" x14ac:dyDescent="0.3">
      <c r="A236" s="13"/>
      <c r="B236" s="14"/>
      <c r="C236" s="13"/>
      <c r="D236" s="13"/>
      <c r="E236" s="15" t="s">
        <v>60</v>
      </c>
      <c r="F236" s="16">
        <v>-6.0644180571403803</v>
      </c>
      <c r="G236" s="16">
        <v>17.8885469889115</v>
      </c>
      <c r="H236" s="16">
        <v>-1.7419301962137999E-2</v>
      </c>
      <c r="I236" s="16">
        <v>0</v>
      </c>
      <c r="J236" s="16">
        <v>0</v>
      </c>
      <c r="K236" s="16">
        <v>1.52988976575449E-3</v>
      </c>
    </row>
    <row r="237" spans="1:11" ht="15.15" customHeight="1" x14ac:dyDescent="0.3">
      <c r="A237" s="13"/>
      <c r="B237" s="14"/>
      <c r="C237" s="13"/>
      <c r="D237" s="13"/>
      <c r="E237" s="15" t="s">
        <v>61</v>
      </c>
      <c r="F237" s="16">
        <v>-6.266838443518</v>
      </c>
      <c r="G237" s="16">
        <v>8.8888686960722207</v>
      </c>
      <c r="H237" s="16">
        <v>-2.6763646428021301E-2</v>
      </c>
      <c r="I237" s="16">
        <v>0</v>
      </c>
      <c r="J237" s="16">
        <v>0</v>
      </c>
      <c r="K237" s="16">
        <v>7.6186505021769797E-4</v>
      </c>
    </row>
    <row r="238" spans="1:11" ht="15.15" customHeight="1" x14ac:dyDescent="0.3">
      <c r="A238" s="13"/>
      <c r="B238" s="14"/>
      <c r="C238" s="13"/>
      <c r="D238" s="13"/>
      <c r="E238" s="15" t="s">
        <v>62</v>
      </c>
      <c r="F238" s="16">
        <v>-11.8504463666444</v>
      </c>
      <c r="G238" s="16">
        <v>8.90508780098987</v>
      </c>
      <c r="H238" s="16">
        <v>-3.1493917220874301E-2</v>
      </c>
      <c r="I238" s="16">
        <v>0</v>
      </c>
      <c r="J238" s="16">
        <v>0</v>
      </c>
      <c r="K238" s="16">
        <v>7.5739361224652602E-4</v>
      </c>
    </row>
    <row r="239" spans="1:11" ht="15.15" customHeight="1" x14ac:dyDescent="0.3">
      <c r="A239" s="13" t="s">
        <v>85</v>
      </c>
      <c r="B239" s="14">
        <v>0</v>
      </c>
      <c r="C239" s="13" t="s">
        <v>86</v>
      </c>
      <c r="D239" s="13" t="s">
        <v>39</v>
      </c>
      <c r="E239" s="15" t="s">
        <v>40</v>
      </c>
      <c r="F239" s="16">
        <v>16.3116422697187</v>
      </c>
      <c r="G239" s="16">
        <v>-2.6874406512072301E-2</v>
      </c>
      <c r="H239" s="16">
        <v>4.5177643775656503E-3</v>
      </c>
      <c r="I239" s="16">
        <v>0</v>
      </c>
      <c r="J239" s="16">
        <v>0</v>
      </c>
      <c r="K239" s="16">
        <v>-1.1776762895042199E-6</v>
      </c>
    </row>
    <row r="240" spans="1:11" ht="15.15" customHeight="1" x14ac:dyDescent="0.3">
      <c r="A240" s="13"/>
      <c r="B240" s="14"/>
      <c r="C240" s="13"/>
      <c r="D240" s="13"/>
      <c r="E240" s="15" t="s">
        <v>41</v>
      </c>
      <c r="F240" s="16">
        <v>2.4828300920699502</v>
      </c>
      <c r="G240" s="16">
        <v>-2.2499683273958002E-2</v>
      </c>
      <c r="H240" s="16">
        <v>1.9446118137225301E-3</v>
      </c>
      <c r="I240" s="16">
        <v>0</v>
      </c>
      <c r="J240" s="16">
        <v>0</v>
      </c>
      <c r="K240" s="16">
        <v>-9.4591000036760899E-7</v>
      </c>
    </row>
    <row r="241" spans="1:11" ht="15.15" customHeight="1" x14ac:dyDescent="0.3">
      <c r="A241" s="13"/>
      <c r="B241" s="14"/>
      <c r="C241" s="13"/>
      <c r="D241" s="13"/>
      <c r="E241" s="15" t="s">
        <v>42</v>
      </c>
      <c r="F241" s="16">
        <v>2.4828300920699502</v>
      </c>
      <c r="G241" s="16">
        <v>-2.2499683273958002E-2</v>
      </c>
      <c r="H241" s="16">
        <v>1.9446118137225301E-3</v>
      </c>
      <c r="I241" s="16">
        <v>0</v>
      </c>
      <c r="J241" s="16">
        <v>0</v>
      </c>
      <c r="K241" s="16">
        <v>-9.4591000036760899E-7</v>
      </c>
    </row>
    <row r="242" spans="1:11" ht="15.15" customHeight="1" x14ac:dyDescent="0.3">
      <c r="A242" s="13"/>
      <c r="B242" s="14"/>
      <c r="C242" s="13"/>
      <c r="D242" s="13"/>
      <c r="E242" s="15" t="s">
        <v>44</v>
      </c>
      <c r="F242" s="16">
        <v>5.9587922209678901</v>
      </c>
      <c r="G242" s="16">
        <v>-5.3999239857497702E-2</v>
      </c>
      <c r="H242" s="16">
        <v>4.6670683529340699E-3</v>
      </c>
      <c r="I242" s="16">
        <v>0</v>
      </c>
      <c r="J242" s="16">
        <v>0</v>
      </c>
      <c r="K242" s="16">
        <v>-2.2701840009192E-6</v>
      </c>
    </row>
    <row r="243" spans="1:11" ht="15.15" customHeight="1" x14ac:dyDescent="0.3">
      <c r="A243" s="13"/>
      <c r="B243" s="14"/>
      <c r="C243" s="13"/>
      <c r="D243" s="13"/>
      <c r="E243" s="15" t="s">
        <v>45</v>
      </c>
      <c r="F243" s="16">
        <v>7.0512374614786699</v>
      </c>
      <c r="G243" s="16">
        <v>-6.3899100498039804E-2</v>
      </c>
      <c r="H243" s="16">
        <v>5.5226975509719998E-3</v>
      </c>
      <c r="I243" s="16">
        <v>0</v>
      </c>
      <c r="J243" s="16">
        <v>0</v>
      </c>
      <c r="K243" s="16">
        <v>-2.6863844010839502E-6</v>
      </c>
    </row>
    <row r="244" spans="1:11" ht="15.15" customHeight="1" x14ac:dyDescent="0.3">
      <c r="A244" s="13"/>
      <c r="B244" s="14"/>
      <c r="C244" s="13"/>
      <c r="D244" s="13"/>
      <c r="E244" s="15" t="s">
        <v>46</v>
      </c>
      <c r="F244" s="16">
        <v>5.9497815415793402</v>
      </c>
      <c r="G244" s="16">
        <v>-4.8874095685321803</v>
      </c>
      <c r="H244" s="16">
        <v>0.13253654117015001</v>
      </c>
      <c r="I244" s="16">
        <v>0</v>
      </c>
      <c r="J244" s="16">
        <v>0</v>
      </c>
      <c r="K244" s="16">
        <v>5.5707521292506005E-4</v>
      </c>
    </row>
    <row r="245" spans="1:11" ht="15.15" customHeight="1" x14ac:dyDescent="0.3">
      <c r="A245" s="13"/>
      <c r="B245" s="14"/>
      <c r="C245" s="13"/>
      <c r="D245" s="13"/>
      <c r="E245" s="15" t="s">
        <v>47</v>
      </c>
      <c r="F245" s="16">
        <v>-7.4729493856239397</v>
      </c>
      <c r="G245" s="16">
        <v>-4.7679250847619503</v>
      </c>
      <c r="H245" s="16">
        <v>0.122730412419502</v>
      </c>
      <c r="I245" s="16">
        <v>0</v>
      </c>
      <c r="J245" s="16">
        <v>0</v>
      </c>
      <c r="K245" s="16">
        <v>5.6209867933368102E-4</v>
      </c>
    </row>
    <row r="246" spans="1:11" ht="15.15" customHeight="1" x14ac:dyDescent="0.3">
      <c r="A246" s="13"/>
      <c r="B246" s="14"/>
      <c r="C246" s="13"/>
      <c r="D246" s="13"/>
      <c r="E246" s="15" t="s">
        <v>48</v>
      </c>
      <c r="F246" s="16">
        <v>-1.7660412111674999</v>
      </c>
      <c r="G246" s="16">
        <v>-16.893662241654098</v>
      </c>
      <c r="H246" s="16">
        <v>0.115310242567737</v>
      </c>
      <c r="I246" s="16">
        <v>0</v>
      </c>
      <c r="J246" s="16">
        <v>0</v>
      </c>
      <c r="K246" s="16">
        <v>1.5885468493480499E-3</v>
      </c>
    </row>
    <row r="247" spans="1:11" ht="15.15" customHeight="1" x14ac:dyDescent="0.3">
      <c r="A247" s="13"/>
      <c r="B247" s="14"/>
      <c r="C247" s="13"/>
      <c r="D247" s="13"/>
      <c r="E247" s="15" t="s">
        <v>49</v>
      </c>
      <c r="F247" s="16">
        <v>-15.188772138370799</v>
      </c>
      <c r="G247" s="16">
        <v>-16.774177757883901</v>
      </c>
      <c r="H247" s="16">
        <v>0.105504113817092</v>
      </c>
      <c r="I247" s="16">
        <v>0</v>
      </c>
      <c r="J247" s="16">
        <v>0</v>
      </c>
      <c r="K247" s="16">
        <v>1.5935703157565499E-3</v>
      </c>
    </row>
    <row r="248" spans="1:11" ht="15.15" customHeight="1" x14ac:dyDescent="0.3">
      <c r="A248" s="13"/>
      <c r="B248" s="14"/>
      <c r="C248" s="13"/>
      <c r="D248" s="13"/>
      <c r="E248" s="15" t="s">
        <v>50</v>
      </c>
      <c r="F248" s="16">
        <v>-1.9221907070927799</v>
      </c>
      <c r="G248" s="16">
        <v>-4.5631603182319598</v>
      </c>
      <c r="H248" s="16">
        <v>-1.11044270066187E-2</v>
      </c>
      <c r="I248" s="16">
        <v>0</v>
      </c>
      <c r="J248" s="16">
        <v>0</v>
      </c>
      <c r="K248" s="16">
        <v>4.0706730022873402E-4</v>
      </c>
    </row>
    <row r="249" spans="1:11" ht="15.15" customHeight="1" x14ac:dyDescent="0.3">
      <c r="A249" s="13"/>
      <c r="B249" s="14"/>
      <c r="C249" s="13"/>
      <c r="D249" s="13"/>
      <c r="E249" s="15" t="s">
        <v>52</v>
      </c>
      <c r="F249" s="16">
        <v>-4.8302633227708904</v>
      </c>
      <c r="G249" s="16">
        <v>-4.5043836208455899</v>
      </c>
      <c r="H249" s="16">
        <v>-1.33783390443708E-2</v>
      </c>
      <c r="I249" s="16">
        <v>0</v>
      </c>
      <c r="J249" s="16">
        <v>0</v>
      </c>
      <c r="K249" s="16">
        <v>4.0486751170295101E-4</v>
      </c>
    </row>
    <row r="250" spans="1:11" ht="15.15" customHeight="1" x14ac:dyDescent="0.3">
      <c r="A250" s="13"/>
      <c r="B250" s="14"/>
      <c r="C250" s="13"/>
      <c r="D250" s="13"/>
      <c r="E250" s="15" t="s">
        <v>53</v>
      </c>
      <c r="F250" s="16">
        <v>-9.1073578972691092</v>
      </c>
      <c r="G250" s="16">
        <v>-15.743682961789901</v>
      </c>
      <c r="H250" s="16">
        <v>-2.7146004676171301E-2</v>
      </c>
      <c r="I250" s="16">
        <v>0</v>
      </c>
      <c r="J250" s="16">
        <v>0</v>
      </c>
      <c r="K250" s="16">
        <v>1.36759947519818E-3</v>
      </c>
    </row>
    <row r="251" spans="1:11" ht="15.15" customHeight="1" x14ac:dyDescent="0.3">
      <c r="A251" s="13"/>
      <c r="B251" s="14"/>
      <c r="C251" s="13"/>
      <c r="D251" s="13"/>
      <c r="E251" s="15" t="s">
        <v>54</v>
      </c>
      <c r="F251" s="16">
        <v>-12.0154305129472</v>
      </c>
      <c r="G251" s="16">
        <v>-15.6849062644035</v>
      </c>
      <c r="H251" s="16">
        <v>-2.9419916713923501E-2</v>
      </c>
      <c r="I251" s="16">
        <v>0</v>
      </c>
      <c r="J251" s="16">
        <v>0</v>
      </c>
      <c r="K251" s="16">
        <v>1.36539968667246E-3</v>
      </c>
    </row>
    <row r="252" spans="1:11" ht="15.15" customHeight="1" x14ac:dyDescent="0.3">
      <c r="A252" s="13"/>
      <c r="B252" s="14"/>
      <c r="C252" s="13"/>
      <c r="D252" s="13"/>
      <c r="E252" s="15" t="s">
        <v>55</v>
      </c>
      <c r="F252" s="16">
        <v>3.95113678150696</v>
      </c>
      <c r="G252" s="16">
        <v>-2.8598472047766101</v>
      </c>
      <c r="H252" s="16">
        <v>-5.9988615196503801E-2</v>
      </c>
      <c r="I252" s="16">
        <v>0</v>
      </c>
      <c r="J252" s="16">
        <v>0</v>
      </c>
      <c r="K252" s="16">
        <v>2.3940335344334001E-4</v>
      </c>
    </row>
    <row r="253" spans="1:11" ht="15.15" customHeight="1" x14ac:dyDescent="0.3">
      <c r="A253" s="13"/>
      <c r="B253" s="14"/>
      <c r="C253" s="13"/>
      <c r="D253" s="13"/>
      <c r="E253" s="15" t="s">
        <v>56</v>
      </c>
      <c r="F253" s="16">
        <v>-3.9027617665128602</v>
      </c>
      <c r="G253" s="16">
        <v>-2.7899218977630298</v>
      </c>
      <c r="H253" s="16">
        <v>-6.6957946529275406E-2</v>
      </c>
      <c r="I253" s="16">
        <v>0</v>
      </c>
      <c r="J253" s="16">
        <v>0</v>
      </c>
      <c r="K253" s="16">
        <v>2.42343174720016E-4</v>
      </c>
    </row>
    <row r="254" spans="1:11" ht="15.15" customHeight="1" x14ac:dyDescent="0.3">
      <c r="A254" s="13"/>
      <c r="B254" s="14"/>
      <c r="C254" s="13"/>
      <c r="D254" s="13"/>
      <c r="E254" s="15" t="s">
        <v>57</v>
      </c>
      <c r="F254" s="16">
        <v>-0.56435558896930504</v>
      </c>
      <c r="G254" s="16">
        <v>-9.88620642540441</v>
      </c>
      <c r="H254" s="16">
        <v>-7.0069875796103104E-2</v>
      </c>
      <c r="I254" s="16">
        <v>0</v>
      </c>
      <c r="J254" s="16">
        <v>0</v>
      </c>
      <c r="K254" s="16">
        <v>8.4304634186892202E-4</v>
      </c>
    </row>
    <row r="255" spans="1:11" ht="15.15" customHeight="1" x14ac:dyDescent="0.3">
      <c r="A255" s="13"/>
      <c r="B255" s="14"/>
      <c r="C255" s="13"/>
      <c r="D255" s="13"/>
      <c r="E255" s="15" t="s">
        <v>58</v>
      </c>
      <c r="F255" s="16">
        <v>-8.4182541369891304</v>
      </c>
      <c r="G255" s="16">
        <v>-9.8162811183908207</v>
      </c>
      <c r="H255" s="16">
        <v>-7.7039207128873799E-2</v>
      </c>
      <c r="I255" s="16">
        <v>0</v>
      </c>
      <c r="J255" s="16">
        <v>0</v>
      </c>
      <c r="K255" s="16">
        <v>8.4598616314560701E-4</v>
      </c>
    </row>
    <row r="256" spans="1:11" ht="15.15" customHeight="1" x14ac:dyDescent="0.3">
      <c r="A256" s="13"/>
      <c r="B256" s="14"/>
      <c r="C256" s="13"/>
      <c r="D256" s="13"/>
      <c r="E256" s="15" t="s">
        <v>59</v>
      </c>
      <c r="F256" s="16">
        <v>-0.46937780451852401</v>
      </c>
      <c r="G256" s="16">
        <v>17.8724202078015</v>
      </c>
      <c r="H256" s="16">
        <v>-1.1293269023273E-2</v>
      </c>
      <c r="I256" s="16">
        <v>0</v>
      </c>
      <c r="J256" s="16">
        <v>0</v>
      </c>
      <c r="K256" s="16">
        <v>-1.5346267385722601E-3</v>
      </c>
    </row>
    <row r="257" spans="1:11" ht="15.15" customHeight="1" x14ac:dyDescent="0.3">
      <c r="A257" s="13"/>
      <c r="B257" s="14"/>
      <c r="C257" s="13"/>
      <c r="D257" s="13"/>
      <c r="E257" s="15" t="s">
        <v>60</v>
      </c>
      <c r="F257" s="16">
        <v>-6.0484381950658603</v>
      </c>
      <c r="G257" s="16">
        <v>17.888662651808701</v>
      </c>
      <c r="H257" s="16">
        <v>-1.60301113640345E-2</v>
      </c>
      <c r="I257" s="16">
        <v>0</v>
      </c>
      <c r="J257" s="16">
        <v>0</v>
      </c>
      <c r="K257" s="16">
        <v>-1.53019119916442E-3</v>
      </c>
    </row>
    <row r="258" spans="1:11" ht="15.15" customHeight="1" x14ac:dyDescent="0.3">
      <c r="A258" s="13"/>
      <c r="B258" s="14"/>
      <c r="C258" s="13"/>
      <c r="D258" s="13"/>
      <c r="E258" s="15" t="s">
        <v>61</v>
      </c>
      <c r="F258" s="16">
        <v>-6.2425495332736496</v>
      </c>
      <c r="G258" s="16">
        <v>8.8890418030377294</v>
      </c>
      <c r="H258" s="16">
        <v>-2.4182347285943699E-2</v>
      </c>
      <c r="I258" s="16">
        <v>0</v>
      </c>
      <c r="J258" s="16">
        <v>0</v>
      </c>
      <c r="K258" s="16">
        <v>-7.6285387356873403E-4</v>
      </c>
    </row>
    <row r="259" spans="1:11" ht="15.15" customHeight="1" x14ac:dyDescent="0.3">
      <c r="A259" s="13"/>
      <c r="B259" s="14"/>
      <c r="C259" s="13"/>
      <c r="D259" s="13"/>
      <c r="E259" s="15" t="s">
        <v>62</v>
      </c>
      <c r="F259" s="16">
        <v>-11.821609923821001</v>
      </c>
      <c r="G259" s="16">
        <v>8.9052842470449196</v>
      </c>
      <c r="H259" s="16">
        <v>-2.89191896267052E-2</v>
      </c>
      <c r="I259" s="16">
        <v>0</v>
      </c>
      <c r="J259" s="16">
        <v>0</v>
      </c>
      <c r="K259" s="16">
        <v>-7.5841833416093499E-4</v>
      </c>
    </row>
    <row r="260" spans="1:11" ht="15.15" customHeight="1" x14ac:dyDescent="0.3">
      <c r="A260" s="13" t="s">
        <v>87</v>
      </c>
      <c r="B260" s="14">
        <v>0</v>
      </c>
      <c r="C260" s="13" t="s">
        <v>88</v>
      </c>
      <c r="D260" s="13" t="s">
        <v>39</v>
      </c>
      <c r="E260" s="15" t="s">
        <v>40</v>
      </c>
      <c r="F260" s="16">
        <v>7.7391207046651296</v>
      </c>
      <c r="G260" s="16">
        <v>-7.6600113675607999E-3</v>
      </c>
      <c r="H260" s="16">
        <v>-1.5764926763982501E-4</v>
      </c>
      <c r="I260" s="16">
        <v>0</v>
      </c>
      <c r="J260" s="16">
        <v>0</v>
      </c>
      <c r="K260" s="16">
        <v>1.72276891219446E-4</v>
      </c>
    </row>
    <row r="261" spans="1:11" ht="15.15" customHeight="1" x14ac:dyDescent="0.3">
      <c r="A261" s="13"/>
      <c r="B261" s="14"/>
      <c r="C261" s="13"/>
      <c r="D261" s="13"/>
      <c r="E261" s="15" t="s">
        <v>41</v>
      </c>
      <c r="F261" s="16">
        <v>0.71397309919002905</v>
      </c>
      <c r="G261" s="16">
        <v>-5.3945434457842801E-3</v>
      </c>
      <c r="H261" s="16">
        <v>-3.6095693846635399E-5</v>
      </c>
      <c r="I261" s="16">
        <v>0</v>
      </c>
      <c r="J261" s="16">
        <v>0</v>
      </c>
      <c r="K261" s="16">
        <v>1.24290217697428E-4</v>
      </c>
    </row>
    <row r="262" spans="1:11" ht="15.15" customHeight="1" x14ac:dyDescent="0.3">
      <c r="A262" s="13"/>
      <c r="B262" s="14"/>
      <c r="C262" s="13"/>
      <c r="D262" s="13"/>
      <c r="E262" s="15" t="s">
        <v>42</v>
      </c>
      <c r="F262" s="16">
        <v>0.71397309919002905</v>
      </c>
      <c r="G262" s="16">
        <v>-5.3945434457842801E-3</v>
      </c>
      <c r="H262" s="16">
        <v>-3.6095693846635399E-5</v>
      </c>
      <c r="I262" s="16">
        <v>0</v>
      </c>
      <c r="J262" s="16">
        <v>0</v>
      </c>
      <c r="K262" s="16">
        <v>1.24290217697428E-4</v>
      </c>
    </row>
    <row r="263" spans="1:11" ht="15.15" customHeight="1" x14ac:dyDescent="0.3">
      <c r="A263" s="13"/>
      <c r="B263" s="14"/>
      <c r="C263" s="13"/>
      <c r="D263" s="13"/>
      <c r="E263" s="15" t="s">
        <v>44</v>
      </c>
      <c r="F263" s="16">
        <v>1.7135354380560699</v>
      </c>
      <c r="G263" s="16">
        <v>-1.29469042698822E-2</v>
      </c>
      <c r="H263" s="16">
        <v>-8.6629665231925304E-5</v>
      </c>
      <c r="I263" s="16">
        <v>0</v>
      </c>
      <c r="J263" s="16">
        <v>0</v>
      </c>
      <c r="K263" s="16">
        <v>2.9829652247382698E-4</v>
      </c>
    </row>
    <row r="264" spans="1:11" ht="15.15" customHeight="1" x14ac:dyDescent="0.3">
      <c r="A264" s="13"/>
      <c r="B264" s="14"/>
      <c r="C264" s="13"/>
      <c r="D264" s="13"/>
      <c r="E264" s="15" t="s">
        <v>45</v>
      </c>
      <c r="F264" s="16">
        <v>2.02768360169968</v>
      </c>
      <c r="G264" s="16">
        <v>-1.53205033860277E-2</v>
      </c>
      <c r="H264" s="16">
        <v>-1.02511770524445E-4</v>
      </c>
      <c r="I264" s="16">
        <v>0</v>
      </c>
      <c r="J264" s="16">
        <v>0</v>
      </c>
      <c r="K264" s="16">
        <v>3.5298421826069297E-4</v>
      </c>
    </row>
    <row r="265" spans="1:11" ht="15.15" customHeight="1" x14ac:dyDescent="0.3">
      <c r="A265" s="13"/>
      <c r="B265" s="14"/>
      <c r="C265" s="13"/>
      <c r="D265" s="13"/>
      <c r="E265" s="15" t="s">
        <v>46</v>
      </c>
      <c r="F265" s="16">
        <v>4.2859599106567297</v>
      </c>
      <c r="G265" s="16">
        <v>-1.85876844061897E-2</v>
      </c>
      <c r="H265" s="16">
        <v>-5.4091740074418302E-3</v>
      </c>
      <c r="I265" s="16">
        <v>0</v>
      </c>
      <c r="J265" s="16">
        <v>0</v>
      </c>
      <c r="K265" s="16">
        <v>4.5468632573362702E-4</v>
      </c>
    </row>
    <row r="266" spans="1:11" ht="15.15" customHeight="1" x14ac:dyDescent="0.3">
      <c r="A266" s="13"/>
      <c r="B266" s="14"/>
      <c r="C266" s="13"/>
      <c r="D266" s="13"/>
      <c r="E266" s="15" t="s">
        <v>47</v>
      </c>
      <c r="F266" s="16">
        <v>0.81888734294765397</v>
      </c>
      <c r="G266" s="16">
        <v>1.0101742605262601E-2</v>
      </c>
      <c r="H266" s="16">
        <v>-5.2209505871533097E-3</v>
      </c>
      <c r="I266" s="16">
        <v>0</v>
      </c>
      <c r="J266" s="16">
        <v>0</v>
      </c>
      <c r="K266" s="16">
        <v>-1.9484023011235601E-4</v>
      </c>
    </row>
    <row r="267" spans="1:11" ht="15.15" customHeight="1" x14ac:dyDescent="0.3">
      <c r="A267" s="13"/>
      <c r="B267" s="14"/>
      <c r="C267" s="13"/>
      <c r="D267" s="13"/>
      <c r="E267" s="15" t="s">
        <v>48</v>
      </c>
      <c r="F267" s="16">
        <v>2.5151924267451999</v>
      </c>
      <c r="G267" s="16">
        <v>-1.0308051819860701E-2</v>
      </c>
      <c r="H267" s="16">
        <v>-5.3608459810568602E-3</v>
      </c>
      <c r="I267" s="16">
        <v>0</v>
      </c>
      <c r="J267" s="16">
        <v>0</v>
      </c>
      <c r="K267" s="16">
        <v>3.4492559949880698E-4</v>
      </c>
    </row>
    <row r="268" spans="1:11" ht="15.15" customHeight="1" x14ac:dyDescent="0.3">
      <c r="A268" s="13"/>
      <c r="B268" s="14"/>
      <c r="C268" s="13"/>
      <c r="D268" s="13"/>
      <c r="E268" s="15" t="s">
        <v>49</v>
      </c>
      <c r="F268" s="16">
        <v>-0.95188014096387397</v>
      </c>
      <c r="G268" s="16">
        <v>1.83813751915918E-2</v>
      </c>
      <c r="H268" s="16">
        <v>-5.17262256076856E-3</v>
      </c>
      <c r="I268" s="16">
        <v>0</v>
      </c>
      <c r="J268" s="16">
        <v>0</v>
      </c>
      <c r="K268" s="16">
        <v>-3.0460095634717602E-4</v>
      </c>
    </row>
    <row r="269" spans="1:11" ht="15.15" customHeight="1" x14ac:dyDescent="0.3">
      <c r="A269" s="13"/>
      <c r="B269" s="14"/>
      <c r="C269" s="13"/>
      <c r="D269" s="13"/>
      <c r="E269" s="15" t="s">
        <v>50</v>
      </c>
      <c r="F269" s="16">
        <v>0.606635421719392</v>
      </c>
      <c r="G269" s="16">
        <v>-3.71769921567357E-2</v>
      </c>
      <c r="H269" s="16">
        <v>1.13732652785506E-4</v>
      </c>
      <c r="I269" s="16">
        <v>0</v>
      </c>
      <c r="J269" s="16">
        <v>0</v>
      </c>
      <c r="K269" s="16">
        <v>5.6722816620494096E-3</v>
      </c>
    </row>
    <row r="270" spans="1:11" ht="15.15" customHeight="1" x14ac:dyDescent="0.3">
      <c r="A270" s="13"/>
      <c r="B270" s="14"/>
      <c r="C270" s="13"/>
      <c r="D270" s="13"/>
      <c r="E270" s="15" t="s">
        <v>52</v>
      </c>
      <c r="F270" s="16">
        <v>-0.55444548271643601</v>
      </c>
      <c r="G270" s="16">
        <v>-1.7678229370105301E-2</v>
      </c>
      <c r="H270" s="16">
        <v>1.2966827690072199E-4</v>
      </c>
      <c r="I270" s="16">
        <v>0</v>
      </c>
      <c r="J270" s="16">
        <v>0</v>
      </c>
      <c r="K270" s="16">
        <v>3.4809776162526901E-3</v>
      </c>
    </row>
    <row r="271" spans="1:11" ht="15.15" customHeight="1" x14ac:dyDescent="0.3">
      <c r="A271" s="13"/>
      <c r="B271" s="14"/>
      <c r="C271" s="13"/>
      <c r="D271" s="13"/>
      <c r="E271" s="15" t="s">
        <v>53</v>
      </c>
      <c r="F271" s="16">
        <v>-1.0423428522574001</v>
      </c>
      <c r="G271" s="16">
        <v>-2.94668596353658E-2</v>
      </c>
      <c r="H271" s="16">
        <v>1.58735947689143E-4</v>
      </c>
      <c r="I271" s="16">
        <v>0</v>
      </c>
      <c r="J271" s="16">
        <v>0</v>
      </c>
      <c r="K271" s="16">
        <v>5.5700719463190997E-3</v>
      </c>
    </row>
    <row r="272" spans="1:11" ht="15.15" customHeight="1" x14ac:dyDescent="0.3">
      <c r="A272" s="13"/>
      <c r="B272" s="14"/>
      <c r="C272" s="13"/>
      <c r="D272" s="13"/>
      <c r="E272" s="15" t="s">
        <v>54</v>
      </c>
      <c r="F272" s="16">
        <v>-2.2034237566932302</v>
      </c>
      <c r="G272" s="16">
        <v>-9.9680968487391493E-3</v>
      </c>
      <c r="H272" s="16">
        <v>1.7467157180433101E-4</v>
      </c>
      <c r="I272" s="16">
        <v>0</v>
      </c>
      <c r="J272" s="16">
        <v>0</v>
      </c>
      <c r="K272" s="16">
        <v>3.3787679005223802E-3</v>
      </c>
    </row>
    <row r="273" spans="1:11" ht="15.15" customHeight="1" x14ac:dyDescent="0.3">
      <c r="A273" s="13"/>
      <c r="B273" s="14"/>
      <c r="C273" s="13"/>
      <c r="D273" s="13"/>
      <c r="E273" s="15" t="s">
        <v>55</v>
      </c>
      <c r="F273" s="16">
        <v>-1.8091434052789801</v>
      </c>
      <c r="G273" s="16">
        <v>2.6787586022882702E-4</v>
      </c>
      <c r="H273" s="16">
        <v>3.11067082311024E-3</v>
      </c>
      <c r="I273" s="16">
        <v>0</v>
      </c>
      <c r="J273" s="16">
        <v>0</v>
      </c>
      <c r="K273" s="16">
        <v>-8.6330809197312396E-5</v>
      </c>
    </row>
    <row r="274" spans="1:11" ht="15.15" customHeight="1" x14ac:dyDescent="0.3">
      <c r="A274" s="13"/>
      <c r="B274" s="14"/>
      <c r="C274" s="13"/>
      <c r="D274" s="13"/>
      <c r="E274" s="15" t="s">
        <v>56</v>
      </c>
      <c r="F274" s="16">
        <v>-4.4114581896531497</v>
      </c>
      <c r="G274" s="16">
        <v>2.0349256813246501E-2</v>
      </c>
      <c r="H274" s="16">
        <v>3.2241404473604702E-3</v>
      </c>
      <c r="I274" s="16">
        <v>0</v>
      </c>
      <c r="J274" s="16">
        <v>0</v>
      </c>
      <c r="K274" s="16">
        <v>-5.3533315684597699E-4</v>
      </c>
    </row>
    <row r="275" spans="1:11" ht="15.15" customHeight="1" x14ac:dyDescent="0.3">
      <c r="A275" s="13"/>
      <c r="B275" s="14"/>
      <c r="C275" s="13"/>
      <c r="D275" s="13"/>
      <c r="E275" s="15" t="s">
        <v>57</v>
      </c>
      <c r="F275" s="16">
        <v>-2.8454408060511001</v>
      </c>
      <c r="G275" s="16">
        <v>5.1133238405632296E-3</v>
      </c>
      <c r="H275" s="16">
        <v>3.1389535923512998E-3</v>
      </c>
      <c r="I275" s="16">
        <v>0</v>
      </c>
      <c r="J275" s="16">
        <v>0</v>
      </c>
      <c r="K275" s="16">
        <v>-1.5056553020808899E-4</v>
      </c>
    </row>
    <row r="276" spans="1:11" ht="15.15" customHeight="1" x14ac:dyDescent="0.3">
      <c r="A276" s="13"/>
      <c r="B276" s="14"/>
      <c r="C276" s="13"/>
      <c r="D276" s="13"/>
      <c r="E276" s="15" t="s">
        <v>58</v>
      </c>
      <c r="F276" s="16">
        <v>-5.4477555904252704</v>
      </c>
      <c r="G276" s="16">
        <v>2.51947047935814E-2</v>
      </c>
      <c r="H276" s="16">
        <v>3.2524232166013002E-3</v>
      </c>
      <c r="I276" s="16">
        <v>0</v>
      </c>
      <c r="J276" s="16">
        <v>0</v>
      </c>
      <c r="K276" s="16">
        <v>-5.9956787785674797E-4</v>
      </c>
    </row>
    <row r="277" spans="1:11" ht="15.15" customHeight="1" x14ac:dyDescent="0.3">
      <c r="A277" s="13"/>
      <c r="B277" s="14"/>
      <c r="C277" s="13"/>
      <c r="D277" s="13"/>
      <c r="E277" s="15" t="s">
        <v>59</v>
      </c>
      <c r="F277" s="16">
        <v>-1.6462922304227401</v>
      </c>
      <c r="G277" s="16">
        <v>3.5933595049939003E-2</v>
      </c>
      <c r="H277" s="16">
        <v>-9.9196287121043904E-5</v>
      </c>
      <c r="I277" s="16">
        <v>0</v>
      </c>
      <c r="J277" s="16">
        <v>0</v>
      </c>
      <c r="K277" s="16">
        <v>-4.6890599364784302E-3</v>
      </c>
    </row>
    <row r="278" spans="1:11" ht="15.15" customHeight="1" x14ac:dyDescent="0.3">
      <c r="A278" s="13"/>
      <c r="B278" s="14"/>
      <c r="C278" s="13"/>
      <c r="D278" s="13"/>
      <c r="E278" s="15" t="s">
        <v>60</v>
      </c>
      <c r="F278" s="16">
        <v>-3.2298405445492002</v>
      </c>
      <c r="G278" s="16">
        <v>3.6099338442049003E-2</v>
      </c>
      <c r="H278" s="16">
        <v>3.5501050062074399E-6</v>
      </c>
      <c r="I278" s="16">
        <v>0</v>
      </c>
      <c r="J278" s="16">
        <v>0</v>
      </c>
      <c r="K278" s="16">
        <v>-3.2665057950904699E-3</v>
      </c>
    </row>
    <row r="279" spans="1:11" ht="15.15" customHeight="1" x14ac:dyDescent="0.3">
      <c r="A279" s="13"/>
      <c r="B279" s="14"/>
      <c r="C279" s="13"/>
      <c r="D279" s="13"/>
      <c r="E279" s="15" t="s">
        <v>61</v>
      </c>
      <c r="F279" s="16">
        <v>-2.9712216088557399</v>
      </c>
      <c r="G279" s="16">
        <v>4.2128567685484099E-2</v>
      </c>
      <c r="H279" s="16">
        <v>-6.3038001383351904E-5</v>
      </c>
      <c r="I279" s="16">
        <v>0</v>
      </c>
      <c r="J279" s="16">
        <v>0</v>
      </c>
      <c r="K279" s="16">
        <v>-4.7711837930789003E-3</v>
      </c>
    </row>
    <row r="280" spans="1:11" ht="15.15" customHeight="1" x14ac:dyDescent="0.3">
      <c r="A280" s="13"/>
      <c r="B280" s="14"/>
      <c r="C280" s="13"/>
      <c r="D280" s="13"/>
      <c r="E280" s="15" t="s">
        <v>62</v>
      </c>
      <c r="F280" s="16">
        <v>-4.5547699229822003</v>
      </c>
      <c r="G280" s="16">
        <v>4.2294311077595903E-2</v>
      </c>
      <c r="H280" s="16">
        <v>3.9708390743899503E-5</v>
      </c>
      <c r="I280" s="16">
        <v>0</v>
      </c>
      <c r="J280" s="16">
        <v>0</v>
      </c>
      <c r="K280" s="16">
        <v>-3.34862965169094E-3</v>
      </c>
    </row>
    <row r="281" spans="1:11" ht="15.15" customHeight="1" x14ac:dyDescent="0.3">
      <c r="A281" s="13" t="s">
        <v>89</v>
      </c>
      <c r="B281" s="14">
        <v>0</v>
      </c>
      <c r="C281" s="13" t="s">
        <v>90</v>
      </c>
      <c r="D281" s="13" t="s">
        <v>39</v>
      </c>
      <c r="E281" s="15" t="s">
        <v>40</v>
      </c>
      <c r="F281" s="16">
        <v>14.838482152060299</v>
      </c>
      <c r="G281" s="16">
        <v>-1.12756551685331E-2</v>
      </c>
      <c r="H281" s="16">
        <v>1.25172546930122E-3</v>
      </c>
      <c r="I281" s="16">
        <v>0</v>
      </c>
      <c r="J281" s="16">
        <v>0</v>
      </c>
      <c r="K281" s="16">
        <v>-1.75444981776877E-3</v>
      </c>
    </row>
    <row r="282" spans="1:11" ht="15.15" customHeight="1" x14ac:dyDescent="0.3">
      <c r="A282" s="13"/>
      <c r="B282" s="14"/>
      <c r="C282" s="13"/>
      <c r="D282" s="13"/>
      <c r="E282" s="15" t="s">
        <v>41</v>
      </c>
      <c r="F282" s="16">
        <v>1.1763750843835501</v>
      </c>
      <c r="G282" s="16">
        <v>-7.9324477832095706E-3</v>
      </c>
      <c r="H282" s="16">
        <v>3.1682289333522098E-4</v>
      </c>
      <c r="I282" s="16">
        <v>0</v>
      </c>
      <c r="J282" s="16">
        <v>0</v>
      </c>
      <c r="K282" s="16">
        <v>-1.2654701948424799E-3</v>
      </c>
    </row>
    <row r="283" spans="1:11" ht="15.15" customHeight="1" x14ac:dyDescent="0.3">
      <c r="A283" s="13"/>
      <c r="B283" s="14"/>
      <c r="C283" s="13"/>
      <c r="D283" s="13"/>
      <c r="E283" s="15" t="s">
        <v>42</v>
      </c>
      <c r="F283" s="16">
        <v>1.1763750843835501</v>
      </c>
      <c r="G283" s="16">
        <v>-7.9324477832095706E-3</v>
      </c>
      <c r="H283" s="16">
        <v>3.1682289333522098E-4</v>
      </c>
      <c r="I283" s="16">
        <v>0</v>
      </c>
      <c r="J283" s="16">
        <v>0</v>
      </c>
      <c r="K283" s="16">
        <v>-1.2654701948424799E-3</v>
      </c>
    </row>
    <row r="284" spans="1:11" ht="15.15" customHeight="1" x14ac:dyDescent="0.3">
      <c r="A284" s="13"/>
      <c r="B284" s="14"/>
      <c r="C284" s="13"/>
      <c r="D284" s="13"/>
      <c r="E284" s="15" t="s">
        <v>44</v>
      </c>
      <c r="F284" s="16">
        <v>2.8233002025205298</v>
      </c>
      <c r="G284" s="16">
        <v>-1.90378746797032E-2</v>
      </c>
      <c r="H284" s="16">
        <v>7.6037494400453098E-4</v>
      </c>
      <c r="I284" s="16">
        <v>0</v>
      </c>
      <c r="J284" s="16">
        <v>0</v>
      </c>
      <c r="K284" s="16">
        <v>-3.0371284676219898E-3</v>
      </c>
    </row>
    <row r="285" spans="1:11" ht="15.15" customHeight="1" x14ac:dyDescent="0.3">
      <c r="A285" s="13"/>
      <c r="B285" s="14"/>
      <c r="C285" s="13"/>
      <c r="D285" s="13"/>
      <c r="E285" s="15" t="s">
        <v>45</v>
      </c>
      <c r="F285" s="16">
        <v>3.34090523964929</v>
      </c>
      <c r="G285" s="16">
        <v>-2.2528151704314499E-2</v>
      </c>
      <c r="H285" s="16">
        <v>8.9977701707202504E-4</v>
      </c>
      <c r="I285" s="16">
        <v>0</v>
      </c>
      <c r="J285" s="16">
        <v>0</v>
      </c>
      <c r="K285" s="16">
        <v>-3.59393535335264E-3</v>
      </c>
    </row>
    <row r="286" spans="1:11" ht="15.15" customHeight="1" x14ac:dyDescent="0.3">
      <c r="A286" s="13"/>
      <c r="B286" s="14"/>
      <c r="C286" s="13"/>
      <c r="D286" s="13"/>
      <c r="E286" s="15" t="s">
        <v>46</v>
      </c>
      <c r="F286" s="16">
        <v>-4.8264186712244896</v>
      </c>
      <c r="G286" s="16">
        <v>6.5178886904027804E-4</v>
      </c>
      <c r="H286" s="16">
        <v>-5.6593908402789599E-2</v>
      </c>
      <c r="I286" s="16">
        <v>0</v>
      </c>
      <c r="J286" s="16">
        <v>0</v>
      </c>
      <c r="K286" s="16">
        <v>1.5208246125423201E-3</v>
      </c>
    </row>
    <row r="287" spans="1:11" ht="15.15" customHeight="1" x14ac:dyDescent="0.3">
      <c r="A287" s="13"/>
      <c r="B287" s="14"/>
      <c r="C287" s="13"/>
      <c r="D287" s="13"/>
      <c r="E287" s="15" t="s">
        <v>47</v>
      </c>
      <c r="F287" s="16">
        <v>-12.1519149632883</v>
      </c>
      <c r="G287" s="16">
        <v>5.1116026588811099E-2</v>
      </c>
      <c r="H287" s="16">
        <v>-5.8423104451038897E-2</v>
      </c>
      <c r="I287" s="16">
        <v>0</v>
      </c>
      <c r="J287" s="16">
        <v>0</v>
      </c>
      <c r="K287" s="16">
        <v>9.3320446334460901E-3</v>
      </c>
    </row>
    <row r="288" spans="1:11" ht="15.15" customHeight="1" x14ac:dyDescent="0.3">
      <c r="A288" s="13"/>
      <c r="B288" s="14"/>
      <c r="C288" s="13"/>
      <c r="D288" s="13"/>
      <c r="E288" s="15" t="s">
        <v>48</v>
      </c>
      <c r="F288" s="16">
        <v>-7.7561058400539498</v>
      </c>
      <c r="G288" s="16">
        <v>1.28255379084117E-2</v>
      </c>
      <c r="H288" s="16">
        <v>-5.5964248392114301E-2</v>
      </c>
      <c r="I288" s="16">
        <v>0</v>
      </c>
      <c r="J288" s="16">
        <v>0</v>
      </c>
      <c r="K288" s="16">
        <v>2.6316670075330899E-3</v>
      </c>
    </row>
    <row r="289" spans="1:11" ht="15.15" customHeight="1" x14ac:dyDescent="0.3">
      <c r="A289" s="13"/>
      <c r="B289" s="14"/>
      <c r="C289" s="13"/>
      <c r="D289" s="13"/>
      <c r="E289" s="15" t="s">
        <v>49</v>
      </c>
      <c r="F289" s="16">
        <v>-15.0816021321178</v>
      </c>
      <c r="G289" s="16">
        <v>6.3289775628180903E-2</v>
      </c>
      <c r="H289" s="16">
        <v>-5.7793444440365403E-2</v>
      </c>
      <c r="I289" s="16">
        <v>0</v>
      </c>
      <c r="J289" s="16">
        <v>0</v>
      </c>
      <c r="K289" s="16">
        <v>1.0442887028436799E-2</v>
      </c>
    </row>
    <row r="290" spans="1:11" ht="15.15" customHeight="1" x14ac:dyDescent="0.3">
      <c r="A290" s="13"/>
      <c r="B290" s="14"/>
      <c r="C290" s="13"/>
      <c r="D290" s="13"/>
      <c r="E290" s="15" t="s">
        <v>50</v>
      </c>
      <c r="F290" s="16">
        <v>0.99738555184515998</v>
      </c>
      <c r="G290" s="16">
        <v>-5.4662191685660201E-2</v>
      </c>
      <c r="H290" s="16">
        <v>-3.6961881803710002E-4</v>
      </c>
      <c r="I290" s="16">
        <v>0</v>
      </c>
      <c r="J290" s="16">
        <v>0</v>
      </c>
      <c r="K290" s="16">
        <v>-5.7802994979371101E-2</v>
      </c>
    </row>
    <row r="291" spans="1:11" ht="15.15" customHeight="1" x14ac:dyDescent="0.3">
      <c r="A291" s="13"/>
      <c r="B291" s="14"/>
      <c r="C291" s="13"/>
      <c r="D291" s="13"/>
      <c r="E291" s="15" t="s">
        <v>52</v>
      </c>
      <c r="F291" s="16">
        <v>-0.91703871121839597</v>
      </c>
      <c r="G291" s="16">
        <v>-2.59890611384835E-2</v>
      </c>
      <c r="H291" s="16">
        <v>-4.87962379765635E-4</v>
      </c>
      <c r="I291" s="16">
        <v>0</v>
      </c>
      <c r="J291" s="16">
        <v>0</v>
      </c>
      <c r="K291" s="16">
        <v>-3.5480330095730199E-2</v>
      </c>
    </row>
    <row r="292" spans="1:11" ht="15.15" customHeight="1" x14ac:dyDescent="0.3">
      <c r="A292" s="13"/>
      <c r="B292" s="14"/>
      <c r="C292" s="13"/>
      <c r="D292" s="13"/>
      <c r="E292" s="15" t="s">
        <v>53</v>
      </c>
      <c r="F292" s="16">
        <v>-1.73080473463659</v>
      </c>
      <c r="G292" s="16">
        <v>-4.3325792643780003E-2</v>
      </c>
      <c r="H292" s="16">
        <v>2.1674768833983399E-4</v>
      </c>
      <c r="I292" s="16">
        <v>0</v>
      </c>
      <c r="J292" s="16">
        <v>0</v>
      </c>
      <c r="K292" s="16">
        <v>-5.6768573282566799E-2</v>
      </c>
    </row>
    <row r="293" spans="1:11" ht="15.15" customHeight="1" x14ac:dyDescent="0.3">
      <c r="A293" s="13"/>
      <c r="B293" s="14"/>
      <c r="C293" s="13"/>
      <c r="D293" s="13"/>
      <c r="E293" s="15" t="s">
        <v>54</v>
      </c>
      <c r="F293" s="16">
        <v>-3.6452289977001402</v>
      </c>
      <c r="G293" s="16">
        <v>-1.46526620965742E-2</v>
      </c>
      <c r="H293" s="16">
        <v>9.8404126611398207E-5</v>
      </c>
      <c r="I293" s="16">
        <v>0</v>
      </c>
      <c r="J293" s="16">
        <v>0</v>
      </c>
      <c r="K293" s="16">
        <v>-3.4445908398925799E-2</v>
      </c>
    </row>
    <row r="294" spans="1:11" ht="15.15" customHeight="1" x14ac:dyDescent="0.3">
      <c r="A294" s="13"/>
      <c r="B294" s="14"/>
      <c r="C294" s="13"/>
      <c r="D294" s="13"/>
      <c r="E294" s="15" t="s">
        <v>55</v>
      </c>
      <c r="F294" s="16">
        <v>3.9847510276377398</v>
      </c>
      <c r="G294" s="16">
        <v>-1.5984670285255801E-2</v>
      </c>
      <c r="H294" s="16">
        <v>3.2574814278570598E-2</v>
      </c>
      <c r="I294" s="16">
        <v>0</v>
      </c>
      <c r="J294" s="16">
        <v>0</v>
      </c>
      <c r="K294" s="16">
        <v>-2.7110468172510099E-3</v>
      </c>
    </row>
    <row r="295" spans="1:11" ht="15.15" customHeight="1" x14ac:dyDescent="0.3">
      <c r="A295" s="13"/>
      <c r="B295" s="14"/>
      <c r="C295" s="13"/>
      <c r="D295" s="13"/>
      <c r="E295" s="15" t="s">
        <v>56</v>
      </c>
      <c r="F295" s="16">
        <v>0.64207044663161394</v>
      </c>
      <c r="G295" s="16">
        <v>8.7031016885431405E-3</v>
      </c>
      <c r="H295" s="16">
        <v>3.1596461392470299E-2</v>
      </c>
      <c r="I295" s="16">
        <v>0</v>
      </c>
      <c r="J295" s="16">
        <v>0</v>
      </c>
      <c r="K295" s="16">
        <v>1.1590111406404699E-3</v>
      </c>
    </row>
    <row r="296" spans="1:11" ht="15.15" customHeight="1" x14ac:dyDescent="0.3">
      <c r="A296" s="13"/>
      <c r="B296" s="14"/>
      <c r="C296" s="13"/>
      <c r="D296" s="13"/>
      <c r="E296" s="15" t="s">
        <v>57</v>
      </c>
      <c r="F296" s="16">
        <v>2.2702248542595198</v>
      </c>
      <c r="G296" s="16">
        <v>-8.8602880036889892E-3</v>
      </c>
      <c r="H296" s="16">
        <v>3.2943307058316801E-2</v>
      </c>
      <c r="I296" s="16">
        <v>0</v>
      </c>
      <c r="J296" s="16">
        <v>0</v>
      </c>
      <c r="K296" s="16">
        <v>-2.0609540766425602E-3</v>
      </c>
    </row>
    <row r="297" spans="1:11" ht="15.15" customHeight="1" x14ac:dyDescent="0.3">
      <c r="A297" s="13"/>
      <c r="B297" s="14"/>
      <c r="C297" s="13"/>
      <c r="D297" s="13"/>
      <c r="E297" s="15" t="s">
        <v>58</v>
      </c>
      <c r="F297" s="16">
        <v>-1.0724557267465999</v>
      </c>
      <c r="G297" s="16">
        <v>1.58274839701101E-2</v>
      </c>
      <c r="H297" s="16">
        <v>3.1964954172218799E-2</v>
      </c>
      <c r="I297" s="16">
        <v>0</v>
      </c>
      <c r="J297" s="16">
        <v>0</v>
      </c>
      <c r="K297" s="16">
        <v>1.80910388124895E-3</v>
      </c>
    </row>
    <row r="298" spans="1:11" ht="15.15" customHeight="1" x14ac:dyDescent="0.3">
      <c r="A298" s="13"/>
      <c r="B298" s="14"/>
      <c r="C298" s="13"/>
      <c r="D298" s="13"/>
      <c r="E298" s="15" t="s">
        <v>59</v>
      </c>
      <c r="F298" s="16">
        <v>-2.7267061725722299</v>
      </c>
      <c r="G298" s="16">
        <v>5.2833958194176397E-2</v>
      </c>
      <c r="H298" s="16">
        <v>1.80406893853524E-3</v>
      </c>
      <c r="I298" s="16">
        <v>0</v>
      </c>
      <c r="J298" s="16">
        <v>0</v>
      </c>
      <c r="K298" s="16">
        <v>4.7769700364394201E-2</v>
      </c>
    </row>
    <row r="299" spans="1:11" ht="15.15" customHeight="1" x14ac:dyDescent="0.3">
      <c r="A299" s="13"/>
      <c r="B299" s="14"/>
      <c r="C299" s="13"/>
      <c r="D299" s="13"/>
      <c r="E299" s="15" t="s">
        <v>60</v>
      </c>
      <c r="F299" s="16">
        <v>-5.3351694543849302</v>
      </c>
      <c r="G299" s="16">
        <v>5.3079235049146502E-2</v>
      </c>
      <c r="H299" s="16">
        <v>9.0428374004908395E-4</v>
      </c>
      <c r="I299" s="16">
        <v>0</v>
      </c>
      <c r="J299" s="16">
        <v>0</v>
      </c>
      <c r="K299" s="16">
        <v>3.3275867661067E-2</v>
      </c>
    </row>
    <row r="300" spans="1:11" ht="15.15" customHeight="1" x14ac:dyDescent="0.3">
      <c r="A300" s="13"/>
      <c r="B300" s="14"/>
      <c r="C300" s="13"/>
      <c r="D300" s="13"/>
      <c r="E300" s="15" t="s">
        <v>61</v>
      </c>
      <c r="F300" s="16">
        <v>-4.9187662835089601</v>
      </c>
      <c r="G300" s="16">
        <v>6.1942580052658701E-2</v>
      </c>
      <c r="H300" s="16">
        <v>2.2752137694199699E-3</v>
      </c>
      <c r="I300" s="16">
        <v>0</v>
      </c>
      <c r="J300" s="16">
        <v>0</v>
      </c>
      <c r="K300" s="16">
        <v>4.8600841437448999E-2</v>
      </c>
    </row>
    <row r="301" spans="1:11" ht="15.15" customHeight="1" x14ac:dyDescent="0.3">
      <c r="A301" s="13"/>
      <c r="B301" s="14"/>
      <c r="C301" s="13"/>
      <c r="D301" s="13"/>
      <c r="E301" s="15" t="s">
        <v>62</v>
      </c>
      <c r="F301" s="16">
        <v>-7.5272295653216599</v>
      </c>
      <c r="G301" s="16">
        <v>6.2187856907628902E-2</v>
      </c>
      <c r="H301" s="16">
        <v>1.3754285709338199E-3</v>
      </c>
      <c r="I301" s="16">
        <v>0</v>
      </c>
      <c r="J301" s="16">
        <v>0</v>
      </c>
      <c r="K301" s="16">
        <v>3.4107008734121799E-2</v>
      </c>
    </row>
    <row r="302" spans="1:11" ht="15.15" customHeight="1" x14ac:dyDescent="0.3">
      <c r="A302" s="13" t="s">
        <v>91</v>
      </c>
      <c r="B302" s="14">
        <v>0</v>
      </c>
      <c r="C302" s="13" t="s">
        <v>92</v>
      </c>
      <c r="D302" s="13" t="s">
        <v>39</v>
      </c>
      <c r="E302" s="15" t="s">
        <v>40</v>
      </c>
      <c r="F302" s="16">
        <v>8.1931078544919291</v>
      </c>
      <c r="G302" s="16">
        <v>1.39643972469479E-5</v>
      </c>
      <c r="H302" s="16">
        <v>2.1368388825507601E-5</v>
      </c>
      <c r="I302" s="16">
        <v>0</v>
      </c>
      <c r="J302" s="16">
        <v>0</v>
      </c>
      <c r="K302" s="16">
        <v>0</v>
      </c>
    </row>
    <row r="303" spans="1:11" ht="15.15" customHeight="1" x14ac:dyDescent="0.3">
      <c r="A303" s="13"/>
      <c r="B303" s="14"/>
      <c r="C303" s="13"/>
      <c r="D303" s="13"/>
      <c r="E303" s="15" t="s">
        <v>41</v>
      </c>
      <c r="F303" s="16">
        <v>1.1759999999999999</v>
      </c>
      <c r="G303" s="16">
        <v>1.0072268551494899E-5</v>
      </c>
      <c r="H303" s="16">
        <v>1.4806300141259501E-5</v>
      </c>
      <c r="I303" s="16">
        <v>0</v>
      </c>
      <c r="J303" s="16">
        <v>0</v>
      </c>
      <c r="K303" s="16">
        <v>0</v>
      </c>
    </row>
    <row r="304" spans="1:11" ht="15.15" customHeight="1" x14ac:dyDescent="0.3">
      <c r="A304" s="13"/>
      <c r="B304" s="14"/>
      <c r="C304" s="13"/>
      <c r="D304" s="13"/>
      <c r="E304" s="15" t="s">
        <v>42</v>
      </c>
      <c r="F304" s="16">
        <v>1.1759999999999999</v>
      </c>
      <c r="G304" s="16">
        <v>1.0072268551494899E-5</v>
      </c>
      <c r="H304" s="16">
        <v>1.4806300141259501E-5</v>
      </c>
      <c r="I304" s="16">
        <v>0</v>
      </c>
      <c r="J304" s="16">
        <v>0</v>
      </c>
      <c r="K304" s="16">
        <v>0</v>
      </c>
    </row>
    <row r="305" spans="1:11" ht="15.15" customHeight="1" x14ac:dyDescent="0.3">
      <c r="A305" s="13"/>
      <c r="B305" s="14"/>
      <c r="C305" s="13"/>
      <c r="D305" s="13"/>
      <c r="E305" s="15" t="s">
        <v>44</v>
      </c>
      <c r="F305" s="16">
        <v>2.8224</v>
      </c>
      <c r="G305" s="16">
        <v>2.4173444523586201E-5</v>
      </c>
      <c r="H305" s="16">
        <v>3.5535120339062599E-5</v>
      </c>
      <c r="I305" s="16">
        <v>0</v>
      </c>
      <c r="J305" s="16">
        <v>0</v>
      </c>
      <c r="K305" s="16">
        <v>0</v>
      </c>
    </row>
    <row r="306" spans="1:11" ht="15.15" customHeight="1" x14ac:dyDescent="0.3">
      <c r="A306" s="13"/>
      <c r="B306" s="14"/>
      <c r="C306" s="13"/>
      <c r="D306" s="13"/>
      <c r="E306" s="15" t="s">
        <v>45</v>
      </c>
      <c r="F306" s="16">
        <v>3.3398400000000001</v>
      </c>
      <c r="G306" s="16">
        <v>2.8605242686241499E-5</v>
      </c>
      <c r="H306" s="16">
        <v>4.20498924012236E-5</v>
      </c>
      <c r="I306" s="16">
        <v>0</v>
      </c>
      <c r="J306" s="16">
        <v>0</v>
      </c>
      <c r="K306" s="16">
        <v>0</v>
      </c>
    </row>
    <row r="307" spans="1:11" ht="15.15" customHeight="1" x14ac:dyDescent="0.3">
      <c r="A307" s="13"/>
      <c r="B307" s="14"/>
      <c r="C307" s="13"/>
      <c r="D307" s="13"/>
      <c r="E307" s="15" t="s">
        <v>46</v>
      </c>
      <c r="F307" s="16">
        <v>-8.3475871281710496</v>
      </c>
      <c r="G307" s="16">
        <v>-23.377137023310802</v>
      </c>
      <c r="H307" s="16">
        <v>-16.081909179970701</v>
      </c>
      <c r="I307" s="16">
        <v>0</v>
      </c>
      <c r="J307" s="16">
        <v>0</v>
      </c>
      <c r="K307" s="16">
        <v>0</v>
      </c>
    </row>
    <row r="308" spans="1:11" ht="15.15" customHeight="1" x14ac:dyDescent="0.3">
      <c r="A308" s="13"/>
      <c r="B308" s="14"/>
      <c r="C308" s="13"/>
      <c r="D308" s="13"/>
      <c r="E308" s="15" t="s">
        <v>47</v>
      </c>
      <c r="F308" s="16">
        <v>-8.3475871281710496</v>
      </c>
      <c r="G308" s="16">
        <v>-23.377199196244302</v>
      </c>
      <c r="H308" s="16">
        <v>-16.0820004147158</v>
      </c>
      <c r="I308" s="16">
        <v>0</v>
      </c>
      <c r="J308" s="16">
        <v>0</v>
      </c>
      <c r="K308" s="16">
        <v>0</v>
      </c>
    </row>
    <row r="309" spans="1:11" ht="15.15" customHeight="1" x14ac:dyDescent="0.3">
      <c r="A309" s="13"/>
      <c r="B309" s="14"/>
      <c r="C309" s="13"/>
      <c r="D309" s="13"/>
      <c r="E309" s="15" t="s">
        <v>48</v>
      </c>
      <c r="F309" s="16">
        <v>-11.8477298442667</v>
      </c>
      <c r="G309" s="16">
        <v>-35.441700287751701</v>
      </c>
      <c r="H309" s="16">
        <v>-9.0898222312659804</v>
      </c>
      <c r="I309" s="16">
        <v>0</v>
      </c>
      <c r="J309" s="16">
        <v>0</v>
      </c>
      <c r="K309" s="16">
        <v>0</v>
      </c>
    </row>
    <row r="310" spans="1:11" ht="15.15" customHeight="1" x14ac:dyDescent="0.3">
      <c r="A310" s="13"/>
      <c r="B310" s="14"/>
      <c r="C310" s="13"/>
      <c r="D310" s="13"/>
      <c r="E310" s="15" t="s">
        <v>49</v>
      </c>
      <c r="F310" s="16">
        <v>-11.8477298442667</v>
      </c>
      <c r="G310" s="16">
        <v>-35.441762460685098</v>
      </c>
      <c r="H310" s="16">
        <v>-9.0899134660111205</v>
      </c>
      <c r="I310" s="16">
        <v>0</v>
      </c>
      <c r="J310" s="16">
        <v>0</v>
      </c>
      <c r="K310" s="16">
        <v>0</v>
      </c>
    </row>
    <row r="311" spans="1:11" ht="15.15" customHeight="1" x14ac:dyDescent="0.3">
      <c r="A311" s="13"/>
      <c r="B311" s="14"/>
      <c r="C311" s="13"/>
      <c r="D311" s="13"/>
      <c r="E311" s="15" t="s">
        <v>50</v>
      </c>
      <c r="F311" s="16">
        <v>-6.6349365180665698</v>
      </c>
      <c r="G311" s="16">
        <v>-4.4934660125208197</v>
      </c>
      <c r="H311" s="16">
        <v>2.6051475173189602</v>
      </c>
      <c r="I311" s="16">
        <v>0</v>
      </c>
      <c r="J311" s="16">
        <v>0</v>
      </c>
      <c r="K311" s="16">
        <v>0</v>
      </c>
    </row>
    <row r="312" spans="1:11" ht="15.15" customHeight="1" x14ac:dyDescent="0.3">
      <c r="A312" s="13"/>
      <c r="B312" s="14"/>
      <c r="C312" s="13"/>
      <c r="D312" s="13"/>
      <c r="E312" s="15" t="s">
        <v>52</v>
      </c>
      <c r="F312" s="16">
        <v>-6.6349365180665698</v>
      </c>
      <c r="G312" s="16">
        <v>-4.4936436100245203</v>
      </c>
      <c r="H312" s="16">
        <v>2.6048921162370799</v>
      </c>
      <c r="I312" s="16">
        <v>0</v>
      </c>
      <c r="J312" s="16">
        <v>0</v>
      </c>
      <c r="K312" s="16">
        <v>0</v>
      </c>
    </row>
    <row r="313" spans="1:11" ht="15.15" customHeight="1" x14ac:dyDescent="0.3">
      <c r="A313" s="13"/>
      <c r="B313" s="14"/>
      <c r="C313" s="13"/>
      <c r="D313" s="13"/>
      <c r="E313" s="15" t="s">
        <v>53</v>
      </c>
      <c r="F313" s="16">
        <v>-9.8943569188627407</v>
      </c>
      <c r="G313" s="16">
        <v>-15.7282889382706</v>
      </c>
      <c r="H313" s="16">
        <v>9.1163536863989005</v>
      </c>
      <c r="I313" s="16">
        <v>0</v>
      </c>
      <c r="J313" s="16">
        <v>0</v>
      </c>
      <c r="K313" s="16">
        <v>0</v>
      </c>
    </row>
    <row r="314" spans="1:11" ht="15.15" customHeight="1" x14ac:dyDescent="0.3">
      <c r="A314" s="13"/>
      <c r="B314" s="14"/>
      <c r="C314" s="13"/>
      <c r="D314" s="13"/>
      <c r="E314" s="15" t="s">
        <v>54</v>
      </c>
      <c r="F314" s="16">
        <v>-9.8943569188627407</v>
      </c>
      <c r="G314" s="16">
        <v>-15.728466535774301</v>
      </c>
      <c r="H314" s="16">
        <v>9.1160982853170207</v>
      </c>
      <c r="I314" s="16">
        <v>0</v>
      </c>
      <c r="J314" s="16">
        <v>0</v>
      </c>
      <c r="K314" s="16">
        <v>0</v>
      </c>
    </row>
    <row r="315" spans="1:11" ht="15.15" customHeight="1" x14ac:dyDescent="0.3">
      <c r="A315" s="13"/>
      <c r="B315" s="14"/>
      <c r="C315" s="13"/>
      <c r="D315" s="13"/>
      <c r="E315" s="15" t="s">
        <v>55</v>
      </c>
      <c r="F315" s="16">
        <v>-2.3883119321386501</v>
      </c>
      <c r="G315" s="16">
        <v>-11.035579562071399</v>
      </c>
      <c r="H315" s="16">
        <v>1.6368471713947099</v>
      </c>
      <c r="I315" s="16">
        <v>0</v>
      </c>
      <c r="J315" s="16">
        <v>0</v>
      </c>
      <c r="K315" s="16">
        <v>0</v>
      </c>
    </row>
    <row r="316" spans="1:11" ht="15.15" customHeight="1" x14ac:dyDescent="0.3">
      <c r="A316" s="13"/>
      <c r="B316" s="14"/>
      <c r="C316" s="13"/>
      <c r="D316" s="13"/>
      <c r="E316" s="15" t="s">
        <v>56</v>
      </c>
      <c r="F316" s="16">
        <v>-2.3883119321386501</v>
      </c>
      <c r="G316" s="16">
        <v>-11.0356103653502</v>
      </c>
      <c r="H316" s="16">
        <v>1.6368018806098401</v>
      </c>
      <c r="I316" s="16">
        <v>0</v>
      </c>
      <c r="J316" s="16">
        <v>0</v>
      </c>
      <c r="K316" s="16">
        <v>0</v>
      </c>
    </row>
    <row r="317" spans="1:11" ht="15.15" customHeight="1" x14ac:dyDescent="0.3">
      <c r="A317" s="13"/>
      <c r="B317" s="14"/>
      <c r="C317" s="13"/>
      <c r="D317" s="13"/>
      <c r="E317" s="15" t="s">
        <v>57</v>
      </c>
      <c r="F317" s="16">
        <v>-4.4366829531657404</v>
      </c>
      <c r="G317" s="16">
        <v>-18.0960635985038</v>
      </c>
      <c r="H317" s="16">
        <v>5.7287912559504202</v>
      </c>
      <c r="I317" s="16">
        <v>0</v>
      </c>
      <c r="J317" s="16">
        <v>0</v>
      </c>
      <c r="K317" s="16">
        <v>0</v>
      </c>
    </row>
    <row r="318" spans="1:11" ht="15.15" customHeight="1" x14ac:dyDescent="0.3">
      <c r="A318" s="13"/>
      <c r="B318" s="14"/>
      <c r="C318" s="13"/>
      <c r="D318" s="13"/>
      <c r="E318" s="15" t="s">
        <v>58</v>
      </c>
      <c r="F318" s="16">
        <v>-4.4366829531657404</v>
      </c>
      <c r="G318" s="16">
        <v>-18.096094401782601</v>
      </c>
      <c r="H318" s="16">
        <v>5.7287459651655501</v>
      </c>
      <c r="I318" s="16">
        <v>0</v>
      </c>
      <c r="J318" s="16">
        <v>0</v>
      </c>
      <c r="K318" s="16">
        <v>0</v>
      </c>
    </row>
    <row r="319" spans="1:11" ht="15.15" customHeight="1" x14ac:dyDescent="0.3">
      <c r="A319" s="13"/>
      <c r="B319" s="14"/>
      <c r="C319" s="13"/>
      <c r="D319" s="13"/>
      <c r="E319" s="15" t="s">
        <v>59</v>
      </c>
      <c r="F319" s="16">
        <v>-8.2472424432089593</v>
      </c>
      <c r="G319" s="16">
        <v>16.9111350636441</v>
      </c>
      <c r="H319" s="16">
        <v>10.462783459242001</v>
      </c>
      <c r="I319" s="16">
        <v>0</v>
      </c>
      <c r="J319" s="16">
        <v>0</v>
      </c>
      <c r="K319" s="16">
        <v>0</v>
      </c>
    </row>
    <row r="320" spans="1:11" ht="15.15" customHeight="1" x14ac:dyDescent="0.3">
      <c r="A320" s="13"/>
      <c r="B320" s="14"/>
      <c r="C320" s="13"/>
      <c r="D320" s="13"/>
      <c r="E320" s="15" t="s">
        <v>60</v>
      </c>
      <c r="F320" s="16">
        <v>-8.2472424432089593</v>
      </c>
      <c r="G320" s="16">
        <v>16.911250362727898</v>
      </c>
      <c r="H320" s="16">
        <v>10.4629482572602</v>
      </c>
      <c r="I320" s="16">
        <v>0</v>
      </c>
      <c r="J320" s="16">
        <v>0</v>
      </c>
      <c r="K320" s="16">
        <v>0</v>
      </c>
    </row>
    <row r="321" spans="1:11" ht="15.15" customHeight="1" x14ac:dyDescent="0.3">
      <c r="A321" s="13"/>
      <c r="B321" s="14"/>
      <c r="C321" s="13"/>
      <c r="D321" s="13"/>
      <c r="E321" s="15" t="s">
        <v>61</v>
      </c>
      <c r="F321" s="16">
        <v>-10.866136726959599</v>
      </c>
      <c r="G321" s="16">
        <v>7.8841272152588804</v>
      </c>
      <c r="H321" s="16">
        <v>15.6944377166924</v>
      </c>
      <c r="I321" s="16">
        <v>0</v>
      </c>
      <c r="J321" s="16">
        <v>0</v>
      </c>
      <c r="K321" s="16">
        <v>0</v>
      </c>
    </row>
    <row r="322" spans="1:11" ht="15.15" customHeight="1" x14ac:dyDescent="0.3">
      <c r="A322" s="13"/>
      <c r="B322" s="14"/>
      <c r="C322" s="13"/>
      <c r="D322" s="13"/>
      <c r="E322" s="15" t="s">
        <v>62</v>
      </c>
      <c r="F322" s="16">
        <v>-10.866136726959599</v>
      </c>
      <c r="G322" s="16">
        <v>7.8842425143427102</v>
      </c>
      <c r="H322" s="16">
        <v>15.6946025147107</v>
      </c>
      <c r="I322" s="16">
        <v>0</v>
      </c>
      <c r="J322" s="16">
        <v>0</v>
      </c>
      <c r="K322" s="16">
        <v>0</v>
      </c>
    </row>
    <row r="323" spans="1:11" ht="15.15" customHeight="1" x14ac:dyDescent="0.3">
      <c r="A323" s="13" t="s">
        <v>93</v>
      </c>
      <c r="B323" s="14">
        <v>0</v>
      </c>
      <c r="C323" s="13" t="s">
        <v>94</v>
      </c>
      <c r="D323" s="13" t="s">
        <v>39</v>
      </c>
      <c r="E323" s="15" t="s">
        <v>40</v>
      </c>
      <c r="F323" s="16">
        <v>7.5127844974814204</v>
      </c>
      <c r="G323" s="16">
        <v>-1.3964397246923001E-5</v>
      </c>
      <c r="H323" s="16">
        <v>1.9265326564536198E-5</v>
      </c>
      <c r="I323" s="16">
        <v>0</v>
      </c>
      <c r="J323" s="16">
        <v>0</v>
      </c>
      <c r="K323" s="16">
        <v>0</v>
      </c>
    </row>
    <row r="324" spans="1:11" ht="15.15" customHeight="1" x14ac:dyDescent="0.3">
      <c r="A324" s="13"/>
      <c r="B324" s="14"/>
      <c r="C324" s="13"/>
      <c r="D324" s="13"/>
      <c r="E324" s="15" t="s">
        <v>41</v>
      </c>
      <c r="F324" s="16">
        <v>1.1759999999999999</v>
      </c>
      <c r="G324" s="16">
        <v>-1.00722685513688E-5</v>
      </c>
      <c r="H324" s="16">
        <v>1.4145899954414201E-5</v>
      </c>
      <c r="I324" s="16">
        <v>0</v>
      </c>
      <c r="J324" s="16">
        <v>0</v>
      </c>
      <c r="K324" s="16">
        <v>0</v>
      </c>
    </row>
    <row r="325" spans="1:11" ht="15.15" customHeight="1" x14ac:dyDescent="0.3">
      <c r="A325" s="13"/>
      <c r="B325" s="14"/>
      <c r="C325" s="13"/>
      <c r="D325" s="13"/>
      <c r="E325" s="15" t="s">
        <v>42</v>
      </c>
      <c r="F325" s="16">
        <v>1.1759999999999999</v>
      </c>
      <c r="G325" s="16">
        <v>-1.00722685513688E-5</v>
      </c>
      <c r="H325" s="16">
        <v>1.4145899954414201E-5</v>
      </c>
      <c r="I325" s="16">
        <v>0</v>
      </c>
      <c r="J325" s="16">
        <v>0</v>
      </c>
      <c r="K325" s="16">
        <v>0</v>
      </c>
    </row>
    <row r="326" spans="1:11" ht="15.15" customHeight="1" x14ac:dyDescent="0.3">
      <c r="A326" s="13"/>
      <c r="B326" s="14"/>
      <c r="C326" s="13"/>
      <c r="D326" s="13"/>
      <c r="E326" s="15" t="s">
        <v>44</v>
      </c>
      <c r="F326" s="16">
        <v>2.8223999999999898</v>
      </c>
      <c r="G326" s="16">
        <v>-2.4173444523739799E-5</v>
      </c>
      <c r="H326" s="16">
        <v>3.3950159890451897E-5</v>
      </c>
      <c r="I326" s="16">
        <v>0</v>
      </c>
      <c r="J326" s="16">
        <v>0</v>
      </c>
      <c r="K326" s="16">
        <v>0</v>
      </c>
    </row>
    <row r="327" spans="1:11" ht="15.15" customHeight="1" x14ac:dyDescent="0.3">
      <c r="A327" s="13"/>
      <c r="B327" s="14"/>
      <c r="C327" s="13"/>
      <c r="D327" s="13"/>
      <c r="E327" s="15" t="s">
        <v>45</v>
      </c>
      <c r="F327" s="16">
        <v>3.3398399999999899</v>
      </c>
      <c r="G327" s="16">
        <v>-2.8605242686353501E-5</v>
      </c>
      <c r="H327" s="16">
        <v>4.0174355870533398E-5</v>
      </c>
      <c r="I327" s="16">
        <v>0</v>
      </c>
      <c r="J327" s="16">
        <v>0</v>
      </c>
      <c r="K327" s="16">
        <v>0</v>
      </c>
    </row>
    <row r="328" spans="1:11" ht="15.15" customHeight="1" x14ac:dyDescent="0.3">
      <c r="A328" s="13"/>
      <c r="B328" s="14"/>
      <c r="C328" s="13"/>
      <c r="D328" s="13"/>
      <c r="E328" s="15" t="s">
        <v>46</v>
      </c>
      <c r="F328" s="16">
        <v>-4.0810148782752798</v>
      </c>
      <c r="G328" s="16">
        <v>-18.8570106424676</v>
      </c>
      <c r="H328" s="16">
        <v>-2.6263143271543798</v>
      </c>
      <c r="I328" s="16">
        <v>0</v>
      </c>
      <c r="J328" s="16">
        <v>0</v>
      </c>
      <c r="K328" s="16">
        <v>0</v>
      </c>
    </row>
    <row r="329" spans="1:11" ht="15.15" customHeight="1" x14ac:dyDescent="0.3">
      <c r="A329" s="13"/>
      <c r="B329" s="14"/>
      <c r="C329" s="13"/>
      <c r="D329" s="13"/>
      <c r="E329" s="15" t="s">
        <v>47</v>
      </c>
      <c r="F329" s="16">
        <v>-4.0810148782752798</v>
      </c>
      <c r="G329" s="16">
        <v>-18.856948469534199</v>
      </c>
      <c r="H329" s="16">
        <v>-2.62640128479668</v>
      </c>
      <c r="I329" s="16">
        <v>0</v>
      </c>
      <c r="J329" s="16">
        <v>0</v>
      </c>
      <c r="K329" s="16">
        <v>0</v>
      </c>
    </row>
    <row r="330" spans="1:11" ht="15.15" customHeight="1" x14ac:dyDescent="0.3">
      <c r="A330" s="13"/>
      <c r="B330" s="14"/>
      <c r="C330" s="13"/>
      <c r="D330" s="13"/>
      <c r="E330" s="15" t="s">
        <v>48</v>
      </c>
      <c r="F330" s="16">
        <v>-7.5811575943709402</v>
      </c>
      <c r="G330" s="16">
        <v>-30.921556227111299</v>
      </c>
      <c r="H330" s="16">
        <v>-9.1920732838298704</v>
      </c>
      <c r="I330" s="16">
        <v>0</v>
      </c>
      <c r="J330" s="16">
        <v>0</v>
      </c>
      <c r="K330" s="16">
        <v>0</v>
      </c>
    </row>
    <row r="331" spans="1:11" ht="15.15" customHeight="1" x14ac:dyDescent="0.3">
      <c r="A331" s="13"/>
      <c r="B331" s="14"/>
      <c r="C331" s="13"/>
      <c r="D331" s="13"/>
      <c r="E331" s="15" t="s">
        <v>49</v>
      </c>
      <c r="F331" s="16">
        <v>-7.5811575943709402</v>
      </c>
      <c r="G331" s="16">
        <v>-30.921494054177799</v>
      </c>
      <c r="H331" s="16">
        <v>-9.1921602414721804</v>
      </c>
      <c r="I331" s="16">
        <v>0</v>
      </c>
      <c r="J331" s="16">
        <v>0</v>
      </c>
      <c r="K331" s="16">
        <v>0</v>
      </c>
    </row>
    <row r="332" spans="1:11" ht="15.15" customHeight="1" x14ac:dyDescent="0.3">
      <c r="A332" s="13"/>
      <c r="B332" s="14"/>
      <c r="C332" s="13"/>
      <c r="D332" s="13"/>
      <c r="E332" s="15" t="s">
        <v>50</v>
      </c>
      <c r="F332" s="16">
        <v>-6.63493651806656</v>
      </c>
      <c r="G332" s="16">
        <v>-4.4943857426746598</v>
      </c>
      <c r="H332" s="16">
        <v>-2.4450146617938402</v>
      </c>
      <c r="I332" s="16">
        <v>0</v>
      </c>
      <c r="J332" s="16">
        <v>0</v>
      </c>
      <c r="K332" s="16">
        <v>0</v>
      </c>
    </row>
    <row r="333" spans="1:11" ht="15.15" customHeight="1" x14ac:dyDescent="0.3">
      <c r="A333" s="13"/>
      <c r="B333" s="14"/>
      <c r="C333" s="13"/>
      <c r="D333" s="13"/>
      <c r="E333" s="15" t="s">
        <v>52</v>
      </c>
      <c r="F333" s="16">
        <v>-6.63493651806656</v>
      </c>
      <c r="G333" s="16">
        <v>-4.4942081451709504</v>
      </c>
      <c r="H333" s="16">
        <v>-2.4452695300318199</v>
      </c>
      <c r="I333" s="16">
        <v>0</v>
      </c>
      <c r="J333" s="16">
        <v>0</v>
      </c>
      <c r="K333" s="16">
        <v>0</v>
      </c>
    </row>
    <row r="334" spans="1:11" ht="15.15" customHeight="1" x14ac:dyDescent="0.3">
      <c r="A334" s="13"/>
      <c r="B334" s="14"/>
      <c r="C334" s="13"/>
      <c r="D334" s="13"/>
      <c r="E334" s="15" t="s">
        <v>53</v>
      </c>
      <c r="F334" s="16">
        <v>-9.8943569188627407</v>
      </c>
      <c r="G334" s="16">
        <v>-15.7291922049136</v>
      </c>
      <c r="H334" s="16">
        <v>-8.5592135459825407</v>
      </c>
      <c r="I334" s="16">
        <v>0</v>
      </c>
      <c r="J334" s="16">
        <v>0</v>
      </c>
      <c r="K334" s="16">
        <v>0</v>
      </c>
    </row>
    <row r="335" spans="1:11" ht="15.15" customHeight="1" x14ac:dyDescent="0.3">
      <c r="A335" s="13"/>
      <c r="B335" s="14"/>
      <c r="C335" s="13"/>
      <c r="D335" s="13"/>
      <c r="E335" s="15" t="s">
        <v>54</v>
      </c>
      <c r="F335" s="16">
        <v>-9.8943569188627407</v>
      </c>
      <c r="G335" s="16">
        <v>-15.7290146074099</v>
      </c>
      <c r="H335" s="16">
        <v>-8.5594684142205093</v>
      </c>
      <c r="I335" s="16">
        <v>0</v>
      </c>
      <c r="J335" s="16">
        <v>0</v>
      </c>
      <c r="K335" s="16">
        <v>0</v>
      </c>
    </row>
    <row r="336" spans="1:11" ht="15.15" customHeight="1" x14ac:dyDescent="0.3">
      <c r="A336" s="13"/>
      <c r="B336" s="14"/>
      <c r="C336" s="13"/>
      <c r="D336" s="13"/>
      <c r="E336" s="15" t="s">
        <v>55</v>
      </c>
      <c r="F336" s="16">
        <v>-4.8852166770838998</v>
      </c>
      <c r="G336" s="16">
        <v>-13.6808995056338</v>
      </c>
      <c r="H336" s="16">
        <v>8.8376384073254695</v>
      </c>
      <c r="I336" s="16">
        <v>0</v>
      </c>
      <c r="J336" s="16">
        <v>0</v>
      </c>
      <c r="K336" s="16">
        <v>0</v>
      </c>
    </row>
    <row r="337" spans="1:11" ht="15.15" customHeight="1" x14ac:dyDescent="0.3">
      <c r="A337" s="13"/>
      <c r="B337" s="14"/>
      <c r="C337" s="13"/>
      <c r="D337" s="13"/>
      <c r="E337" s="15" t="s">
        <v>56</v>
      </c>
      <c r="F337" s="16">
        <v>-4.8852166770838998</v>
      </c>
      <c r="G337" s="16">
        <v>-13.680868702354999</v>
      </c>
      <c r="H337" s="16">
        <v>8.8375951332498808</v>
      </c>
      <c r="I337" s="16">
        <v>0</v>
      </c>
      <c r="J337" s="16">
        <v>0</v>
      </c>
      <c r="K337" s="16">
        <v>0</v>
      </c>
    </row>
    <row r="338" spans="1:11" ht="15.15" customHeight="1" x14ac:dyDescent="0.3">
      <c r="A338" s="13"/>
      <c r="B338" s="14"/>
      <c r="C338" s="13"/>
      <c r="D338" s="13"/>
      <c r="E338" s="15" t="s">
        <v>57</v>
      </c>
      <c r="F338" s="16">
        <v>-6.9335876981109799</v>
      </c>
      <c r="G338" s="16">
        <v>-20.741373195406901</v>
      </c>
      <c r="H338" s="16">
        <v>4.9951921219050499</v>
      </c>
      <c r="I338" s="16">
        <v>0</v>
      </c>
      <c r="J338" s="16">
        <v>0</v>
      </c>
      <c r="K338" s="16">
        <v>0</v>
      </c>
    </row>
    <row r="339" spans="1:11" ht="15.15" customHeight="1" x14ac:dyDescent="0.3">
      <c r="A339" s="13"/>
      <c r="B339" s="14"/>
      <c r="C339" s="13"/>
      <c r="D339" s="13"/>
      <c r="E339" s="15" t="s">
        <v>58</v>
      </c>
      <c r="F339" s="16">
        <v>-6.9335876981109896</v>
      </c>
      <c r="G339" s="16">
        <v>-20.7413423921281</v>
      </c>
      <c r="H339" s="16">
        <v>4.9951488478294603</v>
      </c>
      <c r="I339" s="16">
        <v>0</v>
      </c>
      <c r="J339" s="16">
        <v>0</v>
      </c>
      <c r="K339" s="16">
        <v>0</v>
      </c>
    </row>
    <row r="340" spans="1:11" ht="15.15" customHeight="1" x14ac:dyDescent="0.3">
      <c r="A340" s="13"/>
      <c r="B340" s="14"/>
      <c r="C340" s="13"/>
      <c r="D340" s="13"/>
      <c r="E340" s="15" t="s">
        <v>59</v>
      </c>
      <c r="F340" s="16">
        <v>-8.2472424432089593</v>
      </c>
      <c r="G340" s="16">
        <v>16.9118951411333</v>
      </c>
      <c r="H340" s="16">
        <v>-9.8258554655740404</v>
      </c>
      <c r="I340" s="16">
        <v>0</v>
      </c>
      <c r="J340" s="16">
        <v>0</v>
      </c>
      <c r="K340" s="16">
        <v>0</v>
      </c>
    </row>
    <row r="341" spans="1:11" ht="15.15" customHeight="1" x14ac:dyDescent="0.3">
      <c r="A341" s="13"/>
      <c r="B341" s="14"/>
      <c r="C341" s="13"/>
      <c r="D341" s="13"/>
      <c r="E341" s="15" t="s">
        <v>60</v>
      </c>
      <c r="F341" s="16">
        <v>-8.2472424432089593</v>
      </c>
      <c r="G341" s="16">
        <v>16.911779842049501</v>
      </c>
      <c r="H341" s="16">
        <v>-9.8256889454259397</v>
      </c>
      <c r="I341" s="16">
        <v>0</v>
      </c>
      <c r="J341" s="16">
        <v>0</v>
      </c>
      <c r="K341" s="16">
        <v>0</v>
      </c>
    </row>
    <row r="342" spans="1:11" ht="15.15" customHeight="1" x14ac:dyDescent="0.3">
      <c r="A342" s="13"/>
      <c r="B342" s="14"/>
      <c r="C342" s="13"/>
      <c r="D342" s="13"/>
      <c r="E342" s="15" t="s">
        <v>61</v>
      </c>
      <c r="F342" s="16">
        <v>-10.866136726959599</v>
      </c>
      <c r="G342" s="16">
        <v>7.8849005209123204</v>
      </c>
      <c r="H342" s="16">
        <v>-14.738520460727599</v>
      </c>
      <c r="I342" s="16">
        <v>0</v>
      </c>
      <c r="J342" s="16">
        <v>0</v>
      </c>
      <c r="K342" s="16">
        <v>0</v>
      </c>
    </row>
    <row r="343" spans="1:11" ht="15.15" customHeight="1" x14ac:dyDescent="0.3">
      <c r="A343" s="13"/>
      <c r="B343" s="14"/>
      <c r="C343" s="13"/>
      <c r="D343" s="13"/>
      <c r="E343" s="15" t="s">
        <v>62</v>
      </c>
      <c r="F343" s="16">
        <v>-10.866136726959599</v>
      </c>
      <c r="G343" s="16">
        <v>7.88478522182848</v>
      </c>
      <c r="H343" s="16">
        <v>-14.738353940579501</v>
      </c>
      <c r="I343" s="16">
        <v>0</v>
      </c>
      <c r="J343" s="16">
        <v>0</v>
      </c>
      <c r="K343" s="16">
        <v>0</v>
      </c>
    </row>
    <row r="344" spans="1:11" ht="15.15" customHeight="1" x14ac:dyDescent="0.3">
      <c r="A344" s="13" t="s">
        <v>95</v>
      </c>
      <c r="B344" s="14">
        <v>0</v>
      </c>
      <c r="C344" s="13" t="s">
        <v>96</v>
      </c>
      <c r="D344" s="13" t="s">
        <v>39</v>
      </c>
      <c r="E344" s="15" t="s">
        <v>40</v>
      </c>
      <c r="F344" s="16">
        <v>7.5127844974814204</v>
      </c>
      <c r="G344" s="16">
        <v>-1.39698542446922E-5</v>
      </c>
      <c r="H344" s="16">
        <v>-1.93914505158688E-5</v>
      </c>
      <c r="I344" s="16">
        <v>0</v>
      </c>
      <c r="J344" s="16">
        <v>0</v>
      </c>
      <c r="K344" s="16">
        <v>0</v>
      </c>
    </row>
    <row r="345" spans="1:11" ht="15.15" customHeight="1" x14ac:dyDescent="0.3">
      <c r="A345" s="13"/>
      <c r="B345" s="14"/>
      <c r="C345" s="13"/>
      <c r="D345" s="13"/>
      <c r="E345" s="15" t="s">
        <v>41</v>
      </c>
      <c r="F345" s="16">
        <v>1.1759999999999999</v>
      </c>
      <c r="G345" s="16">
        <v>-1.00785474151053E-5</v>
      </c>
      <c r="H345" s="16">
        <v>-1.42075822351444E-5</v>
      </c>
      <c r="I345" s="16">
        <v>0</v>
      </c>
      <c r="J345" s="16">
        <v>0</v>
      </c>
      <c r="K345" s="16">
        <v>0</v>
      </c>
    </row>
    <row r="346" spans="1:11" ht="15.15" customHeight="1" x14ac:dyDescent="0.3">
      <c r="A346" s="13"/>
      <c r="B346" s="14"/>
      <c r="C346" s="13"/>
      <c r="D346" s="13"/>
      <c r="E346" s="15" t="s">
        <v>42</v>
      </c>
      <c r="F346" s="16">
        <v>1.1759999999999999</v>
      </c>
      <c r="G346" s="16">
        <v>-1.00785474151053E-5</v>
      </c>
      <c r="H346" s="16">
        <v>-1.42075822351444E-5</v>
      </c>
      <c r="I346" s="16">
        <v>0</v>
      </c>
      <c r="J346" s="16">
        <v>0</v>
      </c>
      <c r="K346" s="16">
        <v>0</v>
      </c>
    </row>
    <row r="347" spans="1:11" ht="15.15" customHeight="1" x14ac:dyDescent="0.3">
      <c r="A347" s="13"/>
      <c r="B347" s="14"/>
      <c r="C347" s="13"/>
      <c r="D347" s="13"/>
      <c r="E347" s="15" t="s">
        <v>44</v>
      </c>
      <c r="F347" s="16">
        <v>2.8224</v>
      </c>
      <c r="G347" s="16">
        <v>-2.41885137961617E-5</v>
      </c>
      <c r="H347" s="16">
        <v>-3.40981973643579E-5</v>
      </c>
      <c r="I347" s="16">
        <v>0</v>
      </c>
      <c r="J347" s="16">
        <v>0</v>
      </c>
      <c r="K347" s="16">
        <v>0</v>
      </c>
    </row>
    <row r="348" spans="1:11" ht="15.15" customHeight="1" x14ac:dyDescent="0.3">
      <c r="A348" s="13"/>
      <c r="B348" s="14"/>
      <c r="C348" s="13"/>
      <c r="D348" s="13"/>
      <c r="E348" s="15" t="s">
        <v>45</v>
      </c>
      <c r="F348" s="16">
        <v>3.3398400000000001</v>
      </c>
      <c r="G348" s="16">
        <v>-2.8623074658298698E-5</v>
      </c>
      <c r="H348" s="16">
        <v>-4.0349533547839701E-5</v>
      </c>
      <c r="I348" s="16">
        <v>0</v>
      </c>
      <c r="J348" s="16">
        <v>0</v>
      </c>
      <c r="K348" s="16">
        <v>0</v>
      </c>
    </row>
    <row r="349" spans="1:11" ht="15.15" customHeight="1" x14ac:dyDescent="0.3">
      <c r="A349" s="13"/>
      <c r="B349" s="14"/>
      <c r="C349" s="13"/>
      <c r="D349" s="13"/>
      <c r="E349" s="15" t="s">
        <v>46</v>
      </c>
      <c r="F349" s="16">
        <v>-8.3475871281710496</v>
      </c>
      <c r="G349" s="16">
        <v>-23.3771617839923</v>
      </c>
      <c r="H349" s="16">
        <v>-15.1012716951464</v>
      </c>
      <c r="I349" s="16">
        <v>0</v>
      </c>
      <c r="J349" s="16">
        <v>0</v>
      </c>
      <c r="K349" s="16">
        <v>0</v>
      </c>
    </row>
    <row r="350" spans="1:11" ht="15.15" customHeight="1" x14ac:dyDescent="0.3">
      <c r="A350" s="13"/>
      <c r="B350" s="14"/>
      <c r="C350" s="13"/>
      <c r="D350" s="13"/>
      <c r="E350" s="15" t="s">
        <v>47</v>
      </c>
      <c r="F350" s="16">
        <v>-8.3475871281710496</v>
      </c>
      <c r="G350" s="16">
        <v>-23.377109114310599</v>
      </c>
      <c r="H350" s="16">
        <v>-15.1011974392694</v>
      </c>
      <c r="I350" s="16">
        <v>0</v>
      </c>
      <c r="J350" s="16">
        <v>0</v>
      </c>
      <c r="K350" s="16">
        <v>0</v>
      </c>
    </row>
    <row r="351" spans="1:11" ht="15.15" customHeight="1" x14ac:dyDescent="0.3">
      <c r="A351" s="13"/>
      <c r="B351" s="14"/>
      <c r="C351" s="13"/>
      <c r="D351" s="13"/>
      <c r="E351" s="15" t="s">
        <v>48</v>
      </c>
      <c r="F351" s="16">
        <v>-11.8477298442667</v>
      </c>
      <c r="G351" s="16">
        <v>-35.441707310955898</v>
      </c>
      <c r="H351" s="16">
        <v>-8.5355121526898206</v>
      </c>
      <c r="I351" s="16">
        <v>0</v>
      </c>
      <c r="J351" s="16">
        <v>0</v>
      </c>
      <c r="K351" s="16">
        <v>0</v>
      </c>
    </row>
    <row r="352" spans="1:11" ht="15.15" customHeight="1" x14ac:dyDescent="0.3">
      <c r="A352" s="13"/>
      <c r="B352" s="14"/>
      <c r="C352" s="13"/>
      <c r="D352" s="13"/>
      <c r="E352" s="15" t="s">
        <v>49</v>
      </c>
      <c r="F352" s="16">
        <v>-11.8477298442667</v>
      </c>
      <c r="G352" s="16">
        <v>-35.441654641274297</v>
      </c>
      <c r="H352" s="16">
        <v>-8.5354378968127609</v>
      </c>
      <c r="I352" s="16">
        <v>0</v>
      </c>
      <c r="J352" s="16">
        <v>0</v>
      </c>
      <c r="K352" s="16">
        <v>0</v>
      </c>
    </row>
    <row r="353" spans="1:11" ht="15.15" customHeight="1" x14ac:dyDescent="0.3">
      <c r="A353" s="13"/>
      <c r="B353" s="14"/>
      <c r="C353" s="13"/>
      <c r="D353" s="13"/>
      <c r="E353" s="15" t="s">
        <v>50</v>
      </c>
      <c r="F353" s="16">
        <v>-6.6349365180665698</v>
      </c>
      <c r="G353" s="16">
        <v>-4.4943856963450699</v>
      </c>
      <c r="H353" s="16">
        <v>2.4450150596370999</v>
      </c>
      <c r="I353" s="16">
        <v>0</v>
      </c>
      <c r="J353" s="16">
        <v>0</v>
      </c>
      <c r="K353" s="16">
        <v>0</v>
      </c>
    </row>
    <row r="354" spans="1:11" ht="15.15" customHeight="1" x14ac:dyDescent="0.3">
      <c r="A354" s="13"/>
      <c r="B354" s="14"/>
      <c r="C354" s="13"/>
      <c r="D354" s="13"/>
      <c r="E354" s="15" t="s">
        <v>52</v>
      </c>
      <c r="F354" s="16">
        <v>-6.6349365180665698</v>
      </c>
      <c r="G354" s="16">
        <v>-4.4942080573830099</v>
      </c>
      <c r="H354" s="16">
        <v>2.4452700481014</v>
      </c>
      <c r="I354" s="16">
        <v>0</v>
      </c>
      <c r="J354" s="16">
        <v>0</v>
      </c>
      <c r="K354" s="16">
        <v>0</v>
      </c>
    </row>
    <row r="355" spans="1:11" ht="15.15" customHeight="1" x14ac:dyDescent="0.3">
      <c r="A355" s="13"/>
      <c r="B355" s="14"/>
      <c r="C355" s="13"/>
      <c r="D355" s="13"/>
      <c r="E355" s="15" t="s">
        <v>53</v>
      </c>
      <c r="F355" s="16">
        <v>-9.8943569188627496</v>
      </c>
      <c r="G355" s="16">
        <v>-15.729192104871499</v>
      </c>
      <c r="H355" s="16">
        <v>8.5592144893196007</v>
      </c>
      <c r="I355" s="16">
        <v>0</v>
      </c>
      <c r="J355" s="16">
        <v>0</v>
      </c>
      <c r="K355" s="16">
        <v>0</v>
      </c>
    </row>
    <row r="356" spans="1:11" ht="15.15" customHeight="1" x14ac:dyDescent="0.3">
      <c r="A356" s="13"/>
      <c r="B356" s="14"/>
      <c r="C356" s="13"/>
      <c r="D356" s="13"/>
      <c r="E356" s="15" t="s">
        <v>54</v>
      </c>
      <c r="F356" s="16">
        <v>-9.8943569188627496</v>
      </c>
      <c r="G356" s="16">
        <v>-15.729014465909501</v>
      </c>
      <c r="H356" s="16">
        <v>8.5594694777838907</v>
      </c>
      <c r="I356" s="16">
        <v>0</v>
      </c>
      <c r="J356" s="16">
        <v>0</v>
      </c>
      <c r="K356" s="16">
        <v>0</v>
      </c>
    </row>
    <row r="357" spans="1:11" ht="15.15" customHeight="1" x14ac:dyDescent="0.3">
      <c r="A357" s="13"/>
      <c r="B357" s="14"/>
      <c r="C357" s="13"/>
      <c r="D357" s="13"/>
      <c r="E357" s="15" t="s">
        <v>55</v>
      </c>
      <c r="F357" s="16">
        <v>-2.3883119321386501</v>
      </c>
      <c r="G357" s="16">
        <v>-11.035594135588999</v>
      </c>
      <c r="H357" s="16">
        <v>1.5369874871139499</v>
      </c>
      <c r="I357" s="16">
        <v>0</v>
      </c>
      <c r="J357" s="16">
        <v>0</v>
      </c>
      <c r="K357" s="16">
        <v>0</v>
      </c>
    </row>
    <row r="358" spans="1:11" ht="15.15" customHeight="1" x14ac:dyDescent="0.3">
      <c r="A358" s="13"/>
      <c r="B358" s="14"/>
      <c r="C358" s="13"/>
      <c r="D358" s="13"/>
      <c r="E358" s="15" t="s">
        <v>56</v>
      </c>
      <c r="F358" s="16">
        <v>-2.3883119321386501</v>
      </c>
      <c r="G358" s="16">
        <v>-11.0355577261147</v>
      </c>
      <c r="H358" s="16">
        <v>1.5370386031710099</v>
      </c>
      <c r="I358" s="16">
        <v>0</v>
      </c>
      <c r="J358" s="16">
        <v>0</v>
      </c>
      <c r="K358" s="16">
        <v>0</v>
      </c>
    </row>
    <row r="359" spans="1:11" ht="15.15" customHeight="1" x14ac:dyDescent="0.3">
      <c r="A359" s="13"/>
      <c r="B359" s="14"/>
      <c r="C359" s="13"/>
      <c r="D359" s="13"/>
      <c r="E359" s="15" t="s">
        <v>57</v>
      </c>
      <c r="F359" s="16">
        <v>-4.4366829531657404</v>
      </c>
      <c r="G359" s="16">
        <v>-18.096067791606401</v>
      </c>
      <c r="H359" s="16">
        <v>5.37943411534813</v>
      </c>
      <c r="I359" s="16">
        <v>0</v>
      </c>
      <c r="J359" s="16">
        <v>0</v>
      </c>
      <c r="K359" s="16">
        <v>0</v>
      </c>
    </row>
    <row r="360" spans="1:11" ht="15.15" customHeight="1" x14ac:dyDescent="0.3">
      <c r="A360" s="13"/>
      <c r="B360" s="14"/>
      <c r="C360" s="13"/>
      <c r="D360" s="13"/>
      <c r="E360" s="15" t="s">
        <v>58</v>
      </c>
      <c r="F360" s="16">
        <v>-4.4366829531657404</v>
      </c>
      <c r="G360" s="16">
        <v>-18.096031382132001</v>
      </c>
      <c r="H360" s="16">
        <v>5.37948523140519</v>
      </c>
      <c r="I360" s="16">
        <v>0</v>
      </c>
      <c r="J360" s="16">
        <v>0</v>
      </c>
      <c r="K360" s="16">
        <v>0</v>
      </c>
    </row>
    <row r="361" spans="1:11" ht="15.15" customHeight="1" x14ac:dyDescent="0.3">
      <c r="A361" s="13"/>
      <c r="B361" s="14"/>
      <c r="C361" s="13"/>
      <c r="D361" s="13"/>
      <c r="E361" s="15" t="s">
        <v>59</v>
      </c>
      <c r="F361" s="16">
        <v>-8.2472424432089593</v>
      </c>
      <c r="G361" s="16">
        <v>16.9118952112842</v>
      </c>
      <c r="H361" s="16">
        <v>9.82585589992979</v>
      </c>
      <c r="I361" s="16">
        <v>0</v>
      </c>
      <c r="J361" s="16">
        <v>0</v>
      </c>
      <c r="K361" s="16">
        <v>0</v>
      </c>
    </row>
    <row r="362" spans="1:11" ht="15.15" customHeight="1" x14ac:dyDescent="0.3">
      <c r="A362" s="13"/>
      <c r="B362" s="14"/>
      <c r="C362" s="13"/>
      <c r="D362" s="13"/>
      <c r="E362" s="15" t="s">
        <v>60</v>
      </c>
      <c r="F362" s="16">
        <v>-8.2472424432089593</v>
      </c>
      <c r="G362" s="16">
        <v>16.911779900050099</v>
      </c>
      <c r="H362" s="16">
        <v>9.8256894913099693</v>
      </c>
      <c r="I362" s="16">
        <v>0</v>
      </c>
      <c r="J362" s="16">
        <v>0</v>
      </c>
      <c r="K362" s="16">
        <v>0</v>
      </c>
    </row>
    <row r="363" spans="1:11" ht="15.15" customHeight="1" x14ac:dyDescent="0.3">
      <c r="A363" s="13"/>
      <c r="B363" s="14"/>
      <c r="C363" s="13"/>
      <c r="D363" s="13"/>
      <c r="E363" s="15" t="s">
        <v>61</v>
      </c>
      <c r="F363" s="16">
        <v>-10.866136726959599</v>
      </c>
      <c r="G363" s="16">
        <v>7.8849006342207799</v>
      </c>
      <c r="H363" s="16">
        <v>14.738521333377401</v>
      </c>
      <c r="I363" s="16">
        <v>0</v>
      </c>
      <c r="J363" s="16">
        <v>0</v>
      </c>
      <c r="K363" s="16">
        <v>0</v>
      </c>
    </row>
    <row r="364" spans="1:11" ht="15.15" customHeight="1" x14ac:dyDescent="0.3">
      <c r="A364" s="13"/>
      <c r="B364" s="14"/>
      <c r="C364" s="13"/>
      <c r="D364" s="13"/>
      <c r="E364" s="15" t="s">
        <v>62</v>
      </c>
      <c r="F364" s="16">
        <v>-10.866136726959599</v>
      </c>
      <c r="G364" s="16">
        <v>7.8847853229866498</v>
      </c>
      <c r="H364" s="16">
        <v>14.7383549247575</v>
      </c>
      <c r="I364" s="16">
        <v>0</v>
      </c>
      <c r="J364" s="16">
        <v>0</v>
      </c>
      <c r="K364" s="16">
        <v>0</v>
      </c>
    </row>
    <row r="365" spans="1:11" ht="15.15" customHeight="1" x14ac:dyDescent="0.3">
      <c r="A365" s="13" t="s">
        <v>97</v>
      </c>
      <c r="B365" s="14">
        <v>0</v>
      </c>
      <c r="C365" s="13" t="s">
        <v>98</v>
      </c>
      <c r="D365" s="13" t="s">
        <v>39</v>
      </c>
      <c r="E365" s="15" t="s">
        <v>40</v>
      </c>
      <c r="F365" s="16">
        <v>8.1931078544919291</v>
      </c>
      <c r="G365" s="16">
        <v>1.39698542446585E-5</v>
      </c>
      <c r="H365" s="16">
        <v>-2.0657480989228798E-5</v>
      </c>
      <c r="I365" s="16">
        <v>0</v>
      </c>
      <c r="J365" s="16">
        <v>0</v>
      </c>
      <c r="K365" s="16">
        <v>0</v>
      </c>
    </row>
    <row r="366" spans="1:11" ht="15.15" customHeight="1" x14ac:dyDescent="0.3">
      <c r="A366" s="13"/>
      <c r="B366" s="14"/>
      <c r="C366" s="13"/>
      <c r="D366" s="13"/>
      <c r="E366" s="15" t="s">
        <v>41</v>
      </c>
      <c r="F366" s="16">
        <v>1.1759999999999999</v>
      </c>
      <c r="G366" s="16">
        <v>1.0078547415001399E-5</v>
      </c>
      <c r="H366" s="16">
        <v>-1.4619553694316799E-5</v>
      </c>
      <c r="I366" s="16">
        <v>0</v>
      </c>
      <c r="J366" s="16">
        <v>0</v>
      </c>
      <c r="K366" s="16">
        <v>0</v>
      </c>
    </row>
    <row r="367" spans="1:11" ht="15.15" customHeight="1" x14ac:dyDescent="0.3">
      <c r="A367" s="13"/>
      <c r="B367" s="14"/>
      <c r="C367" s="13"/>
      <c r="D367" s="13"/>
      <c r="E367" s="15" t="s">
        <v>42</v>
      </c>
      <c r="F367" s="16">
        <v>1.1759999999999999</v>
      </c>
      <c r="G367" s="16">
        <v>1.0078547415001399E-5</v>
      </c>
      <c r="H367" s="16">
        <v>-1.4619553694316799E-5</v>
      </c>
      <c r="I367" s="16">
        <v>0</v>
      </c>
      <c r="J367" s="16">
        <v>0</v>
      </c>
      <c r="K367" s="16">
        <v>0</v>
      </c>
    </row>
    <row r="368" spans="1:11" ht="15.15" customHeight="1" x14ac:dyDescent="0.3">
      <c r="A368" s="13"/>
      <c r="B368" s="14"/>
      <c r="C368" s="13"/>
      <c r="D368" s="13"/>
      <c r="E368" s="15" t="s">
        <v>44</v>
      </c>
      <c r="F368" s="16">
        <v>2.8224</v>
      </c>
      <c r="G368" s="16">
        <v>2.41885137960018E-5</v>
      </c>
      <c r="H368" s="16">
        <v>-3.5086928866462597E-5</v>
      </c>
      <c r="I368" s="16">
        <v>0</v>
      </c>
      <c r="J368" s="16">
        <v>0</v>
      </c>
      <c r="K368" s="16">
        <v>0</v>
      </c>
    </row>
    <row r="369" spans="1:11" ht="15.15" customHeight="1" x14ac:dyDescent="0.3">
      <c r="A369" s="13"/>
      <c r="B369" s="14"/>
      <c r="C369" s="13"/>
      <c r="D369" s="13"/>
      <c r="E369" s="15" t="s">
        <v>45</v>
      </c>
      <c r="F369" s="16">
        <v>3.3398400000000001</v>
      </c>
      <c r="G369" s="16">
        <v>2.86230746586034E-5</v>
      </c>
      <c r="H369" s="16">
        <v>-4.1519532491804502E-5</v>
      </c>
      <c r="I369" s="16">
        <v>0</v>
      </c>
      <c r="J369" s="16">
        <v>0</v>
      </c>
      <c r="K369" s="16">
        <v>0</v>
      </c>
    </row>
    <row r="370" spans="1:11" ht="15.15" customHeight="1" x14ac:dyDescent="0.3">
      <c r="A370" s="13"/>
      <c r="B370" s="14"/>
      <c r="C370" s="13"/>
      <c r="D370" s="13"/>
      <c r="E370" s="15" t="s">
        <v>46</v>
      </c>
      <c r="F370" s="16">
        <v>-4.0810148782752798</v>
      </c>
      <c r="G370" s="16">
        <v>-18.856985881786201</v>
      </c>
      <c r="H370" s="16">
        <v>-2.79691584075985</v>
      </c>
      <c r="I370" s="16">
        <v>0</v>
      </c>
      <c r="J370" s="16">
        <v>0</v>
      </c>
      <c r="K370" s="16">
        <v>0</v>
      </c>
    </row>
    <row r="371" spans="1:11" ht="15.15" customHeight="1" x14ac:dyDescent="0.3">
      <c r="A371" s="13"/>
      <c r="B371" s="14"/>
      <c r="C371" s="13"/>
      <c r="D371" s="13"/>
      <c r="E371" s="15" t="s">
        <v>47</v>
      </c>
      <c r="F371" s="16">
        <v>-4.0810148782752798</v>
      </c>
      <c r="G371" s="16">
        <v>-18.857038551467902</v>
      </c>
      <c r="H371" s="16">
        <v>-2.7968394417755702</v>
      </c>
      <c r="I371" s="16">
        <v>0</v>
      </c>
      <c r="J371" s="16">
        <v>0</v>
      </c>
      <c r="K371" s="16">
        <v>0</v>
      </c>
    </row>
    <row r="372" spans="1:11" ht="15.15" customHeight="1" x14ac:dyDescent="0.3">
      <c r="A372" s="13"/>
      <c r="B372" s="14"/>
      <c r="C372" s="13"/>
      <c r="D372" s="13"/>
      <c r="E372" s="15" t="s">
        <v>48</v>
      </c>
      <c r="F372" s="16">
        <v>-7.5811575943709402</v>
      </c>
      <c r="G372" s="16">
        <v>-30.921549203906999</v>
      </c>
      <c r="H372" s="16">
        <v>-9.7890016830227093</v>
      </c>
      <c r="I372" s="16">
        <v>0</v>
      </c>
      <c r="J372" s="16">
        <v>0</v>
      </c>
      <c r="K372" s="16">
        <v>0</v>
      </c>
    </row>
    <row r="373" spans="1:11" ht="15.15" customHeight="1" x14ac:dyDescent="0.3">
      <c r="A373" s="13"/>
      <c r="B373" s="14"/>
      <c r="C373" s="13"/>
      <c r="D373" s="13"/>
      <c r="E373" s="15" t="s">
        <v>49</v>
      </c>
      <c r="F373" s="16">
        <v>-7.5811575943709402</v>
      </c>
      <c r="G373" s="16">
        <v>-30.9216018735886</v>
      </c>
      <c r="H373" s="16">
        <v>-9.7889252840384398</v>
      </c>
      <c r="I373" s="16">
        <v>0</v>
      </c>
      <c r="J373" s="16">
        <v>0</v>
      </c>
      <c r="K373" s="16">
        <v>0</v>
      </c>
    </row>
    <row r="374" spans="1:11" ht="15.15" customHeight="1" x14ac:dyDescent="0.3">
      <c r="A374" s="13"/>
      <c r="B374" s="14"/>
      <c r="C374" s="13"/>
      <c r="D374" s="13"/>
      <c r="E374" s="15" t="s">
        <v>50</v>
      </c>
      <c r="F374" s="16">
        <v>-6.6349365180665698</v>
      </c>
      <c r="G374" s="16">
        <v>-4.4934660588503998</v>
      </c>
      <c r="H374" s="16">
        <v>-2.6051471910011101</v>
      </c>
      <c r="I374" s="16">
        <v>0</v>
      </c>
      <c r="J374" s="16">
        <v>0</v>
      </c>
      <c r="K374" s="16">
        <v>0</v>
      </c>
    </row>
    <row r="375" spans="1:11" ht="15.15" customHeight="1" x14ac:dyDescent="0.3">
      <c r="A375" s="13"/>
      <c r="B375" s="14"/>
      <c r="C375" s="13"/>
      <c r="D375" s="13"/>
      <c r="E375" s="15" t="s">
        <v>52</v>
      </c>
      <c r="F375" s="16">
        <v>-6.6349365180665698</v>
      </c>
      <c r="G375" s="16">
        <v>-4.4936436978124599</v>
      </c>
      <c r="H375" s="16">
        <v>-2.6048918089439099</v>
      </c>
      <c r="I375" s="16">
        <v>0</v>
      </c>
      <c r="J375" s="16">
        <v>0</v>
      </c>
      <c r="K375" s="16">
        <v>0</v>
      </c>
    </row>
    <row r="376" spans="1:11" ht="15.15" customHeight="1" x14ac:dyDescent="0.3">
      <c r="A376" s="13"/>
      <c r="B376" s="14"/>
      <c r="C376" s="13"/>
      <c r="D376" s="13"/>
      <c r="E376" s="15" t="s">
        <v>53</v>
      </c>
      <c r="F376" s="16">
        <v>-9.8943569188627496</v>
      </c>
      <c r="G376" s="16">
        <v>-15.7282890383126</v>
      </c>
      <c r="H376" s="16">
        <v>-9.1163523297251405</v>
      </c>
      <c r="I376" s="16">
        <v>0</v>
      </c>
      <c r="J376" s="16">
        <v>0</v>
      </c>
      <c r="K376" s="16">
        <v>0</v>
      </c>
    </row>
    <row r="377" spans="1:11" ht="15.15" customHeight="1" x14ac:dyDescent="0.3">
      <c r="A377" s="13"/>
      <c r="B377" s="14"/>
      <c r="C377" s="13"/>
      <c r="D377" s="13"/>
      <c r="E377" s="15" t="s">
        <v>54</v>
      </c>
      <c r="F377" s="16">
        <v>-9.8943569188627496</v>
      </c>
      <c r="G377" s="16">
        <v>-15.728466677274699</v>
      </c>
      <c r="H377" s="16">
        <v>-9.1160969476679394</v>
      </c>
      <c r="I377" s="16">
        <v>0</v>
      </c>
      <c r="J377" s="16">
        <v>0</v>
      </c>
      <c r="K377" s="16">
        <v>0</v>
      </c>
    </row>
    <row r="378" spans="1:11" ht="15.15" customHeight="1" x14ac:dyDescent="0.3">
      <c r="A378" s="13"/>
      <c r="B378" s="14"/>
      <c r="C378" s="13"/>
      <c r="D378" s="13"/>
      <c r="E378" s="15" t="s">
        <v>55</v>
      </c>
      <c r="F378" s="16">
        <v>-4.8852166770838998</v>
      </c>
      <c r="G378" s="16">
        <v>-13.6808849321162</v>
      </c>
      <c r="H378" s="16">
        <v>9.4115121150737409</v>
      </c>
      <c r="I378" s="16">
        <v>0</v>
      </c>
      <c r="J378" s="16">
        <v>0</v>
      </c>
      <c r="K378" s="16">
        <v>0</v>
      </c>
    </row>
    <row r="379" spans="1:11" ht="15.15" customHeight="1" x14ac:dyDescent="0.3">
      <c r="A379" s="13"/>
      <c r="B379" s="14"/>
      <c r="C379" s="13"/>
      <c r="D379" s="13"/>
      <c r="E379" s="15" t="s">
        <v>56</v>
      </c>
      <c r="F379" s="16">
        <v>-4.8852166770838998</v>
      </c>
      <c r="G379" s="16">
        <v>-13.6809213415905</v>
      </c>
      <c r="H379" s="16">
        <v>9.4115648174619402</v>
      </c>
      <c r="I379" s="16">
        <v>0</v>
      </c>
      <c r="J379" s="16">
        <v>0</v>
      </c>
      <c r="K379" s="16">
        <v>0</v>
      </c>
    </row>
    <row r="380" spans="1:11" ht="15.15" customHeight="1" x14ac:dyDescent="0.3">
      <c r="A380" s="13"/>
      <c r="B380" s="14"/>
      <c r="C380" s="13"/>
      <c r="D380" s="13"/>
      <c r="E380" s="15" t="s">
        <v>57</v>
      </c>
      <c r="F380" s="16">
        <v>-6.9335876981109896</v>
      </c>
      <c r="G380" s="16">
        <v>-20.7413690023043</v>
      </c>
      <c r="H380" s="16">
        <v>5.3195686780354601</v>
      </c>
      <c r="I380" s="16">
        <v>0</v>
      </c>
      <c r="J380" s="16">
        <v>0</v>
      </c>
      <c r="K380" s="16">
        <v>0</v>
      </c>
    </row>
    <row r="381" spans="1:11" ht="15.15" customHeight="1" x14ac:dyDescent="0.3">
      <c r="A381" s="13"/>
      <c r="B381" s="14"/>
      <c r="C381" s="13"/>
      <c r="D381" s="13"/>
      <c r="E381" s="15" t="s">
        <v>58</v>
      </c>
      <c r="F381" s="16">
        <v>-6.9335876981109896</v>
      </c>
      <c r="G381" s="16">
        <v>-20.7414054117787</v>
      </c>
      <c r="H381" s="16">
        <v>5.3196213804236496</v>
      </c>
      <c r="I381" s="16">
        <v>0</v>
      </c>
      <c r="J381" s="16">
        <v>0</v>
      </c>
      <c r="K381" s="16">
        <v>0</v>
      </c>
    </row>
    <row r="382" spans="1:11" ht="15.15" customHeight="1" x14ac:dyDescent="0.3">
      <c r="A382" s="13"/>
      <c r="B382" s="14"/>
      <c r="C382" s="13"/>
      <c r="D382" s="13"/>
      <c r="E382" s="15" t="s">
        <v>59</v>
      </c>
      <c r="F382" s="16">
        <v>-8.2472424432089593</v>
      </c>
      <c r="G382" s="16">
        <v>16.911134993493199</v>
      </c>
      <c r="H382" s="16">
        <v>-10.4627818010926</v>
      </c>
      <c r="I382" s="16">
        <v>0</v>
      </c>
      <c r="J382" s="16">
        <v>0</v>
      </c>
      <c r="K382" s="16">
        <v>0</v>
      </c>
    </row>
    <row r="383" spans="1:11" ht="15.15" customHeight="1" x14ac:dyDescent="0.3">
      <c r="A383" s="13"/>
      <c r="B383" s="14"/>
      <c r="C383" s="13"/>
      <c r="D383" s="13"/>
      <c r="E383" s="15" t="s">
        <v>60</v>
      </c>
      <c r="F383" s="16">
        <v>-8.2472424432089593</v>
      </c>
      <c r="G383" s="16">
        <v>16.9112503047273</v>
      </c>
      <c r="H383" s="16">
        <v>-10.4629471597129</v>
      </c>
      <c r="I383" s="16">
        <v>0</v>
      </c>
      <c r="J383" s="16">
        <v>0</v>
      </c>
      <c r="K383" s="16">
        <v>0</v>
      </c>
    </row>
    <row r="384" spans="1:11" ht="15.15" customHeight="1" x14ac:dyDescent="0.3">
      <c r="A384" s="13"/>
      <c r="B384" s="14"/>
      <c r="C384" s="13"/>
      <c r="D384" s="13"/>
      <c r="E384" s="15" t="s">
        <v>61</v>
      </c>
      <c r="F384" s="16">
        <v>-10.866136726959599</v>
      </c>
      <c r="G384" s="16">
        <v>7.8841271019504102</v>
      </c>
      <c r="H384" s="16">
        <v>-15.6944352306555</v>
      </c>
      <c r="I384" s="16">
        <v>0</v>
      </c>
      <c r="J384" s="16">
        <v>0</v>
      </c>
      <c r="K384" s="16">
        <v>0</v>
      </c>
    </row>
    <row r="385" spans="1:11" ht="15.15" customHeight="1" x14ac:dyDescent="0.3">
      <c r="A385" s="13"/>
      <c r="B385" s="14"/>
      <c r="C385" s="13"/>
      <c r="D385" s="13"/>
      <c r="E385" s="15" t="s">
        <v>62</v>
      </c>
      <c r="F385" s="16">
        <v>-10.866136726959599</v>
      </c>
      <c r="G385" s="16">
        <v>7.8842424131845297</v>
      </c>
      <c r="H385" s="16">
        <v>-15.6946005892759</v>
      </c>
      <c r="I385" s="16">
        <v>0</v>
      </c>
      <c r="J385" s="16">
        <v>0</v>
      </c>
      <c r="K385" s="16">
        <v>0</v>
      </c>
    </row>
    <row r="386" spans="1:11" ht="15.15" customHeight="1" x14ac:dyDescent="0.3">
      <c r="A386" s="13" t="s">
        <v>99</v>
      </c>
      <c r="B386" s="14">
        <v>180</v>
      </c>
      <c r="C386" s="13" t="s">
        <v>100</v>
      </c>
      <c r="D386" s="13" t="s">
        <v>101</v>
      </c>
      <c r="E386" s="15" t="s">
        <v>40</v>
      </c>
      <c r="F386" s="16">
        <v>34.235983600281401</v>
      </c>
      <c r="G386" s="16">
        <v>-4.0342398333306398E-2</v>
      </c>
      <c r="H386" s="16">
        <v>-6.3903146071047703E-3</v>
      </c>
      <c r="I386" s="16">
        <v>0</v>
      </c>
      <c r="J386" s="16">
        <v>0</v>
      </c>
      <c r="K386" s="16">
        <v>8.7995926963034695E-4</v>
      </c>
    </row>
    <row r="387" spans="1:11" ht="15.15" customHeight="1" x14ac:dyDescent="0.3">
      <c r="A387" s="13"/>
      <c r="B387" s="14"/>
      <c r="C387" s="13"/>
      <c r="D387" s="13"/>
      <c r="E387" s="15" t="s">
        <v>41</v>
      </c>
      <c r="F387" s="16">
        <v>2.8351579248107601</v>
      </c>
      <c r="G387" s="16">
        <v>-1.6871898751736399E-2</v>
      </c>
      <c r="H387" s="16">
        <v>-1.61775391467519E-3</v>
      </c>
      <c r="I387" s="16">
        <v>0</v>
      </c>
      <c r="J387" s="16">
        <v>0</v>
      </c>
      <c r="K387" s="16">
        <v>3.2555693528274898E-5</v>
      </c>
    </row>
    <row r="388" spans="1:11" ht="15.15" customHeight="1" x14ac:dyDescent="0.3">
      <c r="A388" s="13"/>
      <c r="B388" s="14"/>
      <c r="C388" s="13"/>
      <c r="D388" s="13"/>
      <c r="E388" s="15" t="s">
        <v>42</v>
      </c>
      <c r="F388" s="16">
        <v>2.8351579248107601</v>
      </c>
      <c r="G388" s="16">
        <v>-1.6871898751736399E-2</v>
      </c>
      <c r="H388" s="16">
        <v>-1.61775391467519E-3</v>
      </c>
      <c r="I388" s="16">
        <v>0</v>
      </c>
      <c r="J388" s="16">
        <v>0</v>
      </c>
      <c r="K388" s="16">
        <v>3.2555693528274898E-5</v>
      </c>
    </row>
    <row r="389" spans="1:11" ht="15.15" customHeight="1" x14ac:dyDescent="0.3">
      <c r="A389" s="13"/>
      <c r="B389" s="14"/>
      <c r="C389" s="13"/>
      <c r="D389" s="13"/>
      <c r="E389" s="15" t="s">
        <v>44</v>
      </c>
      <c r="F389" s="16">
        <v>6.8043790195458298</v>
      </c>
      <c r="G389" s="16">
        <v>-4.04925570041655E-2</v>
      </c>
      <c r="H389" s="16">
        <v>-3.8826093952205299E-3</v>
      </c>
      <c r="I389" s="16">
        <v>0</v>
      </c>
      <c r="J389" s="16">
        <v>0</v>
      </c>
      <c r="K389" s="16">
        <v>7.8133664467872494E-5</v>
      </c>
    </row>
    <row r="390" spans="1:11" ht="15.15" customHeight="1" x14ac:dyDescent="0.3">
      <c r="A390" s="13"/>
      <c r="B390" s="14"/>
      <c r="C390" s="13"/>
      <c r="D390" s="13"/>
      <c r="E390" s="15" t="s">
        <v>45</v>
      </c>
      <c r="F390" s="16">
        <v>8.0518485064625605</v>
      </c>
      <c r="G390" s="16">
        <v>-4.7916192454932102E-2</v>
      </c>
      <c r="H390" s="16">
        <v>-4.5944211176775296E-3</v>
      </c>
      <c r="I390" s="16">
        <v>0</v>
      </c>
      <c r="J390" s="16">
        <v>0</v>
      </c>
      <c r="K390" s="16">
        <v>9.2458169620315503E-5</v>
      </c>
    </row>
    <row r="391" spans="1:11" ht="15.15" customHeight="1" x14ac:dyDescent="0.3">
      <c r="A391" s="13"/>
      <c r="B391" s="14"/>
      <c r="C391" s="13"/>
      <c r="D391" s="13"/>
      <c r="E391" s="15" t="s">
        <v>46</v>
      </c>
      <c r="F391" s="16">
        <v>-5.0220104925815496</v>
      </c>
      <c r="G391" s="16">
        <v>-0.46564079605229203</v>
      </c>
      <c r="H391" s="16">
        <v>48.613335936972597</v>
      </c>
      <c r="I391" s="16">
        <v>0</v>
      </c>
      <c r="J391" s="16">
        <v>0</v>
      </c>
      <c r="K391" s="16">
        <v>-0.14508891925548301</v>
      </c>
    </row>
    <row r="392" spans="1:11" ht="15.15" customHeight="1" x14ac:dyDescent="0.3">
      <c r="A392" s="13"/>
      <c r="B392" s="14"/>
      <c r="C392" s="13"/>
      <c r="D392" s="13"/>
      <c r="E392" s="15" t="s">
        <v>47</v>
      </c>
      <c r="F392" s="16">
        <v>-25.8475517174376</v>
      </c>
      <c r="G392" s="16">
        <v>-0.37213081391856001</v>
      </c>
      <c r="H392" s="16">
        <v>48.6226097304489</v>
      </c>
      <c r="I392" s="16">
        <v>0</v>
      </c>
      <c r="J392" s="16">
        <v>0</v>
      </c>
      <c r="K392" s="16">
        <v>-0.15859772439486799</v>
      </c>
    </row>
    <row r="393" spans="1:11" ht="15.15" customHeight="1" x14ac:dyDescent="0.3">
      <c r="A393" s="13"/>
      <c r="B393" s="14"/>
      <c r="C393" s="13"/>
      <c r="D393" s="13"/>
      <c r="E393" s="15" t="s">
        <v>48</v>
      </c>
      <c r="F393" s="16">
        <v>-16.316817579629902</v>
      </c>
      <c r="G393" s="16">
        <v>-0.63948933688951404</v>
      </c>
      <c r="H393" s="16">
        <v>27.5996243946758</v>
      </c>
      <c r="I393" s="16">
        <v>0</v>
      </c>
      <c r="J393" s="16">
        <v>0</v>
      </c>
      <c r="K393" s="16">
        <v>-8.0154919029263902E-2</v>
      </c>
    </row>
    <row r="394" spans="1:11" ht="15.15" customHeight="1" x14ac:dyDescent="0.3">
      <c r="A394" s="13"/>
      <c r="B394" s="14"/>
      <c r="C394" s="13"/>
      <c r="D394" s="13"/>
      <c r="E394" s="15" t="s">
        <v>49</v>
      </c>
      <c r="F394" s="16">
        <v>-37.142358804486001</v>
      </c>
      <c r="G394" s="16">
        <v>-0.54597935475578196</v>
      </c>
      <c r="H394" s="16">
        <v>27.6088981881521</v>
      </c>
      <c r="I394" s="16">
        <v>0</v>
      </c>
      <c r="J394" s="16">
        <v>0</v>
      </c>
      <c r="K394" s="16">
        <v>-9.3663724168648793E-2</v>
      </c>
    </row>
    <row r="395" spans="1:11" ht="15.15" customHeight="1" x14ac:dyDescent="0.3">
      <c r="A395" s="13"/>
      <c r="B395" s="14"/>
      <c r="C395" s="13"/>
      <c r="D395" s="13"/>
      <c r="E395" s="15" t="s">
        <v>50</v>
      </c>
      <c r="F395" s="16">
        <v>26.943831010284399</v>
      </c>
      <c r="G395" s="16">
        <v>21.492207148540999</v>
      </c>
      <c r="H395" s="16">
        <v>-7.8241420177479499</v>
      </c>
      <c r="I395" s="16">
        <v>0</v>
      </c>
      <c r="J395" s="16">
        <v>0</v>
      </c>
      <c r="K395" s="16">
        <v>5.1755121392008399E-2</v>
      </c>
    </row>
    <row r="396" spans="1:11" ht="15.15" customHeight="1" x14ac:dyDescent="0.3">
      <c r="A396" s="13"/>
      <c r="B396" s="14"/>
      <c r="C396" s="13"/>
      <c r="D396" s="13"/>
      <c r="E396" s="15" t="s">
        <v>52</v>
      </c>
      <c r="F396" s="16">
        <v>16.108955989048901</v>
      </c>
      <c r="G396" s="16">
        <v>16.412046028684699</v>
      </c>
      <c r="H396" s="16">
        <v>-7.8235550196389196</v>
      </c>
      <c r="I396" s="16">
        <v>0</v>
      </c>
      <c r="J396" s="16">
        <v>0</v>
      </c>
      <c r="K396" s="16">
        <v>5.1694293872952497E-2</v>
      </c>
    </row>
    <row r="397" spans="1:11" ht="15.15" customHeight="1" x14ac:dyDescent="0.3">
      <c r="A397" s="13"/>
      <c r="B397" s="14"/>
      <c r="C397" s="13"/>
      <c r="D397" s="13"/>
      <c r="E397" s="15" t="s">
        <v>53</v>
      </c>
      <c r="F397" s="16">
        <v>16.425819485963601</v>
      </c>
      <c r="G397" s="16">
        <v>21.330315037935001</v>
      </c>
      <c r="H397" s="16">
        <v>-27.392635597354001</v>
      </c>
      <c r="I397" s="16">
        <v>0</v>
      </c>
      <c r="J397" s="16">
        <v>0</v>
      </c>
      <c r="K397" s="16">
        <v>0.11222360137652999</v>
      </c>
    </row>
    <row r="398" spans="1:11" ht="15.15" customHeight="1" x14ac:dyDescent="0.3">
      <c r="A398" s="13"/>
      <c r="B398" s="14"/>
      <c r="C398" s="13"/>
      <c r="D398" s="13"/>
      <c r="E398" s="15" t="s">
        <v>54</v>
      </c>
      <c r="F398" s="16">
        <v>5.5909444647281301</v>
      </c>
      <c r="G398" s="16">
        <v>16.250153918078801</v>
      </c>
      <c r="H398" s="16">
        <v>-27.392048599244902</v>
      </c>
      <c r="I398" s="16">
        <v>0</v>
      </c>
      <c r="J398" s="16">
        <v>0</v>
      </c>
      <c r="K398" s="16">
        <v>0.112162773857474</v>
      </c>
    </row>
    <row r="399" spans="1:11" ht="15.15" customHeight="1" x14ac:dyDescent="0.3">
      <c r="A399" s="13"/>
      <c r="B399" s="14"/>
      <c r="C399" s="13"/>
      <c r="D399" s="13"/>
      <c r="E399" s="15" t="s">
        <v>55</v>
      </c>
      <c r="F399" s="16">
        <v>-1.73115052747265</v>
      </c>
      <c r="G399" s="16">
        <v>-7.3864884710948694E-2</v>
      </c>
      <c r="H399" s="16">
        <v>-5.0847907767400899</v>
      </c>
      <c r="I399" s="16">
        <v>0</v>
      </c>
      <c r="J399" s="16">
        <v>0</v>
      </c>
      <c r="K399" s="16">
        <v>1.58449766411701E-2</v>
      </c>
    </row>
    <row r="400" spans="1:11" ht="15.15" customHeight="1" x14ac:dyDescent="0.3">
      <c r="A400" s="13"/>
      <c r="B400" s="14"/>
      <c r="C400" s="13"/>
      <c r="D400" s="13"/>
      <c r="E400" s="15" t="s">
        <v>56</v>
      </c>
      <c r="F400" s="16">
        <v>-7.4602984105882202</v>
      </c>
      <c r="G400" s="16">
        <v>-8.0193463139078699E-2</v>
      </c>
      <c r="H400" s="16">
        <v>-5.0797951337237404</v>
      </c>
      <c r="I400" s="16">
        <v>0</v>
      </c>
      <c r="J400" s="16">
        <v>0</v>
      </c>
      <c r="K400" s="16">
        <v>1.5737627226058402E-2</v>
      </c>
    </row>
    <row r="401" spans="1:11" ht="15.15" customHeight="1" x14ac:dyDescent="0.3">
      <c r="A401" s="13"/>
      <c r="B401" s="14"/>
      <c r="C401" s="13"/>
      <c r="D401" s="13"/>
      <c r="E401" s="15" t="s">
        <v>57</v>
      </c>
      <c r="F401" s="16">
        <v>-8.3411540049905195</v>
      </c>
      <c r="G401" s="16">
        <v>-0.17560539702240999</v>
      </c>
      <c r="H401" s="16">
        <v>-17.382540114080701</v>
      </c>
      <c r="I401" s="16">
        <v>0</v>
      </c>
      <c r="J401" s="16">
        <v>0</v>
      </c>
      <c r="K401" s="16">
        <v>5.3845976923559302E-2</v>
      </c>
    </row>
    <row r="402" spans="1:11" ht="15.15" customHeight="1" x14ac:dyDescent="0.3">
      <c r="A402" s="13"/>
      <c r="B402" s="14"/>
      <c r="C402" s="13"/>
      <c r="D402" s="13"/>
      <c r="E402" s="15" t="s">
        <v>58</v>
      </c>
      <c r="F402" s="16">
        <v>-14.070301888106099</v>
      </c>
      <c r="G402" s="16">
        <v>-0.181933975450536</v>
      </c>
      <c r="H402" s="16">
        <v>-17.3775444710644</v>
      </c>
      <c r="I402" s="16">
        <v>0</v>
      </c>
      <c r="J402" s="16">
        <v>0</v>
      </c>
      <c r="K402" s="16">
        <v>5.3738627508447399E-2</v>
      </c>
    </row>
    <row r="403" spans="1:11" ht="15.15" customHeight="1" x14ac:dyDescent="0.3">
      <c r="A403" s="13"/>
      <c r="B403" s="14"/>
      <c r="C403" s="13"/>
      <c r="D403" s="13"/>
      <c r="E403" s="15" t="s">
        <v>59</v>
      </c>
      <c r="F403" s="16">
        <v>-33.501905202346997</v>
      </c>
      <c r="G403" s="16">
        <v>-16.8386888095031</v>
      </c>
      <c r="H403" s="16">
        <v>-27.422929100187002</v>
      </c>
      <c r="I403" s="16">
        <v>0</v>
      </c>
      <c r="J403" s="16">
        <v>0</v>
      </c>
      <c r="K403" s="16">
        <v>4.3857392159985797E-2</v>
      </c>
    </row>
    <row r="404" spans="1:11" ht="15.15" customHeight="1" x14ac:dyDescent="0.3">
      <c r="A404" s="13"/>
      <c r="B404" s="14"/>
      <c r="C404" s="13"/>
      <c r="D404" s="13"/>
      <c r="E404" s="15" t="s">
        <v>60</v>
      </c>
      <c r="F404" s="16">
        <v>-36.774182586593099</v>
      </c>
      <c r="G404" s="16">
        <v>-12.8153043565032</v>
      </c>
      <c r="H404" s="16">
        <v>-27.418320424852499</v>
      </c>
      <c r="I404" s="16">
        <v>0</v>
      </c>
      <c r="J404" s="16">
        <v>0</v>
      </c>
      <c r="K404" s="16">
        <v>4.3785433721650002E-2</v>
      </c>
    </row>
    <row r="405" spans="1:11" ht="15.15" customHeight="1" x14ac:dyDescent="0.3">
      <c r="A405" s="13"/>
      <c r="B405" s="14"/>
      <c r="C405" s="13"/>
      <c r="D405" s="13"/>
      <c r="E405" s="15" t="s">
        <v>61</v>
      </c>
      <c r="F405" s="16">
        <v>-41.952965297348698</v>
      </c>
      <c r="G405" s="16">
        <v>-16.9687666366647</v>
      </c>
      <c r="H405" s="16">
        <v>-43.145914007731697</v>
      </c>
      <c r="I405" s="16">
        <v>0</v>
      </c>
      <c r="J405" s="16">
        <v>0</v>
      </c>
      <c r="K405" s="16">
        <v>9.2443387556495296E-2</v>
      </c>
    </row>
    <row r="406" spans="1:11" ht="15.15" customHeight="1" x14ac:dyDescent="0.3">
      <c r="A406" s="13"/>
      <c r="B406" s="14"/>
      <c r="C406" s="13"/>
      <c r="D406" s="13"/>
      <c r="E406" s="15" t="s">
        <v>62</v>
      </c>
      <c r="F406" s="16">
        <v>-45.2252426815948</v>
      </c>
      <c r="G406" s="16">
        <v>-12.945382183664799</v>
      </c>
      <c r="H406" s="16">
        <v>-43.141305332397202</v>
      </c>
      <c r="I406" s="16">
        <v>0</v>
      </c>
      <c r="J406" s="16">
        <v>0</v>
      </c>
      <c r="K406" s="16">
        <v>9.2371429118159598E-2</v>
      </c>
    </row>
    <row r="407" spans="1:11" ht="15.15" customHeight="1" x14ac:dyDescent="0.3">
      <c r="A407" s="13" t="s">
        <v>102</v>
      </c>
      <c r="B407" s="14">
        <v>0</v>
      </c>
      <c r="C407" s="13" t="s">
        <v>103</v>
      </c>
      <c r="D407" s="13" t="s">
        <v>80</v>
      </c>
      <c r="E407" s="15" t="s">
        <v>40</v>
      </c>
      <c r="F407" s="16">
        <v>34.3670750613664</v>
      </c>
      <c r="G407" s="16">
        <v>-6.8063037951971606E-2</v>
      </c>
      <c r="H407" s="16">
        <v>6.0826800655061804E-3</v>
      </c>
      <c r="I407" s="16">
        <v>0</v>
      </c>
      <c r="J407" s="16">
        <v>0</v>
      </c>
      <c r="K407" s="16">
        <v>-8.6933302356360703E-4</v>
      </c>
    </row>
    <row r="408" spans="1:11" ht="15.15" customHeight="1" x14ac:dyDescent="0.3">
      <c r="A408" s="13"/>
      <c r="B408" s="14"/>
      <c r="C408" s="13"/>
      <c r="D408" s="13"/>
      <c r="E408" s="15" t="s">
        <v>41</v>
      </c>
      <c r="F408" s="16">
        <v>2.8241526242778798</v>
      </c>
      <c r="G408" s="16">
        <v>-2.3242227828282499E-2</v>
      </c>
      <c r="H408" s="16">
        <v>1.5348436702573699E-3</v>
      </c>
      <c r="I408" s="16">
        <v>0</v>
      </c>
      <c r="J408" s="16">
        <v>0</v>
      </c>
      <c r="K408" s="16">
        <v>-2.7231043226886101E-5</v>
      </c>
    </row>
    <row r="409" spans="1:11" ht="15.15" customHeight="1" x14ac:dyDescent="0.3">
      <c r="A409" s="13"/>
      <c r="B409" s="14"/>
      <c r="C409" s="13"/>
      <c r="D409" s="13"/>
      <c r="E409" s="15" t="s">
        <v>42</v>
      </c>
      <c r="F409" s="16">
        <v>2.8241526242778798</v>
      </c>
      <c r="G409" s="16">
        <v>-2.3242227828282499E-2</v>
      </c>
      <c r="H409" s="16">
        <v>1.5348436702573699E-3</v>
      </c>
      <c r="I409" s="16">
        <v>0</v>
      </c>
      <c r="J409" s="16">
        <v>0</v>
      </c>
      <c r="K409" s="16">
        <v>-2.7231043226886101E-5</v>
      </c>
    </row>
    <row r="410" spans="1:11" ht="15.15" customHeight="1" x14ac:dyDescent="0.3">
      <c r="A410" s="13"/>
      <c r="B410" s="14"/>
      <c r="C410" s="13"/>
      <c r="D410" s="13"/>
      <c r="E410" s="15" t="s">
        <v>44</v>
      </c>
      <c r="F410" s="16">
        <v>6.7779662982669198</v>
      </c>
      <c r="G410" s="16">
        <v>-5.578134678788E-2</v>
      </c>
      <c r="H410" s="16">
        <v>3.6836248086176602E-3</v>
      </c>
      <c r="I410" s="16">
        <v>0</v>
      </c>
      <c r="J410" s="16">
        <v>0</v>
      </c>
      <c r="K410" s="16">
        <v>-6.5354503744540098E-5</v>
      </c>
    </row>
    <row r="411" spans="1:11" ht="15.15" customHeight="1" x14ac:dyDescent="0.3">
      <c r="A411" s="13"/>
      <c r="B411" s="14"/>
      <c r="C411" s="13"/>
      <c r="D411" s="13"/>
      <c r="E411" s="15" t="s">
        <v>45</v>
      </c>
      <c r="F411" s="16">
        <v>8.0205934529491802</v>
      </c>
      <c r="G411" s="16">
        <v>-6.6007927032321306E-2</v>
      </c>
      <c r="H411" s="16">
        <v>4.3589560235308697E-3</v>
      </c>
      <c r="I411" s="16">
        <v>0</v>
      </c>
      <c r="J411" s="16">
        <v>0</v>
      </c>
      <c r="K411" s="16">
        <v>-7.7336162764372299E-5</v>
      </c>
    </row>
    <row r="412" spans="1:11" ht="15.15" customHeight="1" x14ac:dyDescent="0.3">
      <c r="A412" s="13"/>
      <c r="B412" s="14"/>
      <c r="C412" s="13"/>
      <c r="D412" s="13"/>
      <c r="E412" s="15" t="s">
        <v>46</v>
      </c>
      <c r="F412" s="16">
        <v>-5.7339634251784304</v>
      </c>
      <c r="G412" s="16">
        <v>-0.48288457437299098</v>
      </c>
      <c r="H412" s="16">
        <v>-48.438801040790203</v>
      </c>
      <c r="I412" s="16">
        <v>0</v>
      </c>
      <c r="J412" s="16">
        <v>0</v>
      </c>
      <c r="K412" s="16">
        <v>0.151671706009124</v>
      </c>
    </row>
    <row r="413" spans="1:11" ht="15.15" customHeight="1" x14ac:dyDescent="0.3">
      <c r="A413" s="13"/>
      <c r="B413" s="14"/>
      <c r="C413" s="13"/>
      <c r="D413" s="13"/>
      <c r="E413" s="15" t="s">
        <v>47</v>
      </c>
      <c r="F413" s="16">
        <v>-26.453767690987299</v>
      </c>
      <c r="G413" s="16">
        <v>-0.32495977366879603</v>
      </c>
      <c r="H413" s="16">
        <v>-48.447493022728402</v>
      </c>
      <c r="I413" s="16">
        <v>0</v>
      </c>
      <c r="J413" s="16">
        <v>0</v>
      </c>
      <c r="K413" s="16">
        <v>0.16515668749385701</v>
      </c>
    </row>
    <row r="414" spans="1:11" ht="15.15" customHeight="1" x14ac:dyDescent="0.3">
      <c r="A414" s="13"/>
      <c r="B414" s="14"/>
      <c r="C414" s="13"/>
      <c r="D414" s="13"/>
      <c r="E414" s="15" t="s">
        <v>48</v>
      </c>
      <c r="F414" s="16">
        <v>-17.009430997336601</v>
      </c>
      <c r="G414" s="16">
        <v>-0.63625711249273398</v>
      </c>
      <c r="H414" s="16">
        <v>-27.457411241771101</v>
      </c>
      <c r="I414" s="16">
        <v>0</v>
      </c>
      <c r="J414" s="16">
        <v>0</v>
      </c>
      <c r="K414" s="16">
        <v>8.6909069806602707E-2</v>
      </c>
    </row>
    <row r="415" spans="1:11" ht="15.15" customHeight="1" x14ac:dyDescent="0.3">
      <c r="A415" s="13"/>
      <c r="B415" s="14"/>
      <c r="C415" s="13"/>
      <c r="D415" s="13"/>
      <c r="E415" s="15" t="s">
        <v>49</v>
      </c>
      <c r="F415" s="16">
        <v>-37.729235263145497</v>
      </c>
      <c r="G415" s="16">
        <v>-0.47833231178854102</v>
      </c>
      <c r="H415" s="16">
        <v>-27.466103223709201</v>
      </c>
      <c r="I415" s="16">
        <v>0</v>
      </c>
      <c r="J415" s="16">
        <v>0</v>
      </c>
      <c r="K415" s="16">
        <v>0.100394051291336</v>
      </c>
    </row>
    <row r="416" spans="1:11" ht="15.15" customHeight="1" x14ac:dyDescent="0.3">
      <c r="A416" s="13"/>
      <c r="B416" s="14"/>
      <c r="C416" s="13"/>
      <c r="D416" s="13"/>
      <c r="E416" s="15" t="s">
        <v>50</v>
      </c>
      <c r="F416" s="16">
        <v>-41.587733765416502</v>
      </c>
      <c r="G416" s="16">
        <v>-20.6768138712916</v>
      </c>
      <c r="H416" s="16">
        <v>34.095425286398502</v>
      </c>
      <c r="I416" s="16">
        <v>0</v>
      </c>
      <c r="J416" s="16">
        <v>0</v>
      </c>
      <c r="K416" s="16">
        <v>-5.4409319077887E-2</v>
      </c>
    </row>
    <row r="417" spans="1:11" ht="15.15" customHeight="1" x14ac:dyDescent="0.3">
      <c r="A417" s="13"/>
      <c r="B417" s="14"/>
      <c r="C417" s="13"/>
      <c r="D417" s="13"/>
      <c r="E417" s="15" t="s">
        <v>52</v>
      </c>
      <c r="F417" s="16">
        <v>-45.668849285929603</v>
      </c>
      <c r="G417" s="16">
        <v>-15.724101140091101</v>
      </c>
      <c r="H417" s="16">
        <v>34.089949845076603</v>
      </c>
      <c r="I417" s="16">
        <v>0</v>
      </c>
      <c r="J417" s="16">
        <v>0</v>
      </c>
      <c r="K417" s="16">
        <v>-5.43306407686431E-2</v>
      </c>
    </row>
    <row r="418" spans="1:11" ht="15.15" customHeight="1" x14ac:dyDescent="0.3">
      <c r="A418" s="13"/>
      <c r="B418" s="14"/>
      <c r="C418" s="13"/>
      <c r="D418" s="13"/>
      <c r="E418" s="15" t="s">
        <v>53</v>
      </c>
      <c r="F418" s="16">
        <v>-52.087734750644898</v>
      </c>
      <c r="G418" s="16">
        <v>-20.819638216328698</v>
      </c>
      <c r="H418" s="16">
        <v>53.633820005200803</v>
      </c>
      <c r="I418" s="16">
        <v>0</v>
      </c>
      <c r="J418" s="16">
        <v>0</v>
      </c>
      <c r="K418" s="16">
        <v>-0.114718847444406</v>
      </c>
    </row>
    <row r="419" spans="1:11" ht="15.15" customHeight="1" x14ac:dyDescent="0.3">
      <c r="A419" s="13"/>
      <c r="B419" s="14"/>
      <c r="C419" s="13"/>
      <c r="D419" s="13"/>
      <c r="E419" s="15" t="s">
        <v>54</v>
      </c>
      <c r="F419" s="16">
        <v>-56.168850271156799</v>
      </c>
      <c r="G419" s="16">
        <v>-15.866925485128199</v>
      </c>
      <c r="H419" s="16">
        <v>53.628344563878898</v>
      </c>
      <c r="I419" s="16">
        <v>0</v>
      </c>
      <c r="J419" s="16">
        <v>0</v>
      </c>
      <c r="K419" s="16">
        <v>-0.11464016913516201</v>
      </c>
    </row>
    <row r="420" spans="1:11" ht="15.15" customHeight="1" x14ac:dyDescent="0.3">
      <c r="A420" s="13"/>
      <c r="B420" s="14"/>
      <c r="C420" s="13"/>
      <c r="D420" s="13"/>
      <c r="E420" s="15" t="s">
        <v>55</v>
      </c>
      <c r="F420" s="16">
        <v>-1.3291463211218899</v>
      </c>
      <c r="G420" s="16">
        <v>-8.3822904193123104E-2</v>
      </c>
      <c r="H420" s="16">
        <v>5.0186983077641996</v>
      </c>
      <c r="I420" s="16">
        <v>0</v>
      </c>
      <c r="J420" s="16">
        <v>0</v>
      </c>
      <c r="K420" s="16">
        <v>-1.9892619419604001E-2</v>
      </c>
    </row>
    <row r="421" spans="1:11" ht="15.15" customHeight="1" x14ac:dyDescent="0.3">
      <c r="A421" s="13"/>
      <c r="B421" s="14"/>
      <c r="C421" s="13"/>
      <c r="D421" s="13"/>
      <c r="E421" s="15" t="s">
        <v>56</v>
      </c>
      <c r="F421" s="16">
        <v>-7.0223338228329402</v>
      </c>
      <c r="G421" s="16">
        <v>-6.9265965277225006E-2</v>
      </c>
      <c r="H421" s="16">
        <v>5.0139951156227802</v>
      </c>
      <c r="I421" s="16">
        <v>0</v>
      </c>
      <c r="J421" s="16">
        <v>0</v>
      </c>
      <c r="K421" s="16">
        <v>-1.97993619476627E-2</v>
      </c>
    </row>
    <row r="422" spans="1:11" ht="15.15" customHeight="1" x14ac:dyDescent="0.3">
      <c r="A422" s="13"/>
      <c r="B422" s="14"/>
      <c r="C422" s="13"/>
      <c r="D422" s="13"/>
      <c r="E422" s="15" t="s">
        <v>57</v>
      </c>
      <c r="F422" s="16">
        <v>-7.9278318310381302</v>
      </c>
      <c r="G422" s="16">
        <v>-0.173580347814252</v>
      </c>
      <c r="H422" s="16">
        <v>17.297532152895201</v>
      </c>
      <c r="I422" s="16">
        <v>0</v>
      </c>
      <c r="J422" s="16">
        <v>0</v>
      </c>
      <c r="K422" s="16">
        <v>-5.7793333191224601E-2</v>
      </c>
    </row>
    <row r="423" spans="1:11" ht="15.15" customHeight="1" x14ac:dyDescent="0.3">
      <c r="A423" s="13"/>
      <c r="B423" s="14"/>
      <c r="C423" s="13"/>
      <c r="D423" s="13"/>
      <c r="E423" s="15" t="s">
        <v>58</v>
      </c>
      <c r="F423" s="16">
        <v>-13.621019332749199</v>
      </c>
      <c r="G423" s="16">
        <v>-0.15902340889836</v>
      </c>
      <c r="H423" s="16">
        <v>17.292828960753798</v>
      </c>
      <c r="I423" s="16">
        <v>0</v>
      </c>
      <c r="J423" s="16">
        <v>0</v>
      </c>
      <c r="K423" s="16">
        <v>-5.7700075719283303E-2</v>
      </c>
    </row>
    <row r="424" spans="1:11" ht="15.15" customHeight="1" x14ac:dyDescent="0.3">
      <c r="A424" s="13"/>
      <c r="B424" s="14"/>
      <c r="C424" s="13"/>
      <c r="D424" s="13"/>
      <c r="E424" s="15" t="s">
        <v>59</v>
      </c>
      <c r="F424" s="16">
        <v>21.538396979504601</v>
      </c>
      <c r="G424" s="16">
        <v>17.046533058633099</v>
      </c>
      <c r="H424" s="16">
        <v>6.27750926843221</v>
      </c>
      <c r="I424" s="16">
        <v>0</v>
      </c>
      <c r="J424" s="16">
        <v>0</v>
      </c>
      <c r="K424" s="16">
        <v>-4.1430499810437997E-2</v>
      </c>
    </row>
    <row r="425" spans="1:11" ht="15.15" customHeight="1" x14ac:dyDescent="0.3">
      <c r="A425" s="13"/>
      <c r="B425" s="14"/>
      <c r="C425" s="13"/>
      <c r="D425" s="13"/>
      <c r="E425" s="15" t="s">
        <v>60</v>
      </c>
      <c r="F425" s="16">
        <v>12.8786291855315</v>
      </c>
      <c r="G425" s="16">
        <v>13.030435580248801</v>
      </c>
      <c r="H425" s="16">
        <v>6.2770508951081601</v>
      </c>
      <c r="I425" s="16">
        <v>0</v>
      </c>
      <c r="J425" s="16">
        <v>0</v>
      </c>
      <c r="K425" s="16">
        <v>-4.1392862047578201E-2</v>
      </c>
    </row>
    <row r="426" spans="1:11" ht="15.15" customHeight="1" x14ac:dyDescent="0.3">
      <c r="A426" s="13"/>
      <c r="B426" s="14"/>
      <c r="C426" s="13"/>
      <c r="D426" s="13"/>
      <c r="E426" s="15" t="s">
        <v>61</v>
      </c>
      <c r="F426" s="16">
        <v>13.101806371956</v>
      </c>
      <c r="G426" s="16">
        <v>16.931775888784099</v>
      </c>
      <c r="H426" s="16">
        <v>21.976309685468198</v>
      </c>
      <c r="I426" s="16">
        <v>0</v>
      </c>
      <c r="J426" s="16">
        <v>0</v>
      </c>
      <c r="K426" s="16">
        <v>-8.9887782794926305E-2</v>
      </c>
    </row>
    <row r="427" spans="1:11" ht="15.15" customHeight="1" x14ac:dyDescent="0.3">
      <c r="A427" s="13"/>
      <c r="B427" s="14"/>
      <c r="C427" s="13"/>
      <c r="D427" s="13"/>
      <c r="E427" s="15" t="s">
        <v>62</v>
      </c>
      <c r="F427" s="16">
        <v>4.4420385779827001</v>
      </c>
      <c r="G427" s="16">
        <v>12.915678410399799</v>
      </c>
      <c r="H427" s="16">
        <v>21.975851312144201</v>
      </c>
      <c r="I427" s="16">
        <v>0</v>
      </c>
      <c r="J427" s="16">
        <v>0</v>
      </c>
      <c r="K427" s="16">
        <v>-8.9850145032066606E-2</v>
      </c>
    </row>
    <row r="428" spans="1:11" ht="15.15" customHeight="1" x14ac:dyDescent="0.3">
      <c r="A428" s="13" t="s">
        <v>104</v>
      </c>
      <c r="B428" s="14">
        <v>90</v>
      </c>
      <c r="C428" s="13" t="s">
        <v>105</v>
      </c>
      <c r="D428" s="13" t="s">
        <v>80</v>
      </c>
      <c r="E428" s="15" t="s">
        <v>40</v>
      </c>
      <c r="F428" s="16">
        <v>23.081262010084298</v>
      </c>
      <c r="G428" s="16">
        <v>3.2642976318686601E-4</v>
      </c>
      <c r="H428" s="16">
        <v>9.76038721984286E-5</v>
      </c>
      <c r="I428" s="16">
        <v>0</v>
      </c>
      <c r="J428" s="16">
        <v>0</v>
      </c>
      <c r="K428" s="16">
        <v>-3.3569666809178298E-5</v>
      </c>
    </row>
    <row r="429" spans="1:11" ht="15.15" customHeight="1" x14ac:dyDescent="0.3">
      <c r="A429" s="13"/>
      <c r="B429" s="14"/>
      <c r="C429" s="13"/>
      <c r="D429" s="13"/>
      <c r="E429" s="15" t="s">
        <v>41</v>
      </c>
      <c r="F429" s="16">
        <v>5.1229735100129803</v>
      </c>
      <c r="G429" s="16">
        <v>-8.0220110765816503E-6</v>
      </c>
      <c r="H429" s="16">
        <v>6.79394636324884E-5</v>
      </c>
      <c r="I429" s="16">
        <v>0</v>
      </c>
      <c r="J429" s="16">
        <v>0</v>
      </c>
      <c r="K429" s="16">
        <v>6.7503595320453895E-7</v>
      </c>
    </row>
    <row r="430" spans="1:11" ht="15.15" customHeight="1" x14ac:dyDescent="0.3">
      <c r="A430" s="13"/>
      <c r="B430" s="14"/>
      <c r="C430" s="13"/>
      <c r="D430" s="13"/>
      <c r="E430" s="15" t="s">
        <v>42</v>
      </c>
      <c r="F430" s="16">
        <v>5.1229735100129803</v>
      </c>
      <c r="G430" s="16">
        <v>-8.0220110765816503E-6</v>
      </c>
      <c r="H430" s="16">
        <v>6.79394636324884E-5</v>
      </c>
      <c r="I430" s="16">
        <v>0</v>
      </c>
      <c r="J430" s="16">
        <v>0</v>
      </c>
      <c r="K430" s="16">
        <v>6.7503595320453895E-7</v>
      </c>
    </row>
    <row r="431" spans="1:11" ht="15.15" customHeight="1" x14ac:dyDescent="0.3">
      <c r="A431" s="13"/>
      <c r="B431" s="14"/>
      <c r="C431" s="13"/>
      <c r="D431" s="13"/>
      <c r="E431" s="15" t="s">
        <v>44</v>
      </c>
      <c r="F431" s="16">
        <v>12.295136424031201</v>
      </c>
      <c r="G431" s="16">
        <v>-1.9252826583788E-5</v>
      </c>
      <c r="H431" s="16">
        <v>1.63054712717963E-4</v>
      </c>
      <c r="I431" s="16">
        <v>0</v>
      </c>
      <c r="J431" s="16">
        <v>0</v>
      </c>
      <c r="K431" s="16">
        <v>1.62008628769038E-6</v>
      </c>
    </row>
    <row r="432" spans="1:11" ht="15.15" customHeight="1" x14ac:dyDescent="0.3">
      <c r="A432" s="13"/>
      <c r="B432" s="14"/>
      <c r="C432" s="13"/>
      <c r="D432" s="13"/>
      <c r="E432" s="15" t="s">
        <v>45</v>
      </c>
      <c r="F432" s="16">
        <v>14.5492447684369</v>
      </c>
      <c r="G432" s="16">
        <v>-2.2782511457478101E-5</v>
      </c>
      <c r="H432" s="16">
        <v>1.9294807671628E-4</v>
      </c>
      <c r="I432" s="16">
        <v>0</v>
      </c>
      <c r="J432" s="16">
        <v>0</v>
      </c>
      <c r="K432" s="16">
        <v>1.9171021071002802E-6</v>
      </c>
    </row>
    <row r="433" spans="1:11" ht="15.15" customHeight="1" x14ac:dyDescent="0.3">
      <c r="A433" s="13"/>
      <c r="B433" s="14"/>
      <c r="C433" s="13"/>
      <c r="D433" s="13"/>
      <c r="E433" s="15" t="s">
        <v>46</v>
      </c>
      <c r="F433" s="16">
        <v>19.507171239130301</v>
      </c>
      <c r="G433" s="16">
        <v>83.094571935908107</v>
      </c>
      <c r="H433" s="16">
        <v>-6.3009509878025798E-3</v>
      </c>
      <c r="I433" s="16">
        <v>0</v>
      </c>
      <c r="J433" s="16">
        <v>0</v>
      </c>
      <c r="K433" s="16">
        <v>7.2514383513357797E-3</v>
      </c>
    </row>
    <row r="434" spans="1:11" ht="15.15" customHeight="1" x14ac:dyDescent="0.3">
      <c r="A434" s="13"/>
      <c r="B434" s="14"/>
      <c r="C434" s="13"/>
      <c r="D434" s="13"/>
      <c r="E434" s="15" t="s">
        <v>47</v>
      </c>
      <c r="F434" s="16">
        <v>-41.510157085747501</v>
      </c>
      <c r="G434" s="16">
        <v>83.0889390299442</v>
      </c>
      <c r="H434" s="16">
        <v>-7.0219643875025998E-3</v>
      </c>
      <c r="I434" s="16">
        <v>0</v>
      </c>
      <c r="J434" s="16">
        <v>0</v>
      </c>
      <c r="K434" s="16">
        <v>7.8286799382786005E-3</v>
      </c>
    </row>
    <row r="435" spans="1:11" ht="15.15" customHeight="1" x14ac:dyDescent="0.3">
      <c r="A435" s="13"/>
      <c r="B435" s="14"/>
      <c r="C435" s="13"/>
      <c r="D435" s="13"/>
      <c r="E435" s="15" t="s">
        <v>48</v>
      </c>
      <c r="F435" s="16">
        <v>7.01914890780641</v>
      </c>
      <c r="G435" s="16">
        <v>46.967153778264802</v>
      </c>
      <c r="H435" s="16">
        <v>-1.1282182510503299E-2</v>
      </c>
      <c r="I435" s="16">
        <v>0</v>
      </c>
      <c r="J435" s="16">
        <v>0</v>
      </c>
      <c r="K435" s="16">
        <v>4.1190413698075599E-3</v>
      </c>
    </row>
    <row r="436" spans="1:11" ht="15.15" customHeight="1" x14ac:dyDescent="0.3">
      <c r="A436" s="13"/>
      <c r="B436" s="14"/>
      <c r="C436" s="13"/>
      <c r="D436" s="13"/>
      <c r="E436" s="15" t="s">
        <v>49</v>
      </c>
      <c r="F436" s="16">
        <v>-53.998179417071398</v>
      </c>
      <c r="G436" s="16">
        <v>46.961520872300902</v>
      </c>
      <c r="H436" s="16">
        <v>-1.2003195910203299E-2</v>
      </c>
      <c r="I436" s="16">
        <v>0</v>
      </c>
      <c r="J436" s="16">
        <v>0</v>
      </c>
      <c r="K436" s="16">
        <v>4.6962829567503799E-3</v>
      </c>
    </row>
    <row r="437" spans="1:11" ht="15.15" customHeight="1" x14ac:dyDescent="0.3">
      <c r="A437" s="13"/>
      <c r="B437" s="14"/>
      <c r="C437" s="13"/>
      <c r="D437" s="13"/>
      <c r="E437" s="15" t="s">
        <v>50</v>
      </c>
      <c r="F437" s="16">
        <v>-5.9197521865920901</v>
      </c>
      <c r="G437" s="16">
        <v>-33.6456030879122</v>
      </c>
      <c r="H437" s="16">
        <v>-0.12103740614500599</v>
      </c>
      <c r="I437" s="16">
        <v>0</v>
      </c>
      <c r="J437" s="16">
        <v>0</v>
      </c>
      <c r="K437" s="16">
        <v>-2.60896769796338E-3</v>
      </c>
    </row>
    <row r="438" spans="1:11" ht="15.15" customHeight="1" x14ac:dyDescent="0.3">
      <c r="A438" s="13"/>
      <c r="B438" s="14"/>
      <c r="C438" s="13"/>
      <c r="D438" s="13"/>
      <c r="E438" s="15" t="s">
        <v>52</v>
      </c>
      <c r="F438" s="16">
        <v>-19.1339406833577</v>
      </c>
      <c r="G438" s="16">
        <v>-33.645591956608001</v>
      </c>
      <c r="H438" s="16">
        <v>-9.5217825769061806E-2</v>
      </c>
      <c r="I438" s="16">
        <v>0</v>
      </c>
      <c r="J438" s="16">
        <v>0</v>
      </c>
      <c r="K438" s="16">
        <v>-2.60916414149978E-3</v>
      </c>
    </row>
    <row r="439" spans="1:11" ht="15.15" customHeight="1" x14ac:dyDescent="0.3">
      <c r="A439" s="13"/>
      <c r="B439" s="14"/>
      <c r="C439" s="13"/>
      <c r="D439" s="13"/>
      <c r="E439" s="15" t="s">
        <v>53</v>
      </c>
      <c r="F439" s="16">
        <v>-17.548910774006501</v>
      </c>
      <c r="G439" s="16">
        <v>-67.288361177844493</v>
      </c>
      <c r="H439" s="16">
        <v>-0.12567605342386101</v>
      </c>
      <c r="I439" s="16">
        <v>0</v>
      </c>
      <c r="J439" s="16">
        <v>0</v>
      </c>
      <c r="K439" s="16">
        <v>-5.5257984093387601E-3</v>
      </c>
    </row>
    <row r="440" spans="1:11" ht="15.15" customHeight="1" x14ac:dyDescent="0.3">
      <c r="A440" s="13"/>
      <c r="B440" s="14"/>
      <c r="C440" s="13"/>
      <c r="D440" s="13"/>
      <c r="E440" s="15" t="s">
        <v>54</v>
      </c>
      <c r="F440" s="16">
        <v>-30.763099270772098</v>
      </c>
      <c r="G440" s="16">
        <v>-67.288350046540401</v>
      </c>
      <c r="H440" s="16">
        <v>-9.9856473047915104E-2</v>
      </c>
      <c r="I440" s="16">
        <v>0</v>
      </c>
      <c r="J440" s="16">
        <v>0</v>
      </c>
      <c r="K440" s="16">
        <v>-5.5259948528751596E-3</v>
      </c>
    </row>
    <row r="441" spans="1:11" ht="15.15" customHeight="1" x14ac:dyDescent="0.3">
      <c r="A441" s="13"/>
      <c r="B441" s="14"/>
      <c r="C441" s="13"/>
      <c r="D441" s="13"/>
      <c r="E441" s="15" t="s">
        <v>55</v>
      </c>
      <c r="F441" s="16">
        <v>8.3782220856955192</v>
      </c>
      <c r="G441" s="16">
        <v>-8.4566541861694802</v>
      </c>
      <c r="H441" s="16">
        <v>-2.0005324676595701E-4</v>
      </c>
      <c r="I441" s="16">
        <v>0</v>
      </c>
      <c r="J441" s="16">
        <v>0</v>
      </c>
      <c r="K441" s="16">
        <v>-8.9284817895662904E-4</v>
      </c>
    </row>
    <row r="442" spans="1:11" ht="15.15" customHeight="1" x14ac:dyDescent="0.3">
      <c r="A442" s="13"/>
      <c r="B442" s="14"/>
      <c r="C442" s="13"/>
      <c r="D442" s="13"/>
      <c r="E442" s="15" t="s">
        <v>56</v>
      </c>
      <c r="F442" s="16">
        <v>-6.8664690586297601</v>
      </c>
      <c r="G442" s="16">
        <v>-8.4566279028648399</v>
      </c>
      <c r="H442" s="16">
        <v>-2.3993996087688101E-3</v>
      </c>
      <c r="I442" s="16">
        <v>0</v>
      </c>
      <c r="J442" s="16">
        <v>0</v>
      </c>
      <c r="K442" s="16">
        <v>-8.9497751053457396E-4</v>
      </c>
    </row>
    <row r="443" spans="1:11" ht="15.15" customHeight="1" x14ac:dyDescent="0.3">
      <c r="A443" s="13"/>
      <c r="B443" s="14"/>
      <c r="C443" s="13"/>
      <c r="D443" s="13"/>
      <c r="E443" s="15" t="s">
        <v>57</v>
      </c>
      <c r="F443" s="16">
        <v>1.0699192168465199</v>
      </c>
      <c r="G443" s="16">
        <v>-29.599322477476299</v>
      </c>
      <c r="H443" s="16">
        <v>-3.1151944646384999E-3</v>
      </c>
      <c r="I443" s="16">
        <v>0</v>
      </c>
      <c r="J443" s="16">
        <v>0</v>
      </c>
      <c r="K443" s="16">
        <v>-2.7260052024714802E-3</v>
      </c>
    </row>
    <row r="444" spans="1:11" ht="15.15" customHeight="1" x14ac:dyDescent="0.3">
      <c r="A444" s="13"/>
      <c r="B444" s="14"/>
      <c r="C444" s="13"/>
      <c r="D444" s="13"/>
      <c r="E444" s="15" t="s">
        <v>58</v>
      </c>
      <c r="F444" s="16">
        <v>-14.174771927478799</v>
      </c>
      <c r="G444" s="16">
        <v>-29.5992961941717</v>
      </c>
      <c r="H444" s="16">
        <v>-5.3145408266413903E-3</v>
      </c>
      <c r="I444" s="16">
        <v>0</v>
      </c>
      <c r="J444" s="16">
        <v>0</v>
      </c>
      <c r="K444" s="16">
        <v>-2.7281345340494298E-3</v>
      </c>
    </row>
    <row r="445" spans="1:11" ht="15.15" customHeight="1" x14ac:dyDescent="0.3">
      <c r="A445" s="13"/>
      <c r="B445" s="14"/>
      <c r="C445" s="13"/>
      <c r="D445" s="13"/>
      <c r="E445" s="15" t="s">
        <v>59</v>
      </c>
      <c r="F445" s="16">
        <v>-19.392320245328399</v>
      </c>
      <c r="G445" s="16">
        <v>-26.6387152102382</v>
      </c>
      <c r="H445" s="16">
        <v>0.11841488545052101</v>
      </c>
      <c r="I445" s="16">
        <v>0</v>
      </c>
      <c r="J445" s="16">
        <v>0</v>
      </c>
      <c r="K445" s="16">
        <v>-2.19039943708265E-3</v>
      </c>
    </row>
    <row r="446" spans="1:11" ht="15.15" customHeight="1" x14ac:dyDescent="0.3">
      <c r="A446" s="13"/>
      <c r="B446" s="14"/>
      <c r="C446" s="13"/>
      <c r="D446" s="13"/>
      <c r="E446" s="15" t="s">
        <v>60</v>
      </c>
      <c r="F446" s="16">
        <v>-21.5480674562254</v>
      </c>
      <c r="G446" s="16">
        <v>-26.638705027691501</v>
      </c>
      <c r="H446" s="16">
        <v>9.4688638615405094E-2</v>
      </c>
      <c r="I446" s="16">
        <v>0</v>
      </c>
      <c r="J446" s="16">
        <v>0</v>
      </c>
      <c r="K446" s="16">
        <v>-2.1918241043393E-3</v>
      </c>
    </row>
    <row r="447" spans="1:11" ht="15.15" customHeight="1" x14ac:dyDescent="0.3">
      <c r="A447" s="13"/>
      <c r="B447" s="14"/>
      <c r="C447" s="13"/>
      <c r="D447" s="13"/>
      <c r="E447" s="15" t="s">
        <v>61</v>
      </c>
      <c r="F447" s="16">
        <v>-28.7361707437516</v>
      </c>
      <c r="G447" s="16">
        <v>-53.670186257939299</v>
      </c>
      <c r="H447" s="16">
        <v>0.114687803568225</v>
      </c>
      <c r="I447" s="16">
        <v>0</v>
      </c>
      <c r="J447" s="16">
        <v>0</v>
      </c>
      <c r="K447" s="16">
        <v>-4.5340401340129999E-3</v>
      </c>
    </row>
    <row r="448" spans="1:11" ht="15.15" customHeight="1" x14ac:dyDescent="0.3">
      <c r="A448" s="13"/>
      <c r="B448" s="14"/>
      <c r="C448" s="13"/>
      <c r="D448" s="13"/>
      <c r="E448" s="15" t="s">
        <v>62</v>
      </c>
      <c r="F448" s="16">
        <v>-30.891917954648601</v>
      </c>
      <c r="G448" s="16">
        <v>-53.670176075392398</v>
      </c>
      <c r="H448" s="16">
        <v>9.0961556733111001E-2</v>
      </c>
      <c r="I448" s="16">
        <v>0</v>
      </c>
      <c r="J448" s="16">
        <v>0</v>
      </c>
      <c r="K448" s="16">
        <v>-4.5354648012696603E-3</v>
      </c>
    </row>
    <row r="449" spans="1:11" ht="15.15" customHeight="1" x14ac:dyDescent="0.3">
      <c r="A449" s="13" t="s">
        <v>106</v>
      </c>
      <c r="B449" s="14">
        <v>90</v>
      </c>
      <c r="C449" s="13" t="s">
        <v>107</v>
      </c>
      <c r="D449" s="13" t="s">
        <v>80</v>
      </c>
      <c r="E449" s="15" t="s">
        <v>40</v>
      </c>
      <c r="F449" s="16">
        <v>21.256606308311301</v>
      </c>
      <c r="G449" s="16">
        <v>-3.5518830482829202E-5</v>
      </c>
      <c r="H449" s="16">
        <v>1.1595979272194499E-3</v>
      </c>
      <c r="I449" s="16">
        <v>0</v>
      </c>
      <c r="J449" s="16">
        <v>0</v>
      </c>
      <c r="K449" s="16">
        <v>-4.8828800624915202E-5</v>
      </c>
    </row>
    <row r="450" spans="1:11" ht="15.15" customHeight="1" x14ac:dyDescent="0.3">
      <c r="A450" s="13"/>
      <c r="B450" s="14"/>
      <c r="C450" s="13"/>
      <c r="D450" s="13"/>
      <c r="E450" s="15" t="s">
        <v>41</v>
      </c>
      <c r="F450" s="16">
        <v>4.7268899126898596</v>
      </c>
      <c r="G450" s="16">
        <v>-8.8661484278921706E-6</v>
      </c>
      <c r="H450" s="16">
        <v>5.6274924566693404E-4</v>
      </c>
      <c r="I450" s="16">
        <v>0</v>
      </c>
      <c r="J450" s="16">
        <v>0</v>
      </c>
      <c r="K450" s="16">
        <v>7.8593351092660399E-8</v>
      </c>
    </row>
    <row r="451" spans="1:11" ht="15.15" customHeight="1" x14ac:dyDescent="0.3">
      <c r="A451" s="13"/>
      <c r="B451" s="14"/>
      <c r="C451" s="13"/>
      <c r="D451" s="13"/>
      <c r="E451" s="15" t="s">
        <v>42</v>
      </c>
      <c r="F451" s="16">
        <v>4.7268899126898596</v>
      </c>
      <c r="G451" s="16">
        <v>-8.8661484278921706E-6</v>
      </c>
      <c r="H451" s="16">
        <v>5.6274924566693404E-4</v>
      </c>
      <c r="I451" s="16">
        <v>0</v>
      </c>
      <c r="J451" s="16">
        <v>0</v>
      </c>
      <c r="K451" s="16">
        <v>7.8593351092660399E-8</v>
      </c>
    </row>
    <row r="452" spans="1:11" ht="15.15" customHeight="1" x14ac:dyDescent="0.3">
      <c r="A452" s="13"/>
      <c r="B452" s="14"/>
      <c r="C452" s="13"/>
      <c r="D452" s="13"/>
      <c r="E452" s="15" t="s">
        <v>44</v>
      </c>
      <c r="F452" s="16">
        <v>11.3445357904557</v>
      </c>
      <c r="G452" s="16">
        <v>-2.1278756226943301E-5</v>
      </c>
      <c r="H452" s="16">
        <v>1.35059818960064E-3</v>
      </c>
      <c r="I452" s="16">
        <v>0</v>
      </c>
      <c r="J452" s="16">
        <v>0</v>
      </c>
      <c r="K452" s="16">
        <v>1.8862404262146199E-7</v>
      </c>
    </row>
    <row r="453" spans="1:11" ht="15.15" customHeight="1" x14ac:dyDescent="0.3">
      <c r="A453" s="13"/>
      <c r="B453" s="14"/>
      <c r="C453" s="13"/>
      <c r="D453" s="13"/>
      <c r="E453" s="15" t="s">
        <v>45</v>
      </c>
      <c r="F453" s="16">
        <v>13.4243673520392</v>
      </c>
      <c r="G453" s="16">
        <v>-2.5179861535213E-5</v>
      </c>
      <c r="H453" s="16">
        <v>1.59820785769408E-3</v>
      </c>
      <c r="I453" s="16">
        <v>0</v>
      </c>
      <c r="J453" s="16">
        <v>0</v>
      </c>
      <c r="K453" s="16">
        <v>2.2320511710211E-7</v>
      </c>
    </row>
    <row r="454" spans="1:11" ht="15.15" customHeight="1" x14ac:dyDescent="0.3">
      <c r="A454" s="13"/>
      <c r="B454" s="14"/>
      <c r="C454" s="13"/>
      <c r="D454" s="13"/>
      <c r="E454" s="15" t="s">
        <v>46</v>
      </c>
      <c r="F454" s="16">
        <v>11.1399398183682</v>
      </c>
      <c r="G454" s="16">
        <v>71.181983177962707</v>
      </c>
      <c r="H454" s="16">
        <v>-5.2530912773727904E-4</v>
      </c>
      <c r="I454" s="16">
        <v>0</v>
      </c>
      <c r="J454" s="16">
        <v>0</v>
      </c>
      <c r="K454" s="16">
        <v>7.5167857361232498E-3</v>
      </c>
    </row>
    <row r="455" spans="1:11" ht="15.15" customHeight="1" x14ac:dyDescent="0.3">
      <c r="A455" s="13"/>
      <c r="B455" s="14"/>
      <c r="C455" s="13"/>
      <c r="D455" s="13"/>
      <c r="E455" s="15" t="s">
        <v>47</v>
      </c>
      <c r="F455" s="16">
        <v>-36.710634888864099</v>
      </c>
      <c r="G455" s="16">
        <v>71.182077226968005</v>
      </c>
      <c r="H455" s="16">
        <v>-6.96628968240147E-3</v>
      </c>
      <c r="I455" s="16">
        <v>0</v>
      </c>
      <c r="J455" s="16">
        <v>0</v>
      </c>
      <c r="K455" s="16">
        <v>8.3404563898570195E-3</v>
      </c>
    </row>
    <row r="456" spans="1:11" ht="15.15" customHeight="1" x14ac:dyDescent="0.3">
      <c r="A456" s="13"/>
      <c r="B456" s="14"/>
      <c r="C456" s="13"/>
      <c r="D456" s="13"/>
      <c r="E456" s="15" t="s">
        <v>48</v>
      </c>
      <c r="F456" s="16">
        <v>-4.9116178422384102</v>
      </c>
      <c r="G456" s="16">
        <v>40.233719900565603</v>
      </c>
      <c r="H456" s="16">
        <v>-3.6572411855472502E-3</v>
      </c>
      <c r="I456" s="16">
        <v>0</v>
      </c>
      <c r="J456" s="16">
        <v>0</v>
      </c>
      <c r="K456" s="16">
        <v>4.2635353047492603E-3</v>
      </c>
    </row>
    <row r="457" spans="1:11" ht="15.15" customHeight="1" x14ac:dyDescent="0.3">
      <c r="A457" s="13"/>
      <c r="B457" s="14"/>
      <c r="C457" s="13"/>
      <c r="D457" s="13"/>
      <c r="E457" s="15" t="s">
        <v>49</v>
      </c>
      <c r="F457" s="16">
        <v>-52.762192549470697</v>
      </c>
      <c r="G457" s="16">
        <v>40.233813949570902</v>
      </c>
      <c r="H457" s="16">
        <v>-1.00982217402114E-2</v>
      </c>
      <c r="I457" s="16">
        <v>0</v>
      </c>
      <c r="J457" s="16">
        <v>0</v>
      </c>
      <c r="K457" s="16">
        <v>5.0872059584830204E-3</v>
      </c>
    </row>
    <row r="458" spans="1:11" ht="15.15" customHeight="1" x14ac:dyDescent="0.3">
      <c r="A458" s="13"/>
      <c r="B458" s="14"/>
      <c r="C458" s="13"/>
      <c r="D458" s="13"/>
      <c r="E458" s="15" t="s">
        <v>50</v>
      </c>
      <c r="F458" s="16">
        <v>62.327849784932397</v>
      </c>
      <c r="G458" s="16">
        <v>-30.903677740754699</v>
      </c>
      <c r="H458" s="16">
        <v>9.1133491769621704E-3</v>
      </c>
      <c r="I458" s="16">
        <v>0</v>
      </c>
      <c r="J458" s="16">
        <v>0</v>
      </c>
      <c r="K458" s="16">
        <v>-2.6424045769207699E-3</v>
      </c>
    </row>
    <row r="459" spans="1:11" ht="15.15" customHeight="1" x14ac:dyDescent="0.3">
      <c r="A459" s="13"/>
      <c r="B459" s="14"/>
      <c r="C459" s="13"/>
      <c r="D459" s="13"/>
      <c r="E459" s="15" t="s">
        <v>52</v>
      </c>
      <c r="F459" s="16">
        <v>29.7906069479702</v>
      </c>
      <c r="G459" s="16">
        <v>-30.903647436479499</v>
      </c>
      <c r="H459" s="16">
        <v>-3.2232027318652898E-3</v>
      </c>
      <c r="I459" s="16">
        <v>0</v>
      </c>
      <c r="J459" s="16">
        <v>0</v>
      </c>
      <c r="K459" s="16">
        <v>-2.6424729826927699E-3</v>
      </c>
    </row>
    <row r="460" spans="1:11" ht="15.15" customHeight="1" x14ac:dyDescent="0.3">
      <c r="A460" s="13"/>
      <c r="B460" s="14"/>
      <c r="C460" s="13"/>
      <c r="D460" s="13"/>
      <c r="E460" s="15" t="s">
        <v>53</v>
      </c>
      <c r="F460" s="16">
        <v>47.380237908605203</v>
      </c>
      <c r="G460" s="16">
        <v>-59.723656730290202</v>
      </c>
      <c r="H460" s="16">
        <v>6.1968155896291602E-3</v>
      </c>
      <c r="I460" s="16">
        <v>0</v>
      </c>
      <c r="J460" s="16">
        <v>0</v>
      </c>
      <c r="K460" s="16">
        <v>-5.6719860819299996E-3</v>
      </c>
    </row>
    <row r="461" spans="1:11" ht="15.15" customHeight="1" x14ac:dyDescent="0.3">
      <c r="A461" s="13"/>
      <c r="B461" s="14"/>
      <c r="C461" s="13"/>
      <c r="D461" s="13"/>
      <c r="E461" s="15" t="s">
        <v>54</v>
      </c>
      <c r="F461" s="16">
        <v>14.8429950716421</v>
      </c>
      <c r="G461" s="16">
        <v>-59.723626426015002</v>
      </c>
      <c r="H461" s="16">
        <v>-6.1397363191964798E-3</v>
      </c>
      <c r="I461" s="16">
        <v>0</v>
      </c>
      <c r="J461" s="16">
        <v>0</v>
      </c>
      <c r="K461" s="16">
        <v>-5.6720544877019996E-3</v>
      </c>
    </row>
    <row r="462" spans="1:11" ht="15.15" customHeight="1" x14ac:dyDescent="0.3">
      <c r="A462" s="13"/>
      <c r="B462" s="14"/>
      <c r="C462" s="13"/>
      <c r="D462" s="13"/>
      <c r="E462" s="15" t="s">
        <v>55</v>
      </c>
      <c r="F462" s="16">
        <v>7.1525885072076099</v>
      </c>
      <c r="G462" s="16">
        <v>-7.2452691298110796</v>
      </c>
      <c r="H462" s="16">
        <v>6.7026033612882605E-4</v>
      </c>
      <c r="I462" s="16">
        <v>0</v>
      </c>
      <c r="J462" s="16">
        <v>0</v>
      </c>
      <c r="K462" s="16">
        <v>-9.7225326087633905E-4</v>
      </c>
    </row>
    <row r="463" spans="1:11" ht="15.15" customHeight="1" x14ac:dyDescent="0.3">
      <c r="A463" s="13"/>
      <c r="B463" s="14"/>
      <c r="C463" s="13"/>
      <c r="D463" s="13"/>
      <c r="E463" s="15" t="s">
        <v>56</v>
      </c>
      <c r="F463" s="16">
        <v>-8.5396754158388699</v>
      </c>
      <c r="G463" s="16">
        <v>-7.2452415827066599</v>
      </c>
      <c r="H463" s="16">
        <v>-1.61737110513507E-3</v>
      </c>
      <c r="I463" s="16">
        <v>0</v>
      </c>
      <c r="J463" s="16">
        <v>0</v>
      </c>
      <c r="K463" s="16">
        <v>-9.7222111046156405E-4</v>
      </c>
    </row>
    <row r="464" spans="1:11" ht="15.15" customHeight="1" x14ac:dyDescent="0.3">
      <c r="A464" s="13"/>
      <c r="B464" s="14"/>
      <c r="C464" s="13"/>
      <c r="D464" s="13"/>
      <c r="E464" s="15" t="s">
        <v>57</v>
      </c>
      <c r="F464" s="16">
        <v>-2.2411843247209098</v>
      </c>
      <c r="G464" s="16">
        <v>-25.356966506325801</v>
      </c>
      <c r="H464" s="16">
        <v>-1.16262460240302E-3</v>
      </c>
      <c r="I464" s="16">
        <v>0</v>
      </c>
      <c r="J464" s="16">
        <v>0</v>
      </c>
      <c r="K464" s="16">
        <v>-2.8761367445771899E-3</v>
      </c>
    </row>
    <row r="465" spans="1:11" ht="15.15" customHeight="1" x14ac:dyDescent="0.3">
      <c r="A465" s="13"/>
      <c r="B465" s="14"/>
      <c r="C465" s="13"/>
      <c r="D465" s="13"/>
      <c r="E465" s="15" t="s">
        <v>58</v>
      </c>
      <c r="F465" s="16">
        <v>-17.933448247767402</v>
      </c>
      <c r="G465" s="16">
        <v>-25.356938959221399</v>
      </c>
      <c r="H465" s="16">
        <v>-3.45025604366692E-3</v>
      </c>
      <c r="I465" s="16">
        <v>0</v>
      </c>
      <c r="J465" s="16">
        <v>0</v>
      </c>
      <c r="K465" s="16">
        <v>-2.8761045941624098E-3</v>
      </c>
    </row>
    <row r="466" spans="1:11" ht="15.15" customHeight="1" x14ac:dyDescent="0.3">
      <c r="A466" s="13"/>
      <c r="B466" s="14"/>
      <c r="C466" s="13"/>
      <c r="D466" s="13"/>
      <c r="E466" s="15" t="s">
        <v>59</v>
      </c>
      <c r="F466" s="16">
        <v>-50.790919431707998</v>
      </c>
      <c r="G466" s="16">
        <v>-13.4069586995648</v>
      </c>
      <c r="H466" s="16">
        <v>-5.29662536575986E-3</v>
      </c>
      <c r="I466" s="16">
        <v>0</v>
      </c>
      <c r="J466" s="16">
        <v>0</v>
      </c>
      <c r="K466" s="16">
        <v>-2.14840726670546E-3</v>
      </c>
    </row>
    <row r="467" spans="1:11" ht="15.15" customHeight="1" x14ac:dyDescent="0.3">
      <c r="A467" s="13"/>
      <c r="B467" s="14"/>
      <c r="C467" s="13"/>
      <c r="D467" s="13"/>
      <c r="E467" s="15" t="s">
        <v>60</v>
      </c>
      <c r="F467" s="16">
        <v>-40.598927387975202</v>
      </c>
      <c r="G467" s="16">
        <v>-13.406954901033901</v>
      </c>
      <c r="H467" s="16">
        <v>-1.7546600707130701E-3</v>
      </c>
      <c r="I467" s="16">
        <v>0</v>
      </c>
      <c r="J467" s="16">
        <v>0</v>
      </c>
      <c r="K467" s="16">
        <v>-2.14773140959937E-3</v>
      </c>
    </row>
    <row r="468" spans="1:11" ht="15.15" customHeight="1" x14ac:dyDescent="0.3">
      <c r="A468" s="13"/>
      <c r="B468" s="14"/>
      <c r="C468" s="13"/>
      <c r="D468" s="13"/>
      <c r="E468" s="15" t="s">
        <v>61</v>
      </c>
      <c r="F468" s="16">
        <v>-62.801096242449901</v>
      </c>
      <c r="G468" s="16">
        <v>-36.563223354945798</v>
      </c>
      <c r="H468" s="16">
        <v>-7.6400153233346004E-3</v>
      </c>
      <c r="I468" s="16">
        <v>0</v>
      </c>
      <c r="J468" s="16">
        <v>0</v>
      </c>
      <c r="K468" s="16">
        <v>-4.5826338666087396E-3</v>
      </c>
    </row>
    <row r="469" spans="1:11" ht="15.15" customHeight="1" x14ac:dyDescent="0.3">
      <c r="A469" s="13"/>
      <c r="B469" s="14"/>
      <c r="C469" s="13"/>
      <c r="D469" s="13"/>
      <c r="E469" s="15" t="s">
        <v>62</v>
      </c>
      <c r="F469" s="16">
        <v>-52.609104198715897</v>
      </c>
      <c r="G469" s="16">
        <v>-36.563219556415</v>
      </c>
      <c r="H469" s="16">
        <v>-4.0980500282887201E-3</v>
      </c>
      <c r="I469" s="16">
        <v>0</v>
      </c>
      <c r="J469" s="16">
        <v>0</v>
      </c>
      <c r="K469" s="16">
        <v>-4.5819580095026596E-3</v>
      </c>
    </row>
    <row r="470" spans="1:11" ht="15.15" customHeight="1" x14ac:dyDescent="0.3">
      <c r="A470" s="13" t="s">
        <v>108</v>
      </c>
      <c r="B470" s="14">
        <v>90</v>
      </c>
      <c r="C470" s="13" t="s">
        <v>109</v>
      </c>
      <c r="D470" s="13" t="s">
        <v>80</v>
      </c>
      <c r="E470" s="15" t="s">
        <v>40</v>
      </c>
      <c r="F470" s="16">
        <v>20.904037687295901</v>
      </c>
      <c r="G470" s="16">
        <v>-3.8050806770062902E-5</v>
      </c>
      <c r="H470" s="16">
        <v>2.57409271358378E-2</v>
      </c>
      <c r="I470" s="16">
        <v>0</v>
      </c>
      <c r="J470" s="16">
        <v>0</v>
      </c>
      <c r="K470" s="16">
        <v>4.8869663295253299E-5</v>
      </c>
    </row>
    <row r="471" spans="1:11" ht="15.15" customHeight="1" x14ac:dyDescent="0.3">
      <c r="A471" s="13"/>
      <c r="B471" s="14"/>
      <c r="C471" s="13"/>
      <c r="D471" s="13"/>
      <c r="E471" s="15" t="s">
        <v>41</v>
      </c>
      <c r="F471" s="16">
        <v>4.7316430063111996</v>
      </c>
      <c r="G471" s="16">
        <v>-9.6968036901161008E-6</v>
      </c>
      <c r="H471" s="16">
        <v>5.4505004964488998E-3</v>
      </c>
      <c r="I471" s="16">
        <v>0</v>
      </c>
      <c r="J471" s="16">
        <v>0</v>
      </c>
      <c r="K471" s="16">
        <v>-1.0436717711754101E-7</v>
      </c>
    </row>
    <row r="472" spans="1:11" ht="15.15" customHeight="1" x14ac:dyDescent="0.3">
      <c r="A472" s="13"/>
      <c r="B472" s="14"/>
      <c r="C472" s="13"/>
      <c r="D472" s="13"/>
      <c r="E472" s="15" t="s">
        <v>42</v>
      </c>
      <c r="F472" s="16">
        <v>4.7316430063111996</v>
      </c>
      <c r="G472" s="16">
        <v>-9.6968036901161008E-6</v>
      </c>
      <c r="H472" s="16">
        <v>5.4505004964488998E-3</v>
      </c>
      <c r="I472" s="16">
        <v>0</v>
      </c>
      <c r="J472" s="16">
        <v>0</v>
      </c>
      <c r="K472" s="16">
        <v>-1.0436717711754101E-7</v>
      </c>
    </row>
    <row r="473" spans="1:11" ht="15.15" customHeight="1" x14ac:dyDescent="0.3">
      <c r="A473" s="13"/>
      <c r="B473" s="14"/>
      <c r="C473" s="13"/>
      <c r="D473" s="13"/>
      <c r="E473" s="15" t="s">
        <v>44</v>
      </c>
      <c r="F473" s="16">
        <v>11.355943215146899</v>
      </c>
      <c r="G473" s="16">
        <v>-2.32723288562833E-5</v>
      </c>
      <c r="H473" s="16">
        <v>1.3081201191477401E-2</v>
      </c>
      <c r="I473" s="16">
        <v>0</v>
      </c>
      <c r="J473" s="16">
        <v>0</v>
      </c>
      <c r="K473" s="16">
        <v>-2.50481225081061E-7</v>
      </c>
    </row>
    <row r="474" spans="1:11" ht="15.15" customHeight="1" x14ac:dyDescent="0.3">
      <c r="A474" s="13"/>
      <c r="B474" s="14"/>
      <c r="C474" s="13"/>
      <c r="D474" s="13"/>
      <c r="E474" s="15" t="s">
        <v>45</v>
      </c>
      <c r="F474" s="16">
        <v>13.4378661379238</v>
      </c>
      <c r="G474" s="16">
        <v>-2.75389224799328E-5</v>
      </c>
      <c r="H474" s="16">
        <v>1.5479421409914901E-2</v>
      </c>
      <c r="I474" s="16">
        <v>0</v>
      </c>
      <c r="J474" s="16">
        <v>0</v>
      </c>
      <c r="K474" s="16">
        <v>-2.9640278301255802E-7</v>
      </c>
    </row>
    <row r="475" spans="1:11" ht="15.15" customHeight="1" x14ac:dyDescent="0.3">
      <c r="A475" s="13"/>
      <c r="B475" s="14"/>
      <c r="C475" s="13"/>
      <c r="D475" s="13"/>
      <c r="E475" s="15" t="s">
        <v>46</v>
      </c>
      <c r="F475" s="16">
        <v>11.1626346544512</v>
      </c>
      <c r="G475" s="16">
        <v>71.410725529683504</v>
      </c>
      <c r="H475" s="16">
        <v>1.5538985492400599E-2</v>
      </c>
      <c r="I475" s="16">
        <v>0</v>
      </c>
      <c r="J475" s="16">
        <v>0</v>
      </c>
      <c r="K475" s="16">
        <v>-7.0516426139743803E-3</v>
      </c>
    </row>
    <row r="476" spans="1:11" ht="15.15" customHeight="1" x14ac:dyDescent="0.3">
      <c r="A476" s="13"/>
      <c r="B476" s="14"/>
      <c r="C476" s="13"/>
      <c r="D476" s="13"/>
      <c r="E476" s="15" t="s">
        <v>47</v>
      </c>
      <c r="F476" s="16">
        <v>-36.769248901808098</v>
      </c>
      <c r="G476" s="16">
        <v>71.410827435447999</v>
      </c>
      <c r="H476" s="16">
        <v>-3.8959102996160302E-2</v>
      </c>
      <c r="I476" s="16">
        <v>0</v>
      </c>
      <c r="J476" s="16">
        <v>0</v>
      </c>
      <c r="K476" s="16">
        <v>-7.8749537526554003E-3</v>
      </c>
    </row>
    <row r="477" spans="1:11" ht="15.15" customHeight="1" x14ac:dyDescent="0.3">
      <c r="A477" s="13"/>
      <c r="B477" s="14"/>
      <c r="C477" s="13"/>
      <c r="D477" s="13"/>
      <c r="E477" s="15" t="s">
        <v>48</v>
      </c>
      <c r="F477" s="16">
        <v>-4.9003680212535699</v>
      </c>
      <c r="G477" s="16">
        <v>40.363216551356402</v>
      </c>
      <c r="H477" s="16">
        <v>-1.3289894887453799E-3</v>
      </c>
      <c r="I477" s="16">
        <v>0</v>
      </c>
      <c r="J477" s="16">
        <v>0</v>
      </c>
      <c r="K477" s="16">
        <v>-3.7930971937933699E-3</v>
      </c>
    </row>
    <row r="478" spans="1:11" ht="15.15" customHeight="1" x14ac:dyDescent="0.3">
      <c r="A478" s="13"/>
      <c r="B478" s="14"/>
      <c r="C478" s="13"/>
      <c r="D478" s="13"/>
      <c r="E478" s="15" t="s">
        <v>49</v>
      </c>
      <c r="F478" s="16">
        <v>-52.832251577512999</v>
      </c>
      <c r="G478" s="16">
        <v>40.363318457120997</v>
      </c>
      <c r="H478" s="16">
        <v>-5.5827077977306197E-2</v>
      </c>
      <c r="I478" s="16">
        <v>0</v>
      </c>
      <c r="J478" s="16">
        <v>0</v>
      </c>
      <c r="K478" s="16">
        <v>-4.6164083324742103E-3</v>
      </c>
    </row>
    <row r="479" spans="1:11" ht="15.15" customHeight="1" x14ac:dyDescent="0.3">
      <c r="A479" s="13"/>
      <c r="B479" s="14"/>
      <c r="C479" s="13"/>
      <c r="D479" s="13"/>
      <c r="E479" s="15" t="s">
        <v>50</v>
      </c>
      <c r="F479" s="16">
        <v>-63.588884556188198</v>
      </c>
      <c r="G479" s="16">
        <v>-16.786951012053301</v>
      </c>
      <c r="H479" s="16">
        <v>-7.4110417806638407E-2</v>
      </c>
      <c r="I479" s="16">
        <v>0</v>
      </c>
      <c r="J479" s="16">
        <v>0</v>
      </c>
      <c r="K479" s="16">
        <v>2.6787416252012802E-3</v>
      </c>
    </row>
    <row r="480" spans="1:11" ht="15.15" customHeight="1" x14ac:dyDescent="0.3">
      <c r="A480" s="13"/>
      <c r="B480" s="14"/>
      <c r="C480" s="13"/>
      <c r="D480" s="13"/>
      <c r="E480" s="15" t="s">
        <v>52</v>
      </c>
      <c r="F480" s="16">
        <v>-50.798280208501097</v>
      </c>
      <c r="G480" s="16">
        <v>-16.7869453911497</v>
      </c>
      <c r="H480" s="16">
        <v>-6.2827100062860797E-2</v>
      </c>
      <c r="I480" s="16">
        <v>0</v>
      </c>
      <c r="J480" s="16">
        <v>0</v>
      </c>
      <c r="K480" s="16">
        <v>2.67774821068246E-3</v>
      </c>
    </row>
    <row r="481" spans="1:11" ht="15.15" customHeight="1" x14ac:dyDescent="0.3">
      <c r="A481" s="13"/>
      <c r="B481" s="14"/>
      <c r="C481" s="13"/>
      <c r="D481" s="13"/>
      <c r="E481" s="15" t="s">
        <v>53</v>
      </c>
      <c r="F481" s="16">
        <v>-78.547154320928598</v>
      </c>
      <c r="G481" s="16">
        <v>-45.6991649151269</v>
      </c>
      <c r="H481" s="16">
        <v>-8.9818297803799393E-2</v>
      </c>
      <c r="I481" s="16">
        <v>0</v>
      </c>
      <c r="J481" s="16">
        <v>0</v>
      </c>
      <c r="K481" s="16">
        <v>5.7132595240552602E-3</v>
      </c>
    </row>
    <row r="482" spans="1:11" ht="15.15" customHeight="1" x14ac:dyDescent="0.3">
      <c r="A482" s="13"/>
      <c r="B482" s="14"/>
      <c r="C482" s="13"/>
      <c r="D482" s="13"/>
      <c r="E482" s="15" t="s">
        <v>54</v>
      </c>
      <c r="F482" s="16">
        <v>-65.756549973241505</v>
      </c>
      <c r="G482" s="16">
        <v>-45.6991592942233</v>
      </c>
      <c r="H482" s="16">
        <v>-7.8534980060025295E-2</v>
      </c>
      <c r="I482" s="16">
        <v>0</v>
      </c>
      <c r="J482" s="16">
        <v>0</v>
      </c>
      <c r="K482" s="16">
        <v>5.7122661095364404E-3</v>
      </c>
    </row>
    <row r="483" spans="1:11" ht="15.15" customHeight="1" x14ac:dyDescent="0.3">
      <c r="A483" s="13"/>
      <c r="B483" s="14"/>
      <c r="C483" s="13"/>
      <c r="D483" s="13"/>
      <c r="E483" s="15" t="s">
        <v>55</v>
      </c>
      <c r="F483" s="16">
        <v>7.1583122947408704</v>
      </c>
      <c r="G483" s="16">
        <v>-7.2687798597363198</v>
      </c>
      <c r="H483" s="16">
        <v>8.5247765322491106E-3</v>
      </c>
      <c r="I483" s="16">
        <v>0</v>
      </c>
      <c r="J483" s="16">
        <v>0</v>
      </c>
      <c r="K483" s="16">
        <v>6.9505267291066397E-4</v>
      </c>
    </row>
    <row r="484" spans="1:11" ht="15.15" customHeight="1" x14ac:dyDescent="0.3">
      <c r="A484" s="13"/>
      <c r="B484" s="14"/>
      <c r="C484" s="13"/>
      <c r="D484" s="13"/>
      <c r="E484" s="15" t="s">
        <v>56</v>
      </c>
      <c r="F484" s="16">
        <v>-8.5483762199254905</v>
      </c>
      <c r="G484" s="16">
        <v>-7.2687495226430503</v>
      </c>
      <c r="H484" s="16">
        <v>-9.0554356257817794E-3</v>
      </c>
      <c r="I484" s="16">
        <v>0</v>
      </c>
      <c r="J484" s="16">
        <v>0</v>
      </c>
      <c r="K484" s="16">
        <v>6.9531626203171205E-4</v>
      </c>
    </row>
    <row r="485" spans="1:11" ht="15.15" customHeight="1" x14ac:dyDescent="0.3">
      <c r="A485" s="13"/>
      <c r="B485" s="14"/>
      <c r="C485" s="13"/>
      <c r="D485" s="13"/>
      <c r="E485" s="15" t="s">
        <v>57</v>
      </c>
      <c r="F485" s="16">
        <v>-2.2421584461484998</v>
      </c>
      <c r="G485" s="16">
        <v>-25.4385583015778</v>
      </c>
      <c r="H485" s="16">
        <v>-1.34678412609205E-3</v>
      </c>
      <c r="I485" s="16">
        <v>0</v>
      </c>
      <c r="J485" s="16">
        <v>0</v>
      </c>
      <c r="K485" s="16">
        <v>2.6020349164361301E-3</v>
      </c>
    </row>
    <row r="486" spans="1:11" ht="15.15" customHeight="1" x14ac:dyDescent="0.3">
      <c r="A486" s="13"/>
      <c r="B486" s="14"/>
      <c r="C486" s="13"/>
      <c r="D486" s="13"/>
      <c r="E486" s="15" t="s">
        <v>58</v>
      </c>
      <c r="F486" s="16">
        <v>-17.948846960814901</v>
      </c>
      <c r="G486" s="16">
        <v>-25.4385279644845</v>
      </c>
      <c r="H486" s="16">
        <v>-1.89269962841229E-2</v>
      </c>
      <c r="I486" s="16">
        <v>0</v>
      </c>
      <c r="J486" s="16">
        <v>0</v>
      </c>
      <c r="K486" s="16">
        <v>2.60229850555723E-3</v>
      </c>
    </row>
    <row r="487" spans="1:11" ht="15.15" customHeight="1" x14ac:dyDescent="0.3">
      <c r="A487" s="13"/>
      <c r="B487" s="14"/>
      <c r="C487" s="13"/>
      <c r="D487" s="13"/>
      <c r="E487" s="15" t="s">
        <v>59</v>
      </c>
      <c r="F487" s="16">
        <v>50.353052748133599</v>
      </c>
      <c r="G487" s="16">
        <v>-24.901057601024402</v>
      </c>
      <c r="H487" s="16">
        <v>5.5829164636617398E-2</v>
      </c>
      <c r="I487" s="16">
        <v>0</v>
      </c>
      <c r="J487" s="16">
        <v>0</v>
      </c>
      <c r="K487" s="16">
        <v>2.1273713316951699E-3</v>
      </c>
    </row>
    <row r="488" spans="1:11" ht="15.15" customHeight="1" x14ac:dyDescent="0.3">
      <c r="A488" s="13"/>
      <c r="B488" s="14"/>
      <c r="C488" s="13"/>
      <c r="D488" s="13"/>
      <c r="E488" s="15" t="s">
        <v>60</v>
      </c>
      <c r="F488" s="16">
        <v>24.1211528351647</v>
      </c>
      <c r="G488" s="16">
        <v>-24.9010315031834</v>
      </c>
      <c r="H488" s="16">
        <v>3.2767955106310802E-2</v>
      </c>
      <c r="I488" s="16">
        <v>0</v>
      </c>
      <c r="J488" s="16">
        <v>0</v>
      </c>
      <c r="K488" s="16">
        <v>2.1274376747653701E-3</v>
      </c>
    </row>
    <row r="489" spans="1:11" ht="15.15" customHeight="1" x14ac:dyDescent="0.3">
      <c r="A489" s="13"/>
      <c r="B489" s="14"/>
      <c r="C489" s="13"/>
      <c r="D489" s="13"/>
      <c r="E489" s="15" t="s">
        <v>61</v>
      </c>
      <c r="F489" s="16">
        <v>38.3343124948859</v>
      </c>
      <c r="G489" s="16">
        <v>-48.131725916394501</v>
      </c>
      <c r="H489" s="16">
        <v>4.3208124097047697E-2</v>
      </c>
      <c r="I489" s="16">
        <v>0</v>
      </c>
      <c r="J489" s="16">
        <v>0</v>
      </c>
      <c r="K489" s="16">
        <v>4.5655561661483504E-3</v>
      </c>
    </row>
    <row r="490" spans="1:11" ht="15.15" customHeight="1" x14ac:dyDescent="0.3">
      <c r="A490" s="13"/>
      <c r="B490" s="14"/>
      <c r="C490" s="13"/>
      <c r="D490" s="13"/>
      <c r="E490" s="15" t="s">
        <v>62</v>
      </c>
      <c r="F490" s="16">
        <v>12.1024125819169</v>
      </c>
      <c r="G490" s="16">
        <v>-48.1316998185534</v>
      </c>
      <c r="H490" s="16">
        <v>2.0146914566738099E-2</v>
      </c>
      <c r="I490" s="16">
        <v>0</v>
      </c>
      <c r="J490" s="16">
        <v>0</v>
      </c>
      <c r="K490" s="16">
        <v>4.5656225092186404E-3</v>
      </c>
    </row>
    <row r="491" spans="1:11" ht="15.15" customHeight="1" x14ac:dyDescent="0.3">
      <c r="A491" s="13" t="s">
        <v>110</v>
      </c>
      <c r="B491" s="14">
        <v>90</v>
      </c>
      <c r="C491" s="13" t="s">
        <v>111</v>
      </c>
      <c r="D491" s="13" t="s">
        <v>80</v>
      </c>
      <c r="E491" s="15" t="s">
        <v>40</v>
      </c>
      <c r="F491" s="16">
        <v>22.954560822124101</v>
      </c>
      <c r="G491" s="16">
        <v>3.2988547909428701E-4</v>
      </c>
      <c r="H491" s="16">
        <v>7.4652507826852496E-4</v>
      </c>
      <c r="I491" s="16">
        <v>0</v>
      </c>
      <c r="J491" s="16">
        <v>0</v>
      </c>
      <c r="K491" s="16">
        <v>3.3209885846520798E-5</v>
      </c>
    </row>
    <row r="492" spans="1:11" ht="15.15" customHeight="1" x14ac:dyDescent="0.3">
      <c r="A492" s="13"/>
      <c r="B492" s="14"/>
      <c r="C492" s="13"/>
      <c r="D492" s="13"/>
      <c r="E492" s="15" t="s">
        <v>41</v>
      </c>
      <c r="F492" s="16">
        <v>5.1406298226645699</v>
      </c>
      <c r="G492" s="16">
        <v>-8.1583670562696195E-6</v>
      </c>
      <c r="H492" s="16">
        <v>2.9533884843144399E-4</v>
      </c>
      <c r="I492" s="16">
        <v>0</v>
      </c>
      <c r="J492" s="16">
        <v>0</v>
      </c>
      <c r="K492" s="16">
        <v>-8.6983907237802697E-7</v>
      </c>
    </row>
    <row r="493" spans="1:11" ht="15.15" customHeight="1" x14ac:dyDescent="0.3">
      <c r="A493" s="13"/>
      <c r="B493" s="14"/>
      <c r="C493" s="13"/>
      <c r="D493" s="13"/>
      <c r="E493" s="15" t="s">
        <v>42</v>
      </c>
      <c r="F493" s="16">
        <v>5.1406298226645699</v>
      </c>
      <c r="G493" s="16">
        <v>-8.1583670562696195E-6</v>
      </c>
      <c r="H493" s="16">
        <v>2.9533884843144399E-4</v>
      </c>
      <c r="I493" s="16">
        <v>0</v>
      </c>
      <c r="J493" s="16">
        <v>0</v>
      </c>
      <c r="K493" s="16">
        <v>-8.6983907237802697E-7</v>
      </c>
    </row>
    <row r="494" spans="1:11" ht="15.15" customHeight="1" x14ac:dyDescent="0.3">
      <c r="A494" s="13"/>
      <c r="B494" s="14"/>
      <c r="C494" s="13"/>
      <c r="D494" s="13"/>
      <c r="E494" s="15" t="s">
        <v>44</v>
      </c>
      <c r="F494" s="16">
        <v>12.337511574395</v>
      </c>
      <c r="G494" s="16">
        <v>-1.9580080935041999E-5</v>
      </c>
      <c r="H494" s="16">
        <v>7.0881323623546205E-4</v>
      </c>
      <c r="I494" s="16">
        <v>0</v>
      </c>
      <c r="J494" s="16">
        <v>0</v>
      </c>
      <c r="K494" s="16">
        <v>-2.0876137737066398E-6</v>
      </c>
    </row>
    <row r="495" spans="1:11" ht="15.15" customHeight="1" x14ac:dyDescent="0.3">
      <c r="A495" s="13"/>
      <c r="B495" s="14"/>
      <c r="C495" s="13"/>
      <c r="D495" s="13"/>
      <c r="E495" s="15" t="s">
        <v>45</v>
      </c>
      <c r="F495" s="16">
        <v>14.5993886963674</v>
      </c>
      <c r="G495" s="16">
        <v>-2.3169762439799299E-5</v>
      </c>
      <c r="H495" s="16">
        <v>8.3876232954531698E-4</v>
      </c>
      <c r="I495" s="16">
        <v>0</v>
      </c>
      <c r="J495" s="16">
        <v>0</v>
      </c>
      <c r="K495" s="16">
        <v>-2.4703429655528802E-6</v>
      </c>
    </row>
    <row r="496" spans="1:11" ht="15.15" customHeight="1" x14ac:dyDescent="0.3">
      <c r="A496" s="13"/>
      <c r="B496" s="14"/>
      <c r="C496" s="13"/>
      <c r="D496" s="13"/>
      <c r="E496" s="15" t="s">
        <v>46</v>
      </c>
      <c r="F496" s="16">
        <v>19.603449638063498</v>
      </c>
      <c r="G496" s="16">
        <v>83.294121890078799</v>
      </c>
      <c r="H496" s="16">
        <v>8.6172227523154E-3</v>
      </c>
      <c r="I496" s="16">
        <v>0</v>
      </c>
      <c r="J496" s="16">
        <v>0</v>
      </c>
      <c r="K496" s="16">
        <v>-6.8848710910861203E-3</v>
      </c>
    </row>
    <row r="497" spans="1:11" ht="15.15" customHeight="1" x14ac:dyDescent="0.3">
      <c r="A497" s="13"/>
      <c r="B497" s="14"/>
      <c r="C497" s="13"/>
      <c r="D497" s="13"/>
      <c r="E497" s="15" t="s">
        <v>47</v>
      </c>
      <c r="F497" s="16">
        <v>-41.6259050202042</v>
      </c>
      <c r="G497" s="16">
        <v>83.288428314447998</v>
      </c>
      <c r="H497" s="16">
        <v>5.7995529505296102E-3</v>
      </c>
      <c r="I497" s="16">
        <v>0</v>
      </c>
      <c r="J497" s="16">
        <v>0</v>
      </c>
      <c r="K497" s="16">
        <v>-7.4581430936892096E-3</v>
      </c>
    </row>
    <row r="498" spans="1:11" ht="15.15" customHeight="1" x14ac:dyDescent="0.3">
      <c r="A498" s="13"/>
      <c r="B498" s="14"/>
      <c r="C498" s="13"/>
      <c r="D498" s="13"/>
      <c r="E498" s="15" t="s">
        <v>48</v>
      </c>
      <c r="F498" s="16">
        <v>7.0944254636003796</v>
      </c>
      <c r="G498" s="16">
        <v>47.079935808257801</v>
      </c>
      <c r="H498" s="16">
        <v>1.31031430489933E-2</v>
      </c>
      <c r="I498" s="16">
        <v>0</v>
      </c>
      <c r="J498" s="16">
        <v>0</v>
      </c>
      <c r="K498" s="16">
        <v>-3.7392702313553301E-3</v>
      </c>
    </row>
    <row r="499" spans="1:11" ht="15.15" customHeight="1" x14ac:dyDescent="0.3">
      <c r="A499" s="13"/>
      <c r="B499" s="14"/>
      <c r="C499" s="13"/>
      <c r="D499" s="13"/>
      <c r="E499" s="15" t="s">
        <v>49</v>
      </c>
      <c r="F499" s="16">
        <v>-54.134929194667301</v>
      </c>
      <c r="G499" s="16">
        <v>47.074242232627</v>
      </c>
      <c r="H499" s="16">
        <v>1.0285473247207501E-2</v>
      </c>
      <c r="I499" s="16">
        <v>0</v>
      </c>
      <c r="J499" s="16">
        <v>0</v>
      </c>
      <c r="K499" s="16">
        <v>-4.3125422339584203E-3</v>
      </c>
    </row>
    <row r="500" spans="1:11" ht="15.15" customHeight="1" x14ac:dyDescent="0.3">
      <c r="A500" s="13"/>
      <c r="B500" s="14"/>
      <c r="C500" s="13"/>
      <c r="D500" s="13"/>
      <c r="E500" s="15" t="s">
        <v>50</v>
      </c>
      <c r="F500" s="16">
        <v>-24.023414951072599</v>
      </c>
      <c r="G500" s="16">
        <v>-33.246279272627</v>
      </c>
      <c r="H500" s="16">
        <v>-0.14871934949760701</v>
      </c>
      <c r="I500" s="16">
        <v>0</v>
      </c>
      <c r="J500" s="16">
        <v>0</v>
      </c>
      <c r="K500" s="16">
        <v>2.7383041679734498E-3</v>
      </c>
    </row>
    <row r="501" spans="1:11" ht="15.15" customHeight="1" x14ac:dyDescent="0.3">
      <c r="A501" s="13"/>
      <c r="B501" s="14"/>
      <c r="C501" s="13"/>
      <c r="D501" s="13"/>
      <c r="E501" s="15" t="s">
        <v>52</v>
      </c>
      <c r="F501" s="16">
        <v>-26.802320594439699</v>
      </c>
      <c r="G501" s="16">
        <v>-33.246266284667897</v>
      </c>
      <c r="H501" s="16">
        <v>-0.119983720973361</v>
      </c>
      <c r="I501" s="16">
        <v>0</v>
      </c>
      <c r="J501" s="16">
        <v>0</v>
      </c>
      <c r="K501" s="16">
        <v>2.7403698291743502E-3</v>
      </c>
    </row>
    <row r="502" spans="1:11" ht="15.15" customHeight="1" x14ac:dyDescent="0.3">
      <c r="A502" s="13"/>
      <c r="B502" s="14"/>
      <c r="C502" s="13"/>
      <c r="D502" s="13"/>
      <c r="E502" s="15" t="s">
        <v>53</v>
      </c>
      <c r="F502" s="16">
        <v>-35.672130975281299</v>
      </c>
      <c r="G502" s="16">
        <v>-66.969879561877093</v>
      </c>
      <c r="H502" s="16">
        <v>-0.14454194844429999</v>
      </c>
      <c r="I502" s="16">
        <v>0</v>
      </c>
      <c r="J502" s="16">
        <v>0</v>
      </c>
      <c r="K502" s="16">
        <v>5.6674438245267996E-3</v>
      </c>
    </row>
    <row r="503" spans="1:11" ht="15.15" customHeight="1" x14ac:dyDescent="0.3">
      <c r="A503" s="13"/>
      <c r="B503" s="14"/>
      <c r="C503" s="13"/>
      <c r="D503" s="13"/>
      <c r="E503" s="15" t="s">
        <v>54</v>
      </c>
      <c r="F503" s="16">
        <v>-38.4510366186475</v>
      </c>
      <c r="G503" s="16">
        <v>-66.969866573917997</v>
      </c>
      <c r="H503" s="16">
        <v>-0.115806319920054</v>
      </c>
      <c r="I503" s="16">
        <v>0</v>
      </c>
      <c r="J503" s="16">
        <v>0</v>
      </c>
      <c r="K503" s="16">
        <v>5.6695094857276904E-3</v>
      </c>
    </row>
    <row r="504" spans="1:11" ht="15.15" customHeight="1" x14ac:dyDescent="0.3">
      <c r="A504" s="13"/>
      <c r="B504" s="14"/>
      <c r="C504" s="13"/>
      <c r="D504" s="13"/>
      <c r="E504" s="15" t="s">
        <v>55</v>
      </c>
      <c r="F504" s="16">
        <v>8.4110848434194594</v>
      </c>
      <c r="G504" s="16">
        <v>-8.4769419626675102</v>
      </c>
      <c r="H504" s="16">
        <v>9.3012083181369604E-4</v>
      </c>
      <c r="I504" s="16">
        <v>0</v>
      </c>
      <c r="J504" s="16">
        <v>0</v>
      </c>
      <c r="K504" s="16">
        <v>6.6443239104257903E-4</v>
      </c>
    </row>
    <row r="505" spans="1:11" ht="15.15" customHeight="1" x14ac:dyDescent="0.3">
      <c r="A505" s="13"/>
      <c r="B505" s="14"/>
      <c r="C505" s="13"/>
      <c r="D505" s="13"/>
      <c r="E505" s="15" t="s">
        <v>56</v>
      </c>
      <c r="F505" s="16">
        <v>-6.8776022162505299</v>
      </c>
      <c r="G505" s="16">
        <v>-8.4769152705092399</v>
      </c>
      <c r="H505" s="16">
        <v>2.0913718025732399E-3</v>
      </c>
      <c r="I505" s="16">
        <v>0</v>
      </c>
      <c r="J505" s="16">
        <v>0</v>
      </c>
      <c r="K505" s="16">
        <v>6.6734558206136901E-4</v>
      </c>
    </row>
    <row r="506" spans="1:11" ht="15.15" customHeight="1" x14ac:dyDescent="0.3">
      <c r="A506" s="13"/>
      <c r="B506" s="14"/>
      <c r="C506" s="13"/>
      <c r="D506" s="13"/>
      <c r="E506" s="15" t="s">
        <v>57</v>
      </c>
      <c r="F506" s="16">
        <v>1.0904911709192899</v>
      </c>
      <c r="G506" s="16">
        <v>-29.670389012401198</v>
      </c>
      <c r="H506" s="16">
        <v>3.5553935374369999E-3</v>
      </c>
      <c r="I506" s="16">
        <v>0</v>
      </c>
      <c r="J506" s="16">
        <v>0</v>
      </c>
      <c r="K506" s="16">
        <v>2.50531665417853E-3</v>
      </c>
    </row>
    <row r="507" spans="1:11" ht="15.15" customHeight="1" x14ac:dyDescent="0.3">
      <c r="A507" s="13"/>
      <c r="B507" s="14"/>
      <c r="C507" s="13"/>
      <c r="D507" s="13"/>
      <c r="E507" s="15" t="s">
        <v>58</v>
      </c>
      <c r="F507" s="16">
        <v>-14.1981958887507</v>
      </c>
      <c r="G507" s="16">
        <v>-29.670362320242901</v>
      </c>
      <c r="H507" s="16">
        <v>4.7166445081965099E-3</v>
      </c>
      <c r="I507" s="16">
        <v>0</v>
      </c>
      <c r="J507" s="16">
        <v>0</v>
      </c>
      <c r="K507" s="16">
        <v>2.50822984519732E-3</v>
      </c>
    </row>
    <row r="508" spans="1:11" ht="15.15" customHeight="1" x14ac:dyDescent="0.3">
      <c r="A508" s="13"/>
      <c r="B508" s="14"/>
      <c r="C508" s="13"/>
      <c r="D508" s="13"/>
      <c r="E508" s="15" t="s">
        <v>59</v>
      </c>
      <c r="F508" s="16">
        <v>-5.0287496118344404</v>
      </c>
      <c r="G508" s="16">
        <v>-27.098675577640002</v>
      </c>
      <c r="H508" s="16">
        <v>9.6961721258476102E-2</v>
      </c>
      <c r="I508" s="16">
        <v>0</v>
      </c>
      <c r="J508" s="16">
        <v>0</v>
      </c>
      <c r="K508" s="16">
        <v>2.1065354392819902E-3</v>
      </c>
    </row>
    <row r="509" spans="1:11" ht="15.15" customHeight="1" x14ac:dyDescent="0.3">
      <c r="A509" s="13"/>
      <c r="B509" s="14"/>
      <c r="C509" s="13"/>
      <c r="D509" s="13"/>
      <c r="E509" s="15" t="s">
        <v>60</v>
      </c>
      <c r="F509" s="16">
        <v>-15.604999728375001</v>
      </c>
      <c r="G509" s="16">
        <v>-27.098666527764902</v>
      </c>
      <c r="H509" s="16">
        <v>7.5419849089664107E-2</v>
      </c>
      <c r="I509" s="16">
        <v>0</v>
      </c>
      <c r="J509" s="16">
        <v>0</v>
      </c>
      <c r="K509" s="16">
        <v>2.10689859475068E-3</v>
      </c>
    </row>
    <row r="510" spans="1:11" ht="15.15" customHeight="1" x14ac:dyDescent="0.3">
      <c r="A510" s="13"/>
      <c r="B510" s="14"/>
      <c r="C510" s="13"/>
      <c r="D510" s="13"/>
      <c r="E510" s="15" t="s">
        <v>61</v>
      </c>
      <c r="F510" s="16">
        <v>-14.388314218095701</v>
      </c>
      <c r="G510" s="16">
        <v>-54.195037500921899</v>
      </c>
      <c r="H510" s="16">
        <v>0.10031819894706701</v>
      </c>
      <c r="I510" s="16">
        <v>0</v>
      </c>
      <c r="J510" s="16">
        <v>0</v>
      </c>
      <c r="K510" s="16">
        <v>4.4600414019367899E-3</v>
      </c>
    </row>
    <row r="511" spans="1:11" ht="15.15" customHeight="1" x14ac:dyDescent="0.3">
      <c r="A511" s="13"/>
      <c r="B511" s="14"/>
      <c r="C511" s="13"/>
      <c r="D511" s="13"/>
      <c r="E511" s="15" t="s">
        <v>62</v>
      </c>
      <c r="F511" s="16">
        <v>-24.964564334635501</v>
      </c>
      <c r="G511" s="16">
        <v>-54.195028451046802</v>
      </c>
      <c r="H511" s="16">
        <v>7.8776326778259895E-2</v>
      </c>
      <c r="I511" s="16">
        <v>0</v>
      </c>
      <c r="J511" s="16">
        <v>0</v>
      </c>
      <c r="K511" s="16">
        <v>4.4604045574054797E-3</v>
      </c>
    </row>
    <row r="512" spans="1:11" ht="15.15" customHeight="1" x14ac:dyDescent="0.3">
      <c r="A512" s="13" t="s">
        <v>112</v>
      </c>
      <c r="B512" s="14">
        <v>180</v>
      </c>
      <c r="C512" s="13" t="s">
        <v>100</v>
      </c>
      <c r="D512" s="13" t="s">
        <v>101</v>
      </c>
      <c r="E512" s="15" t="s">
        <v>40</v>
      </c>
      <c r="F512" s="16">
        <v>73.431807546404897</v>
      </c>
      <c r="G512" s="16">
        <v>14.7584985435862</v>
      </c>
      <c r="H512" s="16">
        <v>-0.22587356524233099</v>
      </c>
      <c r="I512" s="16">
        <v>0</v>
      </c>
      <c r="J512" s="16">
        <v>0</v>
      </c>
      <c r="K512" s="16">
        <v>7.7761156272762296E-4</v>
      </c>
    </row>
    <row r="513" spans="1:11" ht="15.15" customHeight="1" x14ac:dyDescent="0.3">
      <c r="A513" s="13"/>
      <c r="B513" s="14"/>
      <c r="C513" s="13"/>
      <c r="D513" s="13"/>
      <c r="E513" s="15" t="s">
        <v>41</v>
      </c>
      <c r="F513" s="16">
        <v>25.311915430889599</v>
      </c>
      <c r="G513" s="16">
        <v>10.621870844052999</v>
      </c>
      <c r="H513" s="16">
        <v>5.6490223408612802E-3</v>
      </c>
      <c r="I513" s="16">
        <v>0</v>
      </c>
      <c r="J513" s="16">
        <v>0</v>
      </c>
      <c r="K513" s="16">
        <v>-1.28700864245857E-6</v>
      </c>
    </row>
    <row r="514" spans="1:11" ht="15.15" customHeight="1" x14ac:dyDescent="0.3">
      <c r="A514" s="13"/>
      <c r="B514" s="14"/>
      <c r="C514" s="13"/>
      <c r="D514" s="13"/>
      <c r="E514" s="15" t="s">
        <v>42</v>
      </c>
      <c r="F514" s="16">
        <v>25.311915430889599</v>
      </c>
      <c r="G514" s="16">
        <v>10.621870844052999</v>
      </c>
      <c r="H514" s="16">
        <v>5.6490223408612802E-3</v>
      </c>
      <c r="I514" s="16">
        <v>0</v>
      </c>
      <c r="J514" s="16">
        <v>0</v>
      </c>
      <c r="K514" s="16">
        <v>-1.28700864245857E-6</v>
      </c>
    </row>
    <row r="515" spans="1:11" ht="15.15" customHeight="1" x14ac:dyDescent="0.3">
      <c r="A515" s="13"/>
      <c r="B515" s="14"/>
      <c r="C515" s="13"/>
      <c r="D515" s="13"/>
      <c r="E515" s="15" t="s">
        <v>44</v>
      </c>
      <c r="F515" s="16">
        <v>60.748597034135003</v>
      </c>
      <c r="G515" s="16">
        <v>25.492490025727001</v>
      </c>
      <c r="H515" s="16">
        <v>1.35576536180716E-2</v>
      </c>
      <c r="I515" s="16">
        <v>0</v>
      </c>
      <c r="J515" s="16">
        <v>0</v>
      </c>
      <c r="K515" s="16">
        <v>-3.0888207418861198E-6</v>
      </c>
    </row>
    <row r="516" spans="1:11" ht="15.15" customHeight="1" x14ac:dyDescent="0.3">
      <c r="A516" s="13"/>
      <c r="B516" s="14"/>
      <c r="C516" s="13"/>
      <c r="D516" s="13"/>
      <c r="E516" s="15" t="s">
        <v>45</v>
      </c>
      <c r="F516" s="16">
        <v>71.8858398237264</v>
      </c>
      <c r="G516" s="16">
        <v>30.166113197110501</v>
      </c>
      <c r="H516" s="16">
        <v>1.6043223448045901E-2</v>
      </c>
      <c r="I516" s="16">
        <v>0</v>
      </c>
      <c r="J516" s="16">
        <v>0</v>
      </c>
      <c r="K516" s="16">
        <v>-3.6551045445646499E-6</v>
      </c>
    </row>
    <row r="517" spans="1:11" ht="15.15" customHeight="1" x14ac:dyDescent="0.3">
      <c r="A517" s="13"/>
      <c r="B517" s="14"/>
      <c r="C517" s="13"/>
      <c r="D517" s="13"/>
      <c r="E517" s="15" t="s">
        <v>46</v>
      </c>
      <c r="F517" s="16">
        <v>-269.586602544058</v>
      </c>
      <c r="G517" s="16">
        <v>10.0446027545149</v>
      </c>
      <c r="H517" s="16">
        <v>153.286304010957</v>
      </c>
      <c r="I517" s="16">
        <v>0</v>
      </c>
      <c r="J517" s="16">
        <v>0</v>
      </c>
      <c r="K517" s="16">
        <v>-0.13435414896095099</v>
      </c>
    </row>
    <row r="518" spans="1:11" ht="15.15" customHeight="1" x14ac:dyDescent="0.3">
      <c r="A518" s="13"/>
      <c r="B518" s="14"/>
      <c r="C518" s="13"/>
      <c r="D518" s="13"/>
      <c r="E518" s="15" t="s">
        <v>47</v>
      </c>
      <c r="F518" s="16">
        <v>-421.00181646337899</v>
      </c>
      <c r="G518" s="16">
        <v>-56.222916950072097</v>
      </c>
      <c r="H518" s="16">
        <v>153.14967511363801</v>
      </c>
      <c r="I518" s="16">
        <v>0</v>
      </c>
      <c r="J518" s="16">
        <v>0</v>
      </c>
      <c r="K518" s="16">
        <v>-0.14773426292693201</v>
      </c>
    </row>
    <row r="519" spans="1:11" ht="15.15" customHeight="1" x14ac:dyDescent="0.3">
      <c r="A519" s="13"/>
      <c r="B519" s="14"/>
      <c r="C519" s="13"/>
      <c r="D519" s="13"/>
      <c r="E519" s="15" t="s">
        <v>48</v>
      </c>
      <c r="F519" s="16">
        <v>-320.57217465545801</v>
      </c>
      <c r="G519" s="16">
        <v>6.2329642419058704</v>
      </c>
      <c r="H519" s="16">
        <v>156.161677052941</v>
      </c>
      <c r="I519" s="16">
        <v>0</v>
      </c>
      <c r="J519" s="16">
        <v>0</v>
      </c>
      <c r="K519" s="16">
        <v>-7.27413590521096E-2</v>
      </c>
    </row>
    <row r="520" spans="1:11" ht="15.15" customHeight="1" x14ac:dyDescent="0.3">
      <c r="A520" s="13"/>
      <c r="B520" s="14"/>
      <c r="C520" s="13"/>
      <c r="D520" s="13"/>
      <c r="E520" s="15" t="s">
        <v>49</v>
      </c>
      <c r="F520" s="16">
        <v>-471.98738857477798</v>
      </c>
      <c r="G520" s="16">
        <v>-60.034555462680999</v>
      </c>
      <c r="H520" s="16">
        <v>156.02504815562099</v>
      </c>
      <c r="I520" s="16">
        <v>0</v>
      </c>
      <c r="J520" s="16">
        <v>0</v>
      </c>
      <c r="K520" s="16">
        <v>-8.6121473018091102E-2</v>
      </c>
    </row>
    <row r="521" spans="1:11" ht="15.15" customHeight="1" x14ac:dyDescent="0.3">
      <c r="A521" s="13"/>
      <c r="B521" s="14"/>
      <c r="C521" s="13"/>
      <c r="D521" s="13"/>
      <c r="E521" s="15" t="s">
        <v>50</v>
      </c>
      <c r="F521" s="16">
        <v>-23.1895993850308</v>
      </c>
      <c r="G521" s="16">
        <v>39.602569349319303</v>
      </c>
      <c r="H521" s="16">
        <v>-0.33798906258154499</v>
      </c>
      <c r="I521" s="16">
        <v>0</v>
      </c>
      <c r="J521" s="16">
        <v>0</v>
      </c>
      <c r="K521" s="16">
        <v>4.95990622686888E-2</v>
      </c>
    </row>
    <row r="522" spans="1:11" ht="15.15" customHeight="1" x14ac:dyDescent="0.3">
      <c r="A522" s="13"/>
      <c r="B522" s="14"/>
      <c r="C522" s="13"/>
      <c r="D522" s="13"/>
      <c r="E522" s="15" t="s">
        <v>52</v>
      </c>
      <c r="F522" s="16">
        <v>-52.364452193698597</v>
      </c>
      <c r="G522" s="16">
        <v>10.561059768044499</v>
      </c>
      <c r="H522" s="16">
        <v>-0.30462988471447</v>
      </c>
      <c r="I522" s="16">
        <v>0</v>
      </c>
      <c r="J522" s="16">
        <v>0</v>
      </c>
      <c r="K522" s="16">
        <v>4.9565505935263501E-2</v>
      </c>
    </row>
    <row r="523" spans="1:11" ht="15.15" customHeight="1" x14ac:dyDescent="0.3">
      <c r="A523" s="13"/>
      <c r="B523" s="14"/>
      <c r="C523" s="13"/>
      <c r="D523" s="13"/>
      <c r="E523" s="15" t="s">
        <v>53</v>
      </c>
      <c r="F523" s="16">
        <v>-70.668426300966502</v>
      </c>
      <c r="G523" s="16">
        <v>36.053214746146502</v>
      </c>
      <c r="H523" s="16">
        <v>2.33962915168674</v>
      </c>
      <c r="I523" s="16">
        <v>0</v>
      </c>
      <c r="J523" s="16">
        <v>0</v>
      </c>
      <c r="K523" s="16">
        <v>0.106975020683779</v>
      </c>
    </row>
    <row r="524" spans="1:11" ht="15.15" customHeight="1" x14ac:dyDescent="0.3">
      <c r="A524" s="13"/>
      <c r="B524" s="14"/>
      <c r="C524" s="13"/>
      <c r="D524" s="13"/>
      <c r="E524" s="15" t="s">
        <v>54</v>
      </c>
      <c r="F524" s="16">
        <v>-99.843279109634494</v>
      </c>
      <c r="G524" s="16">
        <v>7.0117051648731099</v>
      </c>
      <c r="H524" s="16">
        <v>2.37298832955425</v>
      </c>
      <c r="I524" s="16">
        <v>0</v>
      </c>
      <c r="J524" s="16">
        <v>0</v>
      </c>
      <c r="K524" s="16">
        <v>0.106941464350354</v>
      </c>
    </row>
    <row r="525" spans="1:11" ht="15.15" customHeight="1" x14ac:dyDescent="0.3">
      <c r="A525" s="13"/>
      <c r="B525" s="14"/>
      <c r="C525" s="13"/>
      <c r="D525" s="13"/>
      <c r="E525" s="15" t="s">
        <v>55</v>
      </c>
      <c r="F525" s="16">
        <v>193.18055136095001</v>
      </c>
      <c r="G525" s="16">
        <v>24.3173185222131</v>
      </c>
      <c r="H525" s="16">
        <v>-93.174254799497206</v>
      </c>
      <c r="I525" s="16">
        <v>0</v>
      </c>
      <c r="J525" s="16">
        <v>0</v>
      </c>
      <c r="K525" s="16">
        <v>1.32780263020176E-2</v>
      </c>
    </row>
    <row r="526" spans="1:11" ht="15.15" customHeight="1" x14ac:dyDescent="0.3">
      <c r="A526" s="13"/>
      <c r="B526" s="14"/>
      <c r="C526" s="13"/>
      <c r="D526" s="13"/>
      <c r="E526" s="15" t="s">
        <v>56</v>
      </c>
      <c r="F526" s="16">
        <v>116.827958634948</v>
      </c>
      <c r="G526" s="16">
        <v>-8.6935646288918793</v>
      </c>
      <c r="H526" s="16">
        <v>-93.264796882495403</v>
      </c>
      <c r="I526" s="16">
        <v>0</v>
      </c>
      <c r="J526" s="16">
        <v>0</v>
      </c>
      <c r="K526" s="16">
        <v>1.32740165716315E-2</v>
      </c>
    </row>
    <row r="527" spans="1:11" ht="15.15" customHeight="1" x14ac:dyDescent="0.3">
      <c r="A527" s="13"/>
      <c r="B527" s="14"/>
      <c r="C527" s="13"/>
      <c r="D527" s="13"/>
      <c r="E527" s="15" t="s">
        <v>57</v>
      </c>
      <c r="F527" s="16">
        <v>163.34251992205699</v>
      </c>
      <c r="G527" s="16">
        <v>22.086652373671399</v>
      </c>
      <c r="H527" s="16">
        <v>-91.491514611002401</v>
      </c>
      <c r="I527" s="16">
        <v>0</v>
      </c>
      <c r="J527" s="16">
        <v>0</v>
      </c>
      <c r="K527" s="16">
        <v>4.9335371276419203E-2</v>
      </c>
    </row>
    <row r="528" spans="1:11" ht="15.15" customHeight="1" x14ac:dyDescent="0.3">
      <c r="A528" s="13"/>
      <c r="B528" s="14"/>
      <c r="C528" s="13"/>
      <c r="D528" s="13"/>
      <c r="E528" s="15" t="s">
        <v>58</v>
      </c>
      <c r="F528" s="16">
        <v>86.989927196054595</v>
      </c>
      <c r="G528" s="16">
        <v>-10.9242307774335</v>
      </c>
      <c r="H528" s="16">
        <v>-91.582056694000499</v>
      </c>
      <c r="I528" s="16">
        <v>0</v>
      </c>
      <c r="J528" s="16">
        <v>0</v>
      </c>
      <c r="K528" s="16">
        <v>4.9331361546032897E-2</v>
      </c>
    </row>
    <row r="529" spans="1:11" ht="15.15" customHeight="1" x14ac:dyDescent="0.3">
      <c r="A529" s="13"/>
      <c r="B529" s="14"/>
      <c r="C529" s="13"/>
      <c r="D529" s="13"/>
      <c r="E529" s="15" t="s">
        <v>59</v>
      </c>
      <c r="F529" s="16">
        <v>-3.05148655690394</v>
      </c>
      <c r="G529" s="16">
        <v>-57.953005072149899</v>
      </c>
      <c r="H529" s="16">
        <v>6.4850778676697898</v>
      </c>
      <c r="I529" s="16">
        <v>0</v>
      </c>
      <c r="J529" s="16">
        <v>0</v>
      </c>
      <c r="K529" s="16">
        <v>4.1254838283610699E-2</v>
      </c>
    </row>
    <row r="530" spans="1:11" ht="15.15" customHeight="1" x14ac:dyDescent="0.3">
      <c r="A530" s="13"/>
      <c r="B530" s="14"/>
      <c r="C530" s="13"/>
      <c r="D530" s="13"/>
      <c r="E530" s="15" t="s">
        <v>60</v>
      </c>
      <c r="F530" s="16">
        <v>-65.049993429836704</v>
      </c>
      <c r="G530" s="16">
        <v>-65.265361707170896</v>
      </c>
      <c r="H530" s="16">
        <v>6.5063615645469497</v>
      </c>
      <c r="I530" s="16">
        <v>0</v>
      </c>
      <c r="J530" s="16">
        <v>0</v>
      </c>
      <c r="K530" s="16">
        <v>4.12710498130976E-2</v>
      </c>
    </row>
    <row r="531" spans="1:11" ht="15.15" customHeight="1" x14ac:dyDescent="0.3">
      <c r="A531" s="13"/>
      <c r="B531" s="14"/>
      <c r="C531" s="13"/>
      <c r="D531" s="13"/>
      <c r="E531" s="15" t="s">
        <v>61</v>
      </c>
      <c r="F531" s="16">
        <v>-41.200052714415399</v>
      </c>
      <c r="G531" s="16">
        <v>-60.804855879395298</v>
      </c>
      <c r="H531" s="16">
        <v>8.6365339954585298</v>
      </c>
      <c r="I531" s="16">
        <v>0</v>
      </c>
      <c r="J531" s="16">
        <v>0</v>
      </c>
      <c r="K531" s="16">
        <v>8.7355848236349898E-2</v>
      </c>
    </row>
    <row r="532" spans="1:11" ht="15.15" customHeight="1" x14ac:dyDescent="0.3">
      <c r="A532" s="13"/>
      <c r="B532" s="14"/>
      <c r="C532" s="13"/>
      <c r="D532" s="13"/>
      <c r="E532" s="15" t="s">
        <v>62</v>
      </c>
      <c r="F532" s="16">
        <v>-103.198559587348</v>
      </c>
      <c r="G532" s="16">
        <v>-68.117212514417304</v>
      </c>
      <c r="H532" s="16">
        <v>8.6578176923358701</v>
      </c>
      <c r="I532" s="16">
        <v>0</v>
      </c>
      <c r="J532" s="16">
        <v>0</v>
      </c>
      <c r="K532" s="16">
        <v>8.7372059765836896E-2</v>
      </c>
    </row>
    <row r="533" spans="1:11" ht="15.15" customHeight="1" x14ac:dyDescent="0.3">
      <c r="A533" s="13" t="s">
        <v>113</v>
      </c>
      <c r="B533" s="14">
        <v>0</v>
      </c>
      <c r="C533" s="13" t="s">
        <v>103</v>
      </c>
      <c r="D533" s="13" t="s">
        <v>80</v>
      </c>
      <c r="E533" s="15" t="s">
        <v>40</v>
      </c>
      <c r="F533" s="16">
        <v>73.442677139590501</v>
      </c>
      <c r="G533" s="16">
        <v>14.7525845501549</v>
      </c>
      <c r="H533" s="16">
        <v>0.25132152122985701</v>
      </c>
      <c r="I533" s="16">
        <v>0</v>
      </c>
      <c r="J533" s="16">
        <v>0</v>
      </c>
      <c r="K533" s="16">
        <v>-7.7107386606088397E-4</v>
      </c>
    </row>
    <row r="534" spans="1:11" ht="15.15" customHeight="1" x14ac:dyDescent="0.3">
      <c r="A534" s="13"/>
      <c r="B534" s="14"/>
      <c r="C534" s="13"/>
      <c r="D534" s="13"/>
      <c r="E534" s="15" t="s">
        <v>41</v>
      </c>
      <c r="F534" s="16">
        <v>25.307218557909898</v>
      </c>
      <c r="G534" s="16">
        <v>10.622002754453</v>
      </c>
      <c r="H534" s="16">
        <v>3.58705076809541E-4</v>
      </c>
      <c r="I534" s="16">
        <v>0</v>
      </c>
      <c r="J534" s="16">
        <v>0</v>
      </c>
      <c r="K534" s="16">
        <v>5.5074311230446398E-6</v>
      </c>
    </row>
    <row r="535" spans="1:11" ht="15.15" customHeight="1" x14ac:dyDescent="0.3">
      <c r="A535" s="13"/>
      <c r="B535" s="14"/>
      <c r="C535" s="13"/>
      <c r="D535" s="13"/>
      <c r="E535" s="15" t="s">
        <v>42</v>
      </c>
      <c r="F535" s="16">
        <v>25.307218557909898</v>
      </c>
      <c r="G535" s="16">
        <v>10.622002754453</v>
      </c>
      <c r="H535" s="16">
        <v>3.58705076809541E-4</v>
      </c>
      <c r="I535" s="16">
        <v>0</v>
      </c>
      <c r="J535" s="16">
        <v>0</v>
      </c>
      <c r="K535" s="16">
        <v>5.5074311230446398E-6</v>
      </c>
    </row>
    <row r="536" spans="1:11" ht="15.15" customHeight="1" x14ac:dyDescent="0.3">
      <c r="A536" s="13"/>
      <c r="B536" s="14"/>
      <c r="C536" s="13"/>
      <c r="D536" s="13"/>
      <c r="E536" s="15" t="s">
        <v>44</v>
      </c>
      <c r="F536" s="16">
        <v>60.7373245389836</v>
      </c>
      <c r="G536" s="16">
        <v>25.4928066106873</v>
      </c>
      <c r="H536" s="16">
        <v>8.6089218434806398E-4</v>
      </c>
      <c r="I536" s="16">
        <v>0</v>
      </c>
      <c r="J536" s="16">
        <v>0</v>
      </c>
      <c r="K536" s="16">
        <v>1.32178346952934E-5</v>
      </c>
    </row>
    <row r="537" spans="1:11" ht="15.15" customHeight="1" x14ac:dyDescent="0.3">
      <c r="A537" s="13"/>
      <c r="B537" s="14"/>
      <c r="C537" s="13"/>
      <c r="D537" s="13"/>
      <c r="E537" s="15" t="s">
        <v>45</v>
      </c>
      <c r="F537" s="16">
        <v>71.872500704464301</v>
      </c>
      <c r="G537" s="16">
        <v>30.166487822646602</v>
      </c>
      <c r="H537" s="16">
        <v>1.01872241813656E-3</v>
      </c>
      <c r="I537" s="16">
        <v>0</v>
      </c>
      <c r="J537" s="16">
        <v>0</v>
      </c>
      <c r="K537" s="16">
        <v>1.56411043894312E-5</v>
      </c>
    </row>
    <row r="538" spans="1:11" ht="15.15" customHeight="1" x14ac:dyDescent="0.3">
      <c r="A538" s="13"/>
      <c r="B538" s="14"/>
      <c r="C538" s="13"/>
      <c r="D538" s="13"/>
      <c r="E538" s="15" t="s">
        <v>46</v>
      </c>
      <c r="F538" s="16">
        <v>-187.13928714454099</v>
      </c>
      <c r="G538" s="16">
        <v>9.80298304751609</v>
      </c>
      <c r="H538" s="16">
        <v>-109.094137438874</v>
      </c>
      <c r="I538" s="16">
        <v>0</v>
      </c>
      <c r="J538" s="16">
        <v>0</v>
      </c>
      <c r="K538" s="16">
        <v>0.14218086686965101</v>
      </c>
    </row>
    <row r="539" spans="1:11" ht="15.15" customHeight="1" x14ac:dyDescent="0.3">
      <c r="A539" s="13"/>
      <c r="B539" s="14"/>
      <c r="C539" s="13"/>
      <c r="D539" s="13"/>
      <c r="E539" s="15" t="s">
        <v>47</v>
      </c>
      <c r="F539" s="16">
        <v>-338.46113070722498</v>
      </c>
      <c r="G539" s="16">
        <v>-56.465580548269102</v>
      </c>
      <c r="H539" s="16">
        <v>-108.95728818905199</v>
      </c>
      <c r="I539" s="16">
        <v>0</v>
      </c>
      <c r="J539" s="16">
        <v>0</v>
      </c>
      <c r="K539" s="16">
        <v>0.15554440893035801</v>
      </c>
    </row>
    <row r="540" spans="1:11" ht="15.15" customHeight="1" x14ac:dyDescent="0.3">
      <c r="A540" s="13"/>
      <c r="B540" s="14"/>
      <c r="C540" s="13"/>
      <c r="D540" s="13"/>
      <c r="E540" s="15" t="s">
        <v>48</v>
      </c>
      <c r="F540" s="16">
        <v>-236.33414211423701</v>
      </c>
      <c r="G540" s="16">
        <v>5.9856845190342298</v>
      </c>
      <c r="H540" s="16">
        <v>-111.06718670522601</v>
      </c>
      <c r="I540" s="16">
        <v>0</v>
      </c>
      <c r="J540" s="16">
        <v>0</v>
      </c>
      <c r="K540" s="16">
        <v>8.0745576757589907E-2</v>
      </c>
    </row>
    <row r="541" spans="1:11" ht="15.15" customHeight="1" x14ac:dyDescent="0.3">
      <c r="A541" s="13"/>
      <c r="B541" s="14"/>
      <c r="C541" s="13"/>
      <c r="D541" s="13"/>
      <c r="E541" s="15" t="s">
        <v>49</v>
      </c>
      <c r="F541" s="16">
        <v>-387.655985676922</v>
      </c>
      <c r="G541" s="16">
        <v>-60.282879076751101</v>
      </c>
      <c r="H541" s="16">
        <v>-110.930337455404</v>
      </c>
      <c r="I541" s="16">
        <v>0</v>
      </c>
      <c r="J541" s="16">
        <v>0</v>
      </c>
      <c r="K541" s="16">
        <v>9.4109118818296797E-2</v>
      </c>
    </row>
    <row r="542" spans="1:11" ht="15.15" customHeight="1" x14ac:dyDescent="0.3">
      <c r="A542" s="13"/>
      <c r="B542" s="14"/>
      <c r="C542" s="13"/>
      <c r="D542" s="13"/>
      <c r="E542" s="15" t="s">
        <v>50</v>
      </c>
      <c r="F542" s="16">
        <v>-1.74841034765491</v>
      </c>
      <c r="G542" s="16">
        <v>-72.131257122578205</v>
      </c>
      <c r="H542" s="16">
        <v>-7.0128314180739801</v>
      </c>
      <c r="I542" s="16">
        <v>0</v>
      </c>
      <c r="J542" s="16">
        <v>0</v>
      </c>
      <c r="K542" s="16">
        <v>-5.1161167025708797E-2</v>
      </c>
    </row>
    <row r="543" spans="1:11" ht="15.15" customHeight="1" x14ac:dyDescent="0.3">
      <c r="A543" s="13"/>
      <c r="B543" s="14"/>
      <c r="C543" s="13"/>
      <c r="D543" s="13"/>
      <c r="E543" s="15" t="s">
        <v>52</v>
      </c>
      <c r="F543" s="16">
        <v>-78.920871283274707</v>
      </c>
      <c r="G543" s="16">
        <v>-81.232270179190294</v>
      </c>
      <c r="H543" s="16">
        <v>-7.0716866609571101</v>
      </c>
      <c r="I543" s="16">
        <v>0</v>
      </c>
      <c r="J543" s="16">
        <v>0</v>
      </c>
      <c r="K543" s="16">
        <v>-5.1188758529621098E-2</v>
      </c>
    </row>
    <row r="544" spans="1:11" ht="15.15" customHeight="1" x14ac:dyDescent="0.3">
      <c r="A544" s="13"/>
      <c r="B544" s="14"/>
      <c r="C544" s="13"/>
      <c r="D544" s="13"/>
      <c r="E544" s="15" t="s">
        <v>53</v>
      </c>
      <c r="F544" s="16">
        <v>-47.559768060116099</v>
      </c>
      <c r="G544" s="16">
        <v>-75.685881504452396</v>
      </c>
      <c r="H544" s="16">
        <v>-8.8502320039601106</v>
      </c>
      <c r="I544" s="16">
        <v>0</v>
      </c>
      <c r="J544" s="16">
        <v>0</v>
      </c>
      <c r="K544" s="16">
        <v>-0.108372215883121</v>
      </c>
    </row>
    <row r="545" spans="1:11" ht="15.15" customHeight="1" x14ac:dyDescent="0.3">
      <c r="A545" s="13"/>
      <c r="B545" s="14"/>
      <c r="C545" s="13"/>
      <c r="D545" s="13"/>
      <c r="E545" s="15" t="s">
        <v>54</v>
      </c>
      <c r="F545" s="16">
        <v>-124.73222899573101</v>
      </c>
      <c r="G545" s="16">
        <v>-84.786894561064102</v>
      </c>
      <c r="H545" s="16">
        <v>-8.9090872468435194</v>
      </c>
      <c r="I545" s="16">
        <v>0</v>
      </c>
      <c r="J545" s="16">
        <v>0</v>
      </c>
      <c r="K545" s="16">
        <v>-0.108399807387034</v>
      </c>
    </row>
    <row r="546" spans="1:11" ht="15.15" customHeight="1" x14ac:dyDescent="0.3">
      <c r="A546" s="13"/>
      <c r="B546" s="14"/>
      <c r="C546" s="13"/>
      <c r="D546" s="13"/>
      <c r="E546" s="15" t="s">
        <v>55</v>
      </c>
      <c r="F546" s="16">
        <v>143.09828287194301</v>
      </c>
      <c r="G546" s="16">
        <v>24.464100687962802</v>
      </c>
      <c r="H546" s="16">
        <v>66.387391798198493</v>
      </c>
      <c r="I546" s="16">
        <v>0</v>
      </c>
      <c r="J546" s="16">
        <v>0</v>
      </c>
      <c r="K546" s="16">
        <v>-1.8059571323048799E-2</v>
      </c>
    </row>
    <row r="547" spans="1:11" ht="15.15" customHeight="1" x14ac:dyDescent="0.3">
      <c r="A547" s="13"/>
      <c r="B547" s="14"/>
      <c r="C547" s="13"/>
      <c r="D547" s="13"/>
      <c r="E547" s="15" t="s">
        <v>56</v>
      </c>
      <c r="F547" s="16">
        <v>66.797012223190904</v>
      </c>
      <c r="G547" s="16">
        <v>-8.5473382602428405</v>
      </c>
      <c r="H547" s="16">
        <v>66.480592188353896</v>
      </c>
      <c r="I547" s="16">
        <v>0</v>
      </c>
      <c r="J547" s="16">
        <v>0</v>
      </c>
      <c r="K547" s="16">
        <v>-1.8066228214319999E-2</v>
      </c>
    </row>
    <row r="548" spans="1:11" ht="15.15" customHeight="1" x14ac:dyDescent="0.3">
      <c r="A548" s="13"/>
      <c r="B548" s="14"/>
      <c r="C548" s="13"/>
      <c r="D548" s="13"/>
      <c r="E548" s="15" t="s">
        <v>57</v>
      </c>
      <c r="F548" s="16">
        <v>114.30822387230199</v>
      </c>
      <c r="G548" s="16">
        <v>22.2301221566319</v>
      </c>
      <c r="H548" s="16">
        <v>65.232714041297896</v>
      </c>
      <c r="I548" s="16">
        <v>0</v>
      </c>
      <c r="J548" s="16">
        <v>0</v>
      </c>
      <c r="K548" s="16">
        <v>-5.4013038978879997E-2</v>
      </c>
    </row>
    <row r="549" spans="1:11" ht="15.15" customHeight="1" x14ac:dyDescent="0.3">
      <c r="A549" s="13"/>
      <c r="B549" s="14"/>
      <c r="C549" s="13"/>
      <c r="D549" s="13"/>
      <c r="E549" s="15" t="s">
        <v>58</v>
      </c>
      <c r="F549" s="16">
        <v>38.006953223550198</v>
      </c>
      <c r="G549" s="16">
        <v>-10.7813167915736</v>
      </c>
      <c r="H549" s="16">
        <v>65.325914431453199</v>
      </c>
      <c r="I549" s="16">
        <v>0</v>
      </c>
      <c r="J549" s="16">
        <v>0</v>
      </c>
      <c r="K549" s="16">
        <v>-5.4019695870151103E-2</v>
      </c>
    </row>
    <row r="550" spans="1:11" ht="15.15" customHeight="1" x14ac:dyDescent="0.3">
      <c r="A550" s="13"/>
      <c r="B550" s="14"/>
      <c r="C550" s="13"/>
      <c r="D550" s="13"/>
      <c r="E550" s="15" t="s">
        <v>59</v>
      </c>
      <c r="F550" s="16">
        <v>-17.540079366873499</v>
      </c>
      <c r="G550" s="16">
        <v>31.815488111637901</v>
      </c>
      <c r="H550" s="16">
        <v>0.82688781688386304</v>
      </c>
      <c r="I550" s="16">
        <v>0</v>
      </c>
      <c r="J550" s="16">
        <v>0</v>
      </c>
      <c r="K550" s="16">
        <v>-3.9699459672655202E-2</v>
      </c>
    </row>
    <row r="551" spans="1:11" ht="15.15" customHeight="1" x14ac:dyDescent="0.3">
      <c r="A551" s="13"/>
      <c r="B551" s="14"/>
      <c r="C551" s="13"/>
      <c r="D551" s="13"/>
      <c r="E551" s="15" t="s">
        <v>60</v>
      </c>
      <c r="F551" s="16">
        <v>-40.995817450444399</v>
      </c>
      <c r="G551" s="16">
        <v>8.4809140309489806</v>
      </c>
      <c r="H551" s="16">
        <v>0.78498739286404196</v>
      </c>
      <c r="I551" s="16">
        <v>0</v>
      </c>
      <c r="J551" s="16">
        <v>0</v>
      </c>
      <c r="K551" s="16">
        <v>-3.9683377306808501E-2</v>
      </c>
    </row>
    <row r="552" spans="1:11" ht="15.15" customHeight="1" x14ac:dyDescent="0.3">
      <c r="A552" s="13"/>
      <c r="B552" s="14"/>
      <c r="C552" s="13"/>
      <c r="D552" s="13"/>
      <c r="E552" s="15" t="s">
        <v>61</v>
      </c>
      <c r="F552" s="16">
        <v>-54.348728133646603</v>
      </c>
      <c r="G552" s="16">
        <v>28.9594016201344</v>
      </c>
      <c r="H552" s="16">
        <v>-0.64939608567451601</v>
      </c>
      <c r="I552" s="16">
        <v>0</v>
      </c>
      <c r="J552" s="16">
        <v>0</v>
      </c>
      <c r="K552" s="16">
        <v>-8.56673555124947E-2</v>
      </c>
    </row>
    <row r="553" spans="1:11" ht="15.15" customHeight="1" x14ac:dyDescent="0.3">
      <c r="A553" s="13"/>
      <c r="B553" s="14"/>
      <c r="C553" s="13"/>
      <c r="D553" s="13"/>
      <c r="E553" s="15" t="s">
        <v>62</v>
      </c>
      <c r="F553" s="16">
        <v>-77.804466217210006</v>
      </c>
      <c r="G553" s="16">
        <v>5.6248275394462599</v>
      </c>
      <c r="H553" s="16">
        <v>-0.691296509694452</v>
      </c>
      <c r="I553" s="16">
        <v>0</v>
      </c>
      <c r="J553" s="16">
        <v>0</v>
      </c>
      <c r="K553" s="16">
        <v>-8.5651273146647999E-2</v>
      </c>
    </row>
    <row r="554" spans="1:11" ht="15.15" customHeight="1" x14ac:dyDescent="0.3">
      <c r="A554" s="13" t="s">
        <v>114</v>
      </c>
      <c r="B554" s="14">
        <v>180</v>
      </c>
      <c r="C554" s="13" t="s">
        <v>100</v>
      </c>
      <c r="D554" s="13" t="s">
        <v>101</v>
      </c>
      <c r="E554" s="15" t="s">
        <v>40</v>
      </c>
      <c r="F554" s="16">
        <v>73.456483397760294</v>
      </c>
      <c r="G554" s="16">
        <v>14.192837706640599</v>
      </c>
      <c r="H554" s="16">
        <v>-3.16968191045758E-2</v>
      </c>
      <c r="I554" s="16">
        <v>0</v>
      </c>
      <c r="J554" s="16">
        <v>0</v>
      </c>
      <c r="K554" s="16">
        <v>6.2424436950634895E-4</v>
      </c>
    </row>
    <row r="555" spans="1:11" ht="15.15" customHeight="1" x14ac:dyDescent="0.3">
      <c r="A555" s="13"/>
      <c r="B555" s="14"/>
      <c r="C555" s="13"/>
      <c r="D555" s="13"/>
      <c r="E555" s="15" t="s">
        <v>41</v>
      </c>
      <c r="F555" s="16">
        <v>24.598495728094299</v>
      </c>
      <c r="G555" s="16">
        <v>10.627512039068399</v>
      </c>
      <c r="H555" s="16">
        <v>-1.34334238582544E-2</v>
      </c>
      <c r="I555" s="16">
        <v>0</v>
      </c>
      <c r="J555" s="16">
        <v>0</v>
      </c>
      <c r="K555" s="16">
        <v>-9.4444951271434094E-5</v>
      </c>
    </row>
    <row r="556" spans="1:11" ht="15.15" customHeight="1" x14ac:dyDescent="0.3">
      <c r="A556" s="13"/>
      <c r="B556" s="14"/>
      <c r="C556" s="13"/>
      <c r="D556" s="13"/>
      <c r="E556" s="15" t="s">
        <v>42</v>
      </c>
      <c r="F556" s="16">
        <v>24.598495728094299</v>
      </c>
      <c r="G556" s="16">
        <v>10.627512039068399</v>
      </c>
      <c r="H556" s="16">
        <v>-1.34334238582544E-2</v>
      </c>
      <c r="I556" s="16">
        <v>0</v>
      </c>
      <c r="J556" s="16">
        <v>0</v>
      </c>
      <c r="K556" s="16">
        <v>-9.4444951271434094E-5</v>
      </c>
    </row>
    <row r="557" spans="1:11" ht="15.15" customHeight="1" x14ac:dyDescent="0.3">
      <c r="A557" s="13"/>
      <c r="B557" s="14"/>
      <c r="C557" s="13"/>
      <c r="D557" s="13"/>
      <c r="E557" s="15" t="s">
        <v>44</v>
      </c>
      <c r="F557" s="16">
        <v>59.036389747426199</v>
      </c>
      <c r="G557" s="16">
        <v>25.5060288937641</v>
      </c>
      <c r="H557" s="16">
        <v>-3.2240217259810501E-2</v>
      </c>
      <c r="I557" s="16">
        <v>0</v>
      </c>
      <c r="J557" s="16">
        <v>0</v>
      </c>
      <c r="K557" s="16">
        <v>-2.26667883051423E-4</v>
      </c>
    </row>
    <row r="558" spans="1:11" ht="15.15" customHeight="1" x14ac:dyDescent="0.3">
      <c r="A558" s="13"/>
      <c r="B558" s="14"/>
      <c r="C558" s="13"/>
      <c r="D558" s="13"/>
      <c r="E558" s="15" t="s">
        <v>45</v>
      </c>
      <c r="F558" s="16">
        <v>69.859727867788095</v>
      </c>
      <c r="G558" s="16">
        <v>30.182134190954301</v>
      </c>
      <c r="H558" s="16">
        <v>-3.8150923757442397E-2</v>
      </c>
      <c r="I558" s="16">
        <v>0</v>
      </c>
      <c r="J558" s="16">
        <v>0</v>
      </c>
      <c r="K558" s="16">
        <v>-2.6822366161085198E-4</v>
      </c>
    </row>
    <row r="559" spans="1:11" ht="15.15" customHeight="1" x14ac:dyDescent="0.3">
      <c r="A559" s="13"/>
      <c r="B559" s="14"/>
      <c r="C559" s="13"/>
      <c r="D559" s="13"/>
      <c r="E559" s="15" t="s">
        <v>46</v>
      </c>
      <c r="F559" s="16">
        <v>393.88785077528701</v>
      </c>
      <c r="G559" s="16">
        <v>85.173357790998807</v>
      </c>
      <c r="H559" s="16">
        <v>4.26223301074406E-3</v>
      </c>
      <c r="I559" s="16">
        <v>0</v>
      </c>
      <c r="J559" s="16">
        <v>0</v>
      </c>
      <c r="K559" s="16">
        <v>-0.13443192552616601</v>
      </c>
    </row>
    <row r="560" spans="1:11" ht="15.15" customHeight="1" x14ac:dyDescent="0.3">
      <c r="A560" s="13"/>
      <c r="B560" s="14"/>
      <c r="C560" s="13"/>
      <c r="D560" s="13"/>
      <c r="E560" s="15" t="s">
        <v>47</v>
      </c>
      <c r="F560" s="16">
        <v>260.68414897414402</v>
      </c>
      <c r="G560" s="16">
        <v>28.717604444234698</v>
      </c>
      <c r="H560" s="16">
        <v>8.1743451259259706E-2</v>
      </c>
      <c r="I560" s="16">
        <v>0</v>
      </c>
      <c r="J560" s="16">
        <v>0</v>
      </c>
      <c r="K560" s="16">
        <v>-0.147323693539509</v>
      </c>
    </row>
    <row r="561" spans="1:11" ht="15.15" customHeight="1" x14ac:dyDescent="0.3">
      <c r="A561" s="13"/>
      <c r="B561" s="14"/>
      <c r="C561" s="13"/>
      <c r="D561" s="13"/>
      <c r="E561" s="15" t="s">
        <v>48</v>
      </c>
      <c r="F561" s="16">
        <v>289.25402485383199</v>
      </c>
      <c r="G561" s="16">
        <v>66.041986788145294</v>
      </c>
      <c r="H561" s="16">
        <v>8.5536326343608804E-2</v>
      </c>
      <c r="I561" s="16">
        <v>0</v>
      </c>
      <c r="J561" s="16">
        <v>0</v>
      </c>
      <c r="K561" s="16">
        <v>-7.1697870738053199E-2</v>
      </c>
    </row>
    <row r="562" spans="1:11" ht="15.15" customHeight="1" x14ac:dyDescent="0.3">
      <c r="A562" s="13"/>
      <c r="B562" s="14"/>
      <c r="C562" s="13"/>
      <c r="D562" s="13"/>
      <c r="E562" s="15" t="s">
        <v>49</v>
      </c>
      <c r="F562" s="16">
        <v>156.05032305268901</v>
      </c>
      <c r="G562" s="16">
        <v>9.5862334413809407</v>
      </c>
      <c r="H562" s="16">
        <v>0.16301754459210999</v>
      </c>
      <c r="I562" s="16">
        <v>0</v>
      </c>
      <c r="J562" s="16">
        <v>0</v>
      </c>
      <c r="K562" s="16">
        <v>-8.4589638751395801E-2</v>
      </c>
    </row>
    <row r="563" spans="1:11" ht="15.15" customHeight="1" x14ac:dyDescent="0.3">
      <c r="A563" s="13"/>
      <c r="B563" s="14"/>
      <c r="C563" s="13"/>
      <c r="D563" s="13"/>
      <c r="E563" s="15" t="s">
        <v>50</v>
      </c>
      <c r="F563" s="16">
        <v>-56.623569280688002</v>
      </c>
      <c r="G563" s="16">
        <v>22.179441270379101</v>
      </c>
      <c r="H563" s="16">
        <v>5.3005761878775301E-2</v>
      </c>
      <c r="I563" s="16">
        <v>0</v>
      </c>
      <c r="J563" s="16">
        <v>0</v>
      </c>
      <c r="K563" s="16">
        <v>5.0327189590086897E-2</v>
      </c>
    </row>
    <row r="564" spans="1:11" ht="15.15" customHeight="1" x14ac:dyDescent="0.3">
      <c r="A564" s="13"/>
      <c r="B564" s="14"/>
      <c r="C564" s="13"/>
      <c r="D564" s="13"/>
      <c r="E564" s="15" t="s">
        <v>52</v>
      </c>
      <c r="F564" s="16">
        <v>-86.388953641991293</v>
      </c>
      <c r="G564" s="16">
        <v>-6.8611829895219403</v>
      </c>
      <c r="H564" s="16">
        <v>6.8228972071422894E-2</v>
      </c>
      <c r="I564" s="16">
        <v>0</v>
      </c>
      <c r="J564" s="16">
        <v>0</v>
      </c>
      <c r="K564" s="16">
        <v>5.04825355336797E-2</v>
      </c>
    </row>
    <row r="565" spans="1:11" ht="15.15" customHeight="1" x14ac:dyDescent="0.3">
      <c r="A565" s="13"/>
      <c r="B565" s="14"/>
      <c r="C565" s="13"/>
      <c r="D565" s="13"/>
      <c r="E565" s="15" t="s">
        <v>53</v>
      </c>
      <c r="F565" s="16">
        <v>-154.061419064544</v>
      </c>
      <c r="G565" s="16">
        <v>4.3636917830450903</v>
      </c>
      <c r="H565" s="16">
        <v>0.12869031172804299</v>
      </c>
      <c r="I565" s="16">
        <v>0</v>
      </c>
      <c r="J565" s="16">
        <v>0</v>
      </c>
      <c r="K565" s="16">
        <v>0.108747306135975</v>
      </c>
    </row>
    <row r="566" spans="1:11" ht="15.15" customHeight="1" x14ac:dyDescent="0.3">
      <c r="A566" s="13"/>
      <c r="B566" s="14"/>
      <c r="C566" s="13"/>
      <c r="D566" s="13"/>
      <c r="E566" s="15" t="s">
        <v>54</v>
      </c>
      <c r="F566" s="16">
        <v>-183.82680342586099</v>
      </c>
      <c r="G566" s="16">
        <v>-24.676932476855399</v>
      </c>
      <c r="H566" s="16">
        <v>0.14391352192069101</v>
      </c>
      <c r="I566" s="16">
        <v>0</v>
      </c>
      <c r="J566" s="16">
        <v>0</v>
      </c>
      <c r="K566" s="16">
        <v>0.10890265207956799</v>
      </c>
    </row>
    <row r="567" spans="1:11" ht="15.15" customHeight="1" x14ac:dyDescent="0.3">
      <c r="A567" s="13"/>
      <c r="B567" s="14"/>
      <c r="C567" s="13"/>
      <c r="D567" s="13"/>
      <c r="E567" s="15" t="s">
        <v>55</v>
      </c>
      <c r="F567" s="16">
        <v>-126.031902772365</v>
      </c>
      <c r="G567" s="16">
        <v>18.885317721926999</v>
      </c>
      <c r="H567" s="16">
        <v>-8.0898031769550294E-2</v>
      </c>
      <c r="I567" s="16">
        <v>0</v>
      </c>
      <c r="J567" s="16">
        <v>0</v>
      </c>
      <c r="K567" s="16">
        <v>1.23757140841501E-2</v>
      </c>
    </row>
    <row r="568" spans="1:11" ht="15.15" customHeight="1" x14ac:dyDescent="0.3">
      <c r="A568" s="13"/>
      <c r="B568" s="14"/>
      <c r="C568" s="13"/>
      <c r="D568" s="13"/>
      <c r="E568" s="15" t="s">
        <v>56</v>
      </c>
      <c r="F568" s="16">
        <v>-203.98555642686</v>
      </c>
      <c r="G568" s="16">
        <v>-14.1433081456957</v>
      </c>
      <c r="H568" s="16">
        <v>-4.0378045508603397E-2</v>
      </c>
      <c r="I568" s="16">
        <v>0</v>
      </c>
      <c r="J568" s="16">
        <v>0</v>
      </c>
      <c r="K568" s="16">
        <v>1.2671972935911701E-2</v>
      </c>
    </row>
    <row r="569" spans="1:11" ht="15.15" customHeight="1" x14ac:dyDescent="0.3">
      <c r="A569" s="13"/>
      <c r="B569" s="14"/>
      <c r="C569" s="13"/>
      <c r="D569" s="13"/>
      <c r="E569" s="15" t="s">
        <v>57</v>
      </c>
      <c r="F569" s="16">
        <v>-187.26623354724799</v>
      </c>
      <c r="G569" s="16">
        <v>7.6891611267819</v>
      </c>
      <c r="H569" s="16">
        <v>-3.3334400498824301E-2</v>
      </c>
      <c r="I569" s="16">
        <v>0</v>
      </c>
      <c r="J569" s="16">
        <v>0</v>
      </c>
      <c r="K569" s="16">
        <v>4.9089251297523603E-2</v>
      </c>
    </row>
    <row r="570" spans="1:11" ht="15.15" customHeight="1" x14ac:dyDescent="0.3">
      <c r="A570" s="13"/>
      <c r="B570" s="14"/>
      <c r="C570" s="13"/>
      <c r="D570" s="13"/>
      <c r="E570" s="15" t="s">
        <v>58</v>
      </c>
      <c r="F570" s="16">
        <v>-265.21988720174397</v>
      </c>
      <c r="G570" s="16">
        <v>-25.3394647408407</v>
      </c>
      <c r="H570" s="16">
        <v>7.1855857621135099E-3</v>
      </c>
      <c r="I570" s="16">
        <v>0</v>
      </c>
      <c r="J570" s="16">
        <v>0</v>
      </c>
      <c r="K570" s="16">
        <v>4.93855101492853E-2</v>
      </c>
    </row>
    <row r="571" spans="1:11" ht="15.15" customHeight="1" x14ac:dyDescent="0.3">
      <c r="A571" s="13"/>
      <c r="B571" s="14"/>
      <c r="C571" s="13"/>
      <c r="D571" s="13"/>
      <c r="E571" s="15" t="s">
        <v>59</v>
      </c>
      <c r="F571" s="16">
        <v>-38.684361695755101</v>
      </c>
      <c r="G571" s="16">
        <v>-93.581103032843103</v>
      </c>
      <c r="H571" s="16">
        <v>4.3915405677540903E-2</v>
      </c>
      <c r="I571" s="16">
        <v>0</v>
      </c>
      <c r="J571" s="16">
        <v>0</v>
      </c>
      <c r="K571" s="16">
        <v>4.1897129416877302E-2</v>
      </c>
    </row>
    <row r="572" spans="1:11" ht="15.15" customHeight="1" x14ac:dyDescent="0.3">
      <c r="A572" s="13"/>
      <c r="B572" s="14"/>
      <c r="C572" s="13"/>
      <c r="D572" s="13"/>
      <c r="E572" s="15" t="s">
        <v>60</v>
      </c>
      <c r="F572" s="16">
        <v>-100.03602875990801</v>
      </c>
      <c r="G572" s="16">
        <v>-100.786484306419</v>
      </c>
      <c r="H572" s="16">
        <v>7.7035391098395495E-2</v>
      </c>
      <c r="I572" s="16">
        <v>0</v>
      </c>
      <c r="J572" s="16">
        <v>0</v>
      </c>
      <c r="K572" s="16">
        <v>4.2069801587354801E-2</v>
      </c>
    </row>
    <row r="573" spans="1:11" ht="15.15" customHeight="1" x14ac:dyDescent="0.3">
      <c r="A573" s="13"/>
      <c r="B573" s="14"/>
      <c r="C573" s="13"/>
      <c r="D573" s="13"/>
      <c r="E573" s="15" t="s">
        <v>61</v>
      </c>
      <c r="F573" s="16">
        <v>-116.974121570977</v>
      </c>
      <c r="G573" s="16">
        <v>-107.89578556926701</v>
      </c>
      <c r="H573" s="16">
        <v>0.10472654466485801</v>
      </c>
      <c r="I573" s="16">
        <v>0</v>
      </c>
      <c r="J573" s="16">
        <v>0</v>
      </c>
      <c r="K573" s="16">
        <v>8.8837032744117597E-2</v>
      </c>
    </row>
    <row r="574" spans="1:11" ht="15.15" customHeight="1" x14ac:dyDescent="0.3">
      <c r="A574" s="13"/>
      <c r="B574" s="14"/>
      <c r="C574" s="13"/>
      <c r="D574" s="13"/>
      <c r="E574" s="15" t="s">
        <v>62</v>
      </c>
      <c r="F574" s="16">
        <v>-178.325788635137</v>
      </c>
      <c r="G574" s="16">
        <v>-115.101166842841</v>
      </c>
      <c r="H574" s="16">
        <v>0.13784653008571299</v>
      </c>
      <c r="I574" s="16">
        <v>0</v>
      </c>
      <c r="J574" s="16">
        <v>0</v>
      </c>
      <c r="K574" s="16">
        <v>8.9009704914595394E-2</v>
      </c>
    </row>
    <row r="575" spans="1:11" ht="15.15" customHeight="1" x14ac:dyDescent="0.3">
      <c r="A575" s="13" t="s">
        <v>115</v>
      </c>
      <c r="B575" s="14">
        <v>0</v>
      </c>
      <c r="C575" s="13" t="s">
        <v>103</v>
      </c>
      <c r="D575" s="13" t="s">
        <v>80</v>
      </c>
      <c r="E575" s="15" t="s">
        <v>40</v>
      </c>
      <c r="F575" s="16">
        <v>73.433982946015604</v>
      </c>
      <c r="G575" s="16">
        <v>14.198762425049001</v>
      </c>
      <c r="H575" s="16">
        <v>3.3198995412653302E-2</v>
      </c>
      <c r="I575" s="16">
        <v>0</v>
      </c>
      <c r="J575" s="16">
        <v>0</v>
      </c>
      <c r="K575" s="16">
        <v>-6.1967055146496799E-4</v>
      </c>
    </row>
    <row r="576" spans="1:11" ht="15.15" customHeight="1" x14ac:dyDescent="0.3">
      <c r="A576" s="13"/>
      <c r="B576" s="14"/>
      <c r="C576" s="13"/>
      <c r="D576" s="13"/>
      <c r="E576" s="15" t="s">
        <v>41</v>
      </c>
      <c r="F576" s="16">
        <v>24.6037074342116</v>
      </c>
      <c r="G576" s="16">
        <v>10.6273822423393</v>
      </c>
      <c r="H576" s="16">
        <v>1.39975248369139E-2</v>
      </c>
      <c r="I576" s="16">
        <v>0</v>
      </c>
      <c r="J576" s="16">
        <v>0</v>
      </c>
      <c r="K576" s="16">
        <v>9.5717471994857903E-5</v>
      </c>
    </row>
    <row r="577" spans="1:11" ht="15.15" customHeight="1" x14ac:dyDescent="0.3">
      <c r="A577" s="13"/>
      <c r="B577" s="14"/>
      <c r="C577" s="13"/>
      <c r="D577" s="13"/>
      <c r="E577" s="15" t="s">
        <v>42</v>
      </c>
      <c r="F577" s="16">
        <v>24.6037074342116</v>
      </c>
      <c r="G577" s="16">
        <v>10.6273822423393</v>
      </c>
      <c r="H577" s="16">
        <v>1.39975248369139E-2</v>
      </c>
      <c r="I577" s="16">
        <v>0</v>
      </c>
      <c r="J577" s="16">
        <v>0</v>
      </c>
      <c r="K577" s="16">
        <v>9.5717471994857903E-5</v>
      </c>
    </row>
    <row r="578" spans="1:11" ht="15.15" customHeight="1" x14ac:dyDescent="0.3">
      <c r="A578" s="13"/>
      <c r="B578" s="14"/>
      <c r="C578" s="13"/>
      <c r="D578" s="13"/>
      <c r="E578" s="15" t="s">
        <v>44</v>
      </c>
      <c r="F578" s="16">
        <v>59.048897842107799</v>
      </c>
      <c r="G578" s="16">
        <v>25.5057173816143</v>
      </c>
      <c r="H578" s="16">
        <v>3.3594059608593102E-2</v>
      </c>
      <c r="I578" s="16">
        <v>0</v>
      </c>
      <c r="J578" s="16">
        <v>0</v>
      </c>
      <c r="K578" s="16">
        <v>2.2972193278764601E-4</v>
      </c>
    </row>
    <row r="579" spans="1:11" ht="15.15" customHeight="1" x14ac:dyDescent="0.3">
      <c r="A579" s="13"/>
      <c r="B579" s="14"/>
      <c r="C579" s="13"/>
      <c r="D579" s="13"/>
      <c r="E579" s="15" t="s">
        <v>45</v>
      </c>
      <c r="F579" s="16">
        <v>69.874529113161103</v>
      </c>
      <c r="G579" s="16">
        <v>30.181765568243701</v>
      </c>
      <c r="H579" s="16">
        <v>3.9752970536835797E-2</v>
      </c>
      <c r="I579" s="16">
        <v>0</v>
      </c>
      <c r="J579" s="16">
        <v>0</v>
      </c>
      <c r="K579" s="16">
        <v>2.7183762046538098E-4</v>
      </c>
    </row>
    <row r="580" spans="1:11" ht="15.15" customHeight="1" x14ac:dyDescent="0.3">
      <c r="A580" s="13"/>
      <c r="B580" s="14"/>
      <c r="C580" s="13"/>
      <c r="D580" s="13"/>
      <c r="E580" s="15" t="s">
        <v>46</v>
      </c>
      <c r="F580" s="16">
        <v>310.75763049675999</v>
      </c>
      <c r="G580" s="16">
        <v>85.415087787878704</v>
      </c>
      <c r="H580" s="16">
        <v>-0.22531437966720499</v>
      </c>
      <c r="I580" s="16">
        <v>0</v>
      </c>
      <c r="J580" s="16">
        <v>0</v>
      </c>
      <c r="K580" s="16">
        <v>0.142023793348968</v>
      </c>
    </row>
    <row r="581" spans="1:11" ht="15.15" customHeight="1" x14ac:dyDescent="0.3">
      <c r="A581" s="13"/>
      <c r="B581" s="14"/>
      <c r="C581" s="13"/>
      <c r="D581" s="13"/>
      <c r="E581" s="15" t="s">
        <v>47</v>
      </c>
      <c r="F581" s="16">
        <v>177.45591420556701</v>
      </c>
      <c r="G581" s="16">
        <v>28.9603569005567</v>
      </c>
      <c r="H581" s="16">
        <v>-0.30801136984731597</v>
      </c>
      <c r="I581" s="16">
        <v>0</v>
      </c>
      <c r="J581" s="16">
        <v>0</v>
      </c>
      <c r="K581" s="16">
        <v>0.154915641813761</v>
      </c>
    </row>
    <row r="582" spans="1:11" ht="15.15" customHeight="1" x14ac:dyDescent="0.3">
      <c r="A582" s="13"/>
      <c r="B582" s="14"/>
      <c r="C582" s="13"/>
      <c r="D582" s="13"/>
      <c r="E582" s="15" t="s">
        <v>48</v>
      </c>
      <c r="F582" s="16">
        <v>204.31765477903301</v>
      </c>
      <c r="G582" s="16">
        <v>66.289372369277203</v>
      </c>
      <c r="H582" s="16">
        <v>-0.32539825779866899</v>
      </c>
      <c r="I582" s="16">
        <v>0</v>
      </c>
      <c r="J582" s="16">
        <v>0</v>
      </c>
      <c r="K582" s="16">
        <v>7.9811704794316402E-2</v>
      </c>
    </row>
    <row r="583" spans="1:11" ht="15.15" customHeight="1" x14ac:dyDescent="0.3">
      <c r="A583" s="13"/>
      <c r="B583" s="14"/>
      <c r="C583" s="13"/>
      <c r="D583" s="13"/>
      <c r="E583" s="15" t="s">
        <v>49</v>
      </c>
      <c r="F583" s="16">
        <v>71.015938487839605</v>
      </c>
      <c r="G583" s="16">
        <v>9.8346414819551597</v>
      </c>
      <c r="H583" s="16">
        <v>-0.40809524797878499</v>
      </c>
      <c r="I583" s="16">
        <v>0</v>
      </c>
      <c r="J583" s="16">
        <v>0</v>
      </c>
      <c r="K583" s="16">
        <v>9.2703553259109298E-2</v>
      </c>
    </row>
    <row r="584" spans="1:11" ht="15.15" customHeight="1" x14ac:dyDescent="0.3">
      <c r="A584" s="13"/>
      <c r="B584" s="14"/>
      <c r="C584" s="13"/>
      <c r="D584" s="13"/>
      <c r="E584" s="15" t="s">
        <v>50</v>
      </c>
      <c r="F584" s="16">
        <v>-50.214400655063898</v>
      </c>
      <c r="G584" s="16">
        <v>-116.464850781444</v>
      </c>
      <c r="H584" s="16">
        <v>-7.3489977420891001E-2</v>
      </c>
      <c r="I584" s="16">
        <v>0</v>
      </c>
      <c r="J584" s="16">
        <v>0</v>
      </c>
      <c r="K584" s="16">
        <v>-5.1651249672983998E-2</v>
      </c>
    </row>
    <row r="585" spans="1:11" ht="15.15" customHeight="1" x14ac:dyDescent="0.3">
      <c r="A585" s="13"/>
      <c r="B585" s="14"/>
      <c r="C585" s="13"/>
      <c r="D585" s="13"/>
      <c r="E585" s="15" t="s">
        <v>52</v>
      </c>
      <c r="F585" s="16">
        <v>-126.561323476468</v>
      </c>
      <c r="G585" s="16">
        <v>-125.432312310974</v>
      </c>
      <c r="H585" s="16">
        <v>-0.116398548624883</v>
      </c>
      <c r="I585" s="16">
        <v>0</v>
      </c>
      <c r="J585" s="16">
        <v>0</v>
      </c>
      <c r="K585" s="16">
        <v>-5.1871450851269298E-2</v>
      </c>
    </row>
    <row r="586" spans="1:11" ht="15.15" customHeight="1" x14ac:dyDescent="0.3">
      <c r="A586" s="13"/>
      <c r="B586" s="14"/>
      <c r="C586" s="13"/>
      <c r="D586" s="13"/>
      <c r="E586" s="15" t="s">
        <v>53</v>
      </c>
      <c r="F586" s="16">
        <v>-149.334090352505</v>
      </c>
      <c r="G586" s="16">
        <v>-134.27533461736701</v>
      </c>
      <c r="H586" s="16">
        <v>-0.16669024426734699</v>
      </c>
      <c r="I586" s="16">
        <v>0</v>
      </c>
      <c r="J586" s="16">
        <v>0</v>
      </c>
      <c r="K586" s="16">
        <v>-0.10958558579458801</v>
      </c>
    </row>
    <row r="587" spans="1:11" ht="15.15" customHeight="1" x14ac:dyDescent="0.3">
      <c r="A587" s="13"/>
      <c r="B587" s="14"/>
      <c r="C587" s="13"/>
      <c r="D587" s="13"/>
      <c r="E587" s="15" t="s">
        <v>54</v>
      </c>
      <c r="F587" s="16">
        <v>-225.68101317391299</v>
      </c>
      <c r="G587" s="16">
        <v>-143.242796146899</v>
      </c>
      <c r="H587" s="16">
        <v>-0.20959881547133</v>
      </c>
      <c r="I587" s="16">
        <v>0</v>
      </c>
      <c r="J587" s="16">
        <v>0</v>
      </c>
      <c r="K587" s="16">
        <v>-0.10980578697287301</v>
      </c>
    </row>
    <row r="588" spans="1:11" ht="15.15" customHeight="1" x14ac:dyDescent="0.3">
      <c r="A588" s="13"/>
      <c r="B588" s="14"/>
      <c r="C588" s="13"/>
      <c r="D588" s="13"/>
      <c r="E588" s="15" t="s">
        <v>55</v>
      </c>
      <c r="F588" s="16">
        <v>-75.534275965157406</v>
      </c>
      <c r="G588" s="16">
        <v>18.738475063685598</v>
      </c>
      <c r="H588" s="16">
        <v>0.23143045397544501</v>
      </c>
      <c r="I588" s="16">
        <v>0</v>
      </c>
      <c r="J588" s="16">
        <v>0</v>
      </c>
      <c r="K588" s="16">
        <v>-1.73828335698476E-2</v>
      </c>
    </row>
    <row r="589" spans="1:11" ht="15.15" customHeight="1" x14ac:dyDescent="0.3">
      <c r="A589" s="13"/>
      <c r="B589" s="14"/>
      <c r="C589" s="13"/>
      <c r="D589" s="13"/>
      <c r="E589" s="15" t="s">
        <v>56</v>
      </c>
      <c r="F589" s="16">
        <v>-153.54117981631401</v>
      </c>
      <c r="G589" s="16">
        <v>-14.289601910371699</v>
      </c>
      <c r="H589" s="16">
        <v>0.189838090935388</v>
      </c>
      <c r="I589" s="16">
        <v>0</v>
      </c>
      <c r="J589" s="16">
        <v>0</v>
      </c>
      <c r="K589" s="16">
        <v>-1.76784821525095E-2</v>
      </c>
    </row>
    <row r="590" spans="1:11" ht="15.15" customHeight="1" x14ac:dyDescent="0.3">
      <c r="A590" s="13"/>
      <c r="B590" s="14"/>
      <c r="C590" s="13"/>
      <c r="D590" s="13"/>
      <c r="E590" s="15" t="s">
        <v>57</v>
      </c>
      <c r="F590" s="16">
        <v>-137.825610754564</v>
      </c>
      <c r="G590" s="16">
        <v>7.5456282578345499</v>
      </c>
      <c r="H590" s="16">
        <v>0.17285886639595599</v>
      </c>
      <c r="I590" s="16">
        <v>0</v>
      </c>
      <c r="J590" s="16">
        <v>0</v>
      </c>
      <c r="K590" s="16">
        <v>-5.3790903094243801E-2</v>
      </c>
    </row>
    <row r="591" spans="1:11" ht="15.15" customHeight="1" x14ac:dyDescent="0.3">
      <c r="A591" s="13"/>
      <c r="B591" s="14"/>
      <c r="C591" s="13"/>
      <c r="D591" s="13"/>
      <c r="E591" s="15" t="s">
        <v>58</v>
      </c>
      <c r="F591" s="16">
        <v>-215.832514605722</v>
      </c>
      <c r="G591" s="16">
        <v>-25.482448716222699</v>
      </c>
      <c r="H591" s="16">
        <v>0.13126650335590101</v>
      </c>
      <c r="I591" s="16">
        <v>0</v>
      </c>
      <c r="J591" s="16">
        <v>0</v>
      </c>
      <c r="K591" s="16">
        <v>-5.40865516769055E-2</v>
      </c>
    </row>
    <row r="592" spans="1:11" ht="15.15" customHeight="1" x14ac:dyDescent="0.3">
      <c r="A592" s="13"/>
      <c r="B592" s="14"/>
      <c r="C592" s="13"/>
      <c r="D592" s="13"/>
      <c r="E592" s="15" t="s">
        <v>59</v>
      </c>
      <c r="F592" s="16">
        <v>-46.595030020566398</v>
      </c>
      <c r="G592" s="16">
        <v>17.825383443951299</v>
      </c>
      <c r="H592" s="16">
        <v>-5.2333038199346697E-2</v>
      </c>
      <c r="I592" s="16">
        <v>0</v>
      </c>
      <c r="J592" s="16">
        <v>0</v>
      </c>
      <c r="K592" s="16">
        <v>-4.0077732873109902E-2</v>
      </c>
    </row>
    <row r="593" spans="1:11" ht="15.15" customHeight="1" x14ac:dyDescent="0.3">
      <c r="A593" s="13"/>
      <c r="B593" s="14"/>
      <c r="C593" s="13"/>
      <c r="D593" s="13"/>
      <c r="E593" s="15" t="s">
        <v>60</v>
      </c>
      <c r="F593" s="16">
        <v>-70.498013663515593</v>
      </c>
      <c r="G593" s="16">
        <v>-5.5081489300404796</v>
      </c>
      <c r="H593" s="16">
        <v>-6.5224153747868704E-2</v>
      </c>
      <c r="I593" s="16">
        <v>0</v>
      </c>
      <c r="J593" s="16">
        <v>0</v>
      </c>
      <c r="K593" s="16">
        <v>-4.0205876491050202E-2</v>
      </c>
    </row>
    <row r="594" spans="1:11" ht="15.15" customHeight="1" x14ac:dyDescent="0.3">
      <c r="A594" s="13"/>
      <c r="B594" s="14"/>
      <c r="C594" s="13"/>
      <c r="D594" s="13"/>
      <c r="E594" s="15" t="s">
        <v>61</v>
      </c>
      <c r="F594" s="16">
        <v>-126.236254670707</v>
      </c>
      <c r="G594" s="16">
        <v>3.5149332762830099</v>
      </c>
      <c r="H594" s="16">
        <v>-0.12721839251304301</v>
      </c>
      <c r="I594" s="16">
        <v>0</v>
      </c>
      <c r="J594" s="16">
        <v>0</v>
      </c>
      <c r="K594" s="16">
        <v>-8.6626853403946102E-2</v>
      </c>
    </row>
    <row r="595" spans="1:11" ht="15.15" customHeight="1" x14ac:dyDescent="0.3">
      <c r="A595" s="13"/>
      <c r="B595" s="14"/>
      <c r="C595" s="13"/>
      <c r="D595" s="13"/>
      <c r="E595" s="15" t="s">
        <v>62</v>
      </c>
      <c r="F595" s="16">
        <v>-150.13923831365301</v>
      </c>
      <c r="G595" s="16">
        <v>-19.818599097709399</v>
      </c>
      <c r="H595" s="16">
        <v>-0.14010950806155301</v>
      </c>
      <c r="I595" s="16">
        <v>0</v>
      </c>
      <c r="J595" s="16">
        <v>0</v>
      </c>
      <c r="K595" s="16">
        <v>-8.6754997021886507E-2</v>
      </c>
    </row>
    <row r="596" spans="1:11" ht="15.15" customHeight="1" x14ac:dyDescent="0.3">
      <c r="A596" s="13" t="s">
        <v>116</v>
      </c>
      <c r="B596" s="14">
        <v>180</v>
      </c>
      <c r="C596" s="13" t="s">
        <v>100</v>
      </c>
      <c r="D596" s="13" t="s">
        <v>101</v>
      </c>
      <c r="E596" s="15" t="s">
        <v>40</v>
      </c>
      <c r="F596" s="16">
        <v>68.752636140217007</v>
      </c>
      <c r="G596" s="16">
        <v>12.694264145495501</v>
      </c>
      <c r="H596" s="16">
        <v>2.7500646183782802E-2</v>
      </c>
      <c r="I596" s="16">
        <v>0</v>
      </c>
      <c r="J596" s="16">
        <v>0</v>
      </c>
      <c r="K596" s="16">
        <v>-3.66837846154361E-7</v>
      </c>
    </row>
    <row r="597" spans="1:11" ht="15.15" customHeight="1" x14ac:dyDescent="0.3">
      <c r="A597" s="13"/>
      <c r="B597" s="14"/>
      <c r="C597" s="13"/>
      <c r="D597" s="13"/>
      <c r="E597" s="15" t="s">
        <v>41</v>
      </c>
      <c r="F597" s="16">
        <v>24.570107941117499</v>
      </c>
      <c r="G597" s="16">
        <v>10.627479346684799</v>
      </c>
      <c r="H597" s="16">
        <v>1.1582588447538599E-2</v>
      </c>
      <c r="I597" s="16">
        <v>0</v>
      </c>
      <c r="J597" s="16">
        <v>0</v>
      </c>
      <c r="K597" s="16">
        <v>-5.0338782008451196E-7</v>
      </c>
    </row>
    <row r="598" spans="1:11" ht="15.15" customHeight="1" x14ac:dyDescent="0.3">
      <c r="A598" s="13"/>
      <c r="B598" s="14"/>
      <c r="C598" s="13"/>
      <c r="D598" s="13"/>
      <c r="E598" s="15" t="s">
        <v>42</v>
      </c>
      <c r="F598" s="16">
        <v>24.570107941117499</v>
      </c>
      <c r="G598" s="16">
        <v>10.627479346684799</v>
      </c>
      <c r="H598" s="16">
        <v>1.1582588447538599E-2</v>
      </c>
      <c r="I598" s="16">
        <v>0</v>
      </c>
      <c r="J598" s="16">
        <v>0</v>
      </c>
      <c r="K598" s="16">
        <v>-5.0338782008451196E-7</v>
      </c>
    </row>
    <row r="599" spans="1:11" ht="15.15" customHeight="1" x14ac:dyDescent="0.3">
      <c r="A599" s="13"/>
      <c r="B599" s="14"/>
      <c r="C599" s="13"/>
      <c r="D599" s="13"/>
      <c r="E599" s="15" t="s">
        <v>44</v>
      </c>
      <c r="F599" s="16">
        <v>58.968259058682101</v>
      </c>
      <c r="G599" s="16">
        <v>25.5059504320438</v>
      </c>
      <c r="H599" s="16">
        <v>2.7798212274092699E-2</v>
      </c>
      <c r="I599" s="16">
        <v>0</v>
      </c>
      <c r="J599" s="16">
        <v>0</v>
      </c>
      <c r="K599" s="16">
        <v>-1.2081307682025799E-6</v>
      </c>
    </row>
    <row r="600" spans="1:11" ht="15.15" customHeight="1" x14ac:dyDescent="0.3">
      <c r="A600" s="13"/>
      <c r="B600" s="14"/>
      <c r="C600" s="13"/>
      <c r="D600" s="13"/>
      <c r="E600" s="15" t="s">
        <v>45</v>
      </c>
      <c r="F600" s="16">
        <v>69.779106552773897</v>
      </c>
      <c r="G600" s="16">
        <v>30.182041344585102</v>
      </c>
      <c r="H600" s="16">
        <v>3.2894551191009702E-2</v>
      </c>
      <c r="I600" s="16">
        <v>0</v>
      </c>
      <c r="J600" s="16">
        <v>0</v>
      </c>
      <c r="K600" s="16">
        <v>-1.42962140903968E-6</v>
      </c>
    </row>
    <row r="601" spans="1:11" ht="15.15" customHeight="1" x14ac:dyDescent="0.3">
      <c r="A601" s="13"/>
      <c r="B601" s="14"/>
      <c r="C601" s="13"/>
      <c r="D601" s="13"/>
      <c r="E601" s="15" t="s">
        <v>46</v>
      </c>
      <c r="F601" s="16">
        <v>63.029820091583403</v>
      </c>
      <c r="G601" s="16">
        <v>53.857955879896103</v>
      </c>
      <c r="H601" s="16">
        <v>-2.96140271302563E-2</v>
      </c>
      <c r="I601" s="16">
        <v>0</v>
      </c>
      <c r="J601" s="16">
        <v>0</v>
      </c>
      <c r="K601" s="16">
        <v>4.0589835765880104E-3</v>
      </c>
    </row>
    <row r="602" spans="1:11" ht="15.15" customHeight="1" x14ac:dyDescent="0.3">
      <c r="A602" s="13"/>
      <c r="B602" s="14"/>
      <c r="C602" s="13"/>
      <c r="D602" s="13"/>
      <c r="E602" s="15" t="s">
        <v>47</v>
      </c>
      <c r="F602" s="16">
        <v>-69.791100348957499</v>
      </c>
      <c r="G602" s="16">
        <v>-2.5792382214160301</v>
      </c>
      <c r="H602" s="16">
        <v>-9.9490930399116898E-2</v>
      </c>
      <c r="I602" s="16">
        <v>0</v>
      </c>
      <c r="J602" s="16">
        <v>0</v>
      </c>
      <c r="K602" s="16">
        <v>4.0655641665745604E-3</v>
      </c>
    </row>
    <row r="603" spans="1:11" ht="15.15" customHeight="1" x14ac:dyDescent="0.3">
      <c r="A603" s="13"/>
      <c r="B603" s="14"/>
      <c r="C603" s="13"/>
      <c r="D603" s="13"/>
      <c r="E603" s="15" t="s">
        <v>48</v>
      </c>
      <c r="F603" s="16">
        <v>-13.5222623919227</v>
      </c>
      <c r="G603" s="16">
        <v>48.395545529636998</v>
      </c>
      <c r="H603" s="16">
        <v>-8.8724249757824003E-2</v>
      </c>
      <c r="I603" s="16">
        <v>0</v>
      </c>
      <c r="J603" s="16">
        <v>0</v>
      </c>
      <c r="K603" s="16">
        <v>4.1518074155589601E-3</v>
      </c>
    </row>
    <row r="604" spans="1:11" ht="15.15" customHeight="1" x14ac:dyDescent="0.3">
      <c r="A604" s="13"/>
      <c r="B604" s="14"/>
      <c r="C604" s="13"/>
      <c r="D604" s="13"/>
      <c r="E604" s="15" t="s">
        <v>49</v>
      </c>
      <c r="F604" s="16">
        <v>-146.34318283246299</v>
      </c>
      <c r="G604" s="16">
        <v>-8.0416485716752</v>
      </c>
      <c r="H604" s="16">
        <v>-0.158601153026696</v>
      </c>
      <c r="I604" s="16">
        <v>0</v>
      </c>
      <c r="J604" s="16">
        <v>0</v>
      </c>
      <c r="K604" s="16">
        <v>4.1583880055453401E-3</v>
      </c>
    </row>
    <row r="605" spans="1:11" ht="15.15" customHeight="1" x14ac:dyDescent="0.3">
      <c r="A605" s="13"/>
      <c r="B605" s="14"/>
      <c r="C605" s="13"/>
      <c r="D605" s="13"/>
      <c r="E605" s="15" t="s">
        <v>50</v>
      </c>
      <c r="F605" s="16">
        <v>-20.486845205328699</v>
      </c>
      <c r="G605" s="16">
        <v>40.277569900874198</v>
      </c>
      <c r="H605" s="16">
        <v>-3.5592809336388503E-2</v>
      </c>
      <c r="I605" s="16">
        <v>0</v>
      </c>
      <c r="J605" s="16">
        <v>0</v>
      </c>
      <c r="K605" s="16">
        <v>1.6887889238872901E-4</v>
      </c>
    </row>
    <row r="606" spans="1:11" ht="15.15" customHeight="1" x14ac:dyDescent="0.3">
      <c r="A606" s="13"/>
      <c r="B606" s="14"/>
      <c r="C606" s="13"/>
      <c r="D606" s="13"/>
      <c r="E606" s="15" t="s">
        <v>52</v>
      </c>
      <c r="F606" s="16">
        <v>-49.356158312726897</v>
      </c>
      <c r="G606" s="16">
        <v>12.401420949872801</v>
      </c>
      <c r="H606" s="16">
        <v>-4.90482358815316E-2</v>
      </c>
      <c r="I606" s="16">
        <v>0</v>
      </c>
      <c r="J606" s="16">
        <v>0</v>
      </c>
      <c r="K606" s="16">
        <v>1.5375935746055701E-4</v>
      </c>
    </row>
    <row r="607" spans="1:11" ht="15.15" customHeight="1" x14ac:dyDescent="0.3">
      <c r="A607" s="13"/>
      <c r="B607" s="14"/>
      <c r="C607" s="13"/>
      <c r="D607" s="13"/>
      <c r="E607" s="15" t="s">
        <v>53</v>
      </c>
      <c r="F607" s="16">
        <v>-91.774060142839502</v>
      </c>
      <c r="G607" s="16">
        <v>35.1908358602888</v>
      </c>
      <c r="H607" s="16">
        <v>-9.0637712508658999E-2</v>
      </c>
      <c r="I607" s="16">
        <v>0</v>
      </c>
      <c r="J607" s="16">
        <v>0</v>
      </c>
      <c r="K607" s="16">
        <v>2.5531632874746199E-4</v>
      </c>
    </row>
    <row r="608" spans="1:11" ht="15.15" customHeight="1" x14ac:dyDescent="0.3">
      <c r="A608" s="13"/>
      <c r="B608" s="14"/>
      <c r="C608" s="13"/>
      <c r="D608" s="13"/>
      <c r="E608" s="15" t="s">
        <v>54</v>
      </c>
      <c r="F608" s="16">
        <v>-120.643373250238</v>
      </c>
      <c r="G608" s="16">
        <v>7.3146869092887599</v>
      </c>
      <c r="H608" s="16">
        <v>-0.10409313905380201</v>
      </c>
      <c r="I608" s="16">
        <v>0</v>
      </c>
      <c r="J608" s="16">
        <v>0</v>
      </c>
      <c r="K608" s="16">
        <v>2.4019679381929001E-4</v>
      </c>
    </row>
    <row r="609" spans="1:11" ht="15.15" customHeight="1" x14ac:dyDescent="0.3">
      <c r="A609" s="13"/>
      <c r="B609" s="14"/>
      <c r="C609" s="13"/>
      <c r="D609" s="13"/>
      <c r="E609" s="15" t="s">
        <v>55</v>
      </c>
      <c r="F609" s="16">
        <v>36.886746489355602</v>
      </c>
      <c r="G609" s="16">
        <v>22.009349839342001</v>
      </c>
      <c r="H609" s="16">
        <v>7.3476323469294794E-2</v>
      </c>
      <c r="I609" s="16">
        <v>0</v>
      </c>
      <c r="J609" s="16">
        <v>0</v>
      </c>
      <c r="K609" s="16">
        <v>-2.47087946513175E-3</v>
      </c>
    </row>
    <row r="610" spans="1:11" ht="15.15" customHeight="1" x14ac:dyDescent="0.3">
      <c r="A610" s="13"/>
      <c r="B610" s="14"/>
      <c r="C610" s="13"/>
      <c r="D610" s="13"/>
      <c r="E610" s="15" t="s">
        <v>56</v>
      </c>
      <c r="F610" s="16">
        <v>-40.843376651408299</v>
      </c>
      <c r="G610" s="16">
        <v>-11.0191042516467</v>
      </c>
      <c r="H610" s="16">
        <v>3.8539539161206601E-2</v>
      </c>
      <c r="I610" s="16">
        <v>0</v>
      </c>
      <c r="J610" s="16">
        <v>0</v>
      </c>
      <c r="K610" s="16">
        <v>-2.4677594090736902E-3</v>
      </c>
    </row>
    <row r="611" spans="1:11" ht="15.15" customHeight="1" x14ac:dyDescent="0.3">
      <c r="A611" s="13"/>
      <c r="B611" s="14"/>
      <c r="C611" s="13"/>
      <c r="D611" s="13"/>
      <c r="E611" s="15" t="s">
        <v>57</v>
      </c>
      <c r="F611" s="16">
        <v>-7.9134459820542604</v>
      </c>
      <c r="G611" s="16">
        <v>18.812610742111701</v>
      </c>
      <c r="H611" s="16">
        <v>3.8883543432070199E-2</v>
      </c>
      <c r="I611" s="16">
        <v>0</v>
      </c>
      <c r="J611" s="16">
        <v>0</v>
      </c>
      <c r="K611" s="16">
        <v>-2.4165566339701102E-3</v>
      </c>
    </row>
    <row r="612" spans="1:11" ht="15.15" customHeight="1" x14ac:dyDescent="0.3">
      <c r="A612" s="13"/>
      <c r="B612" s="14"/>
      <c r="C612" s="13"/>
      <c r="D612" s="13"/>
      <c r="E612" s="15" t="s">
        <v>58</v>
      </c>
      <c r="F612" s="16">
        <v>-85.643569122818107</v>
      </c>
      <c r="G612" s="16">
        <v>-14.2158433488773</v>
      </c>
      <c r="H612" s="16">
        <v>3.9467591239874499E-3</v>
      </c>
      <c r="I612" s="16">
        <v>0</v>
      </c>
      <c r="J612" s="16">
        <v>0</v>
      </c>
      <c r="K612" s="16">
        <v>-2.4134365779120101E-3</v>
      </c>
    </row>
    <row r="613" spans="1:11" ht="15.15" customHeight="1" x14ac:dyDescent="0.3">
      <c r="A613" s="13"/>
      <c r="B613" s="14"/>
      <c r="C613" s="13"/>
      <c r="D613" s="13"/>
      <c r="E613" s="15" t="s">
        <v>59</v>
      </c>
      <c r="F613" s="16">
        <v>-6.0412353074366996</v>
      </c>
      <c r="G613" s="16">
        <v>-75.047483702523095</v>
      </c>
      <c r="H613" s="16">
        <v>-3.1570838041190097E-2</v>
      </c>
      <c r="I613" s="16">
        <v>0</v>
      </c>
      <c r="J613" s="16">
        <v>0</v>
      </c>
      <c r="K613" s="16">
        <v>4.7206311887424898E-6</v>
      </c>
    </row>
    <row r="614" spans="1:11" ht="15.15" customHeight="1" x14ac:dyDescent="0.3">
      <c r="A614" s="13"/>
      <c r="B614" s="14"/>
      <c r="C614" s="13"/>
      <c r="D614" s="13"/>
      <c r="E614" s="15" t="s">
        <v>60</v>
      </c>
      <c r="F614" s="16">
        <v>-61.853800794519799</v>
      </c>
      <c r="G614" s="16">
        <v>-82.682519944382705</v>
      </c>
      <c r="H614" s="16">
        <v>-5.9856284304566298E-2</v>
      </c>
      <c r="I614" s="16">
        <v>0</v>
      </c>
      <c r="J614" s="16">
        <v>0</v>
      </c>
      <c r="K614" s="16">
        <v>1.67452966640394E-5</v>
      </c>
    </row>
    <row r="615" spans="1:11" ht="15.15" customHeight="1" x14ac:dyDescent="0.3">
      <c r="A615" s="13"/>
      <c r="B615" s="14"/>
      <c r="C615" s="13"/>
      <c r="D615" s="13"/>
      <c r="E615" s="15" t="s">
        <v>61</v>
      </c>
      <c r="F615" s="16">
        <v>-63.319418772363498</v>
      </c>
      <c r="G615" s="16">
        <v>-79.134596460014293</v>
      </c>
      <c r="H615" s="16">
        <v>-7.5798349422978806E-2</v>
      </c>
      <c r="I615" s="16">
        <v>0</v>
      </c>
      <c r="J615" s="16">
        <v>0</v>
      </c>
      <c r="K615" s="16">
        <v>7.4174941536140406E-5</v>
      </c>
    </row>
    <row r="616" spans="1:11" ht="15.15" customHeight="1" x14ac:dyDescent="0.3">
      <c r="A616" s="13"/>
      <c r="B616" s="14"/>
      <c r="C616" s="13"/>
      <c r="D616" s="13"/>
      <c r="E616" s="15" t="s">
        <v>62</v>
      </c>
      <c r="F616" s="16">
        <v>-119.13198425944699</v>
      </c>
      <c r="G616" s="16">
        <v>-86.769632701875295</v>
      </c>
      <c r="H616" s="16">
        <v>-0.10408379568635499</v>
      </c>
      <c r="I616" s="16">
        <v>0</v>
      </c>
      <c r="J616" s="16">
        <v>0</v>
      </c>
      <c r="K616" s="16">
        <v>8.6199607011427999E-5</v>
      </c>
    </row>
    <row r="617" spans="1:11" ht="15.15" customHeight="1" x14ac:dyDescent="0.3">
      <c r="A617" s="13" t="s">
        <v>117</v>
      </c>
      <c r="B617" s="14">
        <v>0</v>
      </c>
      <c r="C617" s="13" t="s">
        <v>103</v>
      </c>
      <c r="D617" s="13" t="s">
        <v>80</v>
      </c>
      <c r="E617" s="15" t="s">
        <v>40</v>
      </c>
      <c r="F617" s="16">
        <v>68.752625542771398</v>
      </c>
      <c r="G617" s="16">
        <v>12.694264145485</v>
      </c>
      <c r="H617" s="16">
        <v>-2.10291730885388E-2</v>
      </c>
      <c r="I617" s="16">
        <v>0</v>
      </c>
      <c r="J617" s="16">
        <v>0</v>
      </c>
      <c r="K617" s="16">
        <v>-3.668378514137E-7</v>
      </c>
    </row>
    <row r="618" spans="1:11" ht="15.15" customHeight="1" x14ac:dyDescent="0.3">
      <c r="A618" s="13"/>
      <c r="B618" s="14"/>
      <c r="C618" s="13"/>
      <c r="D618" s="13"/>
      <c r="E618" s="15" t="s">
        <v>41</v>
      </c>
      <c r="F618" s="16">
        <v>24.570107801990499</v>
      </c>
      <c r="G618" s="16">
        <v>10.6274793466762</v>
      </c>
      <c r="H618" s="16">
        <v>-8.8614776245559794E-3</v>
      </c>
      <c r="I618" s="16">
        <v>0</v>
      </c>
      <c r="J618" s="16">
        <v>0</v>
      </c>
      <c r="K618" s="16">
        <v>-5.0338782630816796E-7</v>
      </c>
    </row>
    <row r="619" spans="1:11" ht="15.15" customHeight="1" x14ac:dyDescent="0.3">
      <c r="A619" s="13"/>
      <c r="B619" s="14"/>
      <c r="C619" s="13"/>
      <c r="D619" s="13"/>
      <c r="E619" s="15" t="s">
        <v>42</v>
      </c>
      <c r="F619" s="16">
        <v>24.570107801990499</v>
      </c>
      <c r="G619" s="16">
        <v>10.6274793466762</v>
      </c>
      <c r="H619" s="16">
        <v>-8.8614776245559794E-3</v>
      </c>
      <c r="I619" s="16">
        <v>0</v>
      </c>
      <c r="J619" s="16">
        <v>0</v>
      </c>
      <c r="K619" s="16">
        <v>-5.0338782630816796E-7</v>
      </c>
    </row>
    <row r="620" spans="1:11" ht="15.15" customHeight="1" x14ac:dyDescent="0.3">
      <c r="A620" s="13"/>
      <c r="B620" s="14"/>
      <c r="C620" s="13"/>
      <c r="D620" s="13"/>
      <c r="E620" s="15" t="s">
        <v>44</v>
      </c>
      <c r="F620" s="16">
        <v>58.968258724777101</v>
      </c>
      <c r="G620" s="16">
        <v>25.505950432022701</v>
      </c>
      <c r="H620" s="16">
        <v>-2.1267546298934199E-2</v>
      </c>
      <c r="I620" s="16">
        <v>0</v>
      </c>
      <c r="J620" s="16">
        <v>0</v>
      </c>
      <c r="K620" s="16">
        <v>-1.2081307831393601E-6</v>
      </c>
    </row>
    <row r="621" spans="1:11" ht="15.15" customHeight="1" x14ac:dyDescent="0.3">
      <c r="A621" s="13"/>
      <c r="B621" s="14"/>
      <c r="C621" s="13"/>
      <c r="D621" s="13"/>
      <c r="E621" s="15" t="s">
        <v>45</v>
      </c>
      <c r="F621" s="16">
        <v>69.779106157652905</v>
      </c>
      <c r="G621" s="16">
        <v>30.1820413445603</v>
      </c>
      <c r="H621" s="16">
        <v>-2.5166596453739001E-2</v>
      </c>
      <c r="I621" s="16">
        <v>0</v>
      </c>
      <c r="J621" s="16">
        <v>0</v>
      </c>
      <c r="K621" s="16">
        <v>-1.42962142671487E-6</v>
      </c>
    </row>
    <row r="622" spans="1:11" ht="15.15" customHeight="1" x14ac:dyDescent="0.3">
      <c r="A622" s="13"/>
      <c r="B622" s="14"/>
      <c r="C622" s="13"/>
      <c r="D622" s="13"/>
      <c r="E622" s="15" t="s">
        <v>46</v>
      </c>
      <c r="F622" s="16">
        <v>63.030020173594998</v>
      </c>
      <c r="G622" s="16">
        <v>53.857955879871298</v>
      </c>
      <c r="H622" s="16">
        <v>-0.101226085578643</v>
      </c>
      <c r="I622" s="16">
        <v>0</v>
      </c>
      <c r="J622" s="16">
        <v>0</v>
      </c>
      <c r="K622" s="16">
        <v>4.05898357360919E-3</v>
      </c>
    </row>
    <row r="623" spans="1:11" ht="15.15" customHeight="1" x14ac:dyDescent="0.3">
      <c r="A623" s="13"/>
      <c r="B623" s="14"/>
      <c r="C623" s="13"/>
      <c r="D623" s="13"/>
      <c r="E623" s="15" t="s">
        <v>47</v>
      </c>
      <c r="F623" s="16">
        <v>-69.790899229553304</v>
      </c>
      <c r="G623" s="16">
        <v>-2.5792382213951099</v>
      </c>
      <c r="H623" s="16">
        <v>-4.8188920003971701E-2</v>
      </c>
      <c r="I623" s="16">
        <v>0</v>
      </c>
      <c r="J623" s="16">
        <v>0</v>
      </c>
      <c r="K623" s="16">
        <v>4.0655641636262703E-3</v>
      </c>
    </row>
    <row r="624" spans="1:11" ht="15.15" customHeight="1" x14ac:dyDescent="0.3">
      <c r="A624" s="13"/>
      <c r="B624" s="14"/>
      <c r="C624" s="13"/>
      <c r="D624" s="13"/>
      <c r="E624" s="15" t="s">
        <v>48</v>
      </c>
      <c r="F624" s="16">
        <v>-13.522056234736599</v>
      </c>
      <c r="G624" s="16">
        <v>48.395545529635498</v>
      </c>
      <c r="H624" s="16">
        <v>-6.2366193294445101E-2</v>
      </c>
      <c r="I624" s="16">
        <v>0</v>
      </c>
      <c r="J624" s="16">
        <v>0</v>
      </c>
      <c r="K624" s="16">
        <v>4.1518074126720402E-3</v>
      </c>
    </row>
    <row r="625" spans="1:11" ht="15.15" customHeight="1" x14ac:dyDescent="0.3">
      <c r="A625" s="13"/>
      <c r="B625" s="14"/>
      <c r="C625" s="13"/>
      <c r="D625" s="13"/>
      <c r="E625" s="15" t="s">
        <v>49</v>
      </c>
      <c r="F625" s="16">
        <v>-146.34297563788499</v>
      </c>
      <c r="G625" s="16">
        <v>-8.0416485716311392</v>
      </c>
      <c r="H625" s="16">
        <v>-9.3290277197789102E-3</v>
      </c>
      <c r="I625" s="16">
        <v>0</v>
      </c>
      <c r="J625" s="16">
        <v>0</v>
      </c>
      <c r="K625" s="16">
        <v>4.1583880026889496E-3</v>
      </c>
    </row>
    <row r="626" spans="1:11" ht="15.15" customHeight="1" x14ac:dyDescent="0.3">
      <c r="A626" s="13"/>
      <c r="B626" s="14"/>
      <c r="C626" s="13"/>
      <c r="D626" s="13"/>
      <c r="E626" s="15" t="s">
        <v>50</v>
      </c>
      <c r="F626" s="16">
        <v>-7.5187875936549302</v>
      </c>
      <c r="G626" s="16">
        <v>-93.402510634997995</v>
      </c>
      <c r="H626" s="16">
        <v>2.3450432545280599E-2</v>
      </c>
      <c r="I626" s="16">
        <v>0</v>
      </c>
      <c r="J626" s="16">
        <v>0</v>
      </c>
      <c r="K626" s="16">
        <v>1.6887889247050599E-4</v>
      </c>
    </row>
    <row r="627" spans="1:11" ht="15.15" customHeight="1" x14ac:dyDescent="0.3">
      <c r="A627" s="13"/>
      <c r="B627" s="14"/>
      <c r="C627" s="13"/>
      <c r="D627" s="13"/>
      <c r="E627" s="15" t="s">
        <v>52</v>
      </c>
      <c r="F627" s="16">
        <v>-76.981925156217997</v>
      </c>
      <c r="G627" s="16">
        <v>-102.904914999254</v>
      </c>
      <c r="H627" s="16">
        <v>5.0390836106506999E-2</v>
      </c>
      <c r="I627" s="16">
        <v>0</v>
      </c>
      <c r="J627" s="16">
        <v>0</v>
      </c>
      <c r="K627" s="16">
        <v>1.5375935754338501E-4</v>
      </c>
    </row>
    <row r="628" spans="1:11" ht="15.15" customHeight="1" x14ac:dyDescent="0.3">
      <c r="A628" s="13"/>
      <c r="B628" s="14"/>
      <c r="C628" s="13"/>
      <c r="D628" s="13"/>
      <c r="E628" s="15" t="s">
        <v>53</v>
      </c>
      <c r="F628" s="16">
        <v>-78.805996874510001</v>
      </c>
      <c r="G628" s="16">
        <v>-98.489244675561494</v>
      </c>
      <c r="H628" s="16">
        <v>5.9637550030207299E-2</v>
      </c>
      <c r="I628" s="16">
        <v>0</v>
      </c>
      <c r="J628" s="16">
        <v>0</v>
      </c>
      <c r="K628" s="16">
        <v>2.5531632891481298E-4</v>
      </c>
    </row>
    <row r="629" spans="1:11" ht="15.15" customHeight="1" x14ac:dyDescent="0.3">
      <c r="A629" s="13"/>
      <c r="B629" s="14"/>
      <c r="C629" s="13"/>
      <c r="D629" s="13"/>
      <c r="E629" s="15" t="s">
        <v>54</v>
      </c>
      <c r="F629" s="16">
        <v>-148.26913443707301</v>
      </c>
      <c r="G629" s="16">
        <v>-107.991649039815</v>
      </c>
      <c r="H629" s="16">
        <v>8.6577953591433804E-2</v>
      </c>
      <c r="I629" s="16">
        <v>0</v>
      </c>
      <c r="J629" s="16">
        <v>0</v>
      </c>
      <c r="K629" s="16">
        <v>2.4019679398769599E-4</v>
      </c>
    </row>
    <row r="630" spans="1:11" ht="15.15" customHeight="1" x14ac:dyDescent="0.3">
      <c r="A630" s="13"/>
      <c r="B630" s="14"/>
      <c r="C630" s="13"/>
      <c r="D630" s="13"/>
      <c r="E630" s="15" t="s">
        <v>55</v>
      </c>
      <c r="F630" s="16">
        <v>36.886623529834402</v>
      </c>
      <c r="G630" s="16">
        <v>22.0093498393286</v>
      </c>
      <c r="H630" s="16">
        <v>2.3460055397477E-2</v>
      </c>
      <c r="I630" s="16">
        <v>0</v>
      </c>
      <c r="J630" s="16">
        <v>0</v>
      </c>
      <c r="K630" s="16">
        <v>-2.4708794634771799E-3</v>
      </c>
    </row>
    <row r="631" spans="1:11" ht="15.15" customHeight="1" x14ac:dyDescent="0.3">
      <c r="A631" s="13"/>
      <c r="B631" s="14"/>
      <c r="C631" s="13"/>
      <c r="D631" s="13"/>
      <c r="E631" s="15" t="s">
        <v>56</v>
      </c>
      <c r="F631" s="16">
        <v>-40.843499051924702</v>
      </c>
      <c r="G631" s="16">
        <v>-11.019104251633401</v>
      </c>
      <c r="H631" s="16">
        <v>5.0386859530475503E-2</v>
      </c>
      <c r="I631" s="16">
        <v>0</v>
      </c>
      <c r="J631" s="16">
        <v>0</v>
      </c>
      <c r="K631" s="16">
        <v>-2.4677594073918901E-3</v>
      </c>
    </row>
    <row r="632" spans="1:11" ht="15.15" customHeight="1" x14ac:dyDescent="0.3">
      <c r="A632" s="13"/>
      <c r="B632" s="14"/>
      <c r="C632" s="13"/>
      <c r="D632" s="13"/>
      <c r="E632" s="15" t="s">
        <v>57</v>
      </c>
      <c r="F632" s="16">
        <v>-7.9135653862314301</v>
      </c>
      <c r="G632" s="16">
        <v>18.812610742111801</v>
      </c>
      <c r="H632" s="16">
        <v>4.6201835859493903E-2</v>
      </c>
      <c r="I632" s="16">
        <v>0</v>
      </c>
      <c r="J632" s="16">
        <v>0</v>
      </c>
      <c r="K632" s="16">
        <v>-2.4165566322617402E-3</v>
      </c>
    </row>
    <row r="633" spans="1:11" ht="15.15" customHeight="1" x14ac:dyDescent="0.3">
      <c r="A633" s="13"/>
      <c r="B633" s="14"/>
      <c r="C633" s="13"/>
      <c r="D633" s="13"/>
      <c r="E633" s="15" t="s">
        <v>58</v>
      </c>
      <c r="F633" s="16">
        <v>-85.643687967990502</v>
      </c>
      <c r="G633" s="16">
        <v>-14.2158433488502</v>
      </c>
      <c r="H633" s="16">
        <v>7.3128639992501507E-2</v>
      </c>
      <c r="I633" s="16">
        <v>0</v>
      </c>
      <c r="J633" s="16">
        <v>0</v>
      </c>
      <c r="K633" s="16">
        <v>-2.4134365761764799E-3</v>
      </c>
    </row>
    <row r="634" spans="1:11" ht="15.15" customHeight="1" x14ac:dyDescent="0.3">
      <c r="A634" s="13"/>
      <c r="B634" s="14"/>
      <c r="C634" s="13"/>
      <c r="D634" s="13"/>
      <c r="E634" s="15" t="s">
        <v>59</v>
      </c>
      <c r="F634" s="16">
        <v>-16.460860964820601</v>
      </c>
      <c r="G634" s="16">
        <v>32.362409995525297</v>
      </c>
      <c r="H634" s="16">
        <v>1.8341865712398601E-2</v>
      </c>
      <c r="I634" s="16">
        <v>0</v>
      </c>
      <c r="J634" s="16">
        <v>0</v>
      </c>
      <c r="K634" s="16">
        <v>4.7206312119688202E-6</v>
      </c>
    </row>
    <row r="635" spans="1:11" ht="15.15" customHeight="1" x14ac:dyDescent="0.3">
      <c r="A635" s="13"/>
      <c r="B635" s="14"/>
      <c r="C635" s="13"/>
      <c r="D635" s="13"/>
      <c r="E635" s="15" t="s">
        <v>60</v>
      </c>
      <c r="F635" s="16">
        <v>-39.6569109063337</v>
      </c>
      <c r="G635" s="16">
        <v>9.9643518809754799</v>
      </c>
      <c r="H635" s="16">
        <v>2.6591152349437E-2</v>
      </c>
      <c r="I635" s="16">
        <v>0</v>
      </c>
      <c r="J635" s="16">
        <v>0</v>
      </c>
      <c r="K635" s="16">
        <v>1.6745296705760601E-5</v>
      </c>
    </row>
    <row r="636" spans="1:11" ht="15.15" customHeight="1" x14ac:dyDescent="0.3">
      <c r="A636" s="13"/>
      <c r="B636" s="14"/>
      <c r="C636" s="13"/>
      <c r="D636" s="13"/>
      <c r="E636" s="15" t="s">
        <v>61</v>
      </c>
      <c r="F636" s="16">
        <v>-73.739039883621501</v>
      </c>
      <c r="G636" s="16">
        <v>28.2752972380495</v>
      </c>
      <c r="H636" s="16">
        <v>4.7417787899077697E-2</v>
      </c>
      <c r="I636" s="16">
        <v>0</v>
      </c>
      <c r="J636" s="16">
        <v>0</v>
      </c>
      <c r="K636" s="16">
        <v>7.4174941628121706E-5</v>
      </c>
    </row>
    <row r="637" spans="1:11" ht="15.15" customHeight="1" x14ac:dyDescent="0.3">
      <c r="A637" s="13"/>
      <c r="B637" s="14"/>
      <c r="C637" s="13"/>
      <c r="D637" s="13"/>
      <c r="E637" s="15" t="s">
        <v>62</v>
      </c>
      <c r="F637" s="16">
        <v>-96.935089825134597</v>
      </c>
      <c r="G637" s="16">
        <v>5.8772391235012602</v>
      </c>
      <c r="H637" s="16">
        <v>5.5667074536115899E-2</v>
      </c>
      <c r="I637" s="16">
        <v>0</v>
      </c>
      <c r="J637" s="16">
        <v>0</v>
      </c>
      <c r="K637" s="16">
        <v>8.6199607121908905E-5</v>
      </c>
    </row>
    <row r="638" spans="1:11" ht="15.15" customHeight="1" x14ac:dyDescent="0.3">
      <c r="A638" s="13" t="s">
        <v>118</v>
      </c>
      <c r="B638" s="14">
        <v>180</v>
      </c>
      <c r="C638" s="13" t="s">
        <v>100</v>
      </c>
      <c r="D638" s="13" t="s">
        <v>101</v>
      </c>
      <c r="E638" s="15" t="s">
        <v>40</v>
      </c>
      <c r="F638" s="16">
        <v>65.132545637131898</v>
      </c>
      <c r="G638" s="16">
        <v>12.685367311804301</v>
      </c>
      <c r="H638" s="16">
        <v>2.6964695366464699E-2</v>
      </c>
      <c r="I638" s="16">
        <v>0</v>
      </c>
      <c r="J638" s="16">
        <v>0</v>
      </c>
      <c r="K638" s="16">
        <v>-7.8567811049065099E-7</v>
      </c>
    </row>
    <row r="639" spans="1:11" ht="15.15" customHeight="1" x14ac:dyDescent="0.3">
      <c r="A639" s="13"/>
      <c r="B639" s="14"/>
      <c r="C639" s="13"/>
      <c r="D639" s="13"/>
      <c r="E639" s="15" t="s">
        <v>41</v>
      </c>
      <c r="F639" s="16">
        <v>23.725765376237199</v>
      </c>
      <c r="G639" s="16">
        <v>10.6203924502629</v>
      </c>
      <c r="H639" s="16">
        <v>1.13266397456603E-2</v>
      </c>
      <c r="I639" s="16">
        <v>0</v>
      </c>
      <c r="J639" s="16">
        <v>0</v>
      </c>
      <c r="K639" s="16">
        <v>-6.8974634438389695E-7</v>
      </c>
    </row>
    <row r="640" spans="1:11" ht="15.15" customHeight="1" x14ac:dyDescent="0.3">
      <c r="A640" s="13"/>
      <c r="B640" s="14"/>
      <c r="C640" s="13"/>
      <c r="D640" s="13"/>
      <c r="E640" s="15" t="s">
        <v>42</v>
      </c>
      <c r="F640" s="16">
        <v>23.725765376237199</v>
      </c>
      <c r="G640" s="16">
        <v>10.6203924502629</v>
      </c>
      <c r="H640" s="16">
        <v>1.13266397456603E-2</v>
      </c>
      <c r="I640" s="16">
        <v>0</v>
      </c>
      <c r="J640" s="16">
        <v>0</v>
      </c>
      <c r="K640" s="16">
        <v>-6.8974634438389695E-7</v>
      </c>
    </row>
    <row r="641" spans="1:11" ht="15.15" customHeight="1" x14ac:dyDescent="0.3">
      <c r="A641" s="13"/>
      <c r="B641" s="14"/>
      <c r="C641" s="13"/>
      <c r="D641" s="13"/>
      <c r="E641" s="15" t="s">
        <v>44</v>
      </c>
      <c r="F641" s="16">
        <v>56.9418369029692</v>
      </c>
      <c r="G641" s="16">
        <v>25.4889418806309</v>
      </c>
      <c r="H641" s="16">
        <v>2.71839353895846E-2</v>
      </c>
      <c r="I641" s="16">
        <v>0</v>
      </c>
      <c r="J641" s="16">
        <v>0</v>
      </c>
      <c r="K641" s="16">
        <v>-1.65539122652078E-6</v>
      </c>
    </row>
    <row r="642" spans="1:11" ht="15.15" customHeight="1" x14ac:dyDescent="0.3">
      <c r="A642" s="13"/>
      <c r="B642" s="14"/>
      <c r="C642" s="13"/>
      <c r="D642" s="13"/>
      <c r="E642" s="15" t="s">
        <v>45</v>
      </c>
      <c r="F642" s="16">
        <v>67.381173668513597</v>
      </c>
      <c r="G642" s="16">
        <v>30.1619145587464</v>
      </c>
      <c r="H642" s="16">
        <v>3.2167656877675303E-2</v>
      </c>
      <c r="I642" s="16">
        <v>0</v>
      </c>
      <c r="J642" s="16">
        <v>0</v>
      </c>
      <c r="K642" s="16">
        <v>-1.9588796180489102E-6</v>
      </c>
    </row>
    <row r="643" spans="1:11" ht="15.15" customHeight="1" x14ac:dyDescent="0.3">
      <c r="A643" s="13"/>
      <c r="B643" s="14"/>
      <c r="C643" s="13"/>
      <c r="D643" s="13"/>
      <c r="E643" s="15" t="s">
        <v>46</v>
      </c>
      <c r="F643" s="16">
        <v>60.410253358121402</v>
      </c>
      <c r="G643" s="16">
        <v>44.083253465856203</v>
      </c>
      <c r="H643" s="16">
        <v>-6.3248936356396796E-3</v>
      </c>
      <c r="I643" s="16">
        <v>0</v>
      </c>
      <c r="J643" s="16">
        <v>0</v>
      </c>
      <c r="K643" s="16">
        <v>4.1401109333455604E-3</v>
      </c>
    </row>
    <row r="644" spans="1:11" ht="15.15" customHeight="1" x14ac:dyDescent="0.3">
      <c r="A644" s="13"/>
      <c r="B644" s="14"/>
      <c r="C644" s="13"/>
      <c r="D644" s="13"/>
      <c r="E644" s="15" t="s">
        <v>47</v>
      </c>
      <c r="F644" s="16">
        <v>-67.847470305502696</v>
      </c>
      <c r="G644" s="16">
        <v>-12.3163008716419</v>
      </c>
      <c r="H644" s="16">
        <v>-7.4624208151678598E-2</v>
      </c>
      <c r="I644" s="16">
        <v>0</v>
      </c>
      <c r="J644" s="16">
        <v>0</v>
      </c>
      <c r="K644" s="16">
        <v>4.1478960455148704E-3</v>
      </c>
    </row>
    <row r="645" spans="1:11" ht="15.15" customHeight="1" x14ac:dyDescent="0.3">
      <c r="A645" s="13"/>
      <c r="B645" s="14"/>
      <c r="C645" s="13"/>
      <c r="D645" s="13"/>
      <c r="E645" s="15" t="s">
        <v>48</v>
      </c>
      <c r="F645" s="16">
        <v>-13.482517474985601</v>
      </c>
      <c r="G645" s="16">
        <v>34.5182554651213</v>
      </c>
      <c r="H645" s="16">
        <v>-8.7865057236230795E-2</v>
      </c>
      <c r="I645" s="16">
        <v>0</v>
      </c>
      <c r="J645" s="16">
        <v>0</v>
      </c>
      <c r="K645" s="16">
        <v>4.2342826051298098E-3</v>
      </c>
    </row>
    <row r="646" spans="1:11" ht="15.15" customHeight="1" x14ac:dyDescent="0.3">
      <c r="A646" s="13"/>
      <c r="B646" s="14"/>
      <c r="C646" s="13"/>
      <c r="D646" s="13"/>
      <c r="E646" s="15" t="s">
        <v>49</v>
      </c>
      <c r="F646" s="16">
        <v>-141.74024113861</v>
      </c>
      <c r="G646" s="16">
        <v>-21.8812988723767</v>
      </c>
      <c r="H646" s="16">
        <v>-0.156164371752259</v>
      </c>
      <c r="I646" s="16">
        <v>0</v>
      </c>
      <c r="J646" s="16">
        <v>0</v>
      </c>
      <c r="K646" s="16">
        <v>4.2420677172990999E-3</v>
      </c>
    </row>
    <row r="647" spans="1:11" ht="15.15" customHeight="1" x14ac:dyDescent="0.3">
      <c r="A647" s="13"/>
      <c r="B647" s="14"/>
      <c r="C647" s="13"/>
      <c r="D647" s="13"/>
      <c r="E647" s="15" t="s">
        <v>50</v>
      </c>
      <c r="F647" s="16">
        <v>-18.489594155083498</v>
      </c>
      <c r="G647" s="16">
        <v>39.372263845081001</v>
      </c>
      <c r="H647" s="16">
        <v>-5.1675112556536201E-2</v>
      </c>
      <c r="I647" s="16">
        <v>0</v>
      </c>
      <c r="J647" s="16">
        <v>0</v>
      </c>
      <c r="K647" s="16">
        <v>1.3148231641229501E-4</v>
      </c>
    </row>
    <row r="648" spans="1:11" ht="15.15" customHeight="1" x14ac:dyDescent="0.3">
      <c r="A648" s="13"/>
      <c r="B648" s="14"/>
      <c r="C648" s="13"/>
      <c r="D648" s="13"/>
      <c r="E648" s="15" t="s">
        <v>52</v>
      </c>
      <c r="F648" s="16">
        <v>-46.279124750382401</v>
      </c>
      <c r="G648" s="16">
        <v>11.6272863069228</v>
      </c>
      <c r="H648" s="16">
        <v>-6.4857713159882105E-2</v>
      </c>
      <c r="I648" s="16">
        <v>0</v>
      </c>
      <c r="J648" s="16">
        <v>0</v>
      </c>
      <c r="K648" s="16">
        <v>1.17413854430525E-4</v>
      </c>
    </row>
    <row r="649" spans="1:11" ht="15.15" customHeight="1" x14ac:dyDescent="0.3">
      <c r="A649" s="13"/>
      <c r="B649" s="14"/>
      <c r="C649" s="13"/>
      <c r="D649" s="13"/>
      <c r="E649" s="15" t="s">
        <v>53</v>
      </c>
      <c r="F649" s="16">
        <v>-87.300391464148106</v>
      </c>
      <c r="G649" s="16">
        <v>30.465097651908799</v>
      </c>
      <c r="H649" s="16">
        <v>-0.12760740227880699</v>
      </c>
      <c r="I649" s="16">
        <v>0</v>
      </c>
      <c r="J649" s="16">
        <v>0</v>
      </c>
      <c r="K649" s="16">
        <v>2.1917583658571599E-4</v>
      </c>
    </row>
    <row r="650" spans="1:11" ht="15.15" customHeight="1" x14ac:dyDescent="0.3">
      <c r="A650" s="13"/>
      <c r="B650" s="14"/>
      <c r="C650" s="13"/>
      <c r="D650" s="13"/>
      <c r="E650" s="15" t="s">
        <v>54</v>
      </c>
      <c r="F650" s="16">
        <v>-115.08992205944701</v>
      </c>
      <c r="G650" s="16">
        <v>2.7201201137513502</v>
      </c>
      <c r="H650" s="16">
        <v>-0.14079000288215299</v>
      </c>
      <c r="I650" s="16">
        <v>0</v>
      </c>
      <c r="J650" s="16">
        <v>0</v>
      </c>
      <c r="K650" s="16">
        <v>2.05107374603962E-4</v>
      </c>
    </row>
    <row r="651" spans="1:11" ht="15.15" customHeight="1" x14ac:dyDescent="0.3">
      <c r="A651" s="13"/>
      <c r="B651" s="14"/>
      <c r="C651" s="13"/>
      <c r="D651" s="13"/>
      <c r="E651" s="15" t="s">
        <v>55</v>
      </c>
      <c r="F651" s="16">
        <v>35.853034197206803</v>
      </c>
      <c r="G651" s="16">
        <v>21.0334450758453</v>
      </c>
      <c r="H651" s="16">
        <v>8.5078331081660602E-2</v>
      </c>
      <c r="I651" s="16">
        <v>0</v>
      </c>
      <c r="J651" s="16">
        <v>0</v>
      </c>
      <c r="K651" s="16">
        <v>-2.5195779682671599E-3</v>
      </c>
    </row>
    <row r="652" spans="1:11" ht="15.15" customHeight="1" x14ac:dyDescent="0.3">
      <c r="A652" s="13"/>
      <c r="B652" s="14"/>
      <c r="C652" s="13"/>
      <c r="D652" s="13"/>
      <c r="E652" s="15" t="s">
        <v>56</v>
      </c>
      <c r="F652" s="16">
        <v>-39.205081601087898</v>
      </c>
      <c r="G652" s="16">
        <v>-11.972984110166699</v>
      </c>
      <c r="H652" s="16">
        <v>5.0935439601628801E-2</v>
      </c>
      <c r="I652" s="16">
        <v>0</v>
      </c>
      <c r="J652" s="16">
        <v>0</v>
      </c>
      <c r="K652" s="16">
        <v>-2.5158860650089602E-3</v>
      </c>
    </row>
    <row r="653" spans="1:11" ht="15.15" customHeight="1" x14ac:dyDescent="0.3">
      <c r="A653" s="13"/>
      <c r="B653" s="14"/>
      <c r="C653" s="13"/>
      <c r="D653" s="13"/>
      <c r="E653" s="15" t="s">
        <v>57</v>
      </c>
      <c r="F653" s="16">
        <v>-7.3908626135983004</v>
      </c>
      <c r="G653" s="16">
        <v>15.435769120865301</v>
      </c>
      <c r="H653" s="16">
        <v>3.73589888385049E-2</v>
      </c>
      <c r="I653" s="16">
        <v>0</v>
      </c>
      <c r="J653" s="16">
        <v>0</v>
      </c>
      <c r="K653" s="16">
        <v>-2.4644663516472502E-3</v>
      </c>
    </row>
    <row r="654" spans="1:11" ht="15.15" customHeight="1" x14ac:dyDescent="0.3">
      <c r="A654" s="13"/>
      <c r="B654" s="14"/>
      <c r="C654" s="13"/>
      <c r="D654" s="13"/>
      <c r="E654" s="15" t="s">
        <v>58</v>
      </c>
      <c r="F654" s="16">
        <v>-82.448978411892895</v>
      </c>
      <c r="G654" s="16">
        <v>-17.570660065146701</v>
      </c>
      <c r="H654" s="16">
        <v>3.2160973584803099E-3</v>
      </c>
      <c r="I654" s="16">
        <v>0</v>
      </c>
      <c r="J654" s="16">
        <v>0</v>
      </c>
      <c r="K654" s="16">
        <v>-2.4607744483890301E-3</v>
      </c>
    </row>
    <row r="655" spans="1:11" ht="15.15" customHeight="1" x14ac:dyDescent="0.3">
      <c r="A655" s="13"/>
      <c r="B655" s="14"/>
      <c r="C655" s="13"/>
      <c r="D655" s="13"/>
      <c r="E655" s="15" t="s">
        <v>59</v>
      </c>
      <c r="F655" s="16">
        <v>-4.6248625056692996</v>
      </c>
      <c r="G655" s="16">
        <v>-67.984817121750396</v>
      </c>
      <c r="H655" s="16">
        <v>-5.0413091697477201E-2</v>
      </c>
      <c r="I655" s="16">
        <v>0</v>
      </c>
      <c r="J655" s="16">
        <v>0</v>
      </c>
      <c r="K655" s="16">
        <v>3.6477045550941603E-5</v>
      </c>
    </row>
    <row r="656" spans="1:11" ht="15.15" customHeight="1" x14ac:dyDescent="0.3">
      <c r="A656" s="13"/>
      <c r="B656" s="14"/>
      <c r="C656" s="13"/>
      <c r="D656" s="13"/>
      <c r="E656" s="15" t="s">
        <v>60</v>
      </c>
      <c r="F656" s="16">
        <v>-57.939473535627599</v>
      </c>
      <c r="G656" s="16">
        <v>-75.650885049821994</v>
      </c>
      <c r="H656" s="16">
        <v>-7.8073674962103698E-2</v>
      </c>
      <c r="I656" s="16">
        <v>0</v>
      </c>
      <c r="J656" s="16">
        <v>0</v>
      </c>
      <c r="K656" s="16">
        <v>4.8255950125804901E-5</v>
      </c>
    </row>
    <row r="657" spans="1:11" ht="15.15" customHeight="1" x14ac:dyDescent="0.3">
      <c r="A657" s="13"/>
      <c r="B657" s="14"/>
      <c r="C657" s="13"/>
      <c r="D657" s="13"/>
      <c r="E657" s="15" t="s">
        <v>61</v>
      </c>
      <c r="F657" s="16">
        <v>-59.913282587579403</v>
      </c>
      <c r="G657" s="16">
        <v>-75.141588498040207</v>
      </c>
      <c r="H657" s="16">
        <v>-0.111423152904228</v>
      </c>
      <c r="I657" s="16">
        <v>0</v>
      </c>
      <c r="J657" s="16">
        <v>0</v>
      </c>
      <c r="K657" s="16">
        <v>1.06939057749335E-4</v>
      </c>
    </row>
    <row r="658" spans="1:11" ht="15.15" customHeight="1" x14ac:dyDescent="0.3">
      <c r="A658" s="13"/>
      <c r="B658" s="14"/>
      <c r="C658" s="13"/>
      <c r="D658" s="13"/>
      <c r="E658" s="15" t="s">
        <v>62</v>
      </c>
      <c r="F658" s="16">
        <v>-113.227893617538</v>
      </c>
      <c r="G658" s="16">
        <v>-82.807656426111805</v>
      </c>
      <c r="H658" s="16">
        <v>-0.139083736168854</v>
      </c>
      <c r="I658" s="16">
        <v>0</v>
      </c>
      <c r="J658" s="16">
        <v>0</v>
      </c>
      <c r="K658" s="16">
        <v>1.1871796232418699E-4</v>
      </c>
    </row>
    <row r="659" spans="1:11" ht="15.15" customHeight="1" x14ac:dyDescent="0.3">
      <c r="A659" s="13" t="s">
        <v>119</v>
      </c>
      <c r="B659" s="14">
        <v>0</v>
      </c>
      <c r="C659" s="13" t="s">
        <v>103</v>
      </c>
      <c r="D659" s="13" t="s">
        <v>80</v>
      </c>
      <c r="E659" s="15" t="s">
        <v>40</v>
      </c>
      <c r="F659" s="16">
        <v>65.535721346679196</v>
      </c>
      <c r="G659" s="16">
        <v>12.6853795254414</v>
      </c>
      <c r="H659" s="16">
        <v>-2.0151842418685499E-2</v>
      </c>
      <c r="I659" s="16">
        <v>0</v>
      </c>
      <c r="J659" s="16">
        <v>0</v>
      </c>
      <c r="K659" s="16">
        <v>-7.8567812387882305E-7</v>
      </c>
    </row>
    <row r="660" spans="1:11" ht="15.15" customHeight="1" x14ac:dyDescent="0.3">
      <c r="A660" s="13"/>
      <c r="B660" s="14"/>
      <c r="C660" s="13"/>
      <c r="D660" s="13"/>
      <c r="E660" s="15" t="s">
        <v>41</v>
      </c>
      <c r="F660" s="16">
        <v>23.7279194384348</v>
      </c>
      <c r="G660" s="16">
        <v>10.620402689139301</v>
      </c>
      <c r="H660" s="16">
        <v>-8.4654392927677995E-3</v>
      </c>
      <c r="I660" s="16">
        <v>0</v>
      </c>
      <c r="J660" s="16">
        <v>0</v>
      </c>
      <c r="K660" s="16">
        <v>-6.8974635421626504E-7</v>
      </c>
    </row>
    <row r="661" spans="1:11" ht="15.15" customHeight="1" x14ac:dyDescent="0.3">
      <c r="A661" s="13"/>
      <c r="B661" s="14"/>
      <c r="C661" s="13"/>
      <c r="D661" s="13"/>
      <c r="E661" s="15" t="s">
        <v>42</v>
      </c>
      <c r="F661" s="16">
        <v>23.7279194384348</v>
      </c>
      <c r="G661" s="16">
        <v>10.620402689139301</v>
      </c>
      <c r="H661" s="16">
        <v>-8.4654392927677995E-3</v>
      </c>
      <c r="I661" s="16">
        <v>0</v>
      </c>
      <c r="J661" s="16">
        <v>0</v>
      </c>
      <c r="K661" s="16">
        <v>-6.8974635421626504E-7</v>
      </c>
    </row>
    <row r="662" spans="1:11" ht="15.15" customHeight="1" x14ac:dyDescent="0.3">
      <c r="A662" s="13"/>
      <c r="B662" s="14"/>
      <c r="C662" s="13"/>
      <c r="D662" s="13"/>
      <c r="E662" s="15" t="s">
        <v>44</v>
      </c>
      <c r="F662" s="16">
        <v>56.947006652243601</v>
      </c>
      <c r="G662" s="16">
        <v>25.488966453934399</v>
      </c>
      <c r="H662" s="16">
        <v>-2.03170543026426E-2</v>
      </c>
      <c r="I662" s="16">
        <v>0</v>
      </c>
      <c r="J662" s="16">
        <v>0</v>
      </c>
      <c r="K662" s="16">
        <v>-1.65539125011918E-6</v>
      </c>
    </row>
    <row r="663" spans="1:11" ht="15.15" customHeight="1" x14ac:dyDescent="0.3">
      <c r="A663" s="13"/>
      <c r="B663" s="14"/>
      <c r="C663" s="13"/>
      <c r="D663" s="13"/>
      <c r="E663" s="15" t="s">
        <v>45</v>
      </c>
      <c r="F663" s="16">
        <v>67.387291205154895</v>
      </c>
      <c r="G663" s="16">
        <v>30.161943637155801</v>
      </c>
      <c r="H663" s="16">
        <v>-2.40418475914605E-2</v>
      </c>
      <c r="I663" s="16">
        <v>0</v>
      </c>
      <c r="J663" s="16">
        <v>0</v>
      </c>
      <c r="K663" s="16">
        <v>-1.9588796459747898E-6</v>
      </c>
    </row>
    <row r="664" spans="1:11" ht="15.15" customHeight="1" x14ac:dyDescent="0.3">
      <c r="A664" s="13"/>
      <c r="B664" s="14"/>
      <c r="C664" s="13"/>
      <c r="D664" s="13"/>
      <c r="E664" s="15" t="s">
        <v>46</v>
      </c>
      <c r="F664" s="16">
        <v>60.5470377369506</v>
      </c>
      <c r="G664" s="16">
        <v>44.0832797064703</v>
      </c>
      <c r="H664" s="16">
        <v>-0.142987283592999</v>
      </c>
      <c r="I664" s="16">
        <v>0</v>
      </c>
      <c r="J664" s="16">
        <v>0</v>
      </c>
      <c r="K664" s="16">
        <v>4.1401109355724596E-3</v>
      </c>
    </row>
    <row r="665" spans="1:11" ht="15.15" customHeight="1" x14ac:dyDescent="0.3">
      <c r="A665" s="13"/>
      <c r="B665" s="14"/>
      <c r="C665" s="13"/>
      <c r="D665" s="13"/>
      <c r="E665" s="15" t="s">
        <v>47</v>
      </c>
      <c r="F665" s="16">
        <v>-67.722706212957803</v>
      </c>
      <c r="G665" s="16">
        <v>-12.3163290044702</v>
      </c>
      <c r="H665" s="16">
        <v>-9.2400852623274299E-2</v>
      </c>
      <c r="I665" s="16">
        <v>0</v>
      </c>
      <c r="J665" s="16">
        <v>0</v>
      </c>
      <c r="K665" s="16">
        <v>4.1478960478058798E-3</v>
      </c>
    </row>
    <row r="666" spans="1:11" ht="15.15" customHeight="1" x14ac:dyDescent="0.3">
      <c r="A666" s="13"/>
      <c r="B666" s="14"/>
      <c r="C666" s="13"/>
      <c r="D666" s="13"/>
      <c r="E666" s="15" t="s">
        <v>48</v>
      </c>
      <c r="F666" s="16">
        <v>-13.362908780298699</v>
      </c>
      <c r="G666" s="16">
        <v>34.518247317875598</v>
      </c>
      <c r="H666" s="16">
        <v>-8.6465383450764599E-2</v>
      </c>
      <c r="I666" s="16">
        <v>0</v>
      </c>
      <c r="J666" s="16">
        <v>0</v>
      </c>
      <c r="K666" s="16">
        <v>4.2342826073711098E-3</v>
      </c>
    </row>
    <row r="667" spans="1:11" ht="15.15" customHeight="1" x14ac:dyDescent="0.3">
      <c r="A667" s="13"/>
      <c r="B667" s="14"/>
      <c r="C667" s="13"/>
      <c r="D667" s="13"/>
      <c r="E667" s="15" t="s">
        <v>49</v>
      </c>
      <c r="F667" s="16">
        <v>-141.63265273020701</v>
      </c>
      <c r="G667" s="16">
        <v>-21.8813613930649</v>
      </c>
      <c r="H667" s="16">
        <v>-3.5878952481039797E-2</v>
      </c>
      <c r="I667" s="16">
        <v>0</v>
      </c>
      <c r="J667" s="16">
        <v>0</v>
      </c>
      <c r="K667" s="16">
        <v>4.2420677196044303E-3</v>
      </c>
    </row>
    <row r="668" spans="1:11" ht="15.15" customHeight="1" x14ac:dyDescent="0.3">
      <c r="A668" s="13"/>
      <c r="B668" s="14"/>
      <c r="C668" s="13"/>
      <c r="D668" s="13"/>
      <c r="E668" s="15" t="s">
        <v>50</v>
      </c>
      <c r="F668" s="16">
        <v>-5.7693023728391397</v>
      </c>
      <c r="G668" s="16">
        <v>-84.612554602580005</v>
      </c>
      <c r="H668" s="16">
        <v>4.22689696927111E-2</v>
      </c>
      <c r="I668" s="16">
        <v>0</v>
      </c>
      <c r="J668" s="16">
        <v>0</v>
      </c>
      <c r="K668" s="16">
        <v>1.3148231641603499E-4</v>
      </c>
    </row>
    <row r="669" spans="1:11" ht="15.15" customHeight="1" x14ac:dyDescent="0.3">
      <c r="A669" s="13"/>
      <c r="B669" s="14"/>
      <c r="C669" s="13"/>
      <c r="D669" s="13"/>
      <c r="E669" s="15" t="s">
        <v>52</v>
      </c>
      <c r="F669" s="16">
        <v>-72.130142835448297</v>
      </c>
      <c r="G669" s="16">
        <v>-94.1535747602627</v>
      </c>
      <c r="H669" s="16">
        <v>6.8006774029333097E-2</v>
      </c>
      <c r="I669" s="16">
        <v>0</v>
      </c>
      <c r="J669" s="16">
        <v>0</v>
      </c>
      <c r="K669" s="16">
        <v>1.17413854443017E-4</v>
      </c>
    </row>
    <row r="670" spans="1:11" ht="15.15" customHeight="1" x14ac:dyDescent="0.3">
      <c r="A670" s="13"/>
      <c r="B670" s="14"/>
      <c r="C670" s="13"/>
      <c r="D670" s="13"/>
      <c r="E670" s="15" t="s">
        <v>53</v>
      </c>
      <c r="F670" s="16">
        <v>-74.596094272350996</v>
      </c>
      <c r="G670" s="16">
        <v>-93.519752818587506</v>
      </c>
      <c r="H670" s="16">
        <v>9.4903299475274497E-2</v>
      </c>
      <c r="I670" s="16">
        <v>0</v>
      </c>
      <c r="J670" s="16">
        <v>0</v>
      </c>
      <c r="K670" s="16">
        <v>2.1917583660275699E-4</v>
      </c>
    </row>
    <row r="671" spans="1:11" ht="15.15" customHeight="1" x14ac:dyDescent="0.3">
      <c r="A671" s="13"/>
      <c r="B671" s="14"/>
      <c r="C671" s="13"/>
      <c r="D671" s="13"/>
      <c r="E671" s="15" t="s">
        <v>54</v>
      </c>
      <c r="F671" s="16">
        <v>-140.95693473495999</v>
      </c>
      <c r="G671" s="16">
        <v>-103.06077297627</v>
      </c>
      <c r="H671" s="16">
        <v>0.12064110381189599</v>
      </c>
      <c r="I671" s="16">
        <v>0</v>
      </c>
      <c r="J671" s="16">
        <v>0</v>
      </c>
      <c r="K671" s="16">
        <v>2.0510737462972901E-4</v>
      </c>
    </row>
    <row r="672" spans="1:11" ht="15.15" customHeight="1" x14ac:dyDescent="0.3">
      <c r="A672" s="13"/>
      <c r="B672" s="14"/>
      <c r="C672" s="13"/>
      <c r="D672" s="13"/>
      <c r="E672" s="15" t="s">
        <v>55</v>
      </c>
      <c r="F672" s="16">
        <v>35.790564127343302</v>
      </c>
      <c r="G672" s="16">
        <v>21.033459467484999</v>
      </c>
      <c r="H672" s="16">
        <v>2.7857952754164299E-2</v>
      </c>
      <c r="I672" s="16">
        <v>0</v>
      </c>
      <c r="J672" s="16">
        <v>0</v>
      </c>
      <c r="K672" s="16">
        <v>-2.51957796957226E-3</v>
      </c>
    </row>
    <row r="673" spans="1:11" ht="15.15" customHeight="1" x14ac:dyDescent="0.3">
      <c r="A673" s="13"/>
      <c r="B673" s="14"/>
      <c r="C673" s="13"/>
      <c r="D673" s="13"/>
      <c r="E673" s="15" t="s">
        <v>56</v>
      </c>
      <c r="F673" s="16">
        <v>-39.2744772536035</v>
      </c>
      <c r="G673" s="16">
        <v>-11.973001539237201</v>
      </c>
      <c r="H673" s="16">
        <v>5.3591370322867801E-2</v>
      </c>
      <c r="I673" s="16">
        <v>0</v>
      </c>
      <c r="J673" s="16">
        <v>0</v>
      </c>
      <c r="K673" s="16">
        <v>-2.5158860662835999E-3</v>
      </c>
    </row>
    <row r="674" spans="1:11" ht="15.15" customHeight="1" x14ac:dyDescent="0.3">
      <c r="A674" s="13"/>
      <c r="B674" s="14"/>
      <c r="C674" s="13"/>
      <c r="D674" s="13"/>
      <c r="E674" s="15" t="s">
        <v>57</v>
      </c>
      <c r="F674" s="16">
        <v>-7.4633843232138801</v>
      </c>
      <c r="G674" s="16">
        <v>15.4357633878697</v>
      </c>
      <c r="H674" s="16">
        <v>6.0935981764900803E-2</v>
      </c>
      <c r="I674" s="16">
        <v>0</v>
      </c>
      <c r="J674" s="16">
        <v>0</v>
      </c>
      <c r="K674" s="16">
        <v>-2.4644663529439599E-3</v>
      </c>
    </row>
    <row r="675" spans="1:11" ht="15.15" customHeight="1" x14ac:dyDescent="0.3">
      <c r="A675" s="13"/>
      <c r="B675" s="14"/>
      <c r="C675" s="13"/>
      <c r="D675" s="13"/>
      <c r="E675" s="15" t="s">
        <v>58</v>
      </c>
      <c r="F675" s="16">
        <v>-82.528425704160696</v>
      </c>
      <c r="G675" s="16">
        <v>-17.570697618852599</v>
      </c>
      <c r="H675" s="16">
        <v>8.6669399333609703E-2</v>
      </c>
      <c r="I675" s="16">
        <v>0</v>
      </c>
      <c r="J675" s="16">
        <v>0</v>
      </c>
      <c r="K675" s="16">
        <v>-2.46077444965538E-3</v>
      </c>
    </row>
    <row r="676" spans="1:11" ht="15.15" customHeight="1" x14ac:dyDescent="0.3">
      <c r="A676" s="13"/>
      <c r="B676" s="14"/>
      <c r="C676" s="13"/>
      <c r="D676" s="13"/>
      <c r="E676" s="15" t="s">
        <v>59</v>
      </c>
      <c r="F676" s="16">
        <v>-14.8648596271958</v>
      </c>
      <c r="G676" s="16">
        <v>31.635076765395901</v>
      </c>
      <c r="H676" s="16">
        <v>2.8596529590728399E-2</v>
      </c>
      <c r="I676" s="16">
        <v>0</v>
      </c>
      <c r="J676" s="16">
        <v>0</v>
      </c>
      <c r="K676" s="16">
        <v>3.6477045517895297E-5</v>
      </c>
    </row>
    <row r="677" spans="1:11" ht="15.15" customHeight="1" x14ac:dyDescent="0.3">
      <c r="A677" s="13"/>
      <c r="B677" s="14"/>
      <c r="C677" s="13"/>
      <c r="D677" s="13"/>
      <c r="E677" s="15" t="s">
        <v>60</v>
      </c>
      <c r="F677" s="16">
        <v>-37.1953619533923</v>
      </c>
      <c r="G677" s="16">
        <v>9.3423794974681797</v>
      </c>
      <c r="H677" s="16">
        <v>3.6493736956569101E-2</v>
      </c>
      <c r="I677" s="16">
        <v>0</v>
      </c>
      <c r="J677" s="16">
        <v>0</v>
      </c>
      <c r="K677" s="16">
        <v>4.8255950117557301E-5</v>
      </c>
    </row>
    <row r="678" spans="1:11" ht="15.15" customHeight="1" x14ac:dyDescent="0.3">
      <c r="A678" s="13"/>
      <c r="B678" s="14"/>
      <c r="C678" s="13"/>
      <c r="D678" s="13"/>
      <c r="E678" s="15" t="s">
        <v>61</v>
      </c>
      <c r="F678" s="16">
        <v>-70.166130815541095</v>
      </c>
      <c r="G678" s="16">
        <v>24.478279659248098</v>
      </c>
      <c r="H678" s="16">
        <v>7.08876517854692E-2</v>
      </c>
      <c r="I678" s="16">
        <v>0</v>
      </c>
      <c r="J678" s="16">
        <v>0</v>
      </c>
      <c r="K678" s="16">
        <v>1.06939057726961E-4</v>
      </c>
    </row>
    <row r="679" spans="1:11" ht="15.15" customHeight="1" x14ac:dyDescent="0.3">
      <c r="A679" s="13"/>
      <c r="B679" s="14"/>
      <c r="C679" s="13"/>
      <c r="D679" s="13"/>
      <c r="E679" s="15" t="s">
        <v>62</v>
      </c>
      <c r="F679" s="16">
        <v>-92.496633141737703</v>
      </c>
      <c r="G679" s="16">
        <v>2.1855823913201502</v>
      </c>
      <c r="H679" s="16">
        <v>7.8784859151310005E-2</v>
      </c>
      <c r="I679" s="16">
        <v>0</v>
      </c>
      <c r="J679" s="16">
        <v>0</v>
      </c>
      <c r="K679" s="16">
        <v>1.18717962326627E-4</v>
      </c>
    </row>
    <row r="680" spans="1:11" ht="15.15" customHeight="1" x14ac:dyDescent="0.3">
      <c r="A680" s="13" t="s">
        <v>120</v>
      </c>
      <c r="B680" s="14">
        <v>180</v>
      </c>
      <c r="C680" s="13" t="s">
        <v>100</v>
      </c>
      <c r="D680" s="13" t="s">
        <v>101</v>
      </c>
      <c r="E680" s="15" t="s">
        <v>40</v>
      </c>
      <c r="F680" s="16">
        <v>57.961550430327698</v>
      </c>
      <c r="G680" s="16">
        <v>12.661232819613</v>
      </c>
      <c r="H680" s="16">
        <v>-2.5422659398317001E-2</v>
      </c>
      <c r="I680" s="16">
        <v>0</v>
      </c>
      <c r="J680" s="16">
        <v>0</v>
      </c>
      <c r="K680" s="16">
        <v>1.6837671275869399E-5</v>
      </c>
    </row>
    <row r="681" spans="1:11" ht="15.15" customHeight="1" x14ac:dyDescent="0.3">
      <c r="A681" s="13"/>
      <c r="B681" s="14"/>
      <c r="C681" s="13"/>
      <c r="D681" s="13"/>
      <c r="E681" s="15" t="s">
        <v>41</v>
      </c>
      <c r="F681" s="16">
        <v>21.289298596688599</v>
      </c>
      <c r="G681" s="16">
        <v>10.600186823434999</v>
      </c>
      <c r="H681" s="16">
        <v>-1.0528521504602401E-2</v>
      </c>
      <c r="I681" s="16">
        <v>0</v>
      </c>
      <c r="J681" s="16">
        <v>0</v>
      </c>
      <c r="K681" s="16">
        <v>6.6158605608325298E-6</v>
      </c>
    </row>
    <row r="682" spans="1:11" ht="15.15" customHeight="1" x14ac:dyDescent="0.3">
      <c r="A682" s="13"/>
      <c r="B682" s="14"/>
      <c r="C682" s="13"/>
      <c r="D682" s="13"/>
      <c r="E682" s="15" t="s">
        <v>42</v>
      </c>
      <c r="F682" s="16">
        <v>21.289298596688599</v>
      </c>
      <c r="G682" s="16">
        <v>10.600186823434999</v>
      </c>
      <c r="H682" s="16">
        <v>-1.0528521504602401E-2</v>
      </c>
      <c r="I682" s="16">
        <v>0</v>
      </c>
      <c r="J682" s="16">
        <v>0</v>
      </c>
      <c r="K682" s="16">
        <v>6.6158605608325298E-6</v>
      </c>
    </row>
    <row r="683" spans="1:11" ht="15.15" customHeight="1" x14ac:dyDescent="0.3">
      <c r="A683" s="13"/>
      <c r="B683" s="14"/>
      <c r="C683" s="13"/>
      <c r="D683" s="13"/>
      <c r="E683" s="15" t="s">
        <v>44</v>
      </c>
      <c r="F683" s="16">
        <v>51.094316632052603</v>
      </c>
      <c r="G683" s="16">
        <v>25.4404483762439</v>
      </c>
      <c r="H683" s="16">
        <v>-2.5268451611045701E-2</v>
      </c>
      <c r="I683" s="16">
        <v>0</v>
      </c>
      <c r="J683" s="16">
        <v>0</v>
      </c>
      <c r="K683" s="16">
        <v>1.5878065345998201E-5</v>
      </c>
    </row>
    <row r="684" spans="1:11" ht="15.15" customHeight="1" x14ac:dyDescent="0.3">
      <c r="A684" s="13"/>
      <c r="B684" s="14"/>
      <c r="C684" s="13"/>
      <c r="D684" s="13"/>
      <c r="E684" s="15" t="s">
        <v>45</v>
      </c>
      <c r="F684" s="16">
        <v>60.461608014595498</v>
      </c>
      <c r="G684" s="16">
        <v>30.104530578555401</v>
      </c>
      <c r="H684" s="16">
        <v>-2.9901001073070799E-2</v>
      </c>
      <c r="I684" s="16">
        <v>0</v>
      </c>
      <c r="J684" s="16">
        <v>0</v>
      </c>
      <c r="K684" s="16">
        <v>1.87890439927646E-5</v>
      </c>
    </row>
    <row r="685" spans="1:11" ht="15.15" customHeight="1" x14ac:dyDescent="0.3">
      <c r="A685" s="13"/>
      <c r="B685" s="14"/>
      <c r="C685" s="13"/>
      <c r="D685" s="13"/>
      <c r="E685" s="15" t="s">
        <v>46</v>
      </c>
      <c r="F685" s="16">
        <v>54.6833493206925</v>
      </c>
      <c r="G685" s="16">
        <v>31.183202762267101</v>
      </c>
      <c r="H685" s="16">
        <v>-0.75789719932945299</v>
      </c>
      <c r="I685" s="16">
        <v>0</v>
      </c>
      <c r="J685" s="16">
        <v>0</v>
      </c>
      <c r="K685" s="16">
        <v>3.6596607349625001E-3</v>
      </c>
    </row>
    <row r="686" spans="1:11" ht="15.15" customHeight="1" x14ac:dyDescent="0.3">
      <c r="A686" s="13"/>
      <c r="B686" s="14"/>
      <c r="C686" s="13"/>
      <c r="D686" s="13"/>
      <c r="E686" s="15" t="s">
        <v>47</v>
      </c>
      <c r="F686" s="16">
        <v>-60.402084373884001</v>
      </c>
      <c r="G686" s="16">
        <v>-25.109049667633201</v>
      </c>
      <c r="H686" s="16">
        <v>-0.70494024681074796</v>
      </c>
      <c r="I686" s="16">
        <v>0</v>
      </c>
      <c r="J686" s="16">
        <v>0</v>
      </c>
      <c r="K686" s="16">
        <v>3.62543691772649E-3</v>
      </c>
    </row>
    <row r="687" spans="1:11" ht="15.15" customHeight="1" x14ac:dyDescent="0.3">
      <c r="A687" s="13"/>
      <c r="B687" s="14"/>
      <c r="C687" s="13"/>
      <c r="D687" s="13"/>
      <c r="E687" s="15" t="s">
        <v>48</v>
      </c>
      <c r="F687" s="16">
        <v>-11.720240979439801</v>
      </c>
      <c r="G687" s="16">
        <v>9.9138460238585004</v>
      </c>
      <c r="H687" s="16">
        <v>-0.66010443537324603</v>
      </c>
      <c r="I687" s="16">
        <v>0</v>
      </c>
      <c r="J687" s="16">
        <v>0</v>
      </c>
      <c r="K687" s="16">
        <v>3.6755967355781701E-3</v>
      </c>
    </row>
    <row r="688" spans="1:11" ht="15.15" customHeight="1" x14ac:dyDescent="0.3">
      <c r="A688" s="13"/>
      <c r="B688" s="14"/>
      <c r="C688" s="13"/>
      <c r="D688" s="13"/>
      <c r="E688" s="15" t="s">
        <v>49</v>
      </c>
      <c r="F688" s="16">
        <v>-126.805674674016</v>
      </c>
      <c r="G688" s="16">
        <v>-46.378406406041499</v>
      </c>
      <c r="H688" s="16">
        <v>-0.60714748285451603</v>
      </c>
      <c r="I688" s="16">
        <v>0</v>
      </c>
      <c r="J688" s="16">
        <v>0</v>
      </c>
      <c r="K688" s="16">
        <v>3.6413729183421202E-3</v>
      </c>
    </row>
    <row r="689" spans="1:11" ht="15.15" customHeight="1" x14ac:dyDescent="0.3">
      <c r="A689" s="13"/>
      <c r="B689" s="14"/>
      <c r="C689" s="13"/>
      <c r="D689" s="13"/>
      <c r="E689" s="15" t="s">
        <v>50</v>
      </c>
      <c r="F689" s="16">
        <v>-16.66194074973</v>
      </c>
      <c r="G689" s="16">
        <v>34.9248354160015</v>
      </c>
      <c r="H689" s="16">
        <v>6.3541056861197306E-2</v>
      </c>
      <c r="I689" s="16">
        <v>0</v>
      </c>
      <c r="J689" s="16">
        <v>0</v>
      </c>
      <c r="K689" s="16">
        <v>4.3385964010648101E-5</v>
      </c>
    </row>
    <row r="690" spans="1:11" ht="15.15" customHeight="1" x14ac:dyDescent="0.3">
      <c r="A690" s="13"/>
      <c r="B690" s="14"/>
      <c r="C690" s="13"/>
      <c r="D690" s="13"/>
      <c r="E690" s="15" t="s">
        <v>52</v>
      </c>
      <c r="F690" s="16">
        <v>-41.597672248143702</v>
      </c>
      <c r="G690" s="16">
        <v>7.2341027738058399</v>
      </c>
      <c r="H690" s="16">
        <v>7.5855197675512603E-2</v>
      </c>
      <c r="I690" s="16">
        <v>0</v>
      </c>
      <c r="J690" s="16">
        <v>0</v>
      </c>
      <c r="K690" s="16">
        <v>2.8222109867794999E-5</v>
      </c>
    </row>
    <row r="691" spans="1:11" ht="15.15" customHeight="1" x14ac:dyDescent="0.3">
      <c r="A691" s="13"/>
      <c r="B691" s="14"/>
      <c r="C691" s="13"/>
      <c r="D691" s="13"/>
      <c r="E691" s="15" t="s">
        <v>53</v>
      </c>
      <c r="F691" s="16">
        <v>-78.498625995673507</v>
      </c>
      <c r="G691" s="16">
        <v>15.1182777591234</v>
      </c>
      <c r="H691" s="16">
        <v>0.15460823030682</v>
      </c>
      <c r="I691" s="16">
        <v>0</v>
      </c>
      <c r="J691" s="16">
        <v>0</v>
      </c>
      <c r="K691" s="16">
        <v>5.8225244138571202E-5</v>
      </c>
    </row>
    <row r="692" spans="1:11" ht="15.15" customHeight="1" x14ac:dyDescent="0.3">
      <c r="A692" s="13"/>
      <c r="B692" s="14"/>
      <c r="C692" s="13"/>
      <c r="D692" s="13"/>
      <c r="E692" s="15" t="s">
        <v>54</v>
      </c>
      <c r="F692" s="16">
        <v>-103.434357494087</v>
      </c>
      <c r="G692" s="16">
        <v>-12.5724548830743</v>
      </c>
      <c r="H692" s="16">
        <v>0.166922371121136</v>
      </c>
      <c r="I692" s="16">
        <v>0</v>
      </c>
      <c r="J692" s="16">
        <v>0</v>
      </c>
      <c r="K692" s="16">
        <v>4.3061389995722097E-5</v>
      </c>
    </row>
    <row r="693" spans="1:11" ht="15.15" customHeight="1" x14ac:dyDescent="0.3">
      <c r="A693" s="13"/>
      <c r="B693" s="14"/>
      <c r="C693" s="13"/>
      <c r="D693" s="13"/>
      <c r="E693" s="15" t="s">
        <v>55</v>
      </c>
      <c r="F693" s="16">
        <v>32.002299937689401</v>
      </c>
      <c r="G693" s="16">
        <v>18.249191722931702</v>
      </c>
      <c r="H693" s="16">
        <v>0.34342561212382999</v>
      </c>
      <c r="I693" s="16">
        <v>0</v>
      </c>
      <c r="J693" s="16">
        <v>0</v>
      </c>
      <c r="K693" s="16">
        <v>-2.1580076443758599E-3</v>
      </c>
    </row>
    <row r="694" spans="1:11" ht="15.15" customHeight="1" x14ac:dyDescent="0.3">
      <c r="A694" s="13"/>
      <c r="B694" s="14"/>
      <c r="C694" s="13"/>
      <c r="D694" s="13"/>
      <c r="E694" s="15" t="s">
        <v>56</v>
      </c>
      <c r="F694" s="16">
        <v>-35.348570507603597</v>
      </c>
      <c r="G694" s="16">
        <v>-14.6944417053558</v>
      </c>
      <c r="H694" s="16">
        <v>0.38128218407759301</v>
      </c>
      <c r="I694" s="16">
        <v>0</v>
      </c>
      <c r="J694" s="16">
        <v>0</v>
      </c>
      <c r="K694" s="16">
        <v>-2.1778600485416501E-3</v>
      </c>
    </row>
    <row r="695" spans="1:11" ht="15.15" customHeight="1" x14ac:dyDescent="0.3">
      <c r="A695" s="13"/>
      <c r="B695" s="14"/>
      <c r="C695" s="13"/>
      <c r="D695" s="13"/>
      <c r="E695" s="15" t="s">
        <v>57</v>
      </c>
      <c r="F695" s="16">
        <v>-6.8587411957054503</v>
      </c>
      <c r="G695" s="16">
        <v>5.8018324256966602</v>
      </c>
      <c r="H695" s="16">
        <v>0.40065638241010498</v>
      </c>
      <c r="I695" s="16">
        <v>0</v>
      </c>
      <c r="J695" s="16">
        <v>0</v>
      </c>
      <c r="K695" s="16">
        <v>-2.14868149841557E-3</v>
      </c>
    </row>
    <row r="696" spans="1:11" ht="15.15" customHeight="1" x14ac:dyDescent="0.3">
      <c r="A696" s="13"/>
      <c r="B696" s="14"/>
      <c r="C696" s="13"/>
      <c r="D696" s="13"/>
      <c r="E696" s="15" t="s">
        <v>58</v>
      </c>
      <c r="F696" s="16">
        <v>-74.209611640998602</v>
      </c>
      <c r="G696" s="16">
        <v>-27.141801002590899</v>
      </c>
      <c r="H696" s="16">
        <v>0.438512954363875</v>
      </c>
      <c r="I696" s="16">
        <v>0</v>
      </c>
      <c r="J696" s="16">
        <v>0</v>
      </c>
      <c r="K696" s="16">
        <v>-2.1685339025813099E-3</v>
      </c>
    </row>
    <row r="697" spans="1:11" ht="15.15" customHeight="1" x14ac:dyDescent="0.3">
      <c r="A697" s="13"/>
      <c r="B697" s="14"/>
      <c r="C697" s="13"/>
      <c r="D697" s="13"/>
      <c r="E697" s="15" t="s">
        <v>59</v>
      </c>
      <c r="F697" s="16">
        <v>-4.2323141308294003</v>
      </c>
      <c r="G697" s="16">
        <v>-50.569967418994302</v>
      </c>
      <c r="H697" s="16">
        <v>6.5079877609056397E-2</v>
      </c>
      <c r="I697" s="16">
        <v>0</v>
      </c>
      <c r="J697" s="16">
        <v>0</v>
      </c>
      <c r="K697" s="16">
        <v>1.11179592197016E-5</v>
      </c>
    </row>
    <row r="698" spans="1:11" ht="15.15" customHeight="1" x14ac:dyDescent="0.3">
      <c r="A698" s="13"/>
      <c r="B698" s="14"/>
      <c r="C698" s="13"/>
      <c r="D698" s="13"/>
      <c r="E698" s="15" t="s">
        <v>60</v>
      </c>
      <c r="F698" s="16">
        <v>-52.072153113942399</v>
      </c>
      <c r="G698" s="16">
        <v>-58.222600044923901</v>
      </c>
      <c r="H698" s="16">
        <v>9.0771131627492105E-2</v>
      </c>
      <c r="I698" s="16">
        <v>0</v>
      </c>
      <c r="J698" s="16">
        <v>0</v>
      </c>
      <c r="K698" s="16">
        <v>-7.5133796834009102E-7</v>
      </c>
    </row>
    <row r="699" spans="1:11" ht="15.15" customHeight="1" x14ac:dyDescent="0.3">
      <c r="A699" s="13"/>
      <c r="B699" s="14"/>
      <c r="C699" s="13"/>
      <c r="D699" s="13"/>
      <c r="E699" s="15" t="s">
        <v>61</v>
      </c>
      <c r="F699" s="16">
        <v>-53.917141522570397</v>
      </c>
      <c r="G699" s="16">
        <v>-66.484232610347703</v>
      </c>
      <c r="H699" s="16">
        <v>0.138250473303454</v>
      </c>
      <c r="I699" s="16">
        <v>0</v>
      </c>
      <c r="J699" s="16">
        <v>0</v>
      </c>
      <c r="K699" s="16">
        <v>2.3041752210214701E-5</v>
      </c>
    </row>
    <row r="700" spans="1:11" ht="15.15" customHeight="1" x14ac:dyDescent="0.3">
      <c r="A700" s="13"/>
      <c r="B700" s="14"/>
      <c r="C700" s="13"/>
      <c r="D700" s="13"/>
      <c r="E700" s="15" t="s">
        <v>62</v>
      </c>
      <c r="F700" s="16">
        <v>-101.756980505683</v>
      </c>
      <c r="G700" s="16">
        <v>-74.1368652362777</v>
      </c>
      <c r="H700" s="16">
        <v>0.16394172732189</v>
      </c>
      <c r="I700" s="16">
        <v>0</v>
      </c>
      <c r="J700" s="16">
        <v>0</v>
      </c>
      <c r="K700" s="16">
        <v>1.1172455022169201E-5</v>
      </c>
    </row>
    <row r="701" spans="1:11" ht="15.15" customHeight="1" x14ac:dyDescent="0.3">
      <c r="A701" s="13" t="s">
        <v>121</v>
      </c>
      <c r="B701" s="14">
        <v>0</v>
      </c>
      <c r="C701" s="13" t="s">
        <v>103</v>
      </c>
      <c r="D701" s="13" t="s">
        <v>80</v>
      </c>
      <c r="E701" s="15" t="s">
        <v>40</v>
      </c>
      <c r="F701" s="16">
        <v>57.964454062731797</v>
      </c>
      <c r="G701" s="16">
        <v>12.661230898955599</v>
      </c>
      <c r="H701" s="16">
        <v>-2.5836207391944099E-2</v>
      </c>
      <c r="I701" s="16">
        <v>0</v>
      </c>
      <c r="J701" s="16">
        <v>0</v>
      </c>
      <c r="K701" s="16">
        <v>1.68376712658169E-5</v>
      </c>
    </row>
    <row r="702" spans="1:11" ht="15.15" customHeight="1" x14ac:dyDescent="0.3">
      <c r="A702" s="13"/>
      <c r="B702" s="14"/>
      <c r="C702" s="13"/>
      <c r="D702" s="13"/>
      <c r="E702" s="15" t="s">
        <v>41</v>
      </c>
      <c r="F702" s="16">
        <v>21.289307996844801</v>
      </c>
      <c r="G702" s="16">
        <v>10.600185208433199</v>
      </c>
      <c r="H702" s="16">
        <v>-1.0814813641700199E-2</v>
      </c>
      <c r="I702" s="16">
        <v>0</v>
      </c>
      <c r="J702" s="16">
        <v>0</v>
      </c>
      <c r="K702" s="16">
        <v>6.6158605525272997E-6</v>
      </c>
    </row>
    <row r="703" spans="1:11" ht="15.15" customHeight="1" x14ac:dyDescent="0.3">
      <c r="A703" s="13"/>
      <c r="B703" s="14"/>
      <c r="C703" s="13"/>
      <c r="D703" s="13"/>
      <c r="E703" s="15" t="s">
        <v>42</v>
      </c>
      <c r="F703" s="16">
        <v>21.289307996844801</v>
      </c>
      <c r="G703" s="16">
        <v>10.600185208433199</v>
      </c>
      <c r="H703" s="16">
        <v>-1.0814813641700199E-2</v>
      </c>
      <c r="I703" s="16">
        <v>0</v>
      </c>
      <c r="J703" s="16">
        <v>0</v>
      </c>
      <c r="K703" s="16">
        <v>6.6158605525272997E-6</v>
      </c>
    </row>
    <row r="704" spans="1:11" ht="15.15" customHeight="1" x14ac:dyDescent="0.3">
      <c r="A704" s="13"/>
      <c r="B704" s="14"/>
      <c r="C704" s="13"/>
      <c r="D704" s="13"/>
      <c r="E704" s="15" t="s">
        <v>44</v>
      </c>
      <c r="F704" s="16">
        <v>51.094339192427398</v>
      </c>
      <c r="G704" s="16">
        <v>25.4404445002396</v>
      </c>
      <c r="H704" s="16">
        <v>-2.59555527400804E-2</v>
      </c>
      <c r="I704" s="16">
        <v>0</v>
      </c>
      <c r="J704" s="16">
        <v>0</v>
      </c>
      <c r="K704" s="16">
        <v>1.58780653260657E-5</v>
      </c>
    </row>
    <row r="705" spans="1:11" ht="15.15" customHeight="1" x14ac:dyDescent="0.3">
      <c r="A705" s="13"/>
      <c r="B705" s="14"/>
      <c r="C705" s="13"/>
      <c r="D705" s="13"/>
      <c r="E705" s="15" t="s">
        <v>45</v>
      </c>
      <c r="F705" s="16">
        <v>60.461634711039103</v>
      </c>
      <c r="G705" s="16">
        <v>30.104525991950201</v>
      </c>
      <c r="H705" s="16">
        <v>-3.07140707424285E-2</v>
      </c>
      <c r="I705" s="16">
        <v>0</v>
      </c>
      <c r="J705" s="16">
        <v>0</v>
      </c>
      <c r="K705" s="16">
        <v>1.8789043969177799E-5</v>
      </c>
    </row>
    <row r="706" spans="1:11" ht="15.15" customHeight="1" x14ac:dyDescent="0.3">
      <c r="A706" s="13"/>
      <c r="B706" s="14"/>
      <c r="C706" s="13"/>
      <c r="D706" s="13"/>
      <c r="E706" s="15" t="s">
        <v>46</v>
      </c>
      <c r="F706" s="16">
        <v>54.724171041848997</v>
      </c>
      <c r="G706" s="16">
        <v>31.1832018250348</v>
      </c>
      <c r="H706" s="16">
        <v>0.300793600434762</v>
      </c>
      <c r="I706" s="16">
        <v>0</v>
      </c>
      <c r="J706" s="16">
        <v>0</v>
      </c>
      <c r="K706" s="16">
        <v>3.6596607318075398E-3</v>
      </c>
    </row>
    <row r="707" spans="1:11" ht="15.15" customHeight="1" x14ac:dyDescent="0.3">
      <c r="A707" s="13"/>
      <c r="B707" s="14"/>
      <c r="C707" s="13"/>
      <c r="D707" s="13"/>
      <c r="E707" s="15" t="s">
        <v>47</v>
      </c>
      <c r="F707" s="16">
        <v>-60.3612867191801</v>
      </c>
      <c r="G707" s="16">
        <v>-25.1090420284117</v>
      </c>
      <c r="H707" s="16">
        <v>0.36674938371774901</v>
      </c>
      <c r="I707" s="16">
        <v>0</v>
      </c>
      <c r="J707" s="16">
        <v>0</v>
      </c>
      <c r="K707" s="16">
        <v>3.6254369146137399E-3</v>
      </c>
    </row>
    <row r="708" spans="1:11" ht="15.15" customHeight="1" x14ac:dyDescent="0.3">
      <c r="A708" s="13"/>
      <c r="B708" s="14"/>
      <c r="C708" s="13"/>
      <c r="D708" s="13"/>
      <c r="E708" s="15" t="s">
        <v>48</v>
      </c>
      <c r="F708" s="16">
        <v>-11.6786013601457</v>
      </c>
      <c r="G708" s="16">
        <v>9.9138498811568407</v>
      </c>
      <c r="H708" s="16">
        <v>0.39479923936279898</v>
      </c>
      <c r="I708" s="16">
        <v>0</v>
      </c>
      <c r="J708" s="16">
        <v>0</v>
      </c>
      <c r="K708" s="16">
        <v>3.6755967324690899E-3</v>
      </c>
    </row>
    <row r="709" spans="1:11" ht="15.15" customHeight="1" x14ac:dyDescent="0.3">
      <c r="A709" s="13"/>
      <c r="B709" s="14"/>
      <c r="C709" s="13"/>
      <c r="D709" s="13"/>
      <c r="E709" s="15" t="s">
        <v>49</v>
      </c>
      <c r="F709" s="16">
        <v>-126.76405912117499</v>
      </c>
      <c r="G709" s="16">
        <v>-46.3783939722898</v>
      </c>
      <c r="H709" s="16">
        <v>0.460755022645777</v>
      </c>
      <c r="I709" s="16">
        <v>0</v>
      </c>
      <c r="J709" s="16">
        <v>0</v>
      </c>
      <c r="K709" s="16">
        <v>3.6413729152753099E-3</v>
      </c>
    </row>
    <row r="710" spans="1:11" ht="15.15" customHeight="1" x14ac:dyDescent="0.3">
      <c r="A710" s="13"/>
      <c r="B710" s="14"/>
      <c r="C710" s="13"/>
      <c r="D710" s="13"/>
      <c r="E710" s="15" t="s">
        <v>50</v>
      </c>
      <c r="F710" s="16">
        <v>-5.2665193373953096</v>
      </c>
      <c r="G710" s="16">
        <v>-62.938309107580302</v>
      </c>
      <c r="H710" s="16">
        <v>7.5631079101547302E-2</v>
      </c>
      <c r="I710" s="16">
        <v>0</v>
      </c>
      <c r="J710" s="16">
        <v>0</v>
      </c>
      <c r="K710" s="16">
        <v>4.3385964048911703E-5</v>
      </c>
    </row>
    <row r="711" spans="1:11" ht="15.15" customHeight="1" x14ac:dyDescent="0.3">
      <c r="A711" s="13"/>
      <c r="B711" s="14"/>
      <c r="C711" s="13"/>
      <c r="D711" s="13"/>
      <c r="E711" s="15" t="s">
        <v>52</v>
      </c>
      <c r="F711" s="16">
        <v>-64.807013249683095</v>
      </c>
      <c r="G711" s="16">
        <v>-72.462611151677606</v>
      </c>
      <c r="H711" s="16">
        <v>0.108588967640944</v>
      </c>
      <c r="I711" s="16">
        <v>0</v>
      </c>
      <c r="J711" s="16">
        <v>0</v>
      </c>
      <c r="K711" s="16">
        <v>2.8222109910413299E-5</v>
      </c>
    </row>
    <row r="712" spans="1:11" ht="15.15" customHeight="1" x14ac:dyDescent="0.3">
      <c r="A712" s="13"/>
      <c r="B712" s="14"/>
      <c r="C712" s="13"/>
      <c r="D712" s="13"/>
      <c r="E712" s="15" t="s">
        <v>53</v>
      </c>
      <c r="F712" s="16">
        <v>-67.102442370242898</v>
      </c>
      <c r="G712" s="16">
        <v>-82.744862299672306</v>
      </c>
      <c r="H712" s="16">
        <v>0.16317104748876801</v>
      </c>
      <c r="I712" s="16">
        <v>0</v>
      </c>
      <c r="J712" s="16">
        <v>0</v>
      </c>
      <c r="K712" s="16">
        <v>5.8225244219596198E-5</v>
      </c>
    </row>
    <row r="713" spans="1:11" ht="15.15" customHeight="1" x14ac:dyDescent="0.3">
      <c r="A713" s="13"/>
      <c r="B713" s="14"/>
      <c r="C713" s="13"/>
      <c r="D713" s="13"/>
      <c r="E713" s="15" t="s">
        <v>54</v>
      </c>
      <c r="F713" s="16">
        <v>-126.642936282531</v>
      </c>
      <c r="G713" s="16">
        <v>-92.269164343771493</v>
      </c>
      <c r="H713" s="16">
        <v>0.196128936028164</v>
      </c>
      <c r="I713" s="16">
        <v>0</v>
      </c>
      <c r="J713" s="16">
        <v>0</v>
      </c>
      <c r="K713" s="16">
        <v>4.3061390081102002E-5</v>
      </c>
    </row>
    <row r="714" spans="1:11" ht="15.15" customHeight="1" x14ac:dyDescent="0.3">
      <c r="A714" s="13"/>
      <c r="B714" s="14"/>
      <c r="C714" s="13"/>
      <c r="D714" s="13"/>
      <c r="E714" s="15" t="s">
        <v>55</v>
      </c>
      <c r="F714" s="16">
        <v>31.977609988910199</v>
      </c>
      <c r="G714" s="16">
        <v>18.2491874271347</v>
      </c>
      <c r="H714" s="16">
        <v>-0.272159211670229</v>
      </c>
      <c r="I714" s="16">
        <v>0</v>
      </c>
      <c r="J714" s="16">
        <v>0</v>
      </c>
      <c r="K714" s="16">
        <v>-2.15800764256685E-3</v>
      </c>
    </row>
    <row r="715" spans="1:11" ht="15.15" customHeight="1" x14ac:dyDescent="0.3">
      <c r="A715" s="13"/>
      <c r="B715" s="14"/>
      <c r="C715" s="13"/>
      <c r="D715" s="13"/>
      <c r="E715" s="15" t="s">
        <v>56</v>
      </c>
      <c r="F715" s="16">
        <v>-35.373269677004998</v>
      </c>
      <c r="G715" s="16">
        <v>-14.694440981999399</v>
      </c>
      <c r="H715" s="16">
        <v>-0.24034555544870201</v>
      </c>
      <c r="I715" s="16">
        <v>0</v>
      </c>
      <c r="J715" s="16">
        <v>0</v>
      </c>
      <c r="K715" s="16">
        <v>-2.1778600466985198E-3</v>
      </c>
    </row>
    <row r="716" spans="1:11" ht="15.15" customHeight="1" x14ac:dyDescent="0.3">
      <c r="A716" s="13"/>
      <c r="B716" s="14"/>
      <c r="C716" s="13"/>
      <c r="D716" s="13"/>
      <c r="E716" s="15" t="s">
        <v>57</v>
      </c>
      <c r="F716" s="16">
        <v>-6.8829524900472201</v>
      </c>
      <c r="G716" s="16">
        <v>5.8018309357787103</v>
      </c>
      <c r="H716" s="16">
        <v>-0.21714476162857499</v>
      </c>
      <c r="I716" s="16">
        <v>0</v>
      </c>
      <c r="J716" s="16">
        <v>0</v>
      </c>
      <c r="K716" s="16">
        <v>-2.1486814965796801E-3</v>
      </c>
    </row>
    <row r="717" spans="1:11" ht="15.15" customHeight="1" x14ac:dyDescent="0.3">
      <c r="A717" s="13"/>
      <c r="B717" s="14"/>
      <c r="C717" s="13"/>
      <c r="D717" s="13"/>
      <c r="E717" s="15" t="s">
        <v>58</v>
      </c>
      <c r="F717" s="16">
        <v>-74.233832155962503</v>
      </c>
      <c r="G717" s="16">
        <v>-27.1417974733553</v>
      </c>
      <c r="H717" s="16">
        <v>-0.18533110540703701</v>
      </c>
      <c r="I717" s="16">
        <v>0</v>
      </c>
      <c r="J717" s="16">
        <v>0</v>
      </c>
      <c r="K717" s="16">
        <v>-2.16853390071135E-3</v>
      </c>
    </row>
    <row r="718" spans="1:11" ht="15.15" customHeight="1" x14ac:dyDescent="0.3">
      <c r="A718" s="13"/>
      <c r="B718" s="14"/>
      <c r="C718" s="13"/>
      <c r="D718" s="13"/>
      <c r="E718" s="15" t="s">
        <v>59</v>
      </c>
      <c r="F718" s="16">
        <v>-13.387130708509501</v>
      </c>
      <c r="G718" s="16">
        <v>28.0615693240245</v>
      </c>
      <c r="H718" s="16">
        <v>4.8777061884158299E-2</v>
      </c>
      <c r="I718" s="16">
        <v>0</v>
      </c>
      <c r="J718" s="16">
        <v>0</v>
      </c>
      <c r="K718" s="16">
        <v>1.11179592090305E-5</v>
      </c>
    </row>
    <row r="719" spans="1:11" ht="15.15" customHeight="1" x14ac:dyDescent="0.3">
      <c r="A719" s="13"/>
      <c r="B719" s="14"/>
      <c r="C719" s="13"/>
      <c r="D719" s="13"/>
      <c r="E719" s="15" t="s">
        <v>60</v>
      </c>
      <c r="F719" s="16">
        <v>-33.422625701539303</v>
      </c>
      <c r="G719" s="16">
        <v>5.8124929902127596</v>
      </c>
      <c r="H719" s="16">
        <v>5.8948918537499499E-2</v>
      </c>
      <c r="I719" s="16">
        <v>0</v>
      </c>
      <c r="J719" s="16">
        <v>0</v>
      </c>
      <c r="K719" s="16">
        <v>-7.5133795627402305E-7</v>
      </c>
    </row>
    <row r="720" spans="1:11" ht="15.15" customHeight="1" x14ac:dyDescent="0.3">
      <c r="A720" s="13"/>
      <c r="B720" s="14"/>
      <c r="C720" s="13"/>
      <c r="D720" s="13"/>
      <c r="E720" s="15" t="s">
        <v>61</v>
      </c>
      <c r="F720" s="16">
        <v>-63.071346593541399</v>
      </c>
      <c r="G720" s="16">
        <v>12.147307720057199</v>
      </c>
      <c r="H720" s="16">
        <v>0.11911452183622299</v>
      </c>
      <c r="I720" s="16">
        <v>0</v>
      </c>
      <c r="J720" s="16">
        <v>0</v>
      </c>
      <c r="K720" s="16">
        <v>2.3041752233901601E-5</v>
      </c>
    </row>
    <row r="721" spans="1:11" ht="15.15" customHeight="1" x14ac:dyDescent="0.3">
      <c r="A721" s="13"/>
      <c r="B721" s="14"/>
      <c r="C721" s="13"/>
      <c r="D721" s="13"/>
      <c r="E721" s="15" t="s">
        <v>62</v>
      </c>
      <c r="F721" s="16">
        <v>-83.106841586571306</v>
      </c>
      <c r="G721" s="16">
        <v>-10.101768613754</v>
      </c>
      <c r="H721" s="16">
        <v>0.12928637848956401</v>
      </c>
      <c r="I721" s="16">
        <v>0</v>
      </c>
      <c r="J721" s="16">
        <v>0</v>
      </c>
      <c r="K721" s="16">
        <v>1.1172455068593199E-5</v>
      </c>
    </row>
    <row r="722" spans="1:11" ht="15.15" customHeight="1" x14ac:dyDescent="0.3">
      <c r="A722" s="13" t="s">
        <v>122</v>
      </c>
      <c r="B722" s="14">
        <v>0</v>
      </c>
      <c r="C722" s="13" t="s">
        <v>103</v>
      </c>
      <c r="D722" s="13" t="s">
        <v>80</v>
      </c>
      <c r="E722" s="15" t="s">
        <v>40</v>
      </c>
      <c r="F722" s="16">
        <v>65.131751532522301</v>
      </c>
      <c r="G722" s="16">
        <v>12.6853681792443</v>
      </c>
      <c r="H722" s="16">
        <v>2.4205385240564599E-2</v>
      </c>
      <c r="I722" s="16">
        <v>0</v>
      </c>
      <c r="J722" s="16">
        <v>0</v>
      </c>
      <c r="K722" s="16">
        <v>-6.6286506447803002E-6</v>
      </c>
    </row>
    <row r="723" spans="1:11" ht="15.15" customHeight="1" x14ac:dyDescent="0.3">
      <c r="A723" s="13"/>
      <c r="B723" s="14"/>
      <c r="C723" s="13"/>
      <c r="D723" s="13"/>
      <c r="E723" s="15" t="s">
        <v>41</v>
      </c>
      <c r="F723" s="16">
        <v>23.725594948038498</v>
      </c>
      <c r="G723" s="16">
        <v>10.620393179989399</v>
      </c>
      <c r="H723" s="16">
        <v>9.8471999129277395E-3</v>
      </c>
      <c r="I723" s="16">
        <v>0</v>
      </c>
      <c r="J723" s="16">
        <v>0</v>
      </c>
      <c r="K723" s="16">
        <v>-2.93457886702306E-6</v>
      </c>
    </row>
    <row r="724" spans="1:11" ht="15.15" customHeight="1" x14ac:dyDescent="0.3">
      <c r="A724" s="13"/>
      <c r="B724" s="14"/>
      <c r="C724" s="13"/>
      <c r="D724" s="13"/>
      <c r="E724" s="15" t="s">
        <v>42</v>
      </c>
      <c r="F724" s="16">
        <v>23.725594948038498</v>
      </c>
      <c r="G724" s="16">
        <v>10.620393179989399</v>
      </c>
      <c r="H724" s="16">
        <v>9.8471999129277395E-3</v>
      </c>
      <c r="I724" s="16">
        <v>0</v>
      </c>
      <c r="J724" s="16">
        <v>0</v>
      </c>
      <c r="K724" s="16">
        <v>-2.93457886702306E-6</v>
      </c>
    </row>
    <row r="725" spans="1:11" ht="15.15" customHeight="1" x14ac:dyDescent="0.3">
      <c r="A725" s="13"/>
      <c r="B725" s="14"/>
      <c r="C725" s="13"/>
      <c r="D725" s="13"/>
      <c r="E725" s="15" t="s">
        <v>44</v>
      </c>
      <c r="F725" s="16">
        <v>56.941427875292497</v>
      </c>
      <c r="G725" s="16">
        <v>25.4889436319746</v>
      </c>
      <c r="H725" s="16">
        <v>2.3633279791026501E-2</v>
      </c>
      <c r="I725" s="16">
        <v>0</v>
      </c>
      <c r="J725" s="16">
        <v>0</v>
      </c>
      <c r="K725" s="16">
        <v>-7.0429892808551698E-6</v>
      </c>
    </row>
    <row r="726" spans="1:11" ht="15.15" customHeight="1" x14ac:dyDescent="0.3">
      <c r="A726" s="13"/>
      <c r="B726" s="14"/>
      <c r="C726" s="13"/>
      <c r="D726" s="13"/>
      <c r="E726" s="15" t="s">
        <v>45</v>
      </c>
      <c r="F726" s="16">
        <v>67.380689652429496</v>
      </c>
      <c r="G726" s="16">
        <v>30.161916631169898</v>
      </c>
      <c r="H726" s="16">
        <v>2.79660477527147E-2</v>
      </c>
      <c r="I726" s="16">
        <v>0</v>
      </c>
      <c r="J726" s="16">
        <v>0</v>
      </c>
      <c r="K726" s="16">
        <v>-8.3342039823451803E-6</v>
      </c>
    </row>
    <row r="727" spans="1:11" ht="15.15" customHeight="1" x14ac:dyDescent="0.3">
      <c r="A727" s="13"/>
      <c r="B727" s="14"/>
      <c r="C727" s="13"/>
      <c r="D727" s="13"/>
      <c r="E727" s="15" t="s">
        <v>46</v>
      </c>
      <c r="F727" s="16">
        <v>61.1179909564447</v>
      </c>
      <c r="G727" s="16">
        <v>35.938669541584403</v>
      </c>
      <c r="H727" s="16">
        <v>0.15860292423037201</v>
      </c>
      <c r="I727" s="16">
        <v>0</v>
      </c>
      <c r="J727" s="16">
        <v>0</v>
      </c>
      <c r="K727" s="16">
        <v>3.8984264968548901E-3</v>
      </c>
    </row>
    <row r="728" spans="1:11" ht="15.15" customHeight="1" x14ac:dyDescent="0.3">
      <c r="A728" s="13"/>
      <c r="B728" s="14"/>
      <c r="C728" s="13"/>
      <c r="D728" s="13"/>
      <c r="E728" s="15" t="s">
        <v>47</v>
      </c>
      <c r="F728" s="16">
        <v>-67.1362256344879</v>
      </c>
      <c r="G728" s="16">
        <v>-20.460888669164898</v>
      </c>
      <c r="H728" s="16">
        <v>0.108007554856522</v>
      </c>
      <c r="I728" s="16">
        <v>0</v>
      </c>
      <c r="J728" s="16">
        <v>0</v>
      </c>
      <c r="K728" s="16">
        <v>3.91667792306356E-3</v>
      </c>
    </row>
    <row r="729" spans="1:11" ht="15.15" customHeight="1" x14ac:dyDescent="0.3">
      <c r="A729" s="13"/>
      <c r="B729" s="14"/>
      <c r="C729" s="13"/>
      <c r="D729" s="13"/>
      <c r="E729" s="15" t="s">
        <v>48</v>
      </c>
      <c r="F729" s="16">
        <v>-12.7769851799466</v>
      </c>
      <c r="G729" s="16">
        <v>26.368379550347701</v>
      </c>
      <c r="H729" s="16">
        <v>8.6617560291690002E-2</v>
      </c>
      <c r="I729" s="16">
        <v>0</v>
      </c>
      <c r="J729" s="16">
        <v>0</v>
      </c>
      <c r="K729" s="16">
        <v>4.0123544792986599E-3</v>
      </c>
    </row>
    <row r="730" spans="1:11" ht="15.15" customHeight="1" x14ac:dyDescent="0.3">
      <c r="A730" s="13"/>
      <c r="B730" s="14"/>
      <c r="C730" s="13"/>
      <c r="D730" s="13"/>
      <c r="E730" s="15" t="s">
        <v>49</v>
      </c>
      <c r="F730" s="16">
        <v>-141.03120177087899</v>
      </c>
      <c r="G730" s="16">
        <v>-30.031178660401501</v>
      </c>
      <c r="H730" s="16">
        <v>3.6022190917850902E-2</v>
      </c>
      <c r="I730" s="16">
        <v>0</v>
      </c>
      <c r="J730" s="16">
        <v>0</v>
      </c>
      <c r="K730" s="16">
        <v>4.0306059055074204E-3</v>
      </c>
    </row>
    <row r="731" spans="1:11" ht="15.15" customHeight="1" x14ac:dyDescent="0.3">
      <c r="A731" s="13"/>
      <c r="B731" s="14"/>
      <c r="C731" s="13"/>
      <c r="D731" s="13"/>
      <c r="E731" s="15" t="s">
        <v>50</v>
      </c>
      <c r="F731" s="16">
        <v>-5.75764746080457</v>
      </c>
      <c r="G731" s="16">
        <v>-84.602757455640997</v>
      </c>
      <c r="H731" s="16">
        <v>-5.5767526932869203E-2</v>
      </c>
      <c r="I731" s="16">
        <v>0</v>
      </c>
      <c r="J731" s="16">
        <v>0</v>
      </c>
      <c r="K731" s="16">
        <v>9.4203218039727501E-5</v>
      </c>
    </row>
    <row r="732" spans="1:11" ht="15.15" customHeight="1" x14ac:dyDescent="0.3">
      <c r="A732" s="13"/>
      <c r="B732" s="14"/>
      <c r="C732" s="13"/>
      <c r="D732" s="13"/>
      <c r="E732" s="15" t="s">
        <v>52</v>
      </c>
      <c r="F732" s="16">
        <v>-72.111313088264893</v>
      </c>
      <c r="G732" s="16">
        <v>-94.143785223672197</v>
      </c>
      <c r="H732" s="16">
        <v>-8.5683086584917204E-2</v>
      </c>
      <c r="I732" s="16">
        <v>0</v>
      </c>
      <c r="J732" s="16">
        <v>0</v>
      </c>
      <c r="K732" s="16">
        <v>1.1401316777661801E-4</v>
      </c>
    </row>
    <row r="733" spans="1:11" ht="15.15" customHeight="1" x14ac:dyDescent="0.3">
      <c r="A733" s="13"/>
      <c r="B733" s="14"/>
      <c r="C733" s="13"/>
      <c r="D733" s="13"/>
      <c r="E733" s="15" t="s">
        <v>53</v>
      </c>
      <c r="F733" s="16">
        <v>-74.570498606463502</v>
      </c>
      <c r="G733" s="16">
        <v>-93.514851682668294</v>
      </c>
      <c r="H733" s="16">
        <v>-0.122801740742851</v>
      </c>
      <c r="I733" s="16">
        <v>0</v>
      </c>
      <c r="J733" s="16">
        <v>0</v>
      </c>
      <c r="K733" s="16">
        <v>2.00295321120894E-4</v>
      </c>
    </row>
    <row r="734" spans="1:11" ht="15.15" customHeight="1" x14ac:dyDescent="0.3">
      <c r="A734" s="13"/>
      <c r="B734" s="14"/>
      <c r="C734" s="13"/>
      <c r="D734" s="13"/>
      <c r="E734" s="15" t="s">
        <v>54</v>
      </c>
      <c r="F734" s="16">
        <v>-140.92416423392399</v>
      </c>
      <c r="G734" s="16">
        <v>-103.055879450699</v>
      </c>
      <c r="H734" s="16">
        <v>-0.152717300394899</v>
      </c>
      <c r="I734" s="16">
        <v>0</v>
      </c>
      <c r="J734" s="16">
        <v>0</v>
      </c>
      <c r="K734" s="16">
        <v>2.20105270857788E-4</v>
      </c>
    </row>
    <row r="735" spans="1:11" ht="15.15" customHeight="1" x14ac:dyDescent="0.3">
      <c r="A735" s="13"/>
      <c r="B735" s="14"/>
      <c r="C735" s="13"/>
      <c r="D735" s="13"/>
      <c r="E735" s="15" t="s">
        <v>55</v>
      </c>
      <c r="F735" s="16">
        <v>35.440200729028298</v>
      </c>
      <c r="G735" s="16">
        <v>25.795527361328901</v>
      </c>
      <c r="H735" s="16">
        <v>-2.1012710322422998E-2</v>
      </c>
      <c r="I735" s="16">
        <v>0</v>
      </c>
      <c r="J735" s="16">
        <v>0</v>
      </c>
      <c r="K735" s="16">
        <v>-2.3978922432445499E-3</v>
      </c>
    </row>
    <row r="736" spans="1:11" ht="15.15" customHeight="1" x14ac:dyDescent="0.3">
      <c r="A736" s="13"/>
      <c r="B736" s="14"/>
      <c r="C736" s="13"/>
      <c r="D736" s="13"/>
      <c r="E736" s="15" t="s">
        <v>56</v>
      </c>
      <c r="F736" s="16">
        <v>-39.619006645317697</v>
      </c>
      <c r="G736" s="16">
        <v>-7.2109040936928803</v>
      </c>
      <c r="H736" s="16">
        <v>-5.5787242659918898E-2</v>
      </c>
      <c r="I736" s="16">
        <v>0</v>
      </c>
      <c r="J736" s="16">
        <v>0</v>
      </c>
      <c r="K736" s="16">
        <v>-2.3856240120159501E-3</v>
      </c>
    </row>
    <row r="737" spans="1:11" ht="15.15" customHeight="1" x14ac:dyDescent="0.3">
      <c r="A737" s="13"/>
      <c r="B737" s="14"/>
      <c r="C737" s="13"/>
      <c r="D737" s="13"/>
      <c r="E737" s="15" t="s">
        <v>57</v>
      </c>
      <c r="F737" s="16">
        <v>-7.8049866803913099</v>
      </c>
      <c r="G737" s="16">
        <v>20.194754401207401</v>
      </c>
      <c r="H737" s="16">
        <v>-6.3140344933435705E-2</v>
      </c>
      <c r="I737" s="16">
        <v>0</v>
      </c>
      <c r="J737" s="16">
        <v>0</v>
      </c>
      <c r="K737" s="16">
        <v>-2.33121873971882E-3</v>
      </c>
    </row>
    <row r="738" spans="1:11" ht="15.15" customHeight="1" x14ac:dyDescent="0.3">
      <c r="A738" s="13"/>
      <c r="B738" s="14"/>
      <c r="C738" s="13"/>
      <c r="D738" s="13"/>
      <c r="E738" s="15" t="s">
        <v>58</v>
      </c>
      <c r="F738" s="16">
        <v>-82.864194054737297</v>
      </c>
      <c r="G738" s="16">
        <v>-12.8116770538144</v>
      </c>
      <c r="H738" s="16">
        <v>-9.7914877270929804E-2</v>
      </c>
      <c r="I738" s="16">
        <v>0</v>
      </c>
      <c r="J738" s="16">
        <v>0</v>
      </c>
      <c r="K738" s="16">
        <v>-2.3189505084901798E-3</v>
      </c>
    </row>
    <row r="739" spans="1:11" ht="15.15" customHeight="1" x14ac:dyDescent="0.3">
      <c r="A739" s="13"/>
      <c r="B739" s="14"/>
      <c r="C739" s="13"/>
      <c r="D739" s="13"/>
      <c r="E739" s="15" t="s">
        <v>59</v>
      </c>
      <c r="F739" s="16">
        <v>-14.8574182028667</v>
      </c>
      <c r="G739" s="16">
        <v>31.633424241485098</v>
      </c>
      <c r="H739" s="16">
        <v>-3.6736814680616799E-2</v>
      </c>
      <c r="I739" s="16">
        <v>0</v>
      </c>
      <c r="J739" s="16">
        <v>0</v>
      </c>
      <c r="K739" s="16">
        <v>9.0184082581511104E-5</v>
      </c>
    </row>
    <row r="740" spans="1:11" ht="15.15" customHeight="1" x14ac:dyDescent="0.3">
      <c r="A740" s="13"/>
      <c r="B740" s="14"/>
      <c r="C740" s="13"/>
      <c r="D740" s="13"/>
      <c r="E740" s="15" t="s">
        <v>60</v>
      </c>
      <c r="F740" s="16">
        <v>-37.185691129558201</v>
      </c>
      <c r="G740" s="16">
        <v>9.3407599121281706</v>
      </c>
      <c r="H740" s="16">
        <v>-4.5951559183360698E-2</v>
      </c>
      <c r="I740" s="16">
        <v>0</v>
      </c>
      <c r="J740" s="16">
        <v>0</v>
      </c>
      <c r="K740" s="16">
        <v>8.2251229607869497E-5</v>
      </c>
    </row>
    <row r="741" spans="1:11" ht="15.15" customHeight="1" x14ac:dyDescent="0.3">
      <c r="A741" s="13"/>
      <c r="B741" s="14"/>
      <c r="C741" s="13"/>
      <c r="D741" s="13"/>
      <c r="E741" s="15" t="s">
        <v>61</v>
      </c>
      <c r="F741" s="16">
        <v>-70.147488157557206</v>
      </c>
      <c r="G741" s="16">
        <v>24.472693265601499</v>
      </c>
      <c r="H741" s="16">
        <v>-9.0598103787331699E-2</v>
      </c>
      <c r="I741" s="16">
        <v>0</v>
      </c>
      <c r="J741" s="16">
        <v>0</v>
      </c>
      <c r="K741" s="16">
        <v>1.7542736762183301E-4</v>
      </c>
    </row>
    <row r="742" spans="1:11" ht="15.15" customHeight="1" x14ac:dyDescent="0.3">
      <c r="A742" s="13"/>
      <c r="B742" s="14"/>
      <c r="C742" s="13"/>
      <c r="D742" s="13"/>
      <c r="E742" s="15" t="s">
        <v>62</v>
      </c>
      <c r="F742" s="16">
        <v>-92.475761084248603</v>
      </c>
      <c r="G742" s="16">
        <v>2.1800289362440899</v>
      </c>
      <c r="H742" s="16">
        <v>-9.9812848290075806E-2</v>
      </c>
      <c r="I742" s="16">
        <v>0</v>
      </c>
      <c r="J742" s="16">
        <v>0</v>
      </c>
      <c r="K742" s="16">
        <v>1.6749451464818799E-4</v>
      </c>
    </row>
    <row r="743" spans="1:11" ht="15.15" customHeight="1" x14ac:dyDescent="0.3">
      <c r="A743" s="13" t="s">
        <v>123</v>
      </c>
      <c r="B743" s="14">
        <v>180</v>
      </c>
      <c r="C743" s="13" t="s">
        <v>100</v>
      </c>
      <c r="D743" s="13" t="s">
        <v>101</v>
      </c>
      <c r="E743" s="15" t="s">
        <v>40</v>
      </c>
      <c r="F743" s="16">
        <v>65.533478494186994</v>
      </c>
      <c r="G743" s="16">
        <v>12.6853814047124</v>
      </c>
      <c r="H743" s="16">
        <v>-2.1286863222354901E-2</v>
      </c>
      <c r="I743" s="16">
        <v>0</v>
      </c>
      <c r="J743" s="16">
        <v>0</v>
      </c>
      <c r="K743" s="16">
        <v>-6.6287905483313601E-6</v>
      </c>
    </row>
    <row r="744" spans="1:11" ht="15.15" customHeight="1" x14ac:dyDescent="0.3">
      <c r="A744" s="13"/>
      <c r="B744" s="14"/>
      <c r="C744" s="13"/>
      <c r="D744" s="13"/>
      <c r="E744" s="15" t="s">
        <v>41</v>
      </c>
      <c r="F744" s="16">
        <v>23.7277363895465</v>
      </c>
      <c r="G744" s="16">
        <v>10.6204042592713</v>
      </c>
      <c r="H744" s="16">
        <v>-8.8495183199680093E-3</v>
      </c>
      <c r="I744" s="16">
        <v>0</v>
      </c>
      <c r="J744" s="16">
        <v>0</v>
      </c>
      <c r="K744" s="16">
        <v>-2.9347113839562798E-6</v>
      </c>
    </row>
    <row r="745" spans="1:11" ht="15.15" customHeight="1" x14ac:dyDescent="0.3">
      <c r="A745" s="13"/>
      <c r="B745" s="14"/>
      <c r="C745" s="13"/>
      <c r="D745" s="13"/>
      <c r="E745" s="15" t="s">
        <v>42</v>
      </c>
      <c r="F745" s="16">
        <v>23.7277363895465</v>
      </c>
      <c r="G745" s="16">
        <v>10.6204042592713</v>
      </c>
      <c r="H745" s="16">
        <v>-8.8495183199680093E-3</v>
      </c>
      <c r="I745" s="16">
        <v>0</v>
      </c>
      <c r="J745" s="16">
        <v>0</v>
      </c>
      <c r="K745" s="16">
        <v>-2.9347113839562798E-6</v>
      </c>
    </row>
    <row r="746" spans="1:11" ht="15.15" customHeight="1" x14ac:dyDescent="0.3">
      <c r="A746" s="13"/>
      <c r="B746" s="14"/>
      <c r="C746" s="13"/>
      <c r="D746" s="13"/>
      <c r="E746" s="15" t="s">
        <v>44</v>
      </c>
      <c r="F746" s="16">
        <v>56.946567334911599</v>
      </c>
      <c r="G746" s="16">
        <v>25.488970222251002</v>
      </c>
      <c r="H746" s="16">
        <v>-2.12388439679232E-2</v>
      </c>
      <c r="I746" s="16">
        <v>0</v>
      </c>
      <c r="J746" s="16">
        <v>0</v>
      </c>
      <c r="K746" s="16">
        <v>-7.0433073214949499E-6</v>
      </c>
    </row>
    <row r="747" spans="1:11" ht="15.15" customHeight="1" x14ac:dyDescent="0.3">
      <c r="A747" s="13"/>
      <c r="B747" s="14"/>
      <c r="C747" s="13"/>
      <c r="D747" s="13"/>
      <c r="E747" s="15" t="s">
        <v>45</v>
      </c>
      <c r="F747" s="16">
        <v>67.386771346312003</v>
      </c>
      <c r="G747" s="16">
        <v>30.161948096330502</v>
      </c>
      <c r="H747" s="16">
        <v>-2.51326320287091E-2</v>
      </c>
      <c r="I747" s="16">
        <v>0</v>
      </c>
      <c r="J747" s="16">
        <v>0</v>
      </c>
      <c r="K747" s="16">
        <v>-8.3345803304356996E-6</v>
      </c>
    </row>
    <row r="748" spans="1:11" ht="15.15" customHeight="1" x14ac:dyDescent="0.3">
      <c r="A748" s="13"/>
      <c r="B748" s="14"/>
      <c r="C748" s="13"/>
      <c r="D748" s="13"/>
      <c r="E748" s="15" t="s">
        <v>46</v>
      </c>
      <c r="F748" s="16">
        <v>61.279970001171897</v>
      </c>
      <c r="G748" s="16">
        <v>35.9410648193832</v>
      </c>
      <c r="H748" s="16">
        <v>0.119275553249858</v>
      </c>
      <c r="I748" s="16">
        <v>0</v>
      </c>
      <c r="J748" s="16">
        <v>0</v>
      </c>
      <c r="K748" s="16">
        <v>3.8984261043924699E-3</v>
      </c>
    </row>
    <row r="749" spans="1:11" ht="15.15" customHeight="1" x14ac:dyDescent="0.3">
      <c r="A749" s="13"/>
      <c r="B749" s="14"/>
      <c r="C749" s="13"/>
      <c r="D749" s="13"/>
      <c r="E749" s="15" t="s">
        <v>47</v>
      </c>
      <c r="F749" s="16">
        <v>-66.986187057614799</v>
      </c>
      <c r="G749" s="16">
        <v>-20.458552227786601</v>
      </c>
      <c r="H749" s="16">
        <v>0.165313911961355</v>
      </c>
      <c r="I749" s="16">
        <v>0</v>
      </c>
      <c r="J749" s="16">
        <v>0</v>
      </c>
      <c r="K749" s="16">
        <v>3.9166782342973999E-3</v>
      </c>
    </row>
    <row r="750" spans="1:11" ht="15.15" customHeight="1" x14ac:dyDescent="0.3">
      <c r="A750" s="13"/>
      <c r="B750" s="14"/>
      <c r="C750" s="13"/>
      <c r="D750" s="13"/>
      <c r="E750" s="15" t="s">
        <v>48</v>
      </c>
      <c r="F750" s="16">
        <v>-12.6305852264239</v>
      </c>
      <c r="G750" s="16">
        <v>26.376659367558101</v>
      </c>
      <c r="H750" s="16">
        <v>0.17730853632805399</v>
      </c>
      <c r="I750" s="16">
        <v>0</v>
      </c>
      <c r="J750" s="16">
        <v>0</v>
      </c>
      <c r="K750" s="16">
        <v>4.0123543722401199E-3</v>
      </c>
    </row>
    <row r="751" spans="1:11" ht="15.15" customHeight="1" x14ac:dyDescent="0.3">
      <c r="A751" s="13"/>
      <c r="B751" s="14"/>
      <c r="C751" s="13"/>
      <c r="D751" s="13"/>
      <c r="E751" s="15" t="s">
        <v>49</v>
      </c>
      <c r="F751" s="16">
        <v>-140.89674228521</v>
      </c>
      <c r="G751" s="16">
        <v>-30.022957679612102</v>
      </c>
      <c r="H751" s="16">
        <v>0.22334689503955499</v>
      </c>
      <c r="I751" s="16">
        <v>0</v>
      </c>
      <c r="J751" s="16">
        <v>0</v>
      </c>
      <c r="K751" s="16">
        <v>4.0306065021450399E-3</v>
      </c>
    </row>
    <row r="752" spans="1:11" ht="15.15" customHeight="1" x14ac:dyDescent="0.3">
      <c r="A752" s="13"/>
      <c r="B752" s="14"/>
      <c r="C752" s="13"/>
      <c r="D752" s="13"/>
      <c r="E752" s="15" t="s">
        <v>50</v>
      </c>
      <c r="F752" s="16">
        <v>-18.502373228345999</v>
      </c>
      <c r="G752" s="16">
        <v>39.371193193403101</v>
      </c>
      <c r="H752" s="16">
        <v>3.6227660191132501E-2</v>
      </c>
      <c r="I752" s="16">
        <v>0</v>
      </c>
      <c r="J752" s="16">
        <v>0</v>
      </c>
      <c r="K752" s="16">
        <v>9.4075378072513695E-5</v>
      </c>
    </row>
    <row r="753" spans="1:11" ht="15.15" customHeight="1" x14ac:dyDescent="0.3">
      <c r="A753" s="13"/>
      <c r="B753" s="14"/>
      <c r="C753" s="13"/>
      <c r="D753" s="13"/>
      <c r="E753" s="15" t="s">
        <v>52</v>
      </c>
      <c r="F753" s="16">
        <v>-46.294200761740498</v>
      </c>
      <c r="G753" s="16">
        <v>11.6261699022446</v>
      </c>
      <c r="H753" s="16">
        <v>4.6543571993126698E-2</v>
      </c>
      <c r="I753" s="16">
        <v>0</v>
      </c>
      <c r="J753" s="16">
        <v>0</v>
      </c>
      <c r="K753" s="16">
        <v>1.13911536078957E-4</v>
      </c>
    </row>
    <row r="754" spans="1:11" ht="15.15" customHeight="1" x14ac:dyDescent="0.3">
      <c r="A754" s="13"/>
      <c r="B754" s="14"/>
      <c r="C754" s="13"/>
      <c r="D754" s="13"/>
      <c r="E754" s="15" t="s">
        <v>53</v>
      </c>
      <c r="F754" s="16">
        <v>-87.329731829896105</v>
      </c>
      <c r="G754" s="16">
        <v>30.4645787965895</v>
      </c>
      <c r="H754" s="16">
        <v>9.0269449503088406E-2</v>
      </c>
      <c r="I754" s="16">
        <v>0</v>
      </c>
      <c r="J754" s="16">
        <v>0</v>
      </c>
      <c r="K754" s="16">
        <v>2.0016774692777599E-4</v>
      </c>
    </row>
    <row r="755" spans="1:11" ht="15.15" customHeight="1" x14ac:dyDescent="0.3">
      <c r="A755" s="13"/>
      <c r="B755" s="14"/>
      <c r="C755" s="13"/>
      <c r="D755" s="13"/>
      <c r="E755" s="15" t="s">
        <v>54</v>
      </c>
      <c r="F755" s="16">
        <v>-115.12155936329</v>
      </c>
      <c r="G755" s="16">
        <v>2.7195555054295899</v>
      </c>
      <c r="H755" s="16">
        <v>0.100585361305083</v>
      </c>
      <c r="I755" s="16">
        <v>0</v>
      </c>
      <c r="J755" s="16">
        <v>0</v>
      </c>
      <c r="K755" s="16">
        <v>2.20003904934226E-4</v>
      </c>
    </row>
    <row r="756" spans="1:11" ht="15.15" customHeight="1" x14ac:dyDescent="0.3">
      <c r="A756" s="13"/>
      <c r="B756" s="14"/>
      <c r="C756" s="13"/>
      <c r="D756" s="13"/>
      <c r="E756" s="15" t="s">
        <v>55</v>
      </c>
      <c r="F756" s="16">
        <v>35.363149344149797</v>
      </c>
      <c r="G756" s="16">
        <v>25.7990093647343</v>
      </c>
      <c r="H756" s="16">
        <v>-0.127006877783752</v>
      </c>
      <c r="I756" s="16">
        <v>0</v>
      </c>
      <c r="J756" s="16">
        <v>0</v>
      </c>
      <c r="K756" s="16">
        <v>-2.3978659659831601E-3</v>
      </c>
    </row>
    <row r="757" spans="1:11" ht="15.15" customHeight="1" x14ac:dyDescent="0.3">
      <c r="A757" s="13"/>
      <c r="B757" s="14"/>
      <c r="C757" s="13"/>
      <c r="D757" s="13"/>
      <c r="E757" s="15" t="s">
        <v>56</v>
      </c>
      <c r="F757" s="16">
        <v>-39.702924483644601</v>
      </c>
      <c r="G757" s="16">
        <v>-7.2074565228458702</v>
      </c>
      <c r="H757" s="16">
        <v>-9.60386918568258E-2</v>
      </c>
      <c r="I757" s="16">
        <v>0</v>
      </c>
      <c r="J757" s="16">
        <v>0</v>
      </c>
      <c r="K757" s="16">
        <v>-2.3855973229985898E-3</v>
      </c>
    </row>
    <row r="758" spans="1:11" ht="15.15" customHeight="1" x14ac:dyDescent="0.3">
      <c r="A758" s="13"/>
      <c r="B758" s="14"/>
      <c r="C758" s="13"/>
      <c r="D758" s="13"/>
      <c r="E758" s="15" t="s">
        <v>57</v>
      </c>
      <c r="F758" s="16">
        <v>-7.8911553389199103</v>
      </c>
      <c r="G758" s="16">
        <v>20.2016801841899</v>
      </c>
      <c r="H758" s="16">
        <v>-9.3044525261811395E-2</v>
      </c>
      <c r="I758" s="16">
        <v>0</v>
      </c>
      <c r="J758" s="16">
        <v>0</v>
      </c>
      <c r="K758" s="16">
        <v>-2.3311922954320102E-3</v>
      </c>
    </row>
    <row r="759" spans="1:11" ht="15.15" customHeight="1" x14ac:dyDescent="0.3">
      <c r="A759" s="13"/>
      <c r="B759" s="14"/>
      <c r="C759" s="13"/>
      <c r="D759" s="13"/>
      <c r="E759" s="15" t="s">
        <v>58</v>
      </c>
      <c r="F759" s="16">
        <v>-82.957229166714299</v>
      </c>
      <c r="G759" s="16">
        <v>-12.8047857033902</v>
      </c>
      <c r="H759" s="16">
        <v>-6.2076339334888403E-2</v>
      </c>
      <c r="I759" s="16">
        <v>0</v>
      </c>
      <c r="J759" s="16">
        <v>0</v>
      </c>
      <c r="K759" s="16">
        <v>-2.3189236524474698E-3</v>
      </c>
    </row>
    <row r="760" spans="1:11" ht="15.15" customHeight="1" x14ac:dyDescent="0.3">
      <c r="A760" s="13"/>
      <c r="B760" s="14"/>
      <c r="C760" s="13"/>
      <c r="D760" s="13"/>
      <c r="E760" s="15" t="s">
        <v>59</v>
      </c>
      <c r="F760" s="16">
        <v>-4.6368884272812796</v>
      </c>
      <c r="G760" s="16">
        <v>-67.984705920715498</v>
      </c>
      <c r="H760" s="16">
        <v>3.4811679452096997E-2</v>
      </c>
      <c r="I760" s="16">
        <v>0</v>
      </c>
      <c r="J760" s="16">
        <v>0</v>
      </c>
      <c r="K760" s="16">
        <v>9.0214981893403201E-5</v>
      </c>
    </row>
    <row r="761" spans="1:11" ht="15.15" customHeight="1" x14ac:dyDescent="0.3">
      <c r="A761" s="13"/>
      <c r="B761" s="14"/>
      <c r="C761" s="13"/>
      <c r="D761" s="13"/>
      <c r="E761" s="15" t="s">
        <v>60</v>
      </c>
      <c r="F761" s="16">
        <v>-57.956323498540499</v>
      </c>
      <c r="G761" s="16">
        <v>-75.650770398609495</v>
      </c>
      <c r="H761" s="16">
        <v>5.6413124709221697E-2</v>
      </c>
      <c r="I761" s="16">
        <v>0</v>
      </c>
      <c r="J761" s="16">
        <v>0</v>
      </c>
      <c r="K761" s="16">
        <v>8.2260069933870803E-5</v>
      </c>
    </row>
    <row r="762" spans="1:11" ht="15.15" customHeight="1" x14ac:dyDescent="0.3">
      <c r="A762" s="13"/>
      <c r="B762" s="14"/>
      <c r="C762" s="13"/>
      <c r="D762" s="13"/>
      <c r="E762" s="15" t="s">
        <v>61</v>
      </c>
      <c r="F762" s="16">
        <v>-59.938615163567697</v>
      </c>
      <c r="G762" s="16">
        <v>-75.141033937098101</v>
      </c>
      <c r="H762" s="16">
        <v>7.8233175744872305E-2</v>
      </c>
      <c r="I762" s="16">
        <v>0</v>
      </c>
      <c r="J762" s="16">
        <v>0</v>
      </c>
      <c r="K762" s="16">
        <v>1.7545848047925401E-4</v>
      </c>
    </row>
    <row r="763" spans="1:11" ht="15.15" customHeight="1" x14ac:dyDescent="0.3">
      <c r="A763" s="13"/>
      <c r="B763" s="14"/>
      <c r="C763" s="13"/>
      <c r="D763" s="13"/>
      <c r="E763" s="15" t="s">
        <v>62</v>
      </c>
      <c r="F763" s="16">
        <v>-113.258050234827</v>
      </c>
      <c r="G763" s="16">
        <v>-82.807098414993106</v>
      </c>
      <c r="H763" s="16">
        <v>9.9834621001997303E-2</v>
      </c>
      <c r="I763" s="16">
        <v>0</v>
      </c>
      <c r="J763" s="16">
        <v>0</v>
      </c>
      <c r="K763" s="16">
        <v>1.67503568519716E-4</v>
      </c>
    </row>
    <row r="764" spans="1:11" ht="15.15" customHeight="1" x14ac:dyDescent="0.3">
      <c r="A764" s="13" t="s">
        <v>124</v>
      </c>
      <c r="B764" s="14">
        <v>180</v>
      </c>
      <c r="C764" s="13" t="s">
        <v>100</v>
      </c>
      <c r="D764" s="13" t="s">
        <v>101</v>
      </c>
      <c r="E764" s="15" t="s">
        <v>40</v>
      </c>
      <c r="F764" s="16">
        <v>68.752636977410205</v>
      </c>
      <c r="G764" s="16">
        <v>12.694264151430099</v>
      </c>
      <c r="H764" s="16">
        <v>-2.2547452938340099E-2</v>
      </c>
      <c r="I764" s="16">
        <v>0</v>
      </c>
      <c r="J764" s="16">
        <v>0</v>
      </c>
      <c r="K764" s="16">
        <v>-5.9840644994419997E-6</v>
      </c>
    </row>
    <row r="765" spans="1:11" ht="15.15" customHeight="1" x14ac:dyDescent="0.3">
      <c r="A765" s="13"/>
      <c r="B765" s="14"/>
      <c r="C765" s="13"/>
      <c r="D765" s="13"/>
      <c r="E765" s="15" t="s">
        <v>41</v>
      </c>
      <c r="F765" s="16">
        <v>24.570108406734501</v>
      </c>
      <c r="G765" s="16">
        <v>10.627479346530601</v>
      </c>
      <c r="H765" s="16">
        <v>-9.4026849635339398E-3</v>
      </c>
      <c r="I765" s="16">
        <v>0</v>
      </c>
      <c r="J765" s="16">
        <v>0</v>
      </c>
      <c r="K765" s="16">
        <v>-2.6765221831122999E-6</v>
      </c>
    </row>
    <row r="766" spans="1:11" ht="15.15" customHeight="1" x14ac:dyDescent="0.3">
      <c r="A766" s="13"/>
      <c r="B766" s="14"/>
      <c r="C766" s="13"/>
      <c r="D766" s="13"/>
      <c r="E766" s="15" t="s">
        <v>42</v>
      </c>
      <c r="F766" s="16">
        <v>24.570108406734501</v>
      </c>
      <c r="G766" s="16">
        <v>10.627479346530601</v>
      </c>
      <c r="H766" s="16">
        <v>-9.4026849635339398E-3</v>
      </c>
      <c r="I766" s="16">
        <v>0</v>
      </c>
      <c r="J766" s="16">
        <v>0</v>
      </c>
      <c r="K766" s="16">
        <v>-2.6765221831122999E-6</v>
      </c>
    </row>
    <row r="767" spans="1:11" ht="15.15" customHeight="1" x14ac:dyDescent="0.3">
      <c r="A767" s="13"/>
      <c r="B767" s="14"/>
      <c r="C767" s="13"/>
      <c r="D767" s="13"/>
      <c r="E767" s="15" t="s">
        <v>44</v>
      </c>
      <c r="F767" s="16">
        <v>58.968260176162801</v>
      </c>
      <c r="G767" s="16">
        <v>25.5059504316737</v>
      </c>
      <c r="H767" s="16">
        <v>-2.2566443912481499E-2</v>
      </c>
      <c r="I767" s="16">
        <v>0</v>
      </c>
      <c r="J767" s="16">
        <v>0</v>
      </c>
      <c r="K767" s="16">
        <v>-6.4236532394694802E-6</v>
      </c>
    </row>
    <row r="768" spans="1:11" ht="15.15" customHeight="1" x14ac:dyDescent="0.3">
      <c r="A768" s="13"/>
      <c r="B768" s="14"/>
      <c r="C768" s="13"/>
      <c r="D768" s="13"/>
      <c r="E768" s="15" t="s">
        <v>45</v>
      </c>
      <c r="F768" s="16">
        <v>69.779107875125803</v>
      </c>
      <c r="G768" s="16">
        <v>30.182041344147098</v>
      </c>
      <c r="H768" s="16">
        <v>-2.6703625296436401E-2</v>
      </c>
      <c r="I768" s="16">
        <v>0</v>
      </c>
      <c r="J768" s="16">
        <v>0</v>
      </c>
      <c r="K768" s="16">
        <v>-7.6013230000389499E-6</v>
      </c>
    </row>
    <row r="769" spans="1:11" ht="15.15" customHeight="1" x14ac:dyDescent="0.3">
      <c r="A769" s="13"/>
      <c r="B769" s="14"/>
      <c r="C769" s="13"/>
      <c r="D769" s="13"/>
      <c r="E769" s="15" t="s">
        <v>46</v>
      </c>
      <c r="F769" s="16">
        <v>63.030332523948204</v>
      </c>
      <c r="G769" s="16">
        <v>37.608726969325303</v>
      </c>
      <c r="H769" s="16">
        <v>0.10828633170908</v>
      </c>
      <c r="I769" s="16">
        <v>0</v>
      </c>
      <c r="J769" s="16">
        <v>0</v>
      </c>
      <c r="K769" s="16">
        <v>3.9886708043620298E-3</v>
      </c>
    </row>
    <row r="770" spans="1:11" ht="15.15" customHeight="1" x14ac:dyDescent="0.3">
      <c r="A770" s="13"/>
      <c r="B770" s="14"/>
      <c r="C770" s="13"/>
      <c r="D770" s="13"/>
      <c r="E770" s="15" t="s">
        <v>47</v>
      </c>
      <c r="F770" s="16">
        <v>-69.790590159132606</v>
      </c>
      <c r="G770" s="16">
        <v>-18.82846230022</v>
      </c>
      <c r="H770" s="16">
        <v>0.15715603364619499</v>
      </c>
      <c r="I770" s="16">
        <v>0</v>
      </c>
      <c r="J770" s="16">
        <v>0</v>
      </c>
      <c r="K770" s="16">
        <v>4.0056807583336504E-3</v>
      </c>
    </row>
    <row r="771" spans="1:11" ht="15.15" customHeight="1" x14ac:dyDescent="0.3">
      <c r="A771" s="13"/>
      <c r="B771" s="14"/>
      <c r="C771" s="13"/>
      <c r="D771" s="13"/>
      <c r="E771" s="15" t="s">
        <v>48</v>
      </c>
      <c r="F771" s="16">
        <v>-13.521005680579901</v>
      </c>
      <c r="G771" s="16">
        <v>32.1472452663292</v>
      </c>
      <c r="H771" s="16">
        <v>0.146636725842618</v>
      </c>
      <c r="I771" s="16">
        <v>0</v>
      </c>
      <c r="J771" s="16">
        <v>0</v>
      </c>
      <c r="K771" s="16">
        <v>4.1000111675191502E-3</v>
      </c>
    </row>
    <row r="772" spans="1:11" ht="15.15" customHeight="1" x14ac:dyDescent="0.3">
      <c r="A772" s="13"/>
      <c r="B772" s="14"/>
      <c r="C772" s="13"/>
      <c r="D772" s="13"/>
      <c r="E772" s="15" t="s">
        <v>49</v>
      </c>
      <c r="F772" s="16">
        <v>-146.341928363661</v>
      </c>
      <c r="G772" s="16">
        <v>-24.289944003216</v>
      </c>
      <c r="H772" s="16">
        <v>0.19550642777972199</v>
      </c>
      <c r="I772" s="16">
        <v>0</v>
      </c>
      <c r="J772" s="16">
        <v>0</v>
      </c>
      <c r="K772" s="16">
        <v>4.11702112149075E-3</v>
      </c>
    </row>
    <row r="773" spans="1:11" ht="15.15" customHeight="1" x14ac:dyDescent="0.3">
      <c r="A773" s="13"/>
      <c r="B773" s="14"/>
      <c r="C773" s="13"/>
      <c r="D773" s="13"/>
      <c r="E773" s="15" t="s">
        <v>50</v>
      </c>
      <c r="F773" s="16">
        <v>-20.4881953749024</v>
      </c>
      <c r="G773" s="16">
        <v>40.275866039983597</v>
      </c>
      <c r="H773" s="16">
        <v>2.1926403292118899E-2</v>
      </c>
      <c r="I773" s="16">
        <v>0</v>
      </c>
      <c r="J773" s="16">
        <v>0</v>
      </c>
      <c r="K773" s="16">
        <v>5.3842702134453101E-5</v>
      </c>
    </row>
    <row r="774" spans="1:11" ht="15.15" customHeight="1" x14ac:dyDescent="0.3">
      <c r="A774" s="13"/>
      <c r="B774" s="14"/>
      <c r="C774" s="13"/>
      <c r="D774" s="13"/>
      <c r="E774" s="15" t="s">
        <v>52</v>
      </c>
      <c r="F774" s="16">
        <v>-49.357511653663501</v>
      </c>
      <c r="G774" s="16">
        <v>12.399717096295801</v>
      </c>
      <c r="H774" s="16">
        <v>3.2863662297205901E-2</v>
      </c>
      <c r="I774" s="16">
        <v>0</v>
      </c>
      <c r="J774" s="16">
        <v>0</v>
      </c>
      <c r="K774" s="16">
        <v>7.3783783437073903E-5</v>
      </c>
    </row>
    <row r="775" spans="1:11" ht="15.15" customHeight="1" x14ac:dyDescent="0.3">
      <c r="A775" s="13"/>
      <c r="B775" s="14"/>
      <c r="C775" s="13"/>
      <c r="D775" s="13"/>
      <c r="E775" s="15" t="s">
        <v>53</v>
      </c>
      <c r="F775" s="16">
        <v>-91.774717221272198</v>
      </c>
      <c r="G775" s="16">
        <v>35.189996778947403</v>
      </c>
      <c r="H775" s="16">
        <v>5.7639211930170797E-2</v>
      </c>
      <c r="I775" s="16">
        <v>0</v>
      </c>
      <c r="J775" s="16">
        <v>0</v>
      </c>
      <c r="K775" s="16">
        <v>1.5752610346980901E-4</v>
      </c>
    </row>
    <row r="776" spans="1:11" ht="15.15" customHeight="1" x14ac:dyDescent="0.3">
      <c r="A776" s="13"/>
      <c r="B776" s="14"/>
      <c r="C776" s="13"/>
      <c r="D776" s="13"/>
      <c r="E776" s="15" t="s">
        <v>54</v>
      </c>
      <c r="F776" s="16">
        <v>-120.644033500033</v>
      </c>
      <c r="G776" s="16">
        <v>7.31384783525868</v>
      </c>
      <c r="H776" s="16">
        <v>6.8576470935258094E-2</v>
      </c>
      <c r="I776" s="16">
        <v>0</v>
      </c>
      <c r="J776" s="16">
        <v>0</v>
      </c>
      <c r="K776" s="16">
        <v>1.7746718477243699E-4</v>
      </c>
    </row>
    <row r="777" spans="1:11" ht="15.15" customHeight="1" x14ac:dyDescent="0.3">
      <c r="A777" s="13"/>
      <c r="B777" s="14"/>
      <c r="C777" s="13"/>
      <c r="D777" s="13"/>
      <c r="E777" s="15" t="s">
        <v>55</v>
      </c>
      <c r="F777" s="16">
        <v>36.887050775050497</v>
      </c>
      <c r="G777" s="16">
        <v>31.519565729406001</v>
      </c>
      <c r="H777" s="16">
        <v>-9.8154279210301204E-2</v>
      </c>
      <c r="I777" s="16">
        <v>0</v>
      </c>
      <c r="J777" s="16">
        <v>0</v>
      </c>
      <c r="K777" s="16">
        <v>-2.4478690823752799E-3</v>
      </c>
    </row>
    <row r="778" spans="1:11" ht="15.15" customHeight="1" x14ac:dyDescent="0.3">
      <c r="A778" s="13"/>
      <c r="B778" s="14"/>
      <c r="C778" s="13"/>
      <c r="D778" s="13"/>
      <c r="E778" s="15" t="s">
        <v>56</v>
      </c>
      <c r="F778" s="16">
        <v>-40.843073852210701</v>
      </c>
      <c r="G778" s="16">
        <v>-1.50889119092141</v>
      </c>
      <c r="H778" s="16">
        <v>-6.5182457027157706E-2</v>
      </c>
      <c r="I778" s="16">
        <v>0</v>
      </c>
      <c r="J778" s="16">
        <v>0</v>
      </c>
      <c r="K778" s="16">
        <v>-2.4364920083523199E-3</v>
      </c>
    </row>
    <row r="779" spans="1:11" ht="15.15" customHeight="1" x14ac:dyDescent="0.3">
      <c r="A779" s="13"/>
      <c r="B779" s="14"/>
      <c r="C779" s="13"/>
      <c r="D779" s="13"/>
      <c r="E779" s="15" t="s">
        <v>57</v>
      </c>
      <c r="F779" s="16">
        <v>-7.9127061256944202</v>
      </c>
      <c r="G779" s="16">
        <v>28.323370099769999</v>
      </c>
      <c r="H779" s="16">
        <v>-7.5710669803502398E-2</v>
      </c>
      <c r="I779" s="16">
        <v>0</v>
      </c>
      <c r="J779" s="16">
        <v>0</v>
      </c>
      <c r="K779" s="16">
        <v>-2.3827099183466398E-3</v>
      </c>
    </row>
    <row r="780" spans="1:11" ht="15.15" customHeight="1" x14ac:dyDescent="0.3">
      <c r="A780" s="13"/>
      <c r="B780" s="14"/>
      <c r="C780" s="13"/>
      <c r="D780" s="13"/>
      <c r="E780" s="15" t="s">
        <v>58</v>
      </c>
      <c r="F780" s="16">
        <v>-85.642830752955703</v>
      </c>
      <c r="G780" s="16">
        <v>-4.7050868205572201</v>
      </c>
      <c r="H780" s="16">
        <v>-4.2738847620360801E-2</v>
      </c>
      <c r="I780" s="16">
        <v>0</v>
      </c>
      <c r="J780" s="16">
        <v>0</v>
      </c>
      <c r="K780" s="16">
        <v>-2.3713328443237102E-3</v>
      </c>
    </row>
    <row r="781" spans="1:11" ht="15.15" customHeight="1" x14ac:dyDescent="0.3">
      <c r="A781" s="13"/>
      <c r="B781" s="14"/>
      <c r="C781" s="13"/>
      <c r="D781" s="13"/>
      <c r="E781" s="15" t="s">
        <v>59</v>
      </c>
      <c r="F781" s="16">
        <v>-6.0410156219908</v>
      </c>
      <c r="G781" s="16">
        <v>-75.047205784686298</v>
      </c>
      <c r="H781" s="16">
        <v>1.7798394290815499E-2</v>
      </c>
      <c r="I781" s="16">
        <v>0</v>
      </c>
      <c r="J781" s="16">
        <v>0</v>
      </c>
      <c r="K781" s="16">
        <v>1.1964070819775E-4</v>
      </c>
    </row>
    <row r="782" spans="1:11" ht="15.15" customHeight="1" x14ac:dyDescent="0.3">
      <c r="A782" s="13"/>
      <c r="B782" s="14"/>
      <c r="C782" s="13"/>
      <c r="D782" s="13"/>
      <c r="E782" s="15" t="s">
        <v>60</v>
      </c>
      <c r="F782" s="16">
        <v>-61.853580267660902</v>
      </c>
      <c r="G782" s="16">
        <v>-82.682242034153006</v>
      </c>
      <c r="H782" s="16">
        <v>4.0749481689239503E-2</v>
      </c>
      <c r="I782" s="16">
        <v>0</v>
      </c>
      <c r="J782" s="16">
        <v>0</v>
      </c>
      <c r="K782" s="16">
        <v>1.1069269080491E-4</v>
      </c>
    </row>
    <row r="783" spans="1:11" ht="15.15" customHeight="1" x14ac:dyDescent="0.3">
      <c r="A783" s="13"/>
      <c r="B783" s="14"/>
      <c r="C783" s="13"/>
      <c r="D783" s="13"/>
      <c r="E783" s="15" t="s">
        <v>61</v>
      </c>
      <c r="F783" s="16">
        <v>-63.318642198780303</v>
      </c>
      <c r="G783" s="16">
        <v>-79.133623705079899</v>
      </c>
      <c r="H783" s="16">
        <v>4.6492967136090899E-2</v>
      </c>
      <c r="I783" s="16">
        <v>0</v>
      </c>
      <c r="J783" s="16">
        <v>0</v>
      </c>
      <c r="K783" s="16">
        <v>2.0294709744904699E-4</v>
      </c>
    </row>
    <row r="784" spans="1:11" ht="15.15" customHeight="1" x14ac:dyDescent="0.3">
      <c r="A784" s="13"/>
      <c r="B784" s="14"/>
      <c r="C784" s="13"/>
      <c r="D784" s="13"/>
      <c r="E784" s="15" t="s">
        <v>62</v>
      </c>
      <c r="F784" s="16">
        <v>-119.13120684445001</v>
      </c>
      <c r="G784" s="16">
        <v>-86.768659954547999</v>
      </c>
      <c r="H784" s="16">
        <v>6.9444054534514701E-2</v>
      </c>
      <c r="I784" s="16">
        <v>0</v>
      </c>
      <c r="J784" s="16">
        <v>0</v>
      </c>
      <c r="K784" s="16">
        <v>1.93999080056204E-4</v>
      </c>
    </row>
    <row r="785" spans="1:11" ht="15.15" customHeight="1" x14ac:dyDescent="0.3">
      <c r="A785" s="13" t="s">
        <v>125</v>
      </c>
      <c r="B785" s="14">
        <v>0</v>
      </c>
      <c r="C785" s="13" t="s">
        <v>103</v>
      </c>
      <c r="D785" s="13" t="s">
        <v>80</v>
      </c>
      <c r="E785" s="15" t="s">
        <v>40</v>
      </c>
      <c r="F785" s="16">
        <v>68.752670742873903</v>
      </c>
      <c r="G785" s="16">
        <v>12.694264151436199</v>
      </c>
      <c r="H785" s="16">
        <v>2.4426350063657499E-2</v>
      </c>
      <c r="I785" s="16">
        <v>0</v>
      </c>
      <c r="J785" s="16">
        <v>0</v>
      </c>
      <c r="K785" s="16">
        <v>-6.0478415371365597E-6</v>
      </c>
    </row>
    <row r="786" spans="1:11" ht="15.15" customHeight="1" x14ac:dyDescent="0.3">
      <c r="A786" s="13"/>
      <c r="B786" s="14"/>
      <c r="C786" s="13"/>
      <c r="D786" s="13"/>
      <c r="E786" s="15" t="s">
        <v>41</v>
      </c>
      <c r="F786" s="16">
        <v>24.570125660844699</v>
      </c>
      <c r="G786" s="16">
        <v>10.627479346535701</v>
      </c>
      <c r="H786" s="16">
        <v>9.9648962919193802E-3</v>
      </c>
      <c r="I786" s="16">
        <v>0</v>
      </c>
      <c r="J786" s="16">
        <v>0</v>
      </c>
      <c r="K786" s="16">
        <v>-2.6762102993514298E-6</v>
      </c>
    </row>
    <row r="787" spans="1:11" ht="15.15" customHeight="1" x14ac:dyDescent="0.3">
      <c r="A787" s="13"/>
      <c r="B787" s="14"/>
      <c r="C787" s="13"/>
      <c r="D787" s="13"/>
      <c r="E787" s="15" t="s">
        <v>42</v>
      </c>
      <c r="F787" s="16">
        <v>24.570125660844699</v>
      </c>
      <c r="G787" s="16">
        <v>10.627479346535701</v>
      </c>
      <c r="H787" s="16">
        <v>9.9648962919193802E-3</v>
      </c>
      <c r="I787" s="16">
        <v>0</v>
      </c>
      <c r="J787" s="16">
        <v>0</v>
      </c>
      <c r="K787" s="16">
        <v>-2.6762102993514298E-6</v>
      </c>
    </row>
    <row r="788" spans="1:11" ht="15.15" customHeight="1" x14ac:dyDescent="0.3">
      <c r="A788" s="13"/>
      <c r="B788" s="14"/>
      <c r="C788" s="13"/>
      <c r="D788" s="13"/>
      <c r="E788" s="15" t="s">
        <v>44</v>
      </c>
      <c r="F788" s="16">
        <v>58.968301586027302</v>
      </c>
      <c r="G788" s="16">
        <v>25.505950431685701</v>
      </c>
      <c r="H788" s="16">
        <v>2.3915751100606598E-2</v>
      </c>
      <c r="I788" s="16">
        <v>0</v>
      </c>
      <c r="J788" s="16">
        <v>0</v>
      </c>
      <c r="K788" s="16">
        <v>-6.4229047184432603E-6</v>
      </c>
    </row>
    <row r="789" spans="1:11" ht="15.15" customHeight="1" x14ac:dyDescent="0.3">
      <c r="A789" s="13"/>
      <c r="B789" s="14"/>
      <c r="C789" s="13"/>
      <c r="D789" s="13"/>
      <c r="E789" s="15" t="s">
        <v>45</v>
      </c>
      <c r="F789" s="16">
        <v>69.779156876798993</v>
      </c>
      <c r="G789" s="16">
        <v>30.182041344161401</v>
      </c>
      <c r="H789" s="16">
        <v>2.8300305469051101E-2</v>
      </c>
      <c r="I789" s="16">
        <v>0</v>
      </c>
      <c r="J789" s="16">
        <v>0</v>
      </c>
      <c r="K789" s="16">
        <v>-7.6004372501577001E-6</v>
      </c>
    </row>
    <row r="790" spans="1:11" ht="15.15" customHeight="1" x14ac:dyDescent="0.3">
      <c r="A790" s="13"/>
      <c r="B790" s="14"/>
      <c r="C790" s="13"/>
      <c r="D790" s="13"/>
      <c r="E790" s="15" t="s">
        <v>46</v>
      </c>
      <c r="F790" s="16">
        <v>63.029753425996503</v>
      </c>
      <c r="G790" s="16">
        <v>37.605171731509202</v>
      </c>
      <c r="H790" s="16">
        <v>0.13383637530245501</v>
      </c>
      <c r="I790" s="16">
        <v>0</v>
      </c>
      <c r="J790" s="16">
        <v>0</v>
      </c>
      <c r="K790" s="16">
        <v>3.9889748887824298E-3</v>
      </c>
    </row>
    <row r="791" spans="1:11" ht="15.15" customHeight="1" x14ac:dyDescent="0.3">
      <c r="A791" s="13"/>
      <c r="B791" s="14"/>
      <c r="C791" s="13"/>
      <c r="D791" s="13"/>
      <c r="E791" s="15" t="s">
        <v>47</v>
      </c>
      <c r="F791" s="16">
        <v>-69.791257940015299</v>
      </c>
      <c r="G791" s="16">
        <v>-18.832017538062299</v>
      </c>
      <c r="H791" s="16">
        <v>8.2607371979049396E-2</v>
      </c>
      <c r="I791" s="16">
        <v>0</v>
      </c>
      <c r="J791" s="16">
        <v>0</v>
      </c>
      <c r="K791" s="16">
        <v>4.00598320384251E-3</v>
      </c>
    </row>
    <row r="792" spans="1:11" ht="15.15" customHeight="1" x14ac:dyDescent="0.3">
      <c r="A792" s="13"/>
      <c r="B792" s="14"/>
      <c r="C792" s="13"/>
      <c r="D792" s="13"/>
      <c r="E792" s="15" t="s">
        <v>48</v>
      </c>
      <c r="F792" s="16">
        <v>-13.5231631870824</v>
      </c>
      <c r="G792" s="16">
        <v>32.134801933926603</v>
      </c>
      <c r="H792" s="16">
        <v>8.1679317457703196E-2</v>
      </c>
      <c r="I792" s="16">
        <v>0</v>
      </c>
      <c r="J792" s="16">
        <v>0</v>
      </c>
      <c r="K792" s="16">
        <v>4.1010059964179798E-3</v>
      </c>
    </row>
    <row r="793" spans="1:11" ht="15.15" customHeight="1" x14ac:dyDescent="0.3">
      <c r="A793" s="13"/>
      <c r="B793" s="14"/>
      <c r="C793" s="13"/>
      <c r="D793" s="13"/>
      <c r="E793" s="15" t="s">
        <v>49</v>
      </c>
      <c r="F793" s="16">
        <v>-146.34417455309401</v>
      </c>
      <c r="G793" s="16">
        <v>-24.302387335644902</v>
      </c>
      <c r="H793" s="16">
        <v>3.0450314134293999E-2</v>
      </c>
      <c r="I793" s="16">
        <v>0</v>
      </c>
      <c r="J793" s="16">
        <v>0</v>
      </c>
      <c r="K793" s="16">
        <v>4.1180143114780601E-3</v>
      </c>
    </row>
    <row r="794" spans="1:11" ht="15.15" customHeight="1" x14ac:dyDescent="0.3">
      <c r="A794" s="13"/>
      <c r="B794" s="14"/>
      <c r="C794" s="13"/>
      <c r="D794" s="13"/>
      <c r="E794" s="15" t="s">
        <v>50</v>
      </c>
      <c r="F794" s="16">
        <v>-7.5175023005482098</v>
      </c>
      <c r="G794" s="16">
        <v>-93.387907995271604</v>
      </c>
      <c r="H794" s="16">
        <v>-3.5275699617320501E-2</v>
      </c>
      <c r="I794" s="16">
        <v>0</v>
      </c>
      <c r="J794" s="16">
        <v>0</v>
      </c>
      <c r="K794" s="16">
        <v>5.5497301382072999E-5</v>
      </c>
    </row>
    <row r="795" spans="1:11" ht="15.15" customHeight="1" x14ac:dyDescent="0.3">
      <c r="A795" s="13"/>
      <c r="B795" s="14"/>
      <c r="C795" s="13"/>
      <c r="D795" s="13"/>
      <c r="E795" s="15" t="s">
        <v>52</v>
      </c>
      <c r="F795" s="16">
        <v>-76.980692357153401</v>
      </c>
      <c r="G795" s="16">
        <v>-102.89031235250501</v>
      </c>
      <c r="H795" s="16">
        <v>-6.55437784296415E-2</v>
      </c>
      <c r="I795" s="16">
        <v>0</v>
      </c>
      <c r="J795" s="16">
        <v>0</v>
      </c>
      <c r="K795" s="16">
        <v>7.5197287533169995E-5</v>
      </c>
    </row>
    <row r="796" spans="1:11" ht="15.15" customHeight="1" x14ac:dyDescent="0.3">
      <c r="A796" s="13"/>
      <c r="B796" s="14"/>
      <c r="C796" s="13"/>
      <c r="D796" s="13"/>
      <c r="E796" s="15" t="s">
        <v>53</v>
      </c>
      <c r="F796" s="16">
        <v>-78.805494000547299</v>
      </c>
      <c r="G796" s="16">
        <v>-98.482054072188504</v>
      </c>
      <c r="H796" s="16">
        <v>-8.3845399307208995E-2</v>
      </c>
      <c r="I796" s="16">
        <v>0</v>
      </c>
      <c r="J796" s="16">
        <v>0</v>
      </c>
      <c r="K796" s="16">
        <v>1.5982394838764301E-4</v>
      </c>
    </row>
    <row r="797" spans="1:11" ht="15.15" customHeight="1" x14ac:dyDescent="0.3">
      <c r="A797" s="13"/>
      <c r="B797" s="14"/>
      <c r="C797" s="13"/>
      <c r="D797" s="13"/>
      <c r="E797" s="15" t="s">
        <v>54</v>
      </c>
      <c r="F797" s="16">
        <v>-148.268684057152</v>
      </c>
      <c r="G797" s="16">
        <v>-107.984458429423</v>
      </c>
      <c r="H797" s="16">
        <v>-0.11411347811953</v>
      </c>
      <c r="I797" s="16">
        <v>0</v>
      </c>
      <c r="J797" s="16">
        <v>0</v>
      </c>
      <c r="K797" s="16">
        <v>1.7952393453874501E-4</v>
      </c>
    </row>
    <row r="798" spans="1:11" ht="15.15" customHeight="1" x14ac:dyDescent="0.3">
      <c r="A798" s="13"/>
      <c r="B798" s="14"/>
      <c r="C798" s="13"/>
      <c r="D798" s="13"/>
      <c r="E798" s="15" t="s">
        <v>55</v>
      </c>
      <c r="F798" s="16">
        <v>36.886266618636398</v>
      </c>
      <c r="G798" s="16">
        <v>31.514364194267699</v>
      </c>
      <c r="H798" s="16">
        <v>-2.87618327002582E-2</v>
      </c>
      <c r="I798" s="16">
        <v>0</v>
      </c>
      <c r="J798" s="16">
        <v>0</v>
      </c>
      <c r="K798" s="16">
        <v>-2.44878882759923E-3</v>
      </c>
    </row>
    <row r="799" spans="1:11" ht="15.15" customHeight="1" x14ac:dyDescent="0.3">
      <c r="A799" s="13"/>
      <c r="B799" s="14"/>
      <c r="C799" s="13"/>
      <c r="D799" s="13"/>
      <c r="E799" s="15" t="s">
        <v>56</v>
      </c>
      <c r="F799" s="16">
        <v>-40.843919248888199</v>
      </c>
      <c r="G799" s="16">
        <v>-1.5140927260749999</v>
      </c>
      <c r="H799" s="16">
        <v>-6.3985010218142693E-2</v>
      </c>
      <c r="I799" s="16">
        <v>0</v>
      </c>
      <c r="J799" s="16">
        <v>0</v>
      </c>
      <c r="K799" s="16">
        <v>-2.4374123186833899E-3</v>
      </c>
    </row>
    <row r="800" spans="1:11" ht="15.15" customHeight="1" x14ac:dyDescent="0.3">
      <c r="A800" s="13"/>
      <c r="B800" s="14"/>
      <c r="C800" s="13"/>
      <c r="D800" s="13"/>
      <c r="E800" s="15" t="s">
        <v>57</v>
      </c>
      <c r="F800" s="16">
        <v>-7.9144140062526498</v>
      </c>
      <c r="G800" s="16">
        <v>28.312967029477399</v>
      </c>
      <c r="H800" s="16">
        <v>-5.9285446877453997E-2</v>
      </c>
      <c r="I800" s="16">
        <v>0</v>
      </c>
      <c r="J800" s="16">
        <v>0</v>
      </c>
      <c r="K800" s="16">
        <v>-2.3832254226332202E-3</v>
      </c>
    </row>
    <row r="801" spans="1:11" ht="15.15" customHeight="1" x14ac:dyDescent="0.3">
      <c r="A801" s="13"/>
      <c r="B801" s="14"/>
      <c r="C801" s="13"/>
      <c r="D801" s="13"/>
      <c r="E801" s="15" t="s">
        <v>58</v>
      </c>
      <c r="F801" s="16">
        <v>-85.644599873777196</v>
      </c>
      <c r="G801" s="16">
        <v>-4.7154898908653404</v>
      </c>
      <c r="H801" s="16">
        <v>-9.4508624395337595E-2</v>
      </c>
      <c r="I801" s="16">
        <v>0</v>
      </c>
      <c r="J801" s="16">
        <v>0</v>
      </c>
      <c r="K801" s="16">
        <v>-2.3718489137173702E-3</v>
      </c>
    </row>
    <row r="802" spans="1:11" ht="15.15" customHeight="1" x14ac:dyDescent="0.3">
      <c r="A802" s="13"/>
      <c r="B802" s="14"/>
      <c r="C802" s="13"/>
      <c r="D802" s="13"/>
      <c r="E802" s="15" t="s">
        <v>59</v>
      </c>
      <c r="F802" s="16">
        <v>-16.461127324408899</v>
      </c>
      <c r="G802" s="16">
        <v>32.360027794870597</v>
      </c>
      <c r="H802" s="16">
        <v>-2.5373495313205398E-2</v>
      </c>
      <c r="I802" s="16">
        <v>0</v>
      </c>
      <c r="J802" s="16">
        <v>0</v>
      </c>
      <c r="K802" s="16">
        <v>1.19885321085075E-4</v>
      </c>
    </row>
    <row r="803" spans="1:11" ht="15.15" customHeight="1" x14ac:dyDescent="0.3">
      <c r="A803" s="13"/>
      <c r="B803" s="14"/>
      <c r="C803" s="13"/>
      <c r="D803" s="13"/>
      <c r="E803" s="15" t="s">
        <v>60</v>
      </c>
      <c r="F803" s="16">
        <v>-39.6571952126233</v>
      </c>
      <c r="G803" s="16">
        <v>9.9619696729078502</v>
      </c>
      <c r="H803" s="16">
        <v>-3.4677876059299603E-2</v>
      </c>
      <c r="I803" s="16">
        <v>0</v>
      </c>
      <c r="J803" s="16">
        <v>0</v>
      </c>
      <c r="K803" s="16">
        <v>1.11141457485986E-4</v>
      </c>
    </row>
    <row r="804" spans="1:11" ht="15.15" customHeight="1" x14ac:dyDescent="0.3">
      <c r="A804" s="13"/>
      <c r="B804" s="14"/>
      <c r="C804" s="13"/>
      <c r="D804" s="13"/>
      <c r="E804" s="15" t="s">
        <v>61</v>
      </c>
      <c r="F804" s="16">
        <v>-73.739934905394705</v>
      </c>
      <c r="G804" s="16">
        <v>28.266959579903698</v>
      </c>
      <c r="H804" s="16">
        <v>-6.4398703921818706E-2</v>
      </c>
      <c r="I804" s="16">
        <v>0</v>
      </c>
      <c r="J804" s="16">
        <v>0</v>
      </c>
      <c r="K804" s="16">
        <v>2.0370854824416099E-4</v>
      </c>
    </row>
    <row r="805" spans="1:11" ht="15.15" customHeight="1" x14ac:dyDescent="0.3">
      <c r="A805" s="13"/>
      <c r="B805" s="14"/>
      <c r="C805" s="13"/>
      <c r="D805" s="13"/>
      <c r="E805" s="15" t="s">
        <v>62</v>
      </c>
      <c r="F805" s="16">
        <v>-96.936002793609106</v>
      </c>
      <c r="G805" s="16">
        <v>5.8689014579414103</v>
      </c>
      <c r="H805" s="16">
        <v>-7.3703084667913393E-2</v>
      </c>
      <c r="I805" s="16">
        <v>0</v>
      </c>
      <c r="J805" s="16">
        <v>0</v>
      </c>
      <c r="K805" s="16">
        <v>1.9496468464506701E-4</v>
      </c>
    </row>
    <row r="806" spans="1:11" ht="15.15" customHeight="1" x14ac:dyDescent="0.3">
      <c r="A806" s="13" t="s">
        <v>126</v>
      </c>
      <c r="B806" s="14">
        <v>180</v>
      </c>
      <c r="C806" s="13" t="s">
        <v>100</v>
      </c>
      <c r="D806" s="13" t="s">
        <v>101</v>
      </c>
      <c r="E806" s="15" t="s">
        <v>40</v>
      </c>
      <c r="F806" s="16">
        <v>73.454019473524596</v>
      </c>
      <c r="G806" s="16">
        <v>14.192771235117601</v>
      </c>
      <c r="H806" s="16">
        <v>4.63733245953434E-2</v>
      </c>
      <c r="I806" s="16">
        <v>0</v>
      </c>
      <c r="J806" s="16">
        <v>0</v>
      </c>
      <c r="K806" s="16">
        <v>-6.2302889603825095E-4</v>
      </c>
    </row>
    <row r="807" spans="1:11" ht="15.15" customHeight="1" x14ac:dyDescent="0.3">
      <c r="A807" s="13"/>
      <c r="B807" s="14"/>
      <c r="C807" s="13"/>
      <c r="D807" s="13"/>
      <c r="E807" s="15" t="s">
        <v>41</v>
      </c>
      <c r="F807" s="16">
        <v>24.598701971975299</v>
      </c>
      <c r="G807" s="16">
        <v>10.627464558496399</v>
      </c>
      <c r="H807" s="16">
        <v>1.93600990753354E-2</v>
      </c>
      <c r="I807" s="16">
        <v>0</v>
      </c>
      <c r="J807" s="16">
        <v>0</v>
      </c>
      <c r="K807" s="16">
        <v>9.3985728750855399E-5</v>
      </c>
    </row>
    <row r="808" spans="1:11" ht="15.15" customHeight="1" x14ac:dyDescent="0.3">
      <c r="A808" s="13"/>
      <c r="B808" s="14"/>
      <c r="C808" s="13"/>
      <c r="D808" s="13"/>
      <c r="E808" s="15" t="s">
        <v>42</v>
      </c>
      <c r="F808" s="16">
        <v>24.598701971975299</v>
      </c>
      <c r="G808" s="16">
        <v>10.627464558496399</v>
      </c>
      <c r="H808" s="16">
        <v>1.93600990753354E-2</v>
      </c>
      <c r="I808" s="16">
        <v>0</v>
      </c>
      <c r="J808" s="16">
        <v>0</v>
      </c>
      <c r="K808" s="16">
        <v>9.3985728750855399E-5</v>
      </c>
    </row>
    <row r="809" spans="1:11" ht="15.15" customHeight="1" x14ac:dyDescent="0.3">
      <c r="A809" s="13"/>
      <c r="B809" s="14"/>
      <c r="C809" s="13"/>
      <c r="D809" s="13"/>
      <c r="E809" s="15" t="s">
        <v>44</v>
      </c>
      <c r="F809" s="16">
        <v>59.0368847327411</v>
      </c>
      <c r="G809" s="16">
        <v>25.505914940391399</v>
      </c>
      <c r="H809" s="16">
        <v>4.6464237780804697E-2</v>
      </c>
      <c r="I809" s="16">
        <v>0</v>
      </c>
      <c r="J809" s="16">
        <v>0</v>
      </c>
      <c r="K809" s="16">
        <v>2.2556574900206E-4</v>
      </c>
    </row>
    <row r="810" spans="1:11" ht="15.15" customHeight="1" x14ac:dyDescent="0.3">
      <c r="A810" s="13"/>
      <c r="B810" s="14"/>
      <c r="C810" s="13"/>
      <c r="D810" s="13"/>
      <c r="E810" s="15" t="s">
        <v>45</v>
      </c>
      <c r="F810" s="16">
        <v>69.860313600409796</v>
      </c>
      <c r="G810" s="16">
        <v>30.1819993461298</v>
      </c>
      <c r="H810" s="16">
        <v>5.4982681373952597E-2</v>
      </c>
      <c r="I810" s="16">
        <v>0</v>
      </c>
      <c r="J810" s="16">
        <v>0</v>
      </c>
      <c r="K810" s="16">
        <v>2.6691946965243501E-4</v>
      </c>
    </row>
    <row r="811" spans="1:11" ht="15.15" customHeight="1" x14ac:dyDescent="0.3">
      <c r="A811" s="13"/>
      <c r="B811" s="14"/>
      <c r="C811" s="13"/>
      <c r="D811" s="13"/>
      <c r="E811" s="15" t="s">
        <v>46</v>
      </c>
      <c r="F811" s="16">
        <v>-215.364869105373</v>
      </c>
      <c r="G811" s="16">
        <v>32.248559253027103</v>
      </c>
      <c r="H811" s="16">
        <v>0.74652817662997895</v>
      </c>
      <c r="I811" s="16">
        <v>0</v>
      </c>
      <c r="J811" s="16">
        <v>0</v>
      </c>
      <c r="K811" s="16">
        <v>-2.1001474445022299E-2</v>
      </c>
    </row>
    <row r="812" spans="1:11" ht="15.15" customHeight="1" x14ac:dyDescent="0.3">
      <c r="A812" s="13"/>
      <c r="B812" s="14"/>
      <c r="C812" s="13"/>
      <c r="D812" s="13"/>
      <c r="E812" s="15" t="s">
        <v>47</v>
      </c>
      <c r="F812" s="16">
        <v>-348.56311798218098</v>
      </c>
      <c r="G812" s="16">
        <v>-24.1884903173212</v>
      </c>
      <c r="H812" s="16">
        <v>0.64787216711178697</v>
      </c>
      <c r="I812" s="16">
        <v>0</v>
      </c>
      <c r="J812" s="16">
        <v>0</v>
      </c>
      <c r="K812" s="16">
        <v>-2.1499834731146101E-2</v>
      </c>
    </row>
    <row r="813" spans="1:11" ht="15.15" customHeight="1" x14ac:dyDescent="0.3">
      <c r="A813" s="13"/>
      <c r="B813" s="14"/>
      <c r="C813" s="13"/>
      <c r="D813" s="13"/>
      <c r="E813" s="15" t="s">
        <v>48</v>
      </c>
      <c r="F813" s="16">
        <v>-320.02669287647302</v>
      </c>
      <c r="G813" s="16">
        <v>13.1232310838939</v>
      </c>
      <c r="H813" s="16">
        <v>0.61085755845358802</v>
      </c>
      <c r="I813" s="16">
        <v>0</v>
      </c>
      <c r="J813" s="16">
        <v>0</v>
      </c>
      <c r="K813" s="16">
        <v>-8.3604171100973595E-2</v>
      </c>
    </row>
    <row r="814" spans="1:11" ht="15.15" customHeight="1" x14ac:dyDescent="0.3">
      <c r="A814" s="13"/>
      <c r="B814" s="14"/>
      <c r="C814" s="13"/>
      <c r="D814" s="13"/>
      <c r="E814" s="15" t="s">
        <v>49</v>
      </c>
      <c r="F814" s="16">
        <v>-453.22494175328302</v>
      </c>
      <c r="G814" s="16">
        <v>-43.313818486454501</v>
      </c>
      <c r="H814" s="16">
        <v>0.51220154893537495</v>
      </c>
      <c r="I814" s="16">
        <v>0</v>
      </c>
      <c r="J814" s="16">
        <v>0</v>
      </c>
      <c r="K814" s="16">
        <v>-8.4102531387097196E-2</v>
      </c>
    </row>
    <row r="815" spans="1:11" ht="15.15" customHeight="1" x14ac:dyDescent="0.3">
      <c r="A815" s="13"/>
      <c r="B815" s="14"/>
      <c r="C815" s="13"/>
      <c r="D815" s="13"/>
      <c r="E815" s="15" t="s">
        <v>50</v>
      </c>
      <c r="F815" s="16">
        <v>-56.624644750727001</v>
      </c>
      <c r="G815" s="16">
        <v>22.188743557530199</v>
      </c>
      <c r="H815" s="16">
        <v>-8.8131426406505495E-2</v>
      </c>
      <c r="I815" s="16">
        <v>0</v>
      </c>
      <c r="J815" s="16">
        <v>0</v>
      </c>
      <c r="K815" s="16">
        <v>-5.0173191993185401E-2</v>
      </c>
    </row>
    <row r="816" spans="1:11" ht="15.15" customHeight="1" x14ac:dyDescent="0.3">
      <c r="A816" s="13"/>
      <c r="B816" s="14"/>
      <c r="C816" s="13"/>
      <c r="D816" s="13"/>
      <c r="E816" s="15" t="s">
        <v>52</v>
      </c>
      <c r="F816" s="16">
        <v>-86.394657693776495</v>
      </c>
      <c r="G816" s="16">
        <v>-6.8535113917522397</v>
      </c>
      <c r="H816" s="16">
        <v>-0.110322918383732</v>
      </c>
      <c r="I816" s="16">
        <v>0</v>
      </c>
      <c r="J816" s="16">
        <v>0</v>
      </c>
      <c r="K816" s="16">
        <v>-5.03265609241881E-2</v>
      </c>
    </row>
    <row r="817" spans="1:11" ht="15.15" customHeight="1" x14ac:dyDescent="0.3">
      <c r="A817" s="13"/>
      <c r="B817" s="14"/>
      <c r="C817" s="13"/>
      <c r="D817" s="13"/>
      <c r="E817" s="15" t="s">
        <v>53</v>
      </c>
      <c r="F817" s="16">
        <v>-154.088567044862</v>
      </c>
      <c r="G817" s="16">
        <v>4.3786212544246697</v>
      </c>
      <c r="H817" s="16">
        <v>-0.21447143896399401</v>
      </c>
      <c r="I817" s="16">
        <v>0</v>
      </c>
      <c r="J817" s="16">
        <v>0</v>
      </c>
      <c r="K817" s="16">
        <v>-0.108470986082182</v>
      </c>
    </row>
    <row r="818" spans="1:11" ht="15.15" customHeight="1" x14ac:dyDescent="0.3">
      <c r="A818" s="13"/>
      <c r="B818" s="14"/>
      <c r="C818" s="13"/>
      <c r="D818" s="13"/>
      <c r="E818" s="15" t="s">
        <v>54</v>
      </c>
      <c r="F818" s="16">
        <v>-183.85857998791599</v>
      </c>
      <c r="G818" s="16">
        <v>-24.663633694858898</v>
      </c>
      <c r="H818" s="16">
        <v>-0.23666293094122101</v>
      </c>
      <c r="I818" s="16">
        <v>0</v>
      </c>
      <c r="J818" s="16">
        <v>0</v>
      </c>
      <c r="K818" s="16">
        <v>-0.108624355013185</v>
      </c>
    </row>
    <row r="819" spans="1:11" ht="15.15" customHeight="1" x14ac:dyDescent="0.3">
      <c r="A819" s="13"/>
      <c r="B819" s="14"/>
      <c r="C819" s="13"/>
      <c r="D819" s="13"/>
      <c r="E819" s="15" t="s">
        <v>55</v>
      </c>
      <c r="F819" s="16">
        <v>230.546074619161</v>
      </c>
      <c r="G819" s="16">
        <v>49.853918249709103</v>
      </c>
      <c r="H819" s="16">
        <v>-0.30292892878450101</v>
      </c>
      <c r="I819" s="16">
        <v>0</v>
      </c>
      <c r="J819" s="16">
        <v>0</v>
      </c>
      <c r="K819" s="16">
        <v>7.8452849608211694E-2</v>
      </c>
    </row>
    <row r="820" spans="1:11" ht="15.15" customHeight="1" x14ac:dyDescent="0.3">
      <c r="A820" s="13"/>
      <c r="B820" s="14"/>
      <c r="C820" s="13"/>
      <c r="D820" s="13"/>
      <c r="E820" s="15" t="s">
        <v>56</v>
      </c>
      <c r="F820" s="16">
        <v>152.588688289348</v>
      </c>
      <c r="G820" s="16">
        <v>16.814861831852699</v>
      </c>
      <c r="H820" s="16">
        <v>-0.369807444454756</v>
      </c>
      <c r="I820" s="16">
        <v>0</v>
      </c>
      <c r="J820" s="16">
        <v>0</v>
      </c>
      <c r="K820" s="16">
        <v>8.6001718350144099E-2</v>
      </c>
    </row>
    <row r="821" spans="1:11" ht="15.15" customHeight="1" x14ac:dyDescent="0.3">
      <c r="A821" s="13"/>
      <c r="B821" s="14"/>
      <c r="C821" s="13"/>
      <c r="D821" s="13"/>
      <c r="E821" s="15" t="s">
        <v>57</v>
      </c>
      <c r="F821" s="16">
        <v>169.29535880271899</v>
      </c>
      <c r="G821" s="16">
        <v>38.661298071927902</v>
      </c>
      <c r="H821" s="16">
        <v>-0.38232676630678603</v>
      </c>
      <c r="I821" s="16">
        <v>0</v>
      </c>
      <c r="J821" s="16">
        <v>0</v>
      </c>
      <c r="K821" s="16">
        <v>4.18161864577326E-2</v>
      </c>
    </row>
    <row r="822" spans="1:11" ht="15.15" customHeight="1" x14ac:dyDescent="0.3">
      <c r="A822" s="13"/>
      <c r="B822" s="14"/>
      <c r="C822" s="13"/>
      <c r="D822" s="13"/>
      <c r="E822" s="15" t="s">
        <v>58</v>
      </c>
      <c r="F822" s="16">
        <v>91.337972472905193</v>
      </c>
      <c r="G822" s="16">
        <v>5.6222416540717504</v>
      </c>
      <c r="H822" s="16">
        <v>-0.44920528197704701</v>
      </c>
      <c r="I822" s="16">
        <v>0</v>
      </c>
      <c r="J822" s="16">
        <v>0</v>
      </c>
      <c r="K822" s="16">
        <v>4.9365055199664998E-2</v>
      </c>
    </row>
    <row r="823" spans="1:11" ht="15.15" customHeight="1" x14ac:dyDescent="0.3">
      <c r="A823" s="13"/>
      <c r="B823" s="14"/>
      <c r="C823" s="13"/>
      <c r="D823" s="13"/>
      <c r="E823" s="15" t="s">
        <v>59</v>
      </c>
      <c r="F823" s="16">
        <v>-38.721248500446002</v>
      </c>
      <c r="G823" s="16">
        <v>-93.582155530081494</v>
      </c>
      <c r="H823" s="16">
        <v>-8.0162216524811605E-2</v>
      </c>
      <c r="I823" s="16">
        <v>0</v>
      </c>
      <c r="J823" s="16">
        <v>0</v>
      </c>
      <c r="K823" s="16">
        <v>-4.1818361879620798E-2</v>
      </c>
    </row>
    <row r="824" spans="1:11" ht="15.15" customHeight="1" x14ac:dyDescent="0.3">
      <c r="A824" s="13"/>
      <c r="B824" s="14"/>
      <c r="C824" s="13"/>
      <c r="D824" s="13"/>
      <c r="E824" s="15" t="s">
        <v>60</v>
      </c>
      <c r="F824" s="16">
        <v>-100.070700389005</v>
      </c>
      <c r="G824" s="16">
        <v>-100.786169956981</v>
      </c>
      <c r="H824" s="16">
        <v>-0.127727402630093</v>
      </c>
      <c r="I824" s="16">
        <v>0</v>
      </c>
      <c r="J824" s="16">
        <v>0</v>
      </c>
      <c r="K824" s="16">
        <v>-4.1994215181726101E-2</v>
      </c>
    </row>
    <row r="825" spans="1:11" ht="15.15" customHeight="1" x14ac:dyDescent="0.3">
      <c r="A825" s="13"/>
      <c r="B825" s="14"/>
      <c r="C825" s="13"/>
      <c r="D825" s="13"/>
      <c r="E825" s="15" t="s">
        <v>61</v>
      </c>
      <c r="F825" s="16">
        <v>-117.031957107693</v>
      </c>
      <c r="G825" s="16">
        <v>-107.892316667632</v>
      </c>
      <c r="H825" s="16">
        <v>-0.181673975699331</v>
      </c>
      <c r="I825" s="16">
        <v>0</v>
      </c>
      <c r="J825" s="16">
        <v>0</v>
      </c>
      <c r="K825" s="16">
        <v>-8.8659979738898401E-2</v>
      </c>
    </row>
    <row r="826" spans="1:11" ht="15.15" customHeight="1" x14ac:dyDescent="0.3">
      <c r="A826" s="13"/>
      <c r="B826" s="14"/>
      <c r="C826" s="13"/>
      <c r="D826" s="13"/>
      <c r="E826" s="15" t="s">
        <v>62</v>
      </c>
      <c r="F826" s="16">
        <v>-178.381408996266</v>
      </c>
      <c r="G826" s="16">
        <v>-115.096331094532</v>
      </c>
      <c r="H826" s="16">
        <v>-0.22923916180461101</v>
      </c>
      <c r="I826" s="16">
        <v>0</v>
      </c>
      <c r="J826" s="16">
        <v>0</v>
      </c>
      <c r="K826" s="16">
        <v>-8.8835833041003703E-2</v>
      </c>
    </row>
    <row r="827" spans="1:11" ht="15.15" customHeight="1" x14ac:dyDescent="0.3">
      <c r="A827" s="13" t="s">
        <v>127</v>
      </c>
      <c r="B827" s="14">
        <v>0</v>
      </c>
      <c r="C827" s="13" t="s">
        <v>103</v>
      </c>
      <c r="D827" s="13" t="s">
        <v>80</v>
      </c>
      <c r="E827" s="15" t="s">
        <v>40</v>
      </c>
      <c r="F827" s="16">
        <v>75.958861921005393</v>
      </c>
      <c r="G827" s="16">
        <v>14.1988289042907</v>
      </c>
      <c r="H827" s="16">
        <v>1.90590824163437</v>
      </c>
      <c r="I827" s="16">
        <v>0</v>
      </c>
      <c r="J827" s="16">
        <v>0</v>
      </c>
      <c r="K827" s="16">
        <v>6.5035544889490999E-4</v>
      </c>
    </row>
    <row r="828" spans="1:11" ht="15.15" customHeight="1" x14ac:dyDescent="0.3">
      <c r="A828" s="13"/>
      <c r="B828" s="14"/>
      <c r="C828" s="13"/>
      <c r="D828" s="13"/>
      <c r="E828" s="15" t="s">
        <v>41</v>
      </c>
      <c r="F828" s="16">
        <v>24.598340129844399</v>
      </c>
      <c r="G828" s="16">
        <v>10.627430982679099</v>
      </c>
      <c r="H828" s="16">
        <v>0.77792254497833802</v>
      </c>
      <c r="I828" s="16">
        <v>0</v>
      </c>
      <c r="J828" s="16">
        <v>0</v>
      </c>
      <c r="K828" s="16">
        <v>-8.2856156047773303E-5</v>
      </c>
    </row>
    <row r="829" spans="1:11" ht="15.15" customHeight="1" x14ac:dyDescent="0.3">
      <c r="A829" s="13"/>
      <c r="B829" s="14"/>
      <c r="C829" s="13"/>
      <c r="D829" s="13"/>
      <c r="E829" s="15" t="s">
        <v>42</v>
      </c>
      <c r="F829" s="16">
        <v>24.598340129844399</v>
      </c>
      <c r="G829" s="16">
        <v>10.627430982679099</v>
      </c>
      <c r="H829" s="16">
        <v>0.77792254497833802</v>
      </c>
      <c r="I829" s="16">
        <v>0</v>
      </c>
      <c r="J829" s="16">
        <v>0</v>
      </c>
      <c r="K829" s="16">
        <v>-8.2856156047773303E-5</v>
      </c>
    </row>
    <row r="830" spans="1:11" ht="15.15" customHeight="1" x14ac:dyDescent="0.3">
      <c r="A830" s="13"/>
      <c r="B830" s="14"/>
      <c r="C830" s="13"/>
      <c r="D830" s="13"/>
      <c r="E830" s="15" t="s">
        <v>44</v>
      </c>
      <c r="F830" s="16">
        <v>59.036016311626597</v>
      </c>
      <c r="G830" s="16">
        <v>25.505834358429901</v>
      </c>
      <c r="H830" s="16">
        <v>1.86701410794801</v>
      </c>
      <c r="I830" s="16">
        <v>0</v>
      </c>
      <c r="J830" s="16">
        <v>0</v>
      </c>
      <c r="K830" s="16">
        <v>-1.9885477451466799E-4</v>
      </c>
    </row>
    <row r="831" spans="1:11" ht="15.15" customHeight="1" x14ac:dyDescent="0.3">
      <c r="A831" s="13"/>
      <c r="B831" s="14"/>
      <c r="C831" s="13"/>
      <c r="D831" s="13"/>
      <c r="E831" s="15" t="s">
        <v>45</v>
      </c>
      <c r="F831" s="16">
        <v>69.859285968758201</v>
      </c>
      <c r="G831" s="16">
        <v>30.1819039908086</v>
      </c>
      <c r="H831" s="16">
        <v>2.2093000277384802</v>
      </c>
      <c r="I831" s="16">
        <v>0</v>
      </c>
      <c r="J831" s="16">
        <v>0</v>
      </c>
      <c r="K831" s="16">
        <v>-2.3531148317568001E-4</v>
      </c>
    </row>
    <row r="832" spans="1:11" ht="15.15" customHeight="1" x14ac:dyDescent="0.3">
      <c r="A832" s="13"/>
      <c r="B832" s="14"/>
      <c r="C832" s="13"/>
      <c r="D832" s="13"/>
      <c r="E832" s="15" t="s">
        <v>46</v>
      </c>
      <c r="F832" s="16">
        <v>-299.80943979258802</v>
      </c>
      <c r="G832" s="16">
        <v>32.0354982221846</v>
      </c>
      <c r="H832" s="16">
        <v>-47.751416289944203</v>
      </c>
      <c r="I832" s="16">
        <v>0</v>
      </c>
      <c r="J832" s="16">
        <v>0</v>
      </c>
      <c r="K832" s="16">
        <v>2.9624752430978299E-2</v>
      </c>
    </row>
    <row r="833" spans="1:11" ht="15.15" customHeight="1" x14ac:dyDescent="0.3">
      <c r="A833" s="13"/>
      <c r="B833" s="14"/>
      <c r="C833" s="13"/>
      <c r="D833" s="13"/>
      <c r="E833" s="15" t="s">
        <v>47</v>
      </c>
      <c r="F833" s="16">
        <v>-433.07566250784203</v>
      </c>
      <c r="G833" s="16">
        <v>-24.401482974544098</v>
      </c>
      <c r="H833" s="16">
        <v>-51.9026560919418</v>
      </c>
      <c r="I833" s="16">
        <v>0</v>
      </c>
      <c r="J833" s="16">
        <v>0</v>
      </c>
      <c r="K833" s="16">
        <v>3.0071130689873299E-2</v>
      </c>
    </row>
    <row r="834" spans="1:11" ht="15.15" customHeight="1" x14ac:dyDescent="0.3">
      <c r="A834" s="13"/>
      <c r="B834" s="14"/>
      <c r="C834" s="13"/>
      <c r="D834" s="13"/>
      <c r="E834" s="15" t="s">
        <v>48</v>
      </c>
      <c r="F834" s="16">
        <v>-406.25262512233502</v>
      </c>
      <c r="G834" s="16">
        <v>12.889835192089</v>
      </c>
      <c r="H834" s="16">
        <v>-51.546740445579402</v>
      </c>
      <c r="I834" s="16">
        <v>0</v>
      </c>
      <c r="J834" s="16">
        <v>0</v>
      </c>
      <c r="K834" s="16">
        <v>9.2009881291590101E-2</v>
      </c>
    </row>
    <row r="835" spans="1:11" ht="15.15" customHeight="1" x14ac:dyDescent="0.3">
      <c r="A835" s="13"/>
      <c r="B835" s="14"/>
      <c r="C835" s="13"/>
      <c r="D835" s="13"/>
      <c r="E835" s="15" t="s">
        <v>49</v>
      </c>
      <c r="F835" s="16">
        <v>-539.51884783758896</v>
      </c>
      <c r="G835" s="16">
        <v>-43.547146004639899</v>
      </c>
      <c r="H835" s="16">
        <v>-55.697980247577</v>
      </c>
      <c r="I835" s="16">
        <v>0</v>
      </c>
      <c r="J835" s="16">
        <v>0</v>
      </c>
      <c r="K835" s="16">
        <v>9.2456259550485101E-2</v>
      </c>
    </row>
    <row r="836" spans="1:11" ht="15.15" customHeight="1" x14ac:dyDescent="0.3">
      <c r="A836" s="13"/>
      <c r="B836" s="14"/>
      <c r="C836" s="13"/>
      <c r="D836" s="13"/>
      <c r="E836" s="15" t="s">
        <v>50</v>
      </c>
      <c r="F836" s="16">
        <v>-50.245213005841201</v>
      </c>
      <c r="G836" s="16">
        <v>-116.448433512858</v>
      </c>
      <c r="H836" s="16">
        <v>-2.3545109819699399</v>
      </c>
      <c r="I836" s="16">
        <v>0</v>
      </c>
      <c r="J836" s="16">
        <v>0</v>
      </c>
      <c r="K836" s="16">
        <v>5.18827233667487E-2</v>
      </c>
    </row>
    <row r="837" spans="1:11" ht="15.15" customHeight="1" x14ac:dyDescent="0.3">
      <c r="A837" s="13"/>
      <c r="B837" s="14"/>
      <c r="C837" s="13"/>
      <c r="D837" s="13"/>
      <c r="E837" s="15" t="s">
        <v>52</v>
      </c>
      <c r="F837" s="16">
        <v>-126.571968676049</v>
      </c>
      <c r="G837" s="16">
        <v>-125.41426857454699</v>
      </c>
      <c r="H837" s="16">
        <v>-4.7309927624957799</v>
      </c>
      <c r="I837" s="16">
        <v>0</v>
      </c>
      <c r="J837" s="16">
        <v>0</v>
      </c>
      <c r="K837" s="16">
        <v>5.2061667337316098E-2</v>
      </c>
    </row>
    <row r="838" spans="1:11" ht="15.15" customHeight="1" x14ac:dyDescent="0.3">
      <c r="A838" s="13"/>
      <c r="B838" s="14"/>
      <c r="C838" s="13"/>
      <c r="D838" s="13"/>
      <c r="E838" s="15" t="s">
        <v>53</v>
      </c>
      <c r="F838" s="16">
        <v>-149.367891605246</v>
      </c>
      <c r="G838" s="16">
        <v>-134.27749301075301</v>
      </c>
      <c r="H838" s="16">
        <v>-5.8887983533246304</v>
      </c>
      <c r="I838" s="16">
        <v>0</v>
      </c>
      <c r="J838" s="16">
        <v>0</v>
      </c>
      <c r="K838" s="16">
        <v>0.109978196513527</v>
      </c>
    </row>
    <row r="839" spans="1:11" ht="15.15" customHeight="1" x14ac:dyDescent="0.3">
      <c r="A839" s="13"/>
      <c r="B839" s="14"/>
      <c r="C839" s="13"/>
      <c r="D839" s="13"/>
      <c r="E839" s="15" t="s">
        <v>54</v>
      </c>
      <c r="F839" s="16">
        <v>-225.694647275454</v>
      </c>
      <c r="G839" s="16">
        <v>-143.24332807244099</v>
      </c>
      <c r="H839" s="16">
        <v>-8.2652801338504798</v>
      </c>
      <c r="I839" s="16">
        <v>0</v>
      </c>
      <c r="J839" s="16">
        <v>0</v>
      </c>
      <c r="K839" s="16">
        <v>0.110157140484094</v>
      </c>
    </row>
    <row r="840" spans="1:11" ht="15.15" customHeight="1" x14ac:dyDescent="0.3">
      <c r="A840" s="13"/>
      <c r="B840" s="14"/>
      <c r="C840" s="13"/>
      <c r="D840" s="13"/>
      <c r="E840" s="15" t="s">
        <v>55</v>
      </c>
      <c r="F840" s="16">
        <v>281.78718350431302</v>
      </c>
      <c r="G840" s="16">
        <v>49.970342078289796</v>
      </c>
      <c r="H840" s="16">
        <v>31.5561261662737</v>
      </c>
      <c r="I840" s="16">
        <v>0</v>
      </c>
      <c r="J840" s="16">
        <v>0</v>
      </c>
      <c r="K840" s="16">
        <v>-8.3250297331894596E-2</v>
      </c>
    </row>
    <row r="841" spans="1:11" ht="15.15" customHeight="1" x14ac:dyDescent="0.3">
      <c r="A841" s="13"/>
      <c r="B841" s="14"/>
      <c r="C841" s="13"/>
      <c r="D841" s="13"/>
      <c r="E841" s="15" t="s">
        <v>56</v>
      </c>
      <c r="F841" s="16">
        <v>203.79413088190299</v>
      </c>
      <c r="G841" s="16">
        <v>16.931357687391401</v>
      </c>
      <c r="H841" s="16">
        <v>28.938297599704299</v>
      </c>
      <c r="I841" s="16">
        <v>0</v>
      </c>
      <c r="J841" s="16">
        <v>0</v>
      </c>
      <c r="K841" s="16">
        <v>-9.0833411472301798E-2</v>
      </c>
    </row>
    <row r="842" spans="1:11" ht="15.15" customHeight="1" x14ac:dyDescent="0.3">
      <c r="A842" s="13"/>
      <c r="B842" s="14"/>
      <c r="C842" s="13"/>
      <c r="D842" s="13"/>
      <c r="E842" s="15" t="s">
        <v>57</v>
      </c>
      <c r="F842" s="16">
        <v>219.493970369712</v>
      </c>
      <c r="G842" s="16">
        <v>38.765821431501998</v>
      </c>
      <c r="H842" s="16">
        <v>29.3350075872921</v>
      </c>
      <c r="I842" s="16">
        <v>0</v>
      </c>
      <c r="J842" s="16">
        <v>0</v>
      </c>
      <c r="K842" s="16">
        <v>-4.6740960294442899E-2</v>
      </c>
    </row>
    <row r="843" spans="1:11" ht="15.15" customHeight="1" x14ac:dyDescent="0.3">
      <c r="A843" s="13"/>
      <c r="B843" s="14"/>
      <c r="C843" s="13"/>
      <c r="D843" s="13"/>
      <c r="E843" s="15" t="s">
        <v>58</v>
      </c>
      <c r="F843" s="16">
        <v>141.500917747301</v>
      </c>
      <c r="G843" s="16">
        <v>5.7268370406036802</v>
      </c>
      <c r="H843" s="16">
        <v>26.7171790207227</v>
      </c>
      <c r="I843" s="16">
        <v>0</v>
      </c>
      <c r="J843" s="16">
        <v>0</v>
      </c>
      <c r="K843" s="16">
        <v>-5.4324074434850197E-2</v>
      </c>
    </row>
    <row r="844" spans="1:11" ht="15.15" customHeight="1" x14ac:dyDescent="0.3">
      <c r="A844" s="13"/>
      <c r="B844" s="14"/>
      <c r="C844" s="13"/>
      <c r="D844" s="13"/>
      <c r="E844" s="15" t="s">
        <v>59</v>
      </c>
      <c r="F844" s="16">
        <v>-46.587704501156303</v>
      </c>
      <c r="G844" s="16">
        <v>17.822293956929801</v>
      </c>
      <c r="H844" s="16">
        <v>-1.8195533529633401</v>
      </c>
      <c r="I844" s="16">
        <v>0</v>
      </c>
      <c r="J844" s="16">
        <v>0</v>
      </c>
      <c r="K844" s="16">
        <v>4.0191718012844602E-2</v>
      </c>
    </row>
    <row r="845" spans="1:11" ht="15.15" customHeight="1" x14ac:dyDescent="0.3">
      <c r="A845" s="13"/>
      <c r="B845" s="14"/>
      <c r="C845" s="13"/>
      <c r="D845" s="13"/>
      <c r="E845" s="15" t="s">
        <v>60</v>
      </c>
      <c r="F845" s="16">
        <v>-70.488902397576297</v>
      </c>
      <c r="G845" s="16">
        <v>-5.5126078022545899</v>
      </c>
      <c r="H845" s="16">
        <v>-2.5484520055909998</v>
      </c>
      <c r="I845" s="16">
        <v>0</v>
      </c>
      <c r="J845" s="16">
        <v>0</v>
      </c>
      <c r="K845" s="16">
        <v>4.03043228565561E-2</v>
      </c>
    </row>
    <row r="846" spans="1:11" ht="15.15" customHeight="1" x14ac:dyDescent="0.3">
      <c r="A846" s="13"/>
      <c r="B846" s="14"/>
      <c r="C846" s="13"/>
      <c r="D846" s="13"/>
      <c r="E846" s="15" t="s">
        <v>61</v>
      </c>
      <c r="F846" s="16">
        <v>-126.231330708767</v>
      </c>
      <c r="G846" s="16">
        <v>3.49691848794635</v>
      </c>
      <c r="H846" s="16">
        <v>-4.6593104090603301</v>
      </c>
      <c r="I846" s="16">
        <v>0</v>
      </c>
      <c r="J846" s="16">
        <v>0</v>
      </c>
      <c r="K846" s="16">
        <v>8.6870311572997599E-2</v>
      </c>
    </row>
    <row r="847" spans="1:11" ht="15.15" customHeight="1" x14ac:dyDescent="0.3">
      <c r="A847" s="13"/>
      <c r="B847" s="14"/>
      <c r="C847" s="13"/>
      <c r="D847" s="13"/>
      <c r="E847" s="15" t="s">
        <v>62</v>
      </c>
      <c r="F847" s="16">
        <v>-150.13252860518699</v>
      </c>
      <c r="G847" s="16">
        <v>-19.8379832712378</v>
      </c>
      <c r="H847" s="16">
        <v>-5.3882090616880003</v>
      </c>
      <c r="I847" s="16">
        <v>0</v>
      </c>
      <c r="J847" s="16">
        <v>0</v>
      </c>
      <c r="K847" s="16">
        <v>8.6982916416709105E-2</v>
      </c>
    </row>
    <row r="848" spans="1:11" ht="15.15" customHeight="1" x14ac:dyDescent="0.3">
      <c r="A848" s="13" t="s">
        <v>128</v>
      </c>
      <c r="B848" s="14">
        <v>180</v>
      </c>
      <c r="C848" s="13" t="s">
        <v>100</v>
      </c>
      <c r="D848" s="13" t="s">
        <v>101</v>
      </c>
      <c r="E848" s="15" t="s">
        <v>40</v>
      </c>
      <c r="F848" s="16">
        <v>74.501884450865205</v>
      </c>
      <c r="G848" s="16">
        <v>14.759732860373999</v>
      </c>
      <c r="H848" s="16">
        <v>0.24002141156786599</v>
      </c>
      <c r="I848" s="16">
        <v>0</v>
      </c>
      <c r="J848" s="16">
        <v>0</v>
      </c>
      <c r="K848" s="16">
        <v>-7.8713686399330205E-4</v>
      </c>
    </row>
    <row r="849" spans="1:11" ht="15.15" customHeight="1" x14ac:dyDescent="0.3">
      <c r="A849" s="13"/>
      <c r="B849" s="14"/>
      <c r="C849" s="13"/>
      <c r="D849" s="13"/>
      <c r="E849" s="15" t="s">
        <v>41</v>
      </c>
      <c r="F849" s="16">
        <v>25.472115166132699</v>
      </c>
      <c r="G849" s="16">
        <v>10.6227408663537</v>
      </c>
      <c r="H849" s="16">
        <v>-5.5974016446520001E-4</v>
      </c>
      <c r="I849" s="16">
        <v>0</v>
      </c>
      <c r="J849" s="16">
        <v>0</v>
      </c>
      <c r="K849" s="16">
        <v>-3.3105950890036702E-6</v>
      </c>
    </row>
    <row r="850" spans="1:11" ht="15.15" customHeight="1" x14ac:dyDescent="0.3">
      <c r="A850" s="13"/>
      <c r="B850" s="14"/>
      <c r="C850" s="13"/>
      <c r="D850" s="13"/>
      <c r="E850" s="15" t="s">
        <v>42</v>
      </c>
      <c r="F850" s="16">
        <v>25.472115166132699</v>
      </c>
      <c r="G850" s="16">
        <v>10.6227408663537</v>
      </c>
      <c r="H850" s="16">
        <v>-5.5974016446520001E-4</v>
      </c>
      <c r="I850" s="16">
        <v>0</v>
      </c>
      <c r="J850" s="16">
        <v>0</v>
      </c>
      <c r="K850" s="16">
        <v>-3.3105950890036702E-6</v>
      </c>
    </row>
    <row r="851" spans="1:11" ht="15.15" customHeight="1" x14ac:dyDescent="0.3">
      <c r="A851" s="13"/>
      <c r="B851" s="14"/>
      <c r="C851" s="13"/>
      <c r="D851" s="13"/>
      <c r="E851" s="15" t="s">
        <v>44</v>
      </c>
      <c r="F851" s="16">
        <v>61.1330763987186</v>
      </c>
      <c r="G851" s="16">
        <v>25.494578079248999</v>
      </c>
      <c r="H851" s="16">
        <v>-1.34337639470323E-3</v>
      </c>
      <c r="I851" s="16">
        <v>0</v>
      </c>
      <c r="J851" s="16">
        <v>0</v>
      </c>
      <c r="K851" s="16">
        <v>-7.9454282135993206E-6</v>
      </c>
    </row>
    <row r="852" spans="1:11" ht="15.15" customHeight="1" x14ac:dyDescent="0.3">
      <c r="A852" s="13"/>
      <c r="B852" s="14"/>
      <c r="C852" s="13"/>
      <c r="D852" s="13"/>
      <c r="E852" s="15" t="s">
        <v>45</v>
      </c>
      <c r="F852" s="16">
        <v>72.340807071816897</v>
      </c>
      <c r="G852" s="16">
        <v>30.168584060444399</v>
      </c>
      <c r="H852" s="16">
        <v>-1.5896620670778499E-3</v>
      </c>
      <c r="I852" s="16">
        <v>0</v>
      </c>
      <c r="J852" s="16">
        <v>0</v>
      </c>
      <c r="K852" s="16">
        <v>-9.4020900527669003E-6</v>
      </c>
    </row>
    <row r="853" spans="1:11" ht="15.15" customHeight="1" x14ac:dyDescent="0.3">
      <c r="A853" s="13"/>
      <c r="B853" s="14"/>
      <c r="C853" s="13"/>
      <c r="D853" s="13"/>
      <c r="E853" s="15" t="s">
        <v>46</v>
      </c>
      <c r="F853" s="16">
        <v>331.41285963978601</v>
      </c>
      <c r="G853" s="16">
        <v>41.577404296167003</v>
      </c>
      <c r="H853" s="16">
        <v>159.74296344340601</v>
      </c>
      <c r="I853" s="16">
        <v>0</v>
      </c>
      <c r="J853" s="16">
        <v>0</v>
      </c>
      <c r="K853" s="16">
        <v>-2.29547917939283E-2</v>
      </c>
    </row>
    <row r="854" spans="1:11" ht="15.15" customHeight="1" x14ac:dyDescent="0.3">
      <c r="A854" s="13"/>
      <c r="B854" s="14"/>
      <c r="C854" s="13"/>
      <c r="D854" s="13"/>
      <c r="E854" s="15" t="s">
        <v>47</v>
      </c>
      <c r="F854" s="16">
        <v>200.16140432860399</v>
      </c>
      <c r="G854" s="16">
        <v>-14.834566020881301</v>
      </c>
      <c r="H854" s="16">
        <v>159.86949149589901</v>
      </c>
      <c r="I854" s="16">
        <v>0</v>
      </c>
      <c r="J854" s="16">
        <v>0</v>
      </c>
      <c r="K854" s="16">
        <v>-2.29195043217859E-2</v>
      </c>
    </row>
    <row r="855" spans="1:11" ht="15.15" customHeight="1" x14ac:dyDescent="0.3">
      <c r="A855" s="13"/>
      <c r="B855" s="14"/>
      <c r="C855" s="13"/>
      <c r="D855" s="13"/>
      <c r="E855" s="15" t="s">
        <v>48</v>
      </c>
      <c r="F855" s="16">
        <v>280.072639733953</v>
      </c>
      <c r="G855" s="16">
        <v>37.760677197358902</v>
      </c>
      <c r="H855" s="16">
        <v>156.83717956653899</v>
      </c>
      <c r="I855" s="16">
        <v>0</v>
      </c>
      <c r="J855" s="16">
        <v>0</v>
      </c>
      <c r="K855" s="16">
        <v>-8.4399006520957096E-2</v>
      </c>
    </row>
    <row r="856" spans="1:11" ht="15.15" customHeight="1" x14ac:dyDescent="0.3">
      <c r="A856" s="13"/>
      <c r="B856" s="14"/>
      <c r="C856" s="13"/>
      <c r="D856" s="13"/>
      <c r="E856" s="15" t="s">
        <v>49</v>
      </c>
      <c r="F856" s="16">
        <v>148.82118442277101</v>
      </c>
      <c r="G856" s="16">
        <v>-18.651293119689701</v>
      </c>
      <c r="H856" s="16">
        <v>156.96370761903199</v>
      </c>
      <c r="I856" s="16">
        <v>0</v>
      </c>
      <c r="J856" s="16">
        <v>0</v>
      </c>
      <c r="K856" s="16">
        <v>-8.4363719048814595E-2</v>
      </c>
    </row>
    <row r="857" spans="1:11" ht="15.15" customHeight="1" x14ac:dyDescent="0.3">
      <c r="A857" s="13"/>
      <c r="B857" s="14"/>
      <c r="C857" s="13"/>
      <c r="D857" s="13"/>
      <c r="E857" s="15" t="s">
        <v>50</v>
      </c>
      <c r="F857" s="16">
        <v>-23.0497454572028</v>
      </c>
      <c r="G857" s="16">
        <v>39.6042295921972</v>
      </c>
      <c r="H857" s="16">
        <v>0.31191481597904902</v>
      </c>
      <c r="I857" s="16">
        <v>0</v>
      </c>
      <c r="J857" s="16">
        <v>0</v>
      </c>
      <c r="K857" s="16">
        <v>-4.9421283746294002E-2</v>
      </c>
    </row>
    <row r="858" spans="1:11" ht="15.15" customHeight="1" x14ac:dyDescent="0.3">
      <c r="A858" s="13"/>
      <c r="B858" s="14"/>
      <c r="C858" s="13"/>
      <c r="D858" s="13"/>
      <c r="E858" s="15" t="s">
        <v>52</v>
      </c>
      <c r="F858" s="16">
        <v>-52.480480461442902</v>
      </c>
      <c r="G858" s="16">
        <v>10.5582070798991</v>
      </c>
      <c r="H858" s="16">
        <v>0.27414636478665899</v>
      </c>
      <c r="I858" s="16">
        <v>0</v>
      </c>
      <c r="J858" s="16">
        <v>0</v>
      </c>
      <c r="K858" s="16">
        <v>-4.9380830661406E-2</v>
      </c>
    </row>
    <row r="859" spans="1:11" ht="15.15" customHeight="1" x14ac:dyDescent="0.3">
      <c r="A859" s="13"/>
      <c r="B859" s="14"/>
      <c r="C859" s="13"/>
      <c r="D859" s="13"/>
      <c r="E859" s="15" t="s">
        <v>53</v>
      </c>
      <c r="F859" s="16">
        <v>-70.858827934064195</v>
      </c>
      <c r="G859" s="16">
        <v>36.0501364343977</v>
      </c>
      <c r="H859" s="16">
        <v>-2.3940226913324998</v>
      </c>
      <c r="I859" s="16">
        <v>0</v>
      </c>
      <c r="J859" s="16">
        <v>0</v>
      </c>
      <c r="K859" s="16">
        <v>-0.106640262218665</v>
      </c>
    </row>
    <row r="860" spans="1:11" ht="15.15" customHeight="1" x14ac:dyDescent="0.3">
      <c r="A860" s="13"/>
      <c r="B860" s="14"/>
      <c r="C860" s="13"/>
      <c r="D860" s="13"/>
      <c r="E860" s="15" t="s">
        <v>54</v>
      </c>
      <c r="F860" s="16">
        <v>-100.289562938304</v>
      </c>
      <c r="G860" s="16">
        <v>7.0041139220996396</v>
      </c>
      <c r="H860" s="16">
        <v>-2.4317911425249199</v>
      </c>
      <c r="I860" s="16">
        <v>0</v>
      </c>
      <c r="J860" s="16">
        <v>0</v>
      </c>
      <c r="K860" s="16">
        <v>-0.10659980913377699</v>
      </c>
    </row>
    <row r="861" spans="1:11" ht="15.15" customHeight="1" x14ac:dyDescent="0.3">
      <c r="A861" s="13"/>
      <c r="B861" s="14"/>
      <c r="C861" s="13"/>
      <c r="D861" s="13"/>
      <c r="E861" s="15" t="s">
        <v>55</v>
      </c>
      <c r="F861" s="16">
        <v>-158.41960924192199</v>
      </c>
      <c r="G861" s="16">
        <v>5.8712541022636504</v>
      </c>
      <c r="H861" s="16">
        <v>-89.9862240766914</v>
      </c>
      <c r="I861" s="16">
        <v>0</v>
      </c>
      <c r="J861" s="16">
        <v>0</v>
      </c>
      <c r="K861" s="16">
        <v>7.8610313090136594E-2</v>
      </c>
    </row>
    <row r="862" spans="1:11" ht="15.15" customHeight="1" x14ac:dyDescent="0.3">
      <c r="A862" s="13"/>
      <c r="B862" s="14"/>
      <c r="C862" s="13"/>
      <c r="D862" s="13"/>
      <c r="E862" s="15" t="s">
        <v>56</v>
      </c>
      <c r="F862" s="16">
        <v>-247.61275315265101</v>
      </c>
      <c r="G862" s="16">
        <v>-32.913476005078401</v>
      </c>
      <c r="H862" s="16">
        <v>-89.923382980100797</v>
      </c>
      <c r="I862" s="16">
        <v>0</v>
      </c>
      <c r="J862" s="16">
        <v>0</v>
      </c>
      <c r="K862" s="16">
        <v>8.6459990711314105E-2</v>
      </c>
    </row>
    <row r="863" spans="1:11" ht="15.15" customHeight="1" x14ac:dyDescent="0.3">
      <c r="A863" s="13"/>
      <c r="B863" s="14"/>
      <c r="C863" s="13"/>
      <c r="D863" s="13"/>
      <c r="E863" s="15" t="s">
        <v>57</v>
      </c>
      <c r="F863" s="16">
        <v>-188.46518943631301</v>
      </c>
      <c r="G863" s="16">
        <v>3.63760998586358</v>
      </c>
      <c r="H863" s="16">
        <v>-91.686761446030502</v>
      </c>
      <c r="I863" s="16">
        <v>0</v>
      </c>
      <c r="J863" s="16">
        <v>0</v>
      </c>
      <c r="K863" s="16">
        <v>4.2651622526511203E-2</v>
      </c>
    </row>
    <row r="864" spans="1:11" ht="15.15" customHeight="1" x14ac:dyDescent="0.3">
      <c r="A864" s="13"/>
      <c r="B864" s="14"/>
      <c r="C864" s="13"/>
      <c r="D864" s="13"/>
      <c r="E864" s="15" t="s">
        <v>58</v>
      </c>
      <c r="F864" s="16">
        <v>-277.658333347042</v>
      </c>
      <c r="G864" s="16">
        <v>-35.147120121478601</v>
      </c>
      <c r="H864" s="16">
        <v>-91.623920349439999</v>
      </c>
      <c r="I864" s="16">
        <v>0</v>
      </c>
      <c r="J864" s="16">
        <v>0</v>
      </c>
      <c r="K864" s="16">
        <v>5.0501300147688603E-2</v>
      </c>
    </row>
    <row r="865" spans="1:11" ht="15.15" customHeight="1" x14ac:dyDescent="0.3">
      <c r="A865" s="13"/>
      <c r="B865" s="14"/>
      <c r="C865" s="13"/>
      <c r="D865" s="13"/>
      <c r="E865" s="15" t="s">
        <v>59</v>
      </c>
      <c r="F865" s="16">
        <v>-3.3693604720796499</v>
      </c>
      <c r="G865" s="16">
        <v>-57.964263699310798</v>
      </c>
      <c r="H865" s="16">
        <v>-6.4979077015722604</v>
      </c>
      <c r="I865" s="16">
        <v>0</v>
      </c>
      <c r="J865" s="16">
        <v>0</v>
      </c>
      <c r="K865" s="16">
        <v>-4.1151212172972601E-2</v>
      </c>
    </row>
    <row r="866" spans="1:11" ht="15.15" customHeight="1" x14ac:dyDescent="0.3">
      <c r="A866" s="13"/>
      <c r="B866" s="14"/>
      <c r="C866" s="13"/>
      <c r="D866" s="13"/>
      <c r="E866" s="15" t="s">
        <v>60</v>
      </c>
      <c r="F866" s="16">
        <v>-65.725298164372603</v>
      </c>
      <c r="G866" s="16">
        <v>-65.275459901733697</v>
      </c>
      <c r="H866" s="16">
        <v>-6.5324765173588997</v>
      </c>
      <c r="I866" s="16">
        <v>0</v>
      </c>
      <c r="J866" s="16">
        <v>0</v>
      </c>
      <c r="K866" s="16">
        <v>-4.11605446566711E-2</v>
      </c>
    </row>
    <row r="867" spans="1:11" ht="15.15" customHeight="1" x14ac:dyDescent="0.3">
      <c r="A867" s="13"/>
      <c r="B867" s="14"/>
      <c r="C867" s="13"/>
      <c r="D867" s="13"/>
      <c r="E867" s="15" t="s">
        <v>61</v>
      </c>
      <c r="F867" s="16">
        <v>-41.783282129767699</v>
      </c>
      <c r="G867" s="16">
        <v>-60.8199219049486</v>
      </c>
      <c r="H867" s="16">
        <v>-8.6721177606828501</v>
      </c>
      <c r="I867" s="16">
        <v>0</v>
      </c>
      <c r="J867" s="16">
        <v>0</v>
      </c>
      <c r="K867" s="16">
        <v>-8.7126090080334506E-2</v>
      </c>
    </row>
    <row r="868" spans="1:11" ht="15.15" customHeight="1" x14ac:dyDescent="0.3">
      <c r="A868" s="13"/>
      <c r="B868" s="14"/>
      <c r="C868" s="13"/>
      <c r="D868" s="13"/>
      <c r="E868" s="15" t="s">
        <v>62</v>
      </c>
      <c r="F868" s="16">
        <v>-104.13921982206099</v>
      </c>
      <c r="G868" s="16">
        <v>-68.131118107372004</v>
      </c>
      <c r="H868" s="16">
        <v>-8.7066865764699308</v>
      </c>
      <c r="I868" s="16">
        <v>0</v>
      </c>
      <c r="J868" s="16">
        <v>0</v>
      </c>
      <c r="K868" s="16">
        <v>-8.7135422564033102E-2</v>
      </c>
    </row>
    <row r="869" spans="1:11" ht="15.15" customHeight="1" x14ac:dyDescent="0.3">
      <c r="A869" s="13" t="s">
        <v>129</v>
      </c>
      <c r="B869" s="14">
        <v>0</v>
      </c>
      <c r="C869" s="13" t="s">
        <v>103</v>
      </c>
      <c r="D869" s="13" t="s">
        <v>80</v>
      </c>
      <c r="E869" s="15" t="s">
        <v>40</v>
      </c>
      <c r="F869" s="16">
        <v>77.085842567359805</v>
      </c>
      <c r="G869" s="16">
        <v>14.7536827602411</v>
      </c>
      <c r="H869" s="16">
        <v>-2.17035891477836</v>
      </c>
      <c r="I869" s="16">
        <v>0</v>
      </c>
      <c r="J869" s="16">
        <v>0</v>
      </c>
      <c r="K869" s="16">
        <v>7.6391399416098603E-4</v>
      </c>
    </row>
    <row r="870" spans="1:11" ht="15.15" customHeight="1" x14ac:dyDescent="0.3">
      <c r="A870" s="13"/>
      <c r="B870" s="14"/>
      <c r="C870" s="13"/>
      <c r="D870" s="13"/>
      <c r="E870" s="15" t="s">
        <v>41</v>
      </c>
      <c r="F870" s="16">
        <v>25.483571398198102</v>
      </c>
      <c r="G870" s="16">
        <v>10.6227762507847</v>
      </c>
      <c r="H870" s="16">
        <v>-0.78260823756962905</v>
      </c>
      <c r="I870" s="16">
        <v>0</v>
      </c>
      <c r="J870" s="16">
        <v>0</v>
      </c>
      <c r="K870" s="16">
        <v>-8.8637578661780794E-6</v>
      </c>
    </row>
    <row r="871" spans="1:11" ht="15.15" customHeight="1" x14ac:dyDescent="0.3">
      <c r="A871" s="13"/>
      <c r="B871" s="14"/>
      <c r="C871" s="13"/>
      <c r="D871" s="13"/>
      <c r="E871" s="15" t="s">
        <v>42</v>
      </c>
      <c r="F871" s="16">
        <v>25.483571398198102</v>
      </c>
      <c r="G871" s="16">
        <v>10.6227762507847</v>
      </c>
      <c r="H871" s="16">
        <v>-0.78260823756962905</v>
      </c>
      <c r="I871" s="16">
        <v>0</v>
      </c>
      <c r="J871" s="16">
        <v>0</v>
      </c>
      <c r="K871" s="16">
        <v>-8.8637578661780794E-6</v>
      </c>
    </row>
    <row r="872" spans="1:11" ht="15.15" customHeight="1" x14ac:dyDescent="0.3">
      <c r="A872" s="13"/>
      <c r="B872" s="14"/>
      <c r="C872" s="13"/>
      <c r="D872" s="13"/>
      <c r="E872" s="15" t="s">
        <v>44</v>
      </c>
      <c r="F872" s="16">
        <v>61.160571355675401</v>
      </c>
      <c r="G872" s="16">
        <v>25.4946630018833</v>
      </c>
      <c r="H872" s="16">
        <v>-1.87825977016711</v>
      </c>
      <c r="I872" s="16">
        <v>0</v>
      </c>
      <c r="J872" s="16">
        <v>0</v>
      </c>
      <c r="K872" s="16">
        <v>-2.12730188788365E-5</v>
      </c>
    </row>
    <row r="873" spans="1:11" ht="15.15" customHeight="1" x14ac:dyDescent="0.3">
      <c r="A873" s="13"/>
      <c r="B873" s="14"/>
      <c r="C873" s="13"/>
      <c r="D873" s="13"/>
      <c r="E873" s="15" t="s">
        <v>45</v>
      </c>
      <c r="F873" s="16">
        <v>72.373342770882502</v>
      </c>
      <c r="G873" s="16">
        <v>30.168684552228601</v>
      </c>
      <c r="H873" s="16">
        <v>-2.22260739469775</v>
      </c>
      <c r="I873" s="16">
        <v>0</v>
      </c>
      <c r="J873" s="16">
        <v>0</v>
      </c>
      <c r="K873" s="16">
        <v>-2.51730723399475E-5</v>
      </c>
    </row>
    <row r="874" spans="1:11" ht="15.15" customHeight="1" x14ac:dyDescent="0.3">
      <c r="A874" s="13"/>
      <c r="B874" s="14"/>
      <c r="C874" s="13"/>
      <c r="D874" s="13"/>
      <c r="E874" s="15" t="s">
        <v>46</v>
      </c>
      <c r="F874" s="16">
        <v>415.62007031222402</v>
      </c>
      <c r="G874" s="16">
        <v>41.782135928482397</v>
      </c>
      <c r="H874" s="16">
        <v>-156.53326446700299</v>
      </c>
      <c r="I874" s="16">
        <v>0</v>
      </c>
      <c r="J874" s="16">
        <v>0</v>
      </c>
      <c r="K874" s="16">
        <v>3.1122233408931801E-2</v>
      </c>
    </row>
    <row r="875" spans="1:11" ht="15.15" customHeight="1" x14ac:dyDescent="0.3">
      <c r="A875" s="13"/>
      <c r="B875" s="14"/>
      <c r="C875" s="13"/>
      <c r="D875" s="13"/>
      <c r="E875" s="15" t="s">
        <v>47</v>
      </c>
      <c r="F875" s="16">
        <v>284.37771759329001</v>
      </c>
      <c r="G875" s="16">
        <v>-14.6299130051324</v>
      </c>
      <c r="H875" s="16">
        <v>-152.51795710103099</v>
      </c>
      <c r="I875" s="16">
        <v>0</v>
      </c>
      <c r="J875" s="16">
        <v>0</v>
      </c>
      <c r="K875" s="16">
        <v>3.11584581149216E-2</v>
      </c>
    </row>
    <row r="876" spans="1:11" ht="15.15" customHeight="1" x14ac:dyDescent="0.3">
      <c r="A876" s="13"/>
      <c r="B876" s="14"/>
      <c r="C876" s="13"/>
      <c r="D876" s="13"/>
      <c r="E876" s="15" t="s">
        <v>48</v>
      </c>
      <c r="F876" s="16">
        <v>366.013097995191</v>
      </c>
      <c r="G876" s="16">
        <v>37.9649984870655</v>
      </c>
      <c r="H876" s="16">
        <v>-150.76259450513101</v>
      </c>
      <c r="I876" s="16">
        <v>0</v>
      </c>
      <c r="J876" s="16">
        <v>0</v>
      </c>
      <c r="K876" s="16">
        <v>9.2798199508944898E-2</v>
      </c>
    </row>
    <row r="877" spans="1:11" ht="15.15" customHeight="1" x14ac:dyDescent="0.3">
      <c r="A877" s="13"/>
      <c r="B877" s="14"/>
      <c r="C877" s="13"/>
      <c r="D877" s="13"/>
      <c r="E877" s="15" t="s">
        <v>49</v>
      </c>
      <c r="F877" s="16">
        <v>234.770745276257</v>
      </c>
      <c r="G877" s="16">
        <v>-18.447050446549301</v>
      </c>
      <c r="H877" s="16">
        <v>-146.74728713915999</v>
      </c>
      <c r="I877" s="16">
        <v>0</v>
      </c>
      <c r="J877" s="16">
        <v>0</v>
      </c>
      <c r="K877" s="16">
        <v>9.2834424214934694E-2</v>
      </c>
    </row>
    <row r="878" spans="1:11" ht="15.15" customHeight="1" x14ac:dyDescent="0.3">
      <c r="A878" s="13"/>
      <c r="B878" s="14"/>
      <c r="C878" s="13"/>
      <c r="D878" s="13"/>
      <c r="E878" s="15" t="s">
        <v>50</v>
      </c>
      <c r="F878" s="16">
        <v>-2.1625329493676002</v>
      </c>
      <c r="G878" s="16">
        <v>-72.1297994996835</v>
      </c>
      <c r="H878" s="16">
        <v>9.3526367246267696</v>
      </c>
      <c r="I878" s="16">
        <v>0</v>
      </c>
      <c r="J878" s="16">
        <v>0</v>
      </c>
      <c r="K878" s="16">
        <v>5.1426184473663802E-2</v>
      </c>
    </row>
    <row r="879" spans="1:11" ht="15.15" customHeight="1" x14ac:dyDescent="0.3">
      <c r="A879" s="13"/>
      <c r="B879" s="14"/>
      <c r="C879" s="13"/>
      <c r="D879" s="13"/>
      <c r="E879" s="15" t="s">
        <v>52</v>
      </c>
      <c r="F879" s="16">
        <v>-79.830088513819206</v>
      </c>
      <c r="G879" s="16">
        <v>-81.229294497048897</v>
      </c>
      <c r="H879" s="16">
        <v>11.8025166323504</v>
      </c>
      <c r="I879" s="16">
        <v>0</v>
      </c>
      <c r="J879" s="16">
        <v>0</v>
      </c>
      <c r="K879" s="16">
        <v>5.1462263230376899E-2</v>
      </c>
    </row>
    <row r="880" spans="1:11" ht="15.15" customHeight="1" x14ac:dyDescent="0.3">
      <c r="A880" s="13"/>
      <c r="B880" s="14"/>
      <c r="C880" s="13"/>
      <c r="D880" s="13"/>
      <c r="E880" s="15" t="s">
        <v>53</v>
      </c>
      <c r="F880" s="16">
        <v>-48.357663727104303</v>
      </c>
      <c r="G880" s="16">
        <v>-75.684273915082301</v>
      </c>
      <c r="H880" s="16">
        <v>14.726463309513599</v>
      </c>
      <c r="I880" s="16">
        <v>0</v>
      </c>
      <c r="J880" s="16">
        <v>0</v>
      </c>
      <c r="K880" s="16">
        <v>0.108861354406002</v>
      </c>
    </row>
    <row r="881" spans="1:11" ht="15.15" customHeight="1" x14ac:dyDescent="0.3">
      <c r="A881" s="13"/>
      <c r="B881" s="14"/>
      <c r="C881" s="13"/>
      <c r="D881" s="13"/>
      <c r="E881" s="15" t="s">
        <v>54</v>
      </c>
      <c r="F881" s="16">
        <v>-126.025219291556</v>
      </c>
      <c r="G881" s="16">
        <v>-84.783768912449503</v>
      </c>
      <c r="H881" s="16">
        <v>17.176343217237299</v>
      </c>
      <c r="I881" s="16">
        <v>0</v>
      </c>
      <c r="J881" s="16">
        <v>0</v>
      </c>
      <c r="K881" s="16">
        <v>0.108897433162715</v>
      </c>
    </row>
    <row r="882" spans="1:11" ht="15.15" customHeight="1" x14ac:dyDescent="0.3">
      <c r="A882" s="13"/>
      <c r="B882" s="14"/>
      <c r="C882" s="13"/>
      <c r="D882" s="13"/>
      <c r="E882" s="15" t="s">
        <v>55</v>
      </c>
      <c r="F882" s="16">
        <v>-209.482860225514</v>
      </c>
      <c r="G882" s="16">
        <v>5.7427203878746704</v>
      </c>
      <c r="H882" s="16">
        <v>85.453872524674196</v>
      </c>
      <c r="I882" s="16">
        <v>0</v>
      </c>
      <c r="J882" s="16">
        <v>0</v>
      </c>
      <c r="K882" s="16">
        <v>-8.3607112657362606E-2</v>
      </c>
    </row>
    <row r="883" spans="1:11" ht="15.15" customHeight="1" x14ac:dyDescent="0.3">
      <c r="A883" s="13"/>
      <c r="B883" s="14"/>
      <c r="C883" s="13"/>
      <c r="D883" s="13"/>
      <c r="E883" s="15" t="s">
        <v>56</v>
      </c>
      <c r="F883" s="16">
        <v>-298.67783983840201</v>
      </c>
      <c r="G883" s="16">
        <v>-33.042092254247997</v>
      </c>
      <c r="H883" s="16">
        <v>88.005153087235698</v>
      </c>
      <c r="I883" s="16">
        <v>0</v>
      </c>
      <c r="J883" s="16">
        <v>0</v>
      </c>
      <c r="K883" s="16">
        <v>-9.1411840979185505E-2</v>
      </c>
    </row>
    <row r="884" spans="1:11" ht="15.15" customHeight="1" x14ac:dyDescent="0.3">
      <c r="A884" s="13"/>
      <c r="B884" s="14"/>
      <c r="C884" s="13"/>
      <c r="D884" s="13"/>
      <c r="E884" s="15" t="s">
        <v>57</v>
      </c>
      <c r="F884" s="16">
        <v>-238.51410059975001</v>
      </c>
      <c r="G884" s="16">
        <v>3.5088361287215699</v>
      </c>
      <c r="H884" s="16">
        <v>88.831012853110494</v>
      </c>
      <c r="I884" s="16">
        <v>0</v>
      </c>
      <c r="J884" s="16">
        <v>0</v>
      </c>
      <c r="K884" s="16">
        <v>-4.7512795396482399E-2</v>
      </c>
    </row>
    <row r="885" spans="1:11" ht="15.15" customHeight="1" x14ac:dyDescent="0.3">
      <c r="A885" s="13"/>
      <c r="B885" s="14"/>
      <c r="C885" s="13"/>
      <c r="D885" s="13"/>
      <c r="E885" s="15" t="s">
        <v>58</v>
      </c>
      <c r="F885" s="16">
        <v>-327.70908021263699</v>
      </c>
      <c r="G885" s="16">
        <v>-35.275976513401197</v>
      </c>
      <c r="H885" s="16">
        <v>91.382293415671995</v>
      </c>
      <c r="I885" s="16">
        <v>0</v>
      </c>
      <c r="J885" s="16">
        <v>0</v>
      </c>
      <c r="K885" s="16">
        <v>-5.5317523718305402E-2</v>
      </c>
    </row>
    <row r="886" spans="1:11" ht="15.15" customHeight="1" x14ac:dyDescent="0.3">
      <c r="A886" s="13"/>
      <c r="B886" s="14"/>
      <c r="C886" s="13"/>
      <c r="D886" s="13"/>
      <c r="E886" s="15" t="s">
        <v>59</v>
      </c>
      <c r="F886" s="16">
        <v>-17.445216330645501</v>
      </c>
      <c r="G886" s="16">
        <v>31.825070672712901</v>
      </c>
      <c r="H886" s="16">
        <v>0.99769999501518003</v>
      </c>
      <c r="I886" s="16">
        <v>0</v>
      </c>
      <c r="J886" s="16">
        <v>0</v>
      </c>
      <c r="K886" s="16">
        <v>3.9843825490960799E-2</v>
      </c>
    </row>
    <row r="887" spans="1:11" ht="15.15" customHeight="1" x14ac:dyDescent="0.3">
      <c r="A887" s="13"/>
      <c r="B887" s="14"/>
      <c r="C887" s="13"/>
      <c r="D887" s="13"/>
      <c r="E887" s="15" t="s">
        <v>60</v>
      </c>
      <c r="F887" s="16">
        <v>-41.122070957822999</v>
      </c>
      <c r="G887" s="16">
        <v>8.4869314464246397</v>
      </c>
      <c r="H887" s="16">
        <v>1.77116400784044</v>
      </c>
      <c r="I887" s="16">
        <v>0</v>
      </c>
      <c r="J887" s="16">
        <v>0</v>
      </c>
      <c r="K887" s="16">
        <v>3.9827903730990301E-2</v>
      </c>
    </row>
    <row r="888" spans="1:11" ht="15.15" customHeight="1" x14ac:dyDescent="0.3">
      <c r="A888" s="13"/>
      <c r="B888" s="14"/>
      <c r="C888" s="13"/>
      <c r="D888" s="13"/>
      <c r="E888" s="15" t="s">
        <v>61</v>
      </c>
      <c r="F888" s="16">
        <v>-54.562220668607303</v>
      </c>
      <c r="G888" s="16">
        <v>28.969104718727898</v>
      </c>
      <c r="H888" s="16">
        <v>5.31545925748798</v>
      </c>
      <c r="I888" s="16">
        <v>0</v>
      </c>
      <c r="J888" s="16">
        <v>0</v>
      </c>
      <c r="K888" s="16">
        <v>8.5991801146225802E-2</v>
      </c>
    </row>
    <row r="889" spans="1:11" ht="15.15" customHeight="1" x14ac:dyDescent="0.3">
      <c r="A889" s="13"/>
      <c r="B889" s="14"/>
      <c r="C889" s="13"/>
      <c r="D889" s="13"/>
      <c r="E889" s="15" t="s">
        <v>62</v>
      </c>
      <c r="F889" s="16">
        <v>-78.239075295784701</v>
      </c>
      <c r="G889" s="16">
        <v>5.6309654924389303</v>
      </c>
      <c r="H889" s="16">
        <v>6.0889232703132299</v>
      </c>
      <c r="I889" s="16">
        <v>0</v>
      </c>
      <c r="J889" s="16">
        <v>0</v>
      </c>
      <c r="K889" s="16">
        <v>8.5975879386255297E-2</v>
      </c>
    </row>
    <row r="890" spans="1:11" ht="15.15" customHeight="1" x14ac:dyDescent="0.3">
      <c r="A890" s="13" t="s">
        <v>130</v>
      </c>
      <c r="B890" s="14">
        <v>0</v>
      </c>
      <c r="C890" s="13" t="s">
        <v>103</v>
      </c>
      <c r="D890" s="13" t="s">
        <v>80</v>
      </c>
      <c r="E890" s="15" t="s">
        <v>40</v>
      </c>
      <c r="F890" s="16">
        <v>36.417065806025803</v>
      </c>
      <c r="G890" s="16">
        <v>-0.10828163055948101</v>
      </c>
      <c r="H890" s="16">
        <v>-2.8081921344111E-3</v>
      </c>
      <c r="I890" s="16">
        <v>0</v>
      </c>
      <c r="J890" s="16">
        <v>0</v>
      </c>
      <c r="K890" s="16">
        <v>8.35032523601206E-4</v>
      </c>
    </row>
    <row r="891" spans="1:11" ht="15.15" customHeight="1" x14ac:dyDescent="0.3">
      <c r="A891" s="13"/>
      <c r="B891" s="14"/>
      <c r="C891" s="13"/>
      <c r="D891" s="13"/>
      <c r="E891" s="15" t="s">
        <v>41</v>
      </c>
      <c r="F891" s="16">
        <v>3.1460162363200102</v>
      </c>
      <c r="G891" s="16">
        <v>-4.0605270245496997E-2</v>
      </c>
      <c r="H891" s="16">
        <v>-6.19884742569211E-4</v>
      </c>
      <c r="I891" s="16">
        <v>0</v>
      </c>
      <c r="J891" s="16">
        <v>0</v>
      </c>
      <c r="K891" s="16">
        <v>1.6567366126241899E-5</v>
      </c>
    </row>
    <row r="892" spans="1:11" ht="15.15" customHeight="1" x14ac:dyDescent="0.3">
      <c r="A892" s="13"/>
      <c r="B892" s="14"/>
      <c r="C892" s="13"/>
      <c r="D892" s="13"/>
      <c r="E892" s="15" t="s">
        <v>42</v>
      </c>
      <c r="F892" s="16">
        <v>3.1460162363200102</v>
      </c>
      <c r="G892" s="16">
        <v>-4.0605270245496997E-2</v>
      </c>
      <c r="H892" s="16">
        <v>-6.19884742569211E-4</v>
      </c>
      <c r="I892" s="16">
        <v>0</v>
      </c>
      <c r="J892" s="16">
        <v>0</v>
      </c>
      <c r="K892" s="16">
        <v>1.6567366126241899E-5</v>
      </c>
    </row>
    <row r="893" spans="1:11" ht="15.15" customHeight="1" x14ac:dyDescent="0.3">
      <c r="A893" s="13"/>
      <c r="B893" s="14"/>
      <c r="C893" s="13"/>
      <c r="D893" s="13"/>
      <c r="E893" s="15" t="s">
        <v>44</v>
      </c>
      <c r="F893" s="16">
        <v>7.5504389671680299</v>
      </c>
      <c r="G893" s="16">
        <v>-9.7452648589192406E-2</v>
      </c>
      <c r="H893" s="16">
        <v>-1.48772338216609E-3</v>
      </c>
      <c r="I893" s="16">
        <v>0</v>
      </c>
      <c r="J893" s="16">
        <v>0</v>
      </c>
      <c r="K893" s="16">
        <v>3.9761678702980198E-5</v>
      </c>
    </row>
    <row r="894" spans="1:11" ht="15.15" customHeight="1" x14ac:dyDescent="0.3">
      <c r="A894" s="13"/>
      <c r="B894" s="14"/>
      <c r="C894" s="13"/>
      <c r="D894" s="13"/>
      <c r="E894" s="15" t="s">
        <v>45</v>
      </c>
      <c r="F894" s="16">
        <v>8.9346861111488298</v>
      </c>
      <c r="G894" s="16">
        <v>-0.115318967497213</v>
      </c>
      <c r="H894" s="16">
        <v>-1.7604726688965301E-3</v>
      </c>
      <c r="I894" s="16">
        <v>0</v>
      </c>
      <c r="J894" s="16">
        <v>0</v>
      </c>
      <c r="K894" s="16">
        <v>4.7051319798540297E-5</v>
      </c>
    </row>
    <row r="895" spans="1:11" ht="15.15" customHeight="1" x14ac:dyDescent="0.3">
      <c r="A895" s="13"/>
      <c r="B895" s="14"/>
      <c r="C895" s="13"/>
      <c r="D895" s="13"/>
      <c r="E895" s="15" t="s">
        <v>46</v>
      </c>
      <c r="F895" s="16">
        <v>-2.4004825910953098</v>
      </c>
      <c r="G895" s="16">
        <v>-0.20240979577670401</v>
      </c>
      <c r="H895" s="16">
        <v>-8.4579495845012698</v>
      </c>
      <c r="I895" s="16">
        <v>0</v>
      </c>
      <c r="J895" s="16">
        <v>0</v>
      </c>
      <c r="K895" s="16">
        <v>3.33006430927167E-2</v>
      </c>
    </row>
    <row r="896" spans="1:11" ht="15.15" customHeight="1" x14ac:dyDescent="0.3">
      <c r="A896" s="13"/>
      <c r="B896" s="14"/>
      <c r="C896" s="13"/>
      <c r="D896" s="13"/>
      <c r="E896" s="15" t="s">
        <v>47</v>
      </c>
      <c r="F896" s="16">
        <v>-13.698795614838801</v>
      </c>
      <c r="G896" s="16">
        <v>-9.0527521494097499E-2</v>
      </c>
      <c r="H896" s="16">
        <v>-8.4546931025543604</v>
      </c>
      <c r="I896" s="16">
        <v>0</v>
      </c>
      <c r="J896" s="16">
        <v>0</v>
      </c>
      <c r="K896" s="16">
        <v>3.3205245847627199E-2</v>
      </c>
    </row>
    <row r="897" spans="1:11" ht="15.15" customHeight="1" x14ac:dyDescent="0.3">
      <c r="A897" s="13"/>
      <c r="B897" s="14"/>
      <c r="C897" s="13"/>
      <c r="D897" s="13"/>
      <c r="E897" s="15" t="s">
        <v>48</v>
      </c>
      <c r="F897" s="16">
        <v>-14.516248830948699</v>
      </c>
      <c r="G897" s="16">
        <v>-0.32699466073504202</v>
      </c>
      <c r="H897" s="16">
        <v>-29.431648171927399</v>
      </c>
      <c r="I897" s="16">
        <v>0</v>
      </c>
      <c r="J897" s="16">
        <v>0</v>
      </c>
      <c r="K897" s="16">
        <v>9.82066968027306E-2</v>
      </c>
    </row>
    <row r="898" spans="1:11" ht="15.15" customHeight="1" x14ac:dyDescent="0.3">
      <c r="A898" s="13"/>
      <c r="B898" s="14"/>
      <c r="C898" s="13"/>
      <c r="D898" s="13"/>
      <c r="E898" s="15" t="s">
        <v>49</v>
      </c>
      <c r="F898" s="16">
        <v>-25.814561854692201</v>
      </c>
      <c r="G898" s="16">
        <v>-0.21511238645242101</v>
      </c>
      <c r="H898" s="16">
        <v>-29.428391689980501</v>
      </c>
      <c r="I898" s="16">
        <v>0</v>
      </c>
      <c r="J898" s="16">
        <v>0</v>
      </c>
      <c r="K898" s="16">
        <v>9.8111299557641002E-2</v>
      </c>
    </row>
    <row r="899" spans="1:11" ht="15.15" customHeight="1" x14ac:dyDescent="0.3">
      <c r="A899" s="13"/>
      <c r="B899" s="14"/>
      <c r="C899" s="13"/>
      <c r="D899" s="13"/>
      <c r="E899" s="15" t="s">
        <v>50</v>
      </c>
      <c r="F899" s="16">
        <v>-42.490545432919198</v>
      </c>
      <c r="G899" s="16">
        <v>-20.740441839670201</v>
      </c>
      <c r="H899" s="16">
        <v>-34.082769243936703</v>
      </c>
      <c r="I899" s="16">
        <v>0</v>
      </c>
      <c r="J899" s="16">
        <v>0</v>
      </c>
      <c r="K899" s="16">
        <v>5.4532073524220702E-2</v>
      </c>
    </row>
    <row r="900" spans="1:11" ht="15.15" customHeight="1" x14ac:dyDescent="0.3">
      <c r="A900" s="13"/>
      <c r="B900" s="14"/>
      <c r="C900" s="13"/>
      <c r="D900" s="13"/>
      <c r="E900" s="15" t="s">
        <v>52</v>
      </c>
      <c r="F900" s="16">
        <v>-47.476009678148003</v>
      </c>
      <c r="G900" s="16">
        <v>-15.7242418978909</v>
      </c>
      <c r="H900" s="16">
        <v>-34.080478179665199</v>
      </c>
      <c r="I900" s="16">
        <v>0</v>
      </c>
      <c r="J900" s="16">
        <v>0</v>
      </c>
      <c r="K900" s="16">
        <v>5.4488280946401998E-2</v>
      </c>
    </row>
    <row r="901" spans="1:11" ht="15.15" customHeight="1" x14ac:dyDescent="0.3">
      <c r="A901" s="13"/>
      <c r="B901" s="14"/>
      <c r="C901" s="13"/>
      <c r="D901" s="13"/>
      <c r="E901" s="15" t="s">
        <v>53</v>
      </c>
      <c r="F901" s="16">
        <v>-53.773052063642403</v>
      </c>
      <c r="G901" s="16">
        <v>-20.856458382926402</v>
      </c>
      <c r="H901" s="16">
        <v>-53.614001693301702</v>
      </c>
      <c r="I901" s="16">
        <v>0</v>
      </c>
      <c r="J901" s="16">
        <v>0</v>
      </c>
      <c r="K901" s="16">
        <v>0.114975152859601</v>
      </c>
    </row>
    <row r="902" spans="1:11" ht="15.15" customHeight="1" x14ac:dyDescent="0.3">
      <c r="A902" s="13"/>
      <c r="B902" s="14"/>
      <c r="C902" s="13"/>
      <c r="D902" s="13"/>
      <c r="E902" s="15" t="s">
        <v>54</v>
      </c>
      <c r="F902" s="16">
        <v>-58.7585163088713</v>
      </c>
      <c r="G902" s="16">
        <v>-15.840258441147199</v>
      </c>
      <c r="H902" s="16">
        <v>-53.611710629030199</v>
      </c>
      <c r="I902" s="16">
        <v>0</v>
      </c>
      <c r="J902" s="16">
        <v>0</v>
      </c>
      <c r="K902" s="16">
        <v>0.114931360281782</v>
      </c>
    </row>
    <row r="903" spans="1:11" ht="15.15" customHeight="1" x14ac:dyDescent="0.3">
      <c r="A903" s="13"/>
      <c r="B903" s="14"/>
      <c r="C903" s="13"/>
      <c r="D903" s="13"/>
      <c r="E903" s="15" t="s">
        <v>55</v>
      </c>
      <c r="F903" s="16">
        <v>-2.8830696591684402</v>
      </c>
      <c r="G903" s="16">
        <v>-0.34156196960671698</v>
      </c>
      <c r="H903" s="16">
        <v>28.271130563107</v>
      </c>
      <c r="I903" s="16">
        <v>0</v>
      </c>
      <c r="J903" s="16">
        <v>0</v>
      </c>
      <c r="K903" s="16">
        <v>-8.8507028336306803E-2</v>
      </c>
    </row>
    <row r="904" spans="1:11" ht="15.15" customHeight="1" x14ac:dyDescent="0.3">
      <c r="A904" s="13"/>
      <c r="B904" s="14"/>
      <c r="C904" s="13"/>
      <c r="D904" s="13"/>
      <c r="E904" s="15" t="s">
        <v>56</v>
      </c>
      <c r="F904" s="16">
        <v>-16.185189128741701</v>
      </c>
      <c r="G904" s="16">
        <v>-0.146523270512876</v>
      </c>
      <c r="H904" s="16">
        <v>28.272887613770902</v>
      </c>
      <c r="I904" s="16">
        <v>0</v>
      </c>
      <c r="J904" s="16">
        <v>0</v>
      </c>
      <c r="K904" s="16">
        <v>-9.6356187692092796E-2</v>
      </c>
    </row>
    <row r="905" spans="1:11" ht="15.15" customHeight="1" x14ac:dyDescent="0.3">
      <c r="A905" s="13"/>
      <c r="B905" s="14"/>
      <c r="C905" s="13"/>
      <c r="D905" s="13"/>
      <c r="E905" s="15" t="s">
        <v>57</v>
      </c>
      <c r="F905" s="16">
        <v>-9.9735189568866698</v>
      </c>
      <c r="G905" s="16">
        <v>-0.41447214720196301</v>
      </c>
      <c r="H905" s="16">
        <v>15.996797807280499</v>
      </c>
      <c r="I905" s="16">
        <v>0</v>
      </c>
      <c r="J905" s="16">
        <v>0</v>
      </c>
      <c r="K905" s="16">
        <v>-5.0522383053863799E-2</v>
      </c>
    </row>
    <row r="906" spans="1:11" ht="15.15" customHeight="1" x14ac:dyDescent="0.3">
      <c r="A906" s="13"/>
      <c r="B906" s="14"/>
      <c r="C906" s="13"/>
      <c r="D906" s="13"/>
      <c r="E906" s="15" t="s">
        <v>58</v>
      </c>
      <c r="F906" s="16">
        <v>-23.275638426459899</v>
      </c>
      <c r="G906" s="16">
        <v>-0.21943344810811999</v>
      </c>
      <c r="H906" s="16">
        <v>15.9985548579444</v>
      </c>
      <c r="I906" s="16">
        <v>0</v>
      </c>
      <c r="J906" s="16">
        <v>0</v>
      </c>
      <c r="K906" s="16">
        <v>-5.8371542409649903E-2</v>
      </c>
    </row>
    <row r="907" spans="1:11" ht="15.15" customHeight="1" x14ac:dyDescent="0.3">
      <c r="A907" s="13"/>
      <c r="B907" s="14"/>
      <c r="C907" s="13"/>
      <c r="D907" s="13"/>
      <c r="E907" s="15" t="s">
        <v>59</v>
      </c>
      <c r="F907" s="16">
        <v>21.679313513134801</v>
      </c>
      <c r="G907" s="16">
        <v>17.155057450751301</v>
      </c>
      <c r="H907" s="16">
        <v>-6.2748870715299399</v>
      </c>
      <c r="I907" s="16">
        <v>0</v>
      </c>
      <c r="J907" s="16">
        <v>0</v>
      </c>
      <c r="K907" s="16">
        <v>4.1537249691169099E-2</v>
      </c>
    </row>
    <row r="908" spans="1:11" ht="15.15" customHeight="1" x14ac:dyDescent="0.3">
      <c r="A908" s="13"/>
      <c r="B908" s="14"/>
      <c r="C908" s="13"/>
      <c r="D908" s="13"/>
      <c r="E908" s="15" t="s">
        <v>60</v>
      </c>
      <c r="F908" s="16">
        <v>12.6094928614555</v>
      </c>
      <c r="G908" s="16">
        <v>13.156229320941801</v>
      </c>
      <c r="H908" s="16">
        <v>-6.2747641048406599</v>
      </c>
      <c r="I908" s="16">
        <v>0</v>
      </c>
      <c r="J908" s="16">
        <v>0</v>
      </c>
      <c r="K908" s="16">
        <v>4.1501226757936903E-2</v>
      </c>
    </row>
    <row r="909" spans="1:11" ht="15.15" customHeight="1" x14ac:dyDescent="0.3">
      <c r="A909" s="13"/>
      <c r="B909" s="14"/>
      <c r="C909" s="13"/>
      <c r="D909" s="13"/>
      <c r="E909" s="15" t="s">
        <v>61</v>
      </c>
      <c r="F909" s="16">
        <v>12.613991891115401</v>
      </c>
      <c r="G909" s="16">
        <v>17.061839938289001</v>
      </c>
      <c r="H909" s="16">
        <v>-21.967932700616</v>
      </c>
      <c r="I909" s="16">
        <v>0</v>
      </c>
      <c r="J909" s="16">
        <v>0</v>
      </c>
      <c r="K909" s="16">
        <v>9.0101840861521398E-2</v>
      </c>
    </row>
    <row r="910" spans="1:11" ht="15.15" customHeight="1" x14ac:dyDescent="0.3">
      <c r="A910" s="13"/>
      <c r="B910" s="14"/>
      <c r="C910" s="13"/>
      <c r="D910" s="13"/>
      <c r="E910" s="15" t="s">
        <v>62</v>
      </c>
      <c r="F910" s="16">
        <v>3.5441712394359999</v>
      </c>
      <c r="G910" s="16">
        <v>13.0630118084798</v>
      </c>
      <c r="H910" s="16">
        <v>-21.9678097339267</v>
      </c>
      <c r="I910" s="16">
        <v>0</v>
      </c>
      <c r="J910" s="16">
        <v>0</v>
      </c>
      <c r="K910" s="16">
        <v>9.0065817928289396E-2</v>
      </c>
    </row>
    <row r="911" spans="1:11" ht="15.15" customHeight="1" x14ac:dyDescent="0.3">
      <c r="A911" s="13" t="s">
        <v>131</v>
      </c>
      <c r="B911" s="14">
        <v>180</v>
      </c>
      <c r="C911" s="13" t="s">
        <v>100</v>
      </c>
      <c r="D911" s="13" t="s">
        <v>101</v>
      </c>
      <c r="E911" s="15" t="s">
        <v>40</v>
      </c>
      <c r="F911" s="16">
        <v>36.418821210727899</v>
      </c>
      <c r="G911" s="16">
        <v>-8.7461551390707895E-2</v>
      </c>
      <c r="H911" s="16">
        <v>2.8624941829988302E-3</v>
      </c>
      <c r="I911" s="16">
        <v>0</v>
      </c>
      <c r="J911" s="16">
        <v>0</v>
      </c>
      <c r="K911" s="16">
        <v>-8.4659083085241804E-4</v>
      </c>
    </row>
    <row r="912" spans="1:11" ht="15.15" customHeight="1" x14ac:dyDescent="0.3">
      <c r="A912" s="13"/>
      <c r="B912" s="14"/>
      <c r="C912" s="13"/>
      <c r="D912" s="13"/>
      <c r="E912" s="15" t="s">
        <v>41</v>
      </c>
      <c r="F912" s="16">
        <v>3.1360916184480798</v>
      </c>
      <c r="G912" s="16">
        <v>-3.4661856246521398E-2</v>
      </c>
      <c r="H912" s="16">
        <v>6.5622019778668796E-4</v>
      </c>
      <c r="I912" s="16">
        <v>0</v>
      </c>
      <c r="J912" s="16">
        <v>0</v>
      </c>
      <c r="K912" s="16">
        <v>-2.4420951167856199E-5</v>
      </c>
    </row>
    <row r="913" spans="1:11" ht="15.15" customHeight="1" x14ac:dyDescent="0.3">
      <c r="A913" s="13"/>
      <c r="B913" s="14"/>
      <c r="C913" s="13"/>
      <c r="D913" s="13"/>
      <c r="E913" s="15" t="s">
        <v>42</v>
      </c>
      <c r="F913" s="16">
        <v>3.1360916184480798</v>
      </c>
      <c r="G913" s="16">
        <v>-3.4661856246521398E-2</v>
      </c>
      <c r="H913" s="16">
        <v>6.5622019778668796E-4</v>
      </c>
      <c r="I913" s="16">
        <v>0</v>
      </c>
      <c r="J913" s="16">
        <v>0</v>
      </c>
      <c r="K913" s="16">
        <v>-2.4420951167856199E-5</v>
      </c>
    </row>
    <row r="914" spans="1:11" ht="15.15" customHeight="1" x14ac:dyDescent="0.3">
      <c r="A914" s="13"/>
      <c r="B914" s="14"/>
      <c r="C914" s="13"/>
      <c r="D914" s="13"/>
      <c r="E914" s="15" t="s">
        <v>44</v>
      </c>
      <c r="F914" s="16">
        <v>7.52661988427539</v>
      </c>
      <c r="G914" s="16">
        <v>-8.3188454991650396E-2</v>
      </c>
      <c r="H914" s="16">
        <v>1.5749284746880499E-3</v>
      </c>
      <c r="I914" s="16">
        <v>0</v>
      </c>
      <c r="J914" s="16">
        <v>0</v>
      </c>
      <c r="K914" s="16">
        <v>-5.8610282802847102E-5</v>
      </c>
    </row>
    <row r="915" spans="1:11" ht="15.15" customHeight="1" x14ac:dyDescent="0.3">
      <c r="A915" s="13"/>
      <c r="B915" s="14"/>
      <c r="C915" s="13"/>
      <c r="D915" s="13"/>
      <c r="E915" s="15" t="s">
        <v>45</v>
      </c>
      <c r="F915" s="16">
        <v>8.9065001963925496</v>
      </c>
      <c r="G915" s="16">
        <v>-9.8439671740120097E-2</v>
      </c>
      <c r="H915" s="16">
        <v>1.86366536171416E-3</v>
      </c>
      <c r="I915" s="16">
        <v>0</v>
      </c>
      <c r="J915" s="16">
        <v>0</v>
      </c>
      <c r="K915" s="16">
        <v>-6.9355501316707699E-5</v>
      </c>
    </row>
    <row r="916" spans="1:11" ht="15.15" customHeight="1" x14ac:dyDescent="0.3">
      <c r="A916" s="13"/>
      <c r="B916" s="14"/>
      <c r="C916" s="13"/>
      <c r="D916" s="13"/>
      <c r="E916" s="15" t="s">
        <v>46</v>
      </c>
      <c r="F916" s="16">
        <v>-1.74225214196685</v>
      </c>
      <c r="G916" s="16">
        <v>-0.187591051754319</v>
      </c>
      <c r="H916" s="16">
        <v>8.5028059319001699</v>
      </c>
      <c r="I916" s="16">
        <v>0</v>
      </c>
      <c r="J916" s="16">
        <v>0</v>
      </c>
      <c r="K916" s="16">
        <v>-2.51142692048585E-2</v>
      </c>
    </row>
    <row r="917" spans="1:11" ht="15.15" customHeight="1" x14ac:dyDescent="0.3">
      <c r="A917" s="13"/>
      <c r="B917" s="14"/>
      <c r="C917" s="13"/>
      <c r="D917" s="13"/>
      <c r="E917" s="15" t="s">
        <v>47</v>
      </c>
      <c r="F917" s="16">
        <v>-12.9914135024604</v>
      </c>
      <c r="G917" s="16">
        <v>-0.11028095023666799</v>
      </c>
      <c r="H917" s="16">
        <v>8.4993845352543502</v>
      </c>
      <c r="I917" s="16">
        <v>0</v>
      </c>
      <c r="J917" s="16">
        <v>0</v>
      </c>
      <c r="K917" s="16">
        <v>-2.4969164379145901E-2</v>
      </c>
    </row>
    <row r="918" spans="1:11" ht="15.15" customHeight="1" x14ac:dyDescent="0.3">
      <c r="A918" s="13"/>
      <c r="B918" s="14"/>
      <c r="C918" s="13"/>
      <c r="D918" s="13"/>
      <c r="E918" s="15" t="s">
        <v>48</v>
      </c>
      <c r="F918" s="16">
        <v>-13.806451522109301</v>
      </c>
      <c r="G918" s="16">
        <v>-0.334116255389452</v>
      </c>
      <c r="H918" s="16">
        <v>29.510958492575</v>
      </c>
      <c r="I918" s="16">
        <v>0</v>
      </c>
      <c r="J918" s="16">
        <v>0</v>
      </c>
      <c r="K918" s="16">
        <v>-8.9852865188048206E-2</v>
      </c>
    </row>
    <row r="919" spans="1:11" ht="15.15" customHeight="1" x14ac:dyDescent="0.3">
      <c r="A919" s="13"/>
      <c r="B919" s="14"/>
      <c r="C919" s="13"/>
      <c r="D919" s="13"/>
      <c r="E919" s="15" t="s">
        <v>49</v>
      </c>
      <c r="F919" s="16">
        <v>-25.055612882602802</v>
      </c>
      <c r="G919" s="16">
        <v>-0.25680615387180999</v>
      </c>
      <c r="H919" s="16">
        <v>29.507537095929202</v>
      </c>
      <c r="I919" s="16">
        <v>0</v>
      </c>
      <c r="J919" s="16">
        <v>0</v>
      </c>
      <c r="K919" s="16">
        <v>-8.9707760362335506E-2</v>
      </c>
    </row>
    <row r="920" spans="1:11" ht="15.15" customHeight="1" x14ac:dyDescent="0.3">
      <c r="A920" s="13"/>
      <c r="B920" s="14"/>
      <c r="C920" s="13"/>
      <c r="D920" s="13"/>
      <c r="E920" s="15" t="s">
        <v>50</v>
      </c>
      <c r="F920" s="16">
        <v>27.214934262257799</v>
      </c>
      <c r="G920" s="16">
        <v>21.298368265967099</v>
      </c>
      <c r="H920" s="16">
        <v>7.8226518651556596</v>
      </c>
      <c r="I920" s="16">
        <v>0</v>
      </c>
      <c r="J920" s="16">
        <v>0</v>
      </c>
      <c r="K920" s="16">
        <v>-5.1580796504173902E-2</v>
      </c>
    </row>
    <row r="921" spans="1:11" ht="15.15" customHeight="1" x14ac:dyDescent="0.3">
      <c r="A921" s="13"/>
      <c r="B921" s="14"/>
      <c r="C921" s="13"/>
      <c r="D921" s="13"/>
      <c r="E921" s="15" t="s">
        <v>52</v>
      </c>
      <c r="F921" s="16">
        <v>15.8816348985512</v>
      </c>
      <c r="G921" s="16">
        <v>16.3221717545578</v>
      </c>
      <c r="H921" s="16">
        <v>7.8224506312897502</v>
      </c>
      <c r="I921" s="16">
        <v>0</v>
      </c>
      <c r="J921" s="16">
        <v>0</v>
      </c>
      <c r="K921" s="16">
        <v>-5.1520225990063298E-2</v>
      </c>
    </row>
    <row r="922" spans="1:11" ht="15.15" customHeight="1" x14ac:dyDescent="0.3">
      <c r="A922" s="13"/>
      <c r="B922" s="14"/>
      <c r="C922" s="13"/>
      <c r="D922" s="13"/>
      <c r="E922" s="15" t="s">
        <v>53</v>
      </c>
      <c r="F922" s="16">
        <v>15.9804472089686</v>
      </c>
      <c r="G922" s="16">
        <v>21.161920330880601</v>
      </c>
      <c r="H922" s="16">
        <v>27.3859687377198</v>
      </c>
      <c r="I922" s="16">
        <v>0</v>
      </c>
      <c r="J922" s="16">
        <v>0</v>
      </c>
      <c r="K922" s="16">
        <v>-0.111867312151954</v>
      </c>
    </row>
    <row r="923" spans="1:11" ht="15.15" customHeight="1" x14ac:dyDescent="0.3">
      <c r="A923" s="13"/>
      <c r="B923" s="14"/>
      <c r="C923" s="13"/>
      <c r="D923" s="13"/>
      <c r="E923" s="15" t="s">
        <v>54</v>
      </c>
      <c r="F923" s="16">
        <v>4.6471478452618502</v>
      </c>
      <c r="G923" s="16">
        <v>16.1857238194712</v>
      </c>
      <c r="H923" s="16">
        <v>27.385767503853899</v>
      </c>
      <c r="I923" s="16">
        <v>0</v>
      </c>
      <c r="J923" s="16">
        <v>0</v>
      </c>
      <c r="K923" s="16">
        <v>-0.111806741637843</v>
      </c>
    </row>
    <row r="924" spans="1:11" ht="15.15" customHeight="1" x14ac:dyDescent="0.3">
      <c r="A924" s="13"/>
      <c r="B924" s="14"/>
      <c r="C924" s="13"/>
      <c r="D924" s="13"/>
      <c r="E924" s="15" t="s">
        <v>55</v>
      </c>
      <c r="F924" s="16">
        <v>-3.31941568494732</v>
      </c>
      <c r="G924" s="16">
        <v>-0.33523107517831202</v>
      </c>
      <c r="H924" s="16">
        <v>-28.335656310824799</v>
      </c>
      <c r="I924" s="16">
        <v>0</v>
      </c>
      <c r="J924" s="16">
        <v>0</v>
      </c>
      <c r="K924" s="16">
        <v>8.35661448461157E-2</v>
      </c>
    </row>
    <row r="925" spans="1:11" ht="15.15" customHeight="1" x14ac:dyDescent="0.3">
      <c r="A925" s="13"/>
      <c r="B925" s="14"/>
      <c r="C925" s="13"/>
      <c r="D925" s="13"/>
      <c r="E925" s="15" t="s">
        <v>56</v>
      </c>
      <c r="F925" s="16">
        <v>-16.613287781178901</v>
      </c>
      <c r="G925" s="16">
        <v>-0.175765039683242</v>
      </c>
      <c r="H925" s="16">
        <v>-28.3375195664198</v>
      </c>
      <c r="I925" s="16">
        <v>0</v>
      </c>
      <c r="J925" s="16">
        <v>0</v>
      </c>
      <c r="K925" s="16">
        <v>9.1444156251667894E-2</v>
      </c>
    </row>
    <row r="926" spans="1:11" ht="15.15" customHeight="1" x14ac:dyDescent="0.3">
      <c r="A926" s="13"/>
      <c r="B926" s="14"/>
      <c r="C926" s="13"/>
      <c r="D926" s="13"/>
      <c r="E926" s="15" t="s">
        <v>57</v>
      </c>
      <c r="F926" s="16">
        <v>-10.379686767191201</v>
      </c>
      <c r="G926" s="16">
        <v>-0.42098128747568098</v>
      </c>
      <c r="H926" s="16">
        <v>-16.041160228503799</v>
      </c>
      <c r="I926" s="16">
        <v>0</v>
      </c>
      <c r="J926" s="16">
        <v>0</v>
      </c>
      <c r="K926" s="16">
        <v>4.5679500011853398E-2</v>
      </c>
    </row>
    <row r="927" spans="1:11" ht="15.15" customHeight="1" x14ac:dyDescent="0.3">
      <c r="A927" s="13"/>
      <c r="B927" s="14"/>
      <c r="C927" s="13"/>
      <c r="D927" s="13"/>
      <c r="E927" s="15" t="s">
        <v>58</v>
      </c>
      <c r="F927" s="16">
        <v>-23.673558863422699</v>
      </c>
      <c r="G927" s="16">
        <v>-0.26151525198060699</v>
      </c>
      <c r="H927" s="16">
        <v>-16.043023484098899</v>
      </c>
      <c r="I927" s="16">
        <v>0</v>
      </c>
      <c r="J927" s="16">
        <v>0</v>
      </c>
      <c r="K927" s="16">
        <v>5.3557511417405598E-2</v>
      </c>
    </row>
    <row r="928" spans="1:11" ht="15.15" customHeight="1" x14ac:dyDescent="0.3">
      <c r="A928" s="13"/>
      <c r="B928" s="14"/>
      <c r="C928" s="13"/>
      <c r="D928" s="13"/>
      <c r="E928" s="15" t="s">
        <v>59</v>
      </c>
      <c r="F928" s="16">
        <v>-34.251448163928202</v>
      </c>
      <c r="G928" s="16">
        <v>-16.620575509783698</v>
      </c>
      <c r="H928" s="16">
        <v>27.414618998227301</v>
      </c>
      <c r="I928" s="16">
        <v>0</v>
      </c>
      <c r="J928" s="16">
        <v>0</v>
      </c>
      <c r="K928" s="16">
        <v>-4.3690982769131297E-2</v>
      </c>
    </row>
    <row r="929" spans="1:11" ht="15.15" customHeight="1" x14ac:dyDescent="0.3">
      <c r="A929" s="13"/>
      <c r="B929" s="14"/>
      <c r="C929" s="13"/>
      <c r="D929" s="13"/>
      <c r="E929" s="15" t="s">
        <v>60</v>
      </c>
      <c r="F929" s="16">
        <v>-38.187475637385802</v>
      </c>
      <c r="G929" s="16">
        <v>-12.615990577997501</v>
      </c>
      <c r="H929" s="16">
        <v>27.4126779150596</v>
      </c>
      <c r="I929" s="16">
        <v>0</v>
      </c>
      <c r="J929" s="16">
        <v>0</v>
      </c>
      <c r="K929" s="16">
        <v>-4.3646585960031799E-2</v>
      </c>
    </row>
    <row r="930" spans="1:11" ht="15.15" customHeight="1" x14ac:dyDescent="0.3">
      <c r="A930" s="13"/>
      <c r="B930" s="14"/>
      <c r="C930" s="13"/>
      <c r="D930" s="13"/>
      <c r="E930" s="15" t="s">
        <v>61</v>
      </c>
      <c r="F930" s="16">
        <v>-43.278185697148302</v>
      </c>
      <c r="G930" s="16">
        <v>-16.730209332429499</v>
      </c>
      <c r="H930" s="16">
        <v>43.133444478977502</v>
      </c>
      <c r="I930" s="16">
        <v>0</v>
      </c>
      <c r="J930" s="16">
        <v>0</v>
      </c>
      <c r="K930" s="16">
        <v>-9.2130770812421298E-2</v>
      </c>
    </row>
    <row r="931" spans="1:11" ht="15.15" customHeight="1" x14ac:dyDescent="0.3">
      <c r="A931" s="13"/>
      <c r="B931" s="14"/>
      <c r="C931" s="13"/>
      <c r="D931" s="13"/>
      <c r="E931" s="15" t="s">
        <v>62</v>
      </c>
      <c r="F931" s="16">
        <v>-47.214213170605703</v>
      </c>
      <c r="G931" s="16">
        <v>-12.725624400642801</v>
      </c>
      <c r="H931" s="16">
        <v>43.131503395809801</v>
      </c>
      <c r="I931" s="16">
        <v>0</v>
      </c>
      <c r="J931" s="16">
        <v>0</v>
      </c>
      <c r="K931" s="16">
        <v>-9.20863740033218E-2</v>
      </c>
    </row>
    <row r="932" spans="1:11" ht="15.15" customHeight="1" x14ac:dyDescent="0.3">
      <c r="A932" s="13" t="s">
        <v>132</v>
      </c>
      <c r="B932" s="14">
        <v>-90</v>
      </c>
      <c r="C932" s="13" t="s">
        <v>133</v>
      </c>
      <c r="D932" s="13" t="s">
        <v>101</v>
      </c>
      <c r="E932" s="15" t="s">
        <v>40</v>
      </c>
      <c r="F932" s="16">
        <v>23.107590928580102</v>
      </c>
      <c r="G932" s="16">
        <v>3.3054297073806499E-4</v>
      </c>
      <c r="H932" s="16">
        <v>-2.3062610030061099E-4</v>
      </c>
      <c r="I932" s="16">
        <v>0</v>
      </c>
      <c r="J932" s="16">
        <v>0</v>
      </c>
      <c r="K932" s="16">
        <v>-3.33736738692991E-5</v>
      </c>
    </row>
    <row r="933" spans="1:11" ht="15.15" customHeight="1" x14ac:dyDescent="0.3">
      <c r="A933" s="13"/>
      <c r="B933" s="14"/>
      <c r="C933" s="13"/>
      <c r="D933" s="13"/>
      <c r="E933" s="15" t="s">
        <v>41</v>
      </c>
      <c r="F933" s="16">
        <v>5.1378159530032796</v>
      </c>
      <c r="G933" s="16">
        <v>-8.0038584741450693E-6</v>
      </c>
      <c r="H933" s="16">
        <v>-5.6399391209980697E-5</v>
      </c>
      <c r="I933" s="16">
        <v>0</v>
      </c>
      <c r="J933" s="16">
        <v>0</v>
      </c>
      <c r="K933" s="16">
        <v>7.7806124327643601E-7</v>
      </c>
    </row>
    <row r="934" spans="1:11" ht="15.15" customHeight="1" x14ac:dyDescent="0.3">
      <c r="A934" s="13"/>
      <c r="B934" s="14"/>
      <c r="C934" s="13"/>
      <c r="D934" s="13"/>
      <c r="E934" s="15" t="s">
        <v>42</v>
      </c>
      <c r="F934" s="16">
        <v>5.1378159530032796</v>
      </c>
      <c r="G934" s="16">
        <v>-8.0038584741450693E-6</v>
      </c>
      <c r="H934" s="16">
        <v>-5.6399391209980697E-5</v>
      </c>
      <c r="I934" s="16">
        <v>0</v>
      </c>
      <c r="J934" s="16">
        <v>0</v>
      </c>
      <c r="K934" s="16">
        <v>7.7806124327643601E-7</v>
      </c>
    </row>
    <row r="935" spans="1:11" ht="15.15" customHeight="1" x14ac:dyDescent="0.3">
      <c r="A935" s="13"/>
      <c r="B935" s="14"/>
      <c r="C935" s="13"/>
      <c r="D935" s="13"/>
      <c r="E935" s="15" t="s">
        <v>44</v>
      </c>
      <c r="F935" s="16">
        <v>12.3307582872079</v>
      </c>
      <c r="G935" s="16">
        <v>-1.9209260337952099E-5</v>
      </c>
      <c r="H935" s="16">
        <v>-1.3535853890395201E-4</v>
      </c>
      <c r="I935" s="16">
        <v>0</v>
      </c>
      <c r="J935" s="16">
        <v>0</v>
      </c>
      <c r="K935" s="16">
        <v>1.86734698386378E-6</v>
      </c>
    </row>
    <row r="936" spans="1:11" ht="15.15" customHeight="1" x14ac:dyDescent="0.3">
      <c r="A936" s="13"/>
      <c r="B936" s="14"/>
      <c r="C936" s="13"/>
      <c r="D936" s="13"/>
      <c r="E936" s="15" t="s">
        <v>45</v>
      </c>
      <c r="F936" s="16">
        <v>14.5913973065293</v>
      </c>
      <c r="G936" s="16">
        <v>-2.2730958066570201E-5</v>
      </c>
      <c r="H936" s="16">
        <v>-1.6017427103633299E-4</v>
      </c>
      <c r="I936" s="16">
        <v>0</v>
      </c>
      <c r="J936" s="16">
        <v>0</v>
      </c>
      <c r="K936" s="16">
        <v>2.2096939309046901E-6</v>
      </c>
    </row>
    <row r="937" spans="1:11" ht="15.15" customHeight="1" x14ac:dyDescent="0.3">
      <c r="A937" s="13"/>
      <c r="B937" s="14"/>
      <c r="C937" s="13"/>
      <c r="D937" s="13"/>
      <c r="E937" s="15" t="s">
        <v>46</v>
      </c>
      <c r="F937" s="16">
        <v>14.361496880453201</v>
      </c>
      <c r="G937" s="16">
        <v>-14.484820935606001</v>
      </c>
      <c r="H937" s="16">
        <v>-8.0182665030096504E-4</v>
      </c>
      <c r="I937" s="16">
        <v>0</v>
      </c>
      <c r="J937" s="16">
        <v>0</v>
      </c>
      <c r="K937" s="16">
        <v>-1.1326499043881101E-3</v>
      </c>
    </row>
    <row r="938" spans="1:11" ht="15.15" customHeight="1" x14ac:dyDescent="0.3">
      <c r="A938" s="13"/>
      <c r="B938" s="14"/>
      <c r="C938" s="13"/>
      <c r="D938" s="13"/>
      <c r="E938" s="15" t="s">
        <v>47</v>
      </c>
      <c r="F938" s="16">
        <v>-11.748789128593099</v>
      </c>
      <c r="G938" s="16">
        <v>-14.484775441569001</v>
      </c>
      <c r="H938" s="16">
        <v>-3.9835580861277003E-3</v>
      </c>
      <c r="I938" s="16">
        <v>0</v>
      </c>
      <c r="J938" s="16">
        <v>0</v>
      </c>
      <c r="K938" s="16">
        <v>-1.13688832950051E-3</v>
      </c>
    </row>
    <row r="939" spans="1:11" ht="15.15" customHeight="1" x14ac:dyDescent="0.3">
      <c r="A939" s="13"/>
      <c r="B939" s="14"/>
      <c r="C939" s="13"/>
      <c r="D939" s="13"/>
      <c r="E939" s="15" t="s">
        <v>48</v>
      </c>
      <c r="F939" s="16">
        <v>1.85849903356698</v>
      </c>
      <c r="G939" s="16">
        <v>-50.698990328011</v>
      </c>
      <c r="H939" s="16">
        <v>-5.6842285556712203E-3</v>
      </c>
      <c r="I939" s="16">
        <v>0</v>
      </c>
      <c r="J939" s="16">
        <v>0</v>
      </c>
      <c r="K939" s="16">
        <v>-4.27103266532143E-3</v>
      </c>
    </row>
    <row r="940" spans="1:11" ht="15.15" customHeight="1" x14ac:dyDescent="0.3">
      <c r="A940" s="13"/>
      <c r="B940" s="14"/>
      <c r="C940" s="13"/>
      <c r="D940" s="13"/>
      <c r="E940" s="15" t="s">
        <v>49</v>
      </c>
      <c r="F940" s="16">
        <v>-24.251786975479298</v>
      </c>
      <c r="G940" s="16">
        <v>-50.698944833973897</v>
      </c>
      <c r="H940" s="16">
        <v>-8.8659599914980604E-3</v>
      </c>
      <c r="I940" s="16">
        <v>0</v>
      </c>
      <c r="J940" s="16">
        <v>0</v>
      </c>
      <c r="K940" s="16">
        <v>-4.2752710904338199E-3</v>
      </c>
    </row>
    <row r="941" spans="1:11" ht="15.15" customHeight="1" x14ac:dyDescent="0.3">
      <c r="A941" s="13"/>
      <c r="B941" s="14"/>
      <c r="C941" s="13"/>
      <c r="D941" s="13"/>
      <c r="E941" s="15" t="s">
        <v>50</v>
      </c>
      <c r="F941" s="16">
        <v>-24.001825483414201</v>
      </c>
      <c r="G941" s="16">
        <v>-33.2462604356706</v>
      </c>
      <c r="H941" s="16">
        <v>0.14957948655053899</v>
      </c>
      <c r="I941" s="16">
        <v>0</v>
      </c>
      <c r="J941" s="16">
        <v>0</v>
      </c>
      <c r="K941" s="16">
        <v>-2.7301715703995002E-3</v>
      </c>
    </row>
    <row r="942" spans="1:11" ht="15.15" customHeight="1" x14ac:dyDescent="0.3">
      <c r="A942" s="13"/>
      <c r="B942" s="14"/>
      <c r="C942" s="13"/>
      <c r="D942" s="13"/>
      <c r="E942" s="15" t="s">
        <v>52</v>
      </c>
      <c r="F942" s="16">
        <v>-26.780906498791399</v>
      </c>
      <c r="G942" s="16">
        <v>-33.246247817898599</v>
      </c>
      <c r="H942" s="16">
        <v>0.119955045471109</v>
      </c>
      <c r="I942" s="16">
        <v>0</v>
      </c>
      <c r="J942" s="16">
        <v>0</v>
      </c>
      <c r="K942" s="16">
        <v>-2.7320562096952799E-3</v>
      </c>
    </row>
    <row r="943" spans="1:11" ht="15.15" customHeight="1" x14ac:dyDescent="0.3">
      <c r="A943" s="13"/>
      <c r="B943" s="14"/>
      <c r="C943" s="13"/>
      <c r="D943" s="13"/>
      <c r="E943" s="15" t="s">
        <v>53</v>
      </c>
      <c r="F943" s="16">
        <v>-35.644929649290098</v>
      </c>
      <c r="G943" s="16">
        <v>-66.969845183499899</v>
      </c>
      <c r="H943" s="16">
        <v>0.145032871898577</v>
      </c>
      <c r="I943" s="16">
        <v>0</v>
      </c>
      <c r="J943" s="16">
        <v>0</v>
      </c>
      <c r="K943" s="16">
        <v>-5.6525896294064102E-3</v>
      </c>
    </row>
    <row r="944" spans="1:11" ht="15.15" customHeight="1" x14ac:dyDescent="0.3">
      <c r="A944" s="13"/>
      <c r="B944" s="14"/>
      <c r="C944" s="13"/>
      <c r="D944" s="13"/>
      <c r="E944" s="15" t="s">
        <v>54</v>
      </c>
      <c r="F944" s="16">
        <v>-38.4240106646673</v>
      </c>
      <c r="G944" s="16">
        <v>-66.969832565727899</v>
      </c>
      <c r="H944" s="16">
        <v>0.11540843081914801</v>
      </c>
      <c r="I944" s="16">
        <v>0</v>
      </c>
      <c r="J944" s="16">
        <v>0</v>
      </c>
      <c r="K944" s="16">
        <v>-5.6544742687021704E-3</v>
      </c>
    </row>
    <row r="945" spans="1:11" ht="15.15" customHeight="1" x14ac:dyDescent="0.3">
      <c r="A945" s="13"/>
      <c r="B945" s="14"/>
      <c r="C945" s="13"/>
      <c r="D945" s="13"/>
      <c r="E945" s="15" t="s">
        <v>55</v>
      </c>
      <c r="F945" s="16">
        <v>11.469340231312501</v>
      </c>
      <c r="G945" s="16">
        <v>48.745723000865198</v>
      </c>
      <c r="H945" s="16">
        <v>-4.2178498051784101E-3</v>
      </c>
      <c r="I945" s="16">
        <v>0</v>
      </c>
      <c r="J945" s="16">
        <v>0</v>
      </c>
      <c r="K945" s="16">
        <v>4.0202340452497104E-3</v>
      </c>
    </row>
    <row r="946" spans="1:11" ht="15.15" customHeight="1" x14ac:dyDescent="0.3">
      <c r="A946" s="13"/>
      <c r="B946" s="14"/>
      <c r="C946" s="13"/>
      <c r="D946" s="13"/>
      <c r="E946" s="15" t="s">
        <v>56</v>
      </c>
      <c r="F946" s="16">
        <v>-24.3496026687803</v>
      </c>
      <c r="G946" s="16">
        <v>48.742390690729898</v>
      </c>
      <c r="H946" s="16">
        <v>-3.97908328477277E-3</v>
      </c>
      <c r="I946" s="16">
        <v>0</v>
      </c>
      <c r="J946" s="16">
        <v>0</v>
      </c>
      <c r="K946" s="16">
        <v>4.3561912642528199E-3</v>
      </c>
    </row>
    <row r="947" spans="1:11" ht="15.15" customHeight="1" x14ac:dyDescent="0.3">
      <c r="A947" s="13"/>
      <c r="B947" s="14"/>
      <c r="C947" s="13"/>
      <c r="D947" s="13"/>
      <c r="E947" s="15" t="s">
        <v>57</v>
      </c>
      <c r="F947" s="16">
        <v>4.1522733163685102</v>
      </c>
      <c r="G947" s="16">
        <v>27.552285718194899</v>
      </c>
      <c r="H947" s="16">
        <v>-7.07515346024872E-3</v>
      </c>
      <c r="I947" s="16">
        <v>0</v>
      </c>
      <c r="J947" s="16">
        <v>0</v>
      </c>
      <c r="K947" s="16">
        <v>2.1835739939824999E-3</v>
      </c>
    </row>
    <row r="948" spans="1:11" ht="15.15" customHeight="1" x14ac:dyDescent="0.3">
      <c r="A948" s="13"/>
      <c r="B948" s="14"/>
      <c r="C948" s="13"/>
      <c r="D948" s="13"/>
      <c r="E948" s="15" t="s">
        <v>58</v>
      </c>
      <c r="F948" s="16">
        <v>-31.6666695837243</v>
      </c>
      <c r="G948" s="16">
        <v>27.548953408059699</v>
      </c>
      <c r="H948" s="16">
        <v>-6.8363869398430704E-3</v>
      </c>
      <c r="I948" s="16">
        <v>0</v>
      </c>
      <c r="J948" s="16">
        <v>0</v>
      </c>
      <c r="K948" s="16">
        <v>2.5195312129856098E-3</v>
      </c>
    </row>
    <row r="949" spans="1:11" ht="15.15" customHeight="1" x14ac:dyDescent="0.3">
      <c r="A949" s="13"/>
      <c r="B949" s="14"/>
      <c r="C949" s="13"/>
      <c r="D949" s="13"/>
      <c r="E949" s="15" t="s">
        <v>59</v>
      </c>
      <c r="F949" s="16">
        <v>-5.0395077729637201</v>
      </c>
      <c r="G949" s="16">
        <v>-27.098665314372401</v>
      </c>
      <c r="H949" s="16">
        <v>-9.84419443913961E-2</v>
      </c>
      <c r="I949" s="16">
        <v>0</v>
      </c>
      <c r="J949" s="16">
        <v>0</v>
      </c>
      <c r="K949" s="16">
        <v>-2.10216630159781E-3</v>
      </c>
    </row>
    <row r="950" spans="1:11" ht="15.15" customHeight="1" x14ac:dyDescent="0.3">
      <c r="A950" s="13"/>
      <c r="B950" s="14"/>
      <c r="C950" s="13"/>
      <c r="D950" s="13"/>
      <c r="E950" s="15" t="s">
        <v>60</v>
      </c>
      <c r="F950" s="16">
        <v>-15.6040373624918</v>
      </c>
      <c r="G950" s="16">
        <v>-27.0986567691514</v>
      </c>
      <c r="H950" s="16">
        <v>-7.7124366117244297E-2</v>
      </c>
      <c r="I950" s="16">
        <v>0</v>
      </c>
      <c r="J950" s="16">
        <v>0</v>
      </c>
      <c r="K950" s="16">
        <v>-2.10252066071489E-3</v>
      </c>
    </row>
    <row r="951" spans="1:11" ht="15.15" customHeight="1" x14ac:dyDescent="0.3">
      <c r="A951" s="13"/>
      <c r="B951" s="14"/>
      <c r="C951" s="13"/>
      <c r="D951" s="13"/>
      <c r="E951" s="15" t="s">
        <v>61</v>
      </c>
      <c r="F951" s="16">
        <v>-14.3945633356483</v>
      </c>
      <c r="G951" s="16">
        <v>-54.195014750213097</v>
      </c>
      <c r="H951" s="16">
        <v>-0.102095079529156</v>
      </c>
      <c r="I951" s="16">
        <v>0</v>
      </c>
      <c r="J951" s="16">
        <v>0</v>
      </c>
      <c r="K951" s="16">
        <v>-4.4502715030424102E-3</v>
      </c>
    </row>
    <row r="952" spans="1:11" ht="15.15" customHeight="1" x14ac:dyDescent="0.3">
      <c r="A952" s="13"/>
      <c r="B952" s="14"/>
      <c r="C952" s="13"/>
      <c r="D952" s="13"/>
      <c r="E952" s="15" t="s">
        <v>62</v>
      </c>
      <c r="F952" s="16">
        <v>-24.959092925176499</v>
      </c>
      <c r="G952" s="16">
        <v>-54.195006204992197</v>
      </c>
      <c r="H952" s="16">
        <v>-8.0777501255003603E-2</v>
      </c>
      <c r="I952" s="16">
        <v>0</v>
      </c>
      <c r="J952" s="16">
        <v>0</v>
      </c>
      <c r="K952" s="16">
        <v>-4.4506258621594902E-3</v>
      </c>
    </row>
    <row r="953" spans="1:11" ht="15.15" customHeight="1" x14ac:dyDescent="0.3">
      <c r="A953" s="13" t="s">
        <v>134</v>
      </c>
      <c r="B953" s="14">
        <v>90</v>
      </c>
      <c r="C953" s="13" t="s">
        <v>135</v>
      </c>
      <c r="D953" s="13" t="s">
        <v>80</v>
      </c>
      <c r="E953" s="15" t="s">
        <v>40</v>
      </c>
      <c r="F953" s="16">
        <v>19.9998446874717</v>
      </c>
      <c r="G953" s="16">
        <v>1.9380401959226501E-5</v>
      </c>
      <c r="H953" s="16">
        <v>2.0127106690235399E-2</v>
      </c>
      <c r="I953" s="16">
        <v>0</v>
      </c>
      <c r="J953" s="16">
        <v>0</v>
      </c>
      <c r="K953" s="16">
        <v>-4.90608352110137E-5</v>
      </c>
    </row>
    <row r="954" spans="1:11" ht="15.15" customHeight="1" x14ac:dyDescent="0.3">
      <c r="A954" s="13"/>
      <c r="B954" s="14"/>
      <c r="C954" s="13"/>
      <c r="D954" s="13"/>
      <c r="E954" s="15" t="s">
        <v>41</v>
      </c>
      <c r="F954" s="16">
        <v>4.7354625771964702</v>
      </c>
      <c r="G954" s="16">
        <v>4.6195008668782503E-6</v>
      </c>
      <c r="H954" s="16">
        <v>5.5830183882432296E-3</v>
      </c>
      <c r="I954" s="16">
        <v>0</v>
      </c>
      <c r="J954" s="16">
        <v>0</v>
      </c>
      <c r="K954" s="16">
        <v>-3.7391402090284601E-9</v>
      </c>
    </row>
    <row r="955" spans="1:11" ht="15.15" customHeight="1" x14ac:dyDescent="0.3">
      <c r="A955" s="13"/>
      <c r="B955" s="14"/>
      <c r="C955" s="13"/>
      <c r="D955" s="13"/>
      <c r="E955" s="15" t="s">
        <v>42</v>
      </c>
      <c r="F955" s="16">
        <v>4.7354625771964702</v>
      </c>
      <c r="G955" s="16">
        <v>4.6195008668782503E-6</v>
      </c>
      <c r="H955" s="16">
        <v>5.5830183882432296E-3</v>
      </c>
      <c r="I955" s="16">
        <v>0</v>
      </c>
      <c r="J955" s="16">
        <v>0</v>
      </c>
      <c r="K955" s="16">
        <v>-3.7391402090284601E-9</v>
      </c>
    </row>
    <row r="956" spans="1:11" ht="15.15" customHeight="1" x14ac:dyDescent="0.3">
      <c r="A956" s="13"/>
      <c r="B956" s="14"/>
      <c r="C956" s="13"/>
      <c r="D956" s="13"/>
      <c r="E956" s="15" t="s">
        <v>44</v>
      </c>
      <c r="F956" s="16">
        <v>11.365110185271501</v>
      </c>
      <c r="G956" s="16">
        <v>1.1086802080548301E-5</v>
      </c>
      <c r="H956" s="16">
        <v>1.33992441317837E-2</v>
      </c>
      <c r="I956" s="16">
        <v>0</v>
      </c>
      <c r="J956" s="16">
        <v>0</v>
      </c>
      <c r="K956" s="16">
        <v>-8.9739365011819098E-9</v>
      </c>
    </row>
    <row r="957" spans="1:11" ht="15.15" customHeight="1" x14ac:dyDescent="0.3">
      <c r="A957" s="13"/>
      <c r="B957" s="14"/>
      <c r="C957" s="13"/>
      <c r="D957" s="13"/>
      <c r="E957" s="15" t="s">
        <v>45</v>
      </c>
      <c r="F957" s="16">
        <v>13.448713719238</v>
      </c>
      <c r="G957" s="16">
        <v>1.31193824619739E-5</v>
      </c>
      <c r="H957" s="16">
        <v>1.5855772222610798E-2</v>
      </c>
      <c r="I957" s="16">
        <v>0</v>
      </c>
      <c r="J957" s="16">
        <v>0</v>
      </c>
      <c r="K957" s="16">
        <v>-1.0619158193339901E-8</v>
      </c>
    </row>
    <row r="958" spans="1:11" ht="15.15" customHeight="1" x14ac:dyDescent="0.3">
      <c r="A958" s="13"/>
      <c r="B958" s="14"/>
      <c r="C958" s="13"/>
      <c r="D958" s="13"/>
      <c r="E958" s="15" t="s">
        <v>46</v>
      </c>
      <c r="F958" s="16">
        <v>12.2414588552508</v>
      </c>
      <c r="G958" s="16">
        <v>12.419504289455499</v>
      </c>
      <c r="H958" s="16">
        <v>1.4199274008692499E-2</v>
      </c>
      <c r="I958" s="16">
        <v>0</v>
      </c>
      <c r="J958" s="16">
        <v>0</v>
      </c>
      <c r="K958" s="16">
        <v>-1.18595004061513E-3</v>
      </c>
    </row>
    <row r="959" spans="1:11" ht="15.15" customHeight="1" x14ac:dyDescent="0.3">
      <c r="A959" s="13"/>
      <c r="B959" s="14"/>
      <c r="C959" s="13"/>
      <c r="D959" s="13"/>
      <c r="E959" s="15" t="s">
        <v>47</v>
      </c>
      <c r="F959" s="16">
        <v>-14.6165731031932</v>
      </c>
      <c r="G959" s="16">
        <v>12.4194794115579</v>
      </c>
      <c r="H959" s="16">
        <v>-1.75240516819123E-2</v>
      </c>
      <c r="I959" s="16">
        <v>0</v>
      </c>
      <c r="J959" s="16">
        <v>0</v>
      </c>
      <c r="K959" s="16">
        <v>-1.1855375214990999E-3</v>
      </c>
    </row>
    <row r="960" spans="1:11" ht="15.15" customHeight="1" x14ac:dyDescent="0.3">
      <c r="A960" s="13"/>
      <c r="B960" s="14"/>
      <c r="C960" s="13"/>
      <c r="D960" s="13"/>
      <c r="E960" s="15" t="s">
        <v>48</v>
      </c>
      <c r="F960" s="16">
        <v>-3.8325817628407899</v>
      </c>
      <c r="G960" s="16">
        <v>43.466985336175597</v>
      </c>
      <c r="H960" s="16">
        <v>-5.0690869122986502E-3</v>
      </c>
      <c r="I960" s="16">
        <v>0</v>
      </c>
      <c r="J960" s="16">
        <v>0</v>
      </c>
      <c r="K960" s="16">
        <v>-4.4361254933711902E-3</v>
      </c>
    </row>
    <row r="961" spans="1:11" ht="15.15" customHeight="1" x14ac:dyDescent="0.3">
      <c r="A961" s="13"/>
      <c r="B961" s="14"/>
      <c r="C961" s="13"/>
      <c r="D961" s="13"/>
      <c r="E961" s="15" t="s">
        <v>49</v>
      </c>
      <c r="F961" s="16">
        <v>-30.690613721284802</v>
      </c>
      <c r="G961" s="16">
        <v>43.466960458278102</v>
      </c>
      <c r="H961" s="16">
        <v>-3.6792412602903397E-2</v>
      </c>
      <c r="I961" s="16">
        <v>0</v>
      </c>
      <c r="J961" s="16">
        <v>0</v>
      </c>
      <c r="K961" s="16">
        <v>-4.4357129742551198E-3</v>
      </c>
    </row>
    <row r="962" spans="1:11" ht="15.15" customHeight="1" x14ac:dyDescent="0.3">
      <c r="A962" s="13"/>
      <c r="B962" s="14"/>
      <c r="C962" s="13"/>
      <c r="D962" s="13"/>
      <c r="E962" s="15" t="s">
        <v>50</v>
      </c>
      <c r="F962" s="16">
        <v>-63.624306601779701</v>
      </c>
      <c r="G962" s="16">
        <v>16.7869427825187</v>
      </c>
      <c r="H962" s="16">
        <v>-0.209626309864097</v>
      </c>
      <c r="I962" s="16">
        <v>0</v>
      </c>
      <c r="J962" s="16">
        <v>0</v>
      </c>
      <c r="K962" s="16">
        <v>-2.6693304826891401E-3</v>
      </c>
    </row>
    <row r="963" spans="1:11" ht="15.15" customHeight="1" x14ac:dyDescent="0.3">
      <c r="A963" s="13"/>
      <c r="B963" s="14"/>
      <c r="C963" s="13"/>
      <c r="D963" s="13"/>
      <c r="E963" s="15" t="s">
        <v>52</v>
      </c>
      <c r="F963" s="16">
        <v>-50.830856864931597</v>
      </c>
      <c r="G963" s="16">
        <v>16.786939177143701</v>
      </c>
      <c r="H963" s="16">
        <v>-0.16018675863495399</v>
      </c>
      <c r="I963" s="16">
        <v>0</v>
      </c>
      <c r="J963" s="16">
        <v>0</v>
      </c>
      <c r="K963" s="16">
        <v>-2.6681163093448998E-3</v>
      </c>
    </row>
    <row r="964" spans="1:11" ht="15.15" customHeight="1" x14ac:dyDescent="0.3">
      <c r="A964" s="13"/>
      <c r="B964" s="14"/>
      <c r="C964" s="13"/>
      <c r="D964" s="13"/>
      <c r="E964" s="15" t="s">
        <v>53</v>
      </c>
      <c r="F964" s="16">
        <v>-78.5928551228602</v>
      </c>
      <c r="G964" s="16">
        <v>45.699130674724401</v>
      </c>
      <c r="H964" s="16">
        <v>-0.227569489348113</v>
      </c>
      <c r="I964" s="16">
        <v>0</v>
      </c>
      <c r="J964" s="16">
        <v>0</v>
      </c>
      <c r="K964" s="16">
        <v>-5.6960541467637E-3</v>
      </c>
    </row>
    <row r="965" spans="1:11" ht="15.15" customHeight="1" x14ac:dyDescent="0.3">
      <c r="A965" s="13"/>
      <c r="B965" s="14"/>
      <c r="C965" s="13"/>
      <c r="D965" s="13"/>
      <c r="E965" s="15" t="s">
        <v>54</v>
      </c>
      <c r="F965" s="16">
        <v>-65.799405386012097</v>
      </c>
      <c r="G965" s="16">
        <v>45.699127069349501</v>
      </c>
      <c r="H965" s="16">
        <v>-0.17812993811897199</v>
      </c>
      <c r="I965" s="16">
        <v>0</v>
      </c>
      <c r="J965" s="16">
        <v>0</v>
      </c>
      <c r="K965" s="16">
        <v>-5.6948399734194398E-3</v>
      </c>
    </row>
    <row r="966" spans="1:11" ht="15.15" customHeight="1" x14ac:dyDescent="0.3">
      <c r="A966" s="13"/>
      <c r="B966" s="14"/>
      <c r="C966" s="13"/>
      <c r="D966" s="13"/>
      <c r="E966" s="15" t="s">
        <v>55</v>
      </c>
      <c r="F966" s="16">
        <v>6.5197632777153096</v>
      </c>
      <c r="G966" s="16">
        <v>-41.790739849104199</v>
      </c>
      <c r="H966" s="16">
        <v>7.2731478473312301E-3</v>
      </c>
      <c r="I966" s="16">
        <v>0</v>
      </c>
      <c r="J966" s="16">
        <v>0</v>
      </c>
      <c r="K966" s="16">
        <v>4.1172218533890503E-3</v>
      </c>
    </row>
    <row r="967" spans="1:11" ht="15.15" customHeight="1" x14ac:dyDescent="0.3">
      <c r="A967" s="13"/>
      <c r="B967" s="14"/>
      <c r="C967" s="13"/>
      <c r="D967" s="13"/>
      <c r="E967" s="15" t="s">
        <v>56</v>
      </c>
      <c r="F967" s="16">
        <v>-21.538892519783801</v>
      </c>
      <c r="G967" s="16">
        <v>-41.790780695614004</v>
      </c>
      <c r="H967" s="16">
        <v>-2.5796657225487098E-2</v>
      </c>
      <c r="I967" s="16">
        <v>0</v>
      </c>
      <c r="J967" s="16">
        <v>0</v>
      </c>
      <c r="K967" s="16">
        <v>4.5995887405946602E-3</v>
      </c>
    </row>
    <row r="968" spans="1:11" ht="15.15" customHeight="1" x14ac:dyDescent="0.3">
      <c r="A968" s="13"/>
      <c r="B968" s="14"/>
      <c r="C968" s="13"/>
      <c r="D968" s="13"/>
      <c r="E968" s="15" t="s">
        <v>57</v>
      </c>
      <c r="F968" s="16">
        <v>-2.8871671430073702</v>
      </c>
      <c r="G968" s="16">
        <v>-23.620977753537399</v>
      </c>
      <c r="H968" s="16">
        <v>-4.0031786726558603E-3</v>
      </c>
      <c r="I968" s="16">
        <v>0</v>
      </c>
      <c r="J968" s="16">
        <v>0</v>
      </c>
      <c r="K968" s="16">
        <v>2.2151379240498898E-3</v>
      </c>
    </row>
    <row r="969" spans="1:11" ht="15.15" customHeight="1" x14ac:dyDescent="0.3">
      <c r="A969" s="13"/>
      <c r="B969" s="14"/>
      <c r="C969" s="13"/>
      <c r="D969" s="13"/>
      <c r="E969" s="15" t="s">
        <v>58</v>
      </c>
      <c r="F969" s="16">
        <v>-30.945822940506499</v>
      </c>
      <c r="G969" s="16">
        <v>-23.621018600047201</v>
      </c>
      <c r="H969" s="16">
        <v>-3.70729837454742E-2</v>
      </c>
      <c r="I969" s="16">
        <v>0</v>
      </c>
      <c r="J969" s="16">
        <v>0</v>
      </c>
      <c r="K969" s="16">
        <v>2.6975048112555201E-3</v>
      </c>
    </row>
    <row r="970" spans="1:11" ht="15.15" customHeight="1" x14ac:dyDescent="0.3">
      <c r="A970" s="13"/>
      <c r="B970" s="14"/>
      <c r="C970" s="13"/>
      <c r="D970" s="13"/>
      <c r="E970" s="15" t="s">
        <v>59</v>
      </c>
      <c r="F970" s="16">
        <v>50.381505772144699</v>
      </c>
      <c r="G970" s="16">
        <v>24.901016300517998</v>
      </c>
      <c r="H970" s="16">
        <v>0.167818366110185</v>
      </c>
      <c r="I970" s="16">
        <v>0</v>
      </c>
      <c r="J970" s="16">
        <v>0</v>
      </c>
      <c r="K970" s="16">
        <v>-2.1222832570820002E-3</v>
      </c>
    </row>
    <row r="971" spans="1:11" ht="15.15" customHeight="1" x14ac:dyDescent="0.3">
      <c r="A971" s="13"/>
      <c r="B971" s="14"/>
      <c r="C971" s="13"/>
      <c r="D971" s="13"/>
      <c r="E971" s="15" t="s">
        <v>60</v>
      </c>
      <c r="F971" s="16">
        <v>24.1346493573643</v>
      </c>
      <c r="G971" s="16">
        <v>24.901004331367801</v>
      </c>
      <c r="H971" s="16">
        <v>0.108348031979632</v>
      </c>
      <c r="I971" s="16">
        <v>0</v>
      </c>
      <c r="J971" s="16">
        <v>0</v>
      </c>
      <c r="K971" s="16">
        <v>-2.1223425088267699E-3</v>
      </c>
    </row>
    <row r="972" spans="1:11" ht="15.15" customHeight="1" x14ac:dyDescent="0.3">
      <c r="A972" s="13"/>
      <c r="B972" s="14"/>
      <c r="C972" s="13"/>
      <c r="D972" s="13"/>
      <c r="E972" s="15" t="s">
        <v>61</v>
      </c>
      <c r="F972" s="16">
        <v>38.354506693668803</v>
      </c>
      <c r="G972" s="16">
        <v>48.131663716238499</v>
      </c>
      <c r="H972" s="16">
        <v>0.15340129668298</v>
      </c>
      <c r="I972" s="16">
        <v>0</v>
      </c>
      <c r="J972" s="16">
        <v>0</v>
      </c>
      <c r="K972" s="16">
        <v>-4.5542054732036104E-3</v>
      </c>
    </row>
    <row r="973" spans="1:11" ht="15.15" customHeight="1" x14ac:dyDescent="0.3">
      <c r="A973" s="13"/>
      <c r="B973" s="14"/>
      <c r="C973" s="13"/>
      <c r="D973" s="13"/>
      <c r="E973" s="15" t="s">
        <v>62</v>
      </c>
      <c r="F973" s="16">
        <v>12.1076502788878</v>
      </c>
      <c r="G973" s="16">
        <v>48.131651747088299</v>
      </c>
      <c r="H973" s="16">
        <v>9.3930962552425598E-2</v>
      </c>
      <c r="I973" s="16">
        <v>0</v>
      </c>
      <c r="J973" s="16">
        <v>0</v>
      </c>
      <c r="K973" s="16">
        <v>-4.5542647249483797E-3</v>
      </c>
    </row>
    <row r="976" spans="1:11" ht="15.15" customHeight="1" x14ac:dyDescent="0.3">
      <c r="A976" s="1" t="s">
        <v>136</v>
      </c>
      <c r="B976" s="1"/>
      <c r="C976" s="1"/>
      <c r="D976" s="1"/>
      <c r="E976" s="1"/>
      <c r="F976" s="1"/>
      <c r="G976" s="1"/>
      <c r="H976" s="1"/>
      <c r="I976" s="1"/>
    </row>
    <row r="977" spans="1:9" ht="15.15" customHeight="1" x14ac:dyDescent="0.3">
      <c r="A977" s="17" t="s">
        <v>137</v>
      </c>
      <c r="B977" s="17"/>
      <c r="C977" s="17"/>
      <c r="D977" s="17"/>
      <c r="E977" s="17"/>
      <c r="F977" s="17"/>
      <c r="G977" s="17"/>
      <c r="H977" s="17"/>
      <c r="I977" s="17"/>
    </row>
    <row r="979" spans="1:9" ht="15.15" customHeight="1" x14ac:dyDescent="0.3">
      <c r="A979" s="1" t="s">
        <v>138</v>
      </c>
      <c r="B979" s="1"/>
      <c r="C979" s="1"/>
      <c r="D979" s="1"/>
      <c r="E979" s="1"/>
      <c r="F979" s="1"/>
      <c r="G979" s="1"/>
      <c r="H979" s="1"/>
      <c r="I979" s="1"/>
    </row>
    <row r="980" spans="1:9" ht="15.15" customHeight="1" x14ac:dyDescent="0.3">
      <c r="A980" s="17" t="s">
        <v>137</v>
      </c>
      <c r="B980" s="17"/>
      <c r="C980" s="17"/>
      <c r="D980" s="17"/>
      <c r="E980" s="17"/>
      <c r="F980" s="17"/>
      <c r="G980" s="17"/>
      <c r="H980" s="17"/>
      <c r="I980" s="17"/>
    </row>
    <row r="981" spans="1:9" ht="15.15" customHeight="1" x14ac:dyDescent="0.3"/>
  </sheetData>
  <mergeCells count="196">
    <mergeCell ref="A976:I976"/>
    <mergeCell ref="A977:I977"/>
    <mergeCell ref="A979:I979"/>
    <mergeCell ref="A980:I980"/>
    <mergeCell ref="A932:A952"/>
    <mergeCell ref="B932:B952"/>
    <mergeCell ref="C932:C952"/>
    <mergeCell ref="D932:D952"/>
    <mergeCell ref="A953:A973"/>
    <mergeCell ref="B953:B973"/>
    <mergeCell ref="C953:C973"/>
    <mergeCell ref="D953:D973"/>
    <mergeCell ref="A890:A910"/>
    <mergeCell ref="B890:B910"/>
    <mergeCell ref="C890:C910"/>
    <mergeCell ref="D890:D910"/>
    <mergeCell ref="A911:A931"/>
    <mergeCell ref="B911:B931"/>
    <mergeCell ref="C911:C931"/>
    <mergeCell ref="D911:D931"/>
    <mergeCell ref="A848:A868"/>
    <mergeCell ref="B848:B868"/>
    <mergeCell ref="C848:C868"/>
    <mergeCell ref="D848:D868"/>
    <mergeCell ref="A869:A889"/>
    <mergeCell ref="B869:B889"/>
    <mergeCell ref="C869:C889"/>
    <mergeCell ref="D869:D889"/>
    <mergeCell ref="A806:A826"/>
    <mergeCell ref="B806:B826"/>
    <mergeCell ref="C806:C826"/>
    <mergeCell ref="D806:D826"/>
    <mergeCell ref="A827:A847"/>
    <mergeCell ref="B827:B847"/>
    <mergeCell ref="C827:C847"/>
    <mergeCell ref="D827:D847"/>
    <mergeCell ref="A764:A784"/>
    <mergeCell ref="B764:B784"/>
    <mergeCell ref="C764:C784"/>
    <mergeCell ref="D764:D784"/>
    <mergeCell ref="A785:A805"/>
    <mergeCell ref="B785:B805"/>
    <mergeCell ref="C785:C805"/>
    <mergeCell ref="D785:D805"/>
    <mergeCell ref="A722:A742"/>
    <mergeCell ref="B722:B742"/>
    <mergeCell ref="C722:C742"/>
    <mergeCell ref="D722:D742"/>
    <mergeCell ref="A743:A763"/>
    <mergeCell ref="B743:B763"/>
    <mergeCell ref="C743:C763"/>
    <mergeCell ref="D743:D763"/>
    <mergeCell ref="A680:A700"/>
    <mergeCell ref="B680:B700"/>
    <mergeCell ref="C680:C700"/>
    <mergeCell ref="D680:D700"/>
    <mergeCell ref="A701:A721"/>
    <mergeCell ref="B701:B721"/>
    <mergeCell ref="C701:C721"/>
    <mergeCell ref="D701:D721"/>
    <mergeCell ref="A638:A658"/>
    <mergeCell ref="B638:B658"/>
    <mergeCell ref="C638:C658"/>
    <mergeCell ref="D638:D658"/>
    <mergeCell ref="A659:A679"/>
    <mergeCell ref="B659:B679"/>
    <mergeCell ref="C659:C679"/>
    <mergeCell ref="D659:D679"/>
    <mergeCell ref="A596:A616"/>
    <mergeCell ref="B596:B616"/>
    <mergeCell ref="C596:C616"/>
    <mergeCell ref="D596:D616"/>
    <mergeCell ref="A617:A637"/>
    <mergeCell ref="B617:B637"/>
    <mergeCell ref="C617:C637"/>
    <mergeCell ref="D617:D637"/>
    <mergeCell ref="A554:A574"/>
    <mergeCell ref="B554:B574"/>
    <mergeCell ref="C554:C574"/>
    <mergeCell ref="D554:D574"/>
    <mergeCell ref="A575:A595"/>
    <mergeCell ref="B575:B595"/>
    <mergeCell ref="C575:C595"/>
    <mergeCell ref="D575:D595"/>
    <mergeCell ref="A512:A532"/>
    <mergeCell ref="B512:B532"/>
    <mergeCell ref="C512:C532"/>
    <mergeCell ref="D512:D532"/>
    <mergeCell ref="A533:A553"/>
    <mergeCell ref="B533:B553"/>
    <mergeCell ref="C533:C553"/>
    <mergeCell ref="D533:D553"/>
    <mergeCell ref="A470:A490"/>
    <mergeCell ref="B470:B490"/>
    <mergeCell ref="C470:C490"/>
    <mergeCell ref="D470:D490"/>
    <mergeCell ref="A491:A511"/>
    <mergeCell ref="B491:B511"/>
    <mergeCell ref="C491:C511"/>
    <mergeCell ref="D491:D511"/>
    <mergeCell ref="A428:A448"/>
    <mergeCell ref="B428:B448"/>
    <mergeCell ref="C428:C448"/>
    <mergeCell ref="D428:D448"/>
    <mergeCell ref="A449:A469"/>
    <mergeCell ref="B449:B469"/>
    <mergeCell ref="C449:C469"/>
    <mergeCell ref="D449:D469"/>
    <mergeCell ref="A386:A406"/>
    <mergeCell ref="B386:B406"/>
    <mergeCell ref="C386:C406"/>
    <mergeCell ref="D386:D406"/>
    <mergeCell ref="A407:A427"/>
    <mergeCell ref="B407:B427"/>
    <mergeCell ref="C407:C427"/>
    <mergeCell ref="D407:D427"/>
    <mergeCell ref="A344:A364"/>
    <mergeCell ref="B344:B364"/>
    <mergeCell ref="C344:C364"/>
    <mergeCell ref="D344:D364"/>
    <mergeCell ref="A365:A385"/>
    <mergeCell ref="B365:B385"/>
    <mergeCell ref="C365:C385"/>
    <mergeCell ref="D365:D385"/>
    <mergeCell ref="A302:A322"/>
    <mergeCell ref="B302:B322"/>
    <mergeCell ref="C302:C322"/>
    <mergeCell ref="D302:D322"/>
    <mergeCell ref="A323:A343"/>
    <mergeCell ref="B323:B343"/>
    <mergeCell ref="C323:C343"/>
    <mergeCell ref="D323:D343"/>
    <mergeCell ref="A260:A280"/>
    <mergeCell ref="B260:B280"/>
    <mergeCell ref="C260:C280"/>
    <mergeCell ref="D260:D280"/>
    <mergeCell ref="A281:A301"/>
    <mergeCell ref="B281:B301"/>
    <mergeCell ref="C281:C301"/>
    <mergeCell ref="D281:D301"/>
    <mergeCell ref="A218:A238"/>
    <mergeCell ref="B218:B238"/>
    <mergeCell ref="C218:C238"/>
    <mergeCell ref="D218:D238"/>
    <mergeCell ref="A239:A259"/>
    <mergeCell ref="B239:B259"/>
    <mergeCell ref="C239:C259"/>
    <mergeCell ref="D239:D259"/>
    <mergeCell ref="A176:A196"/>
    <mergeCell ref="B176:B196"/>
    <mergeCell ref="C176:C196"/>
    <mergeCell ref="D176:D196"/>
    <mergeCell ref="A197:A217"/>
    <mergeCell ref="B197:B217"/>
    <mergeCell ref="C197:C217"/>
    <mergeCell ref="D197:D217"/>
    <mergeCell ref="A134:A154"/>
    <mergeCell ref="B134:B154"/>
    <mergeCell ref="C134:C154"/>
    <mergeCell ref="D134:D154"/>
    <mergeCell ref="A155:A175"/>
    <mergeCell ref="B155:B175"/>
    <mergeCell ref="C155:C175"/>
    <mergeCell ref="D155:D175"/>
    <mergeCell ref="A92:A112"/>
    <mergeCell ref="B92:B112"/>
    <mergeCell ref="C92:C112"/>
    <mergeCell ref="D92:D112"/>
    <mergeCell ref="A113:A133"/>
    <mergeCell ref="B113:B133"/>
    <mergeCell ref="C113:C133"/>
    <mergeCell ref="D113:D133"/>
    <mergeCell ref="A50:A70"/>
    <mergeCell ref="B50:B70"/>
    <mergeCell ref="C50:C70"/>
    <mergeCell ref="D50:D70"/>
    <mergeCell ref="A71:A91"/>
    <mergeCell ref="B71:B91"/>
    <mergeCell ref="C71:C91"/>
    <mergeCell ref="D71:D91"/>
    <mergeCell ref="A8:A28"/>
    <mergeCell ref="B8:B28"/>
    <mergeCell ref="C8:C28"/>
    <mergeCell ref="D8:D28"/>
    <mergeCell ref="A29:A49"/>
    <mergeCell ref="B29:B49"/>
    <mergeCell ref="C29:C49"/>
    <mergeCell ref="D29:D49"/>
    <mergeCell ref="A3:K3"/>
    <mergeCell ref="A5:K5"/>
    <mergeCell ref="A6:A7"/>
    <mergeCell ref="B6:B7"/>
    <mergeCell ref="C6:C7"/>
    <mergeCell ref="D6:D7"/>
    <mergeCell ref="E6:E7"/>
    <mergeCell ref="F6:K6"/>
  </mergeCells>
  <conditionalFormatting sqref="F8:F973">
    <cfRule type="top10" dxfId="53" priority="21" bottom="1" rank="5"/>
    <cfRule type="top10" dxfId="52" priority="22" rank="5"/>
  </conditionalFormatting>
  <conditionalFormatting sqref="F911 F890 F932 F953 F869 F848 F827 F806 F785 F764 F743 F722 F701 F680 F659 F638 F617 F596 F575 F554 F533 F512 F491 F470 F449 F428 F407 F386 F365 F344 F323 F302 F281 F260 F239 F218 F197 F176 F155 F134 F113 F92 F71 F50 F29 F8">
    <cfRule type="top10" dxfId="51" priority="20" rank="10"/>
  </conditionalFormatting>
  <conditionalFormatting sqref="N16:N31">
    <cfRule type="top10" dxfId="39" priority="5" bottom="1" rank="1"/>
    <cfRule type="top10" dxfId="38" priority="6" rank="1"/>
  </conditionalFormatting>
  <conditionalFormatting sqref="N43:N58">
    <cfRule type="top10" dxfId="37" priority="3" bottom="1" rank="1"/>
    <cfRule type="top10" dxfId="36" priority="4" rank="1"/>
  </conditionalFormatting>
  <conditionalFormatting sqref="N65:N80">
    <cfRule type="top10" dxfId="35" priority="1" bottom="1" rank="1"/>
    <cfRule type="top10" dxfId="34" priority="2" rank="1"/>
  </conditionalFormatting>
  <pageMargins left="0.7" right="0.7" top="0.75" bottom="0.75" header="0.3" footer="0.3"/>
  <pageSetup paperSize="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3EE1-F9AD-49A2-BCAE-E815EF5FCF10}">
  <dimension ref="A1:L107"/>
  <sheetViews>
    <sheetView topLeftCell="A19" workbookViewId="0">
      <selection activeCell="H8" sqref="H8"/>
    </sheetView>
  </sheetViews>
  <sheetFormatPr defaultRowHeight="14.4" x14ac:dyDescent="0.3"/>
  <cols>
    <col min="1" max="1" width="20.33203125" customWidth="1"/>
    <col min="2" max="2" width="9.77734375" customWidth="1"/>
    <col min="3" max="3" width="34.44140625" customWidth="1"/>
    <col min="4" max="4" width="9" customWidth="1"/>
    <col min="5" max="5" width="11.21875" customWidth="1"/>
    <col min="6" max="6" width="13.109375" customWidth="1"/>
    <col min="7" max="7" width="6.44140625" customWidth="1"/>
    <col min="8" max="9" width="8.109375" customWidth="1"/>
    <col min="11" max="11" width="9" customWidth="1"/>
    <col min="12" max="12" width="7.33203125" customWidth="1"/>
    <col min="13" max="13" width="10.33203125" customWidth="1"/>
  </cols>
  <sheetData>
    <row r="1" spans="1:12" ht="15.15" customHeight="1" x14ac:dyDescent="0.3">
      <c r="A1" t="s">
        <v>18</v>
      </c>
    </row>
    <row r="3" spans="1:12" ht="15.15" customHeight="1" x14ac:dyDescent="0.3">
      <c r="A3" s="1" t="s">
        <v>143</v>
      </c>
      <c r="B3" s="1"/>
      <c r="C3" s="1"/>
      <c r="D3" s="1"/>
      <c r="E3" s="1"/>
      <c r="F3" s="1"/>
      <c r="G3" s="1"/>
      <c r="H3" s="1"/>
      <c r="I3" s="1"/>
      <c r="J3" s="1"/>
      <c r="K3" s="1"/>
      <c r="L3" s="1"/>
    </row>
    <row r="5" spans="1:12" ht="15.15" customHeight="1" thickBot="1" x14ac:dyDescent="0.35">
      <c r="A5" s="1" t="s">
        <v>24</v>
      </c>
      <c r="B5" s="1"/>
      <c r="C5" s="1"/>
      <c r="D5" s="1"/>
      <c r="E5" s="1"/>
      <c r="F5" s="1"/>
      <c r="G5" s="1"/>
      <c r="H5" s="1"/>
      <c r="I5" s="1"/>
      <c r="J5" s="1"/>
      <c r="K5" s="1"/>
      <c r="L5" s="1"/>
    </row>
    <row r="6" spans="1:12" ht="30.45" customHeight="1" x14ac:dyDescent="0.3">
      <c r="A6" s="2" t="s">
        <v>25</v>
      </c>
      <c r="B6" s="3" t="s">
        <v>26</v>
      </c>
      <c r="C6" s="4" t="s">
        <v>27</v>
      </c>
      <c r="D6" s="3" t="s">
        <v>28</v>
      </c>
      <c r="E6" s="4" t="s">
        <v>144</v>
      </c>
      <c r="F6" s="4" t="s">
        <v>145</v>
      </c>
      <c r="G6" s="5" t="s">
        <v>30</v>
      </c>
      <c r="H6" s="6"/>
      <c r="I6" s="6"/>
      <c r="J6" s="6"/>
      <c r="K6" s="6"/>
      <c r="L6" s="7"/>
    </row>
    <row r="7" spans="1:12" ht="30.45" customHeight="1" thickBot="1" x14ac:dyDescent="0.35">
      <c r="A7" s="8"/>
      <c r="B7" s="9"/>
      <c r="C7" s="10"/>
      <c r="D7" s="9"/>
      <c r="E7" s="10"/>
      <c r="F7" s="10"/>
      <c r="G7" s="11" t="s">
        <v>31</v>
      </c>
      <c r="H7" s="11" t="s">
        <v>32</v>
      </c>
      <c r="I7" s="11" t="s">
        <v>33</v>
      </c>
      <c r="J7" s="11" t="s">
        <v>34</v>
      </c>
      <c r="K7" s="11" t="s">
        <v>35</v>
      </c>
      <c r="L7" s="12" t="s">
        <v>36</v>
      </c>
    </row>
    <row r="8" spans="1:12" ht="15.15" customHeight="1" x14ac:dyDescent="0.3">
      <c r="A8" s="13" t="s">
        <v>37</v>
      </c>
      <c r="B8" s="14">
        <v>0</v>
      </c>
      <c r="C8" s="13" t="s">
        <v>38</v>
      </c>
      <c r="D8" s="13" t="s">
        <v>39</v>
      </c>
      <c r="E8" s="13" t="s">
        <v>146</v>
      </c>
      <c r="F8" s="15" t="s">
        <v>147</v>
      </c>
      <c r="G8" s="16">
        <v>24.622734996288699</v>
      </c>
      <c r="H8" s="36">
        <v>49.618436934355699</v>
      </c>
      <c r="I8" s="36">
        <v>27.346489637477099</v>
      </c>
      <c r="J8" s="16">
        <v>0</v>
      </c>
      <c r="K8" s="16">
        <v>0</v>
      </c>
      <c r="L8" s="16">
        <v>0</v>
      </c>
    </row>
    <row r="9" spans="1:12" ht="15.15" customHeight="1" x14ac:dyDescent="0.3">
      <c r="A9" s="13"/>
      <c r="B9" s="14"/>
      <c r="C9" s="13"/>
      <c r="D9" s="13"/>
      <c r="E9" s="13"/>
      <c r="F9" s="15" t="s">
        <v>148</v>
      </c>
      <c r="G9" s="16">
        <v>-8.3881614735687293</v>
      </c>
      <c r="H9" s="16">
        <v>-29.4663720857966</v>
      </c>
      <c r="I9" s="16">
        <v>-22.514726332467799</v>
      </c>
      <c r="J9" s="16">
        <v>0</v>
      </c>
      <c r="K9" s="16">
        <v>0</v>
      </c>
      <c r="L9" s="16">
        <v>0</v>
      </c>
    </row>
    <row r="10" spans="1:12" ht="15.15" customHeight="1" x14ac:dyDescent="0.3">
      <c r="A10" s="13" t="s">
        <v>63</v>
      </c>
      <c r="B10" s="14">
        <v>0</v>
      </c>
      <c r="C10" s="13" t="s">
        <v>64</v>
      </c>
      <c r="D10" s="13" t="s">
        <v>39</v>
      </c>
      <c r="E10" s="13" t="s">
        <v>146</v>
      </c>
      <c r="F10" s="15" t="s">
        <v>147</v>
      </c>
      <c r="G10" s="36">
        <v>23.670282296473999</v>
      </c>
      <c r="H10" s="16">
        <v>43.290209664680297</v>
      </c>
      <c r="I10" s="16">
        <v>12.372747380933401</v>
      </c>
      <c r="J10" s="16">
        <v>0</v>
      </c>
      <c r="K10" s="16">
        <v>0</v>
      </c>
      <c r="L10" s="16">
        <v>0</v>
      </c>
    </row>
    <row r="11" spans="1:12" ht="15.15" customHeight="1" x14ac:dyDescent="0.3">
      <c r="A11" s="13"/>
      <c r="B11" s="14"/>
      <c r="C11" s="13"/>
      <c r="D11" s="13"/>
      <c r="E11" s="13"/>
      <c r="F11" s="15" t="s">
        <v>148</v>
      </c>
      <c r="G11" s="37">
        <v>-9.0684848305792496</v>
      </c>
      <c r="H11" s="16">
        <v>-29.467427337432699</v>
      </c>
      <c r="I11" s="16">
        <v>-25.6805042904614</v>
      </c>
      <c r="J11" s="16">
        <v>0</v>
      </c>
      <c r="K11" s="16">
        <v>0</v>
      </c>
      <c r="L11" s="16">
        <v>0</v>
      </c>
    </row>
    <row r="12" spans="1:12" ht="15.15" customHeight="1" x14ac:dyDescent="0.3">
      <c r="A12" s="13" t="s">
        <v>66</v>
      </c>
      <c r="B12" s="14">
        <v>0</v>
      </c>
      <c r="C12" s="13" t="s">
        <v>67</v>
      </c>
      <c r="D12" s="13" t="s">
        <v>39</v>
      </c>
      <c r="E12" s="13" t="s">
        <v>146</v>
      </c>
      <c r="F12" s="15" t="s">
        <v>147</v>
      </c>
      <c r="G12" s="16">
        <v>23.670282296473999</v>
      </c>
      <c r="H12" s="16">
        <v>49.618427790519</v>
      </c>
      <c r="I12" s="16">
        <v>25.680503263138</v>
      </c>
      <c r="J12" s="16">
        <v>0</v>
      </c>
      <c r="K12" s="16">
        <v>0</v>
      </c>
      <c r="L12" s="16">
        <v>0</v>
      </c>
    </row>
    <row r="13" spans="1:12" ht="15.15" customHeight="1" x14ac:dyDescent="0.3">
      <c r="A13" s="13"/>
      <c r="B13" s="14"/>
      <c r="C13" s="13"/>
      <c r="D13" s="13"/>
      <c r="E13" s="13"/>
      <c r="F13" s="15" t="s">
        <v>148</v>
      </c>
      <c r="G13" s="16">
        <v>-9.0684848305792496</v>
      </c>
      <c r="H13" s="16">
        <v>-29.467427280297699</v>
      </c>
      <c r="I13" s="16">
        <v>-21.1418231632504</v>
      </c>
      <c r="J13" s="16">
        <v>0</v>
      </c>
      <c r="K13" s="16">
        <v>0</v>
      </c>
      <c r="L13" s="16">
        <v>0</v>
      </c>
    </row>
    <row r="14" spans="1:12" ht="15.15" customHeight="1" x14ac:dyDescent="0.3">
      <c r="A14" s="13" t="s">
        <v>68</v>
      </c>
      <c r="B14" s="14">
        <v>0</v>
      </c>
      <c r="C14" s="13" t="s">
        <v>69</v>
      </c>
      <c r="D14" s="13" t="s">
        <v>39</v>
      </c>
      <c r="E14" s="13" t="s">
        <v>146</v>
      </c>
      <c r="F14" s="15" t="s">
        <v>147</v>
      </c>
      <c r="G14" s="16">
        <v>24.622734996288699</v>
      </c>
      <c r="H14" s="16">
        <v>43.290205231080598</v>
      </c>
      <c r="I14" s="16">
        <v>13.1761385634146</v>
      </c>
      <c r="J14" s="16">
        <v>0</v>
      </c>
      <c r="K14" s="16">
        <v>0</v>
      </c>
      <c r="L14" s="16">
        <v>0</v>
      </c>
    </row>
    <row r="15" spans="1:12" ht="15.15" customHeight="1" x14ac:dyDescent="0.3">
      <c r="A15" s="13"/>
      <c r="B15" s="14"/>
      <c r="C15" s="13"/>
      <c r="D15" s="13"/>
      <c r="E15" s="13"/>
      <c r="F15" s="15" t="s">
        <v>148</v>
      </c>
      <c r="G15" s="16">
        <v>-8.3881614735687293</v>
      </c>
      <c r="H15" s="16">
        <v>-29.466372194756602</v>
      </c>
      <c r="I15" s="16">
        <v>-27.346484533280201</v>
      </c>
      <c r="J15" s="16">
        <v>0</v>
      </c>
      <c r="K15" s="16">
        <v>0</v>
      </c>
      <c r="L15" s="16">
        <v>0</v>
      </c>
    </row>
    <row r="16" spans="1:12" ht="15.15" customHeight="1" x14ac:dyDescent="0.3">
      <c r="A16" s="13" t="s">
        <v>70</v>
      </c>
      <c r="B16" s="14">
        <v>0</v>
      </c>
      <c r="C16" s="13" t="s">
        <v>71</v>
      </c>
      <c r="D16" s="13" t="s">
        <v>39</v>
      </c>
      <c r="E16" s="13" t="s">
        <v>146</v>
      </c>
      <c r="F16" s="15" t="s">
        <v>147</v>
      </c>
      <c r="G16" s="16">
        <v>50.725110968808998</v>
      </c>
      <c r="H16" s="16">
        <v>23.7220742746347</v>
      </c>
      <c r="I16" s="16">
        <v>0.10493024018842401</v>
      </c>
      <c r="J16" s="16">
        <v>0</v>
      </c>
      <c r="K16" s="16">
        <v>0</v>
      </c>
      <c r="L16" s="16">
        <v>2.0188446627187099E-3</v>
      </c>
    </row>
    <row r="17" spans="1:12" ht="15.15" customHeight="1" x14ac:dyDescent="0.3">
      <c r="A17" s="13"/>
      <c r="B17" s="14"/>
      <c r="C17" s="13"/>
      <c r="D17" s="13"/>
      <c r="E17" s="13"/>
      <c r="F17" s="15" t="s">
        <v>148</v>
      </c>
      <c r="G17" s="16">
        <v>0.675635586374701</v>
      </c>
      <c r="H17" s="16">
        <v>-31.097516648547501</v>
      </c>
      <c r="I17" s="16">
        <v>-7.9891652459314705E-2</v>
      </c>
      <c r="J17" s="16">
        <v>0</v>
      </c>
      <c r="K17" s="16">
        <v>0</v>
      </c>
      <c r="L17" s="16">
        <v>-2.6746654569607502E-3</v>
      </c>
    </row>
    <row r="18" spans="1:12" ht="15.15" customHeight="1" x14ac:dyDescent="0.3">
      <c r="A18" s="13" t="s">
        <v>72</v>
      </c>
      <c r="B18" s="14">
        <v>0</v>
      </c>
      <c r="C18" s="13" t="s">
        <v>73</v>
      </c>
      <c r="D18" s="13" t="s">
        <v>39</v>
      </c>
      <c r="E18" s="13" t="s">
        <v>146</v>
      </c>
      <c r="F18" s="15" t="s">
        <v>147</v>
      </c>
      <c r="G18" s="16">
        <v>51.246302770075403</v>
      </c>
      <c r="H18" s="16">
        <v>23.7229385800362</v>
      </c>
      <c r="I18" s="16">
        <v>1.39282438104418E-2</v>
      </c>
      <c r="J18" s="16">
        <v>0</v>
      </c>
      <c r="K18" s="16">
        <v>0</v>
      </c>
      <c r="L18" s="16">
        <v>2.6770069881681298E-3</v>
      </c>
    </row>
    <row r="19" spans="1:12" ht="15.15" customHeight="1" x14ac:dyDescent="0.3">
      <c r="A19" s="13"/>
      <c r="B19" s="14"/>
      <c r="C19" s="13"/>
      <c r="D19" s="13"/>
      <c r="E19" s="13"/>
      <c r="F19" s="15" t="s">
        <v>148</v>
      </c>
      <c r="G19" s="16">
        <v>0.519477959902786</v>
      </c>
      <c r="H19" s="16">
        <v>-31.097430212186701</v>
      </c>
      <c r="I19" s="16">
        <v>-2.7208873525207702E-2</v>
      </c>
      <c r="J19" s="16">
        <v>0</v>
      </c>
      <c r="K19" s="16">
        <v>0</v>
      </c>
      <c r="L19" s="16">
        <v>-2.22822357603181E-3</v>
      </c>
    </row>
    <row r="20" spans="1:12" ht="15.15" customHeight="1" x14ac:dyDescent="0.3">
      <c r="A20" s="13" t="s">
        <v>74</v>
      </c>
      <c r="B20" s="14">
        <v>0</v>
      </c>
      <c r="C20" s="13" t="s">
        <v>75</v>
      </c>
      <c r="D20" s="13" t="s">
        <v>39</v>
      </c>
      <c r="E20" s="13" t="s">
        <v>146</v>
      </c>
      <c r="F20" s="15" t="s">
        <v>147</v>
      </c>
      <c r="G20" s="16">
        <v>21.3315358871474</v>
      </c>
      <c r="H20" s="16">
        <v>9.1797161636717403E-2</v>
      </c>
      <c r="I20" s="16">
        <v>2.9149011429808799E-3</v>
      </c>
      <c r="J20" s="16">
        <v>0</v>
      </c>
      <c r="K20" s="16">
        <v>0</v>
      </c>
      <c r="L20" s="16">
        <v>7.8906453251668101E-3</v>
      </c>
    </row>
    <row r="21" spans="1:12" ht="15.15" customHeight="1" x14ac:dyDescent="0.3">
      <c r="A21" s="13"/>
      <c r="B21" s="14"/>
      <c r="C21" s="13"/>
      <c r="D21" s="13"/>
      <c r="E21" s="13"/>
      <c r="F21" s="15" t="s">
        <v>148</v>
      </c>
      <c r="G21" s="16">
        <v>0.80034110182636697</v>
      </c>
      <c r="H21" s="16">
        <v>-5.5190525667772897E-2</v>
      </c>
      <c r="I21" s="16">
        <v>-5.4228162394275199E-3</v>
      </c>
      <c r="J21" s="16">
        <v>0</v>
      </c>
      <c r="K21" s="16">
        <v>0</v>
      </c>
      <c r="L21" s="16">
        <v>-6.8035966186487497E-3</v>
      </c>
    </row>
    <row r="22" spans="1:12" ht="15.15" customHeight="1" x14ac:dyDescent="0.3">
      <c r="A22" s="13" t="s">
        <v>76</v>
      </c>
      <c r="B22" s="14">
        <v>0</v>
      </c>
      <c r="C22" s="13" t="s">
        <v>77</v>
      </c>
      <c r="D22" s="13" t="s">
        <v>39</v>
      </c>
      <c r="E22" s="13" t="s">
        <v>146</v>
      </c>
      <c r="F22" s="15" t="s">
        <v>147</v>
      </c>
      <c r="G22" s="16">
        <v>34.160630106405598</v>
      </c>
      <c r="H22" s="16">
        <v>0.13494601354232699</v>
      </c>
      <c r="I22" s="16">
        <v>3.2897405747996697E-2</v>
      </c>
      <c r="J22" s="16">
        <v>0</v>
      </c>
      <c r="K22" s="16">
        <v>0</v>
      </c>
      <c r="L22" s="16">
        <v>6.9313139302546498E-2</v>
      </c>
    </row>
    <row r="23" spans="1:12" ht="15.15" customHeight="1" x14ac:dyDescent="0.3">
      <c r="A23" s="13"/>
      <c r="B23" s="14"/>
      <c r="C23" s="13"/>
      <c r="D23" s="13"/>
      <c r="E23" s="13"/>
      <c r="F23" s="15" t="s">
        <v>148</v>
      </c>
      <c r="G23" s="16">
        <v>-1.93968835387094</v>
      </c>
      <c r="H23" s="16">
        <v>-8.11159150644407E-2</v>
      </c>
      <c r="I23" s="16">
        <v>-5.4524243021153398E-2</v>
      </c>
      <c r="J23" s="16">
        <v>0</v>
      </c>
      <c r="K23" s="16">
        <v>0</v>
      </c>
      <c r="L23" s="16">
        <v>-8.0416871235174395E-2</v>
      </c>
    </row>
    <row r="24" spans="1:12" ht="15.15" customHeight="1" x14ac:dyDescent="0.3">
      <c r="A24" s="13" t="s">
        <v>78</v>
      </c>
      <c r="B24" s="14">
        <v>90</v>
      </c>
      <c r="C24" s="13" t="s">
        <v>79</v>
      </c>
      <c r="D24" s="13" t="s">
        <v>80</v>
      </c>
      <c r="E24" s="13" t="s">
        <v>146</v>
      </c>
      <c r="F24" s="15" t="s">
        <v>147</v>
      </c>
      <c r="G24" s="16">
        <v>141.39127373563301</v>
      </c>
      <c r="H24" s="16">
        <v>83.613014315613</v>
      </c>
      <c r="I24" s="16">
        <v>1.49519380097323E-2</v>
      </c>
      <c r="J24" s="16">
        <v>0</v>
      </c>
      <c r="K24" s="16">
        <v>0</v>
      </c>
      <c r="L24" s="16">
        <v>8.02671035905172E-3</v>
      </c>
    </row>
    <row r="25" spans="1:12" ht="15.15" customHeight="1" x14ac:dyDescent="0.3">
      <c r="A25" s="13"/>
      <c r="B25" s="14"/>
      <c r="C25" s="13"/>
      <c r="D25" s="13"/>
      <c r="E25" s="13"/>
      <c r="F25" s="15" t="s">
        <v>148</v>
      </c>
      <c r="G25" s="16">
        <v>-57.147684479065703</v>
      </c>
      <c r="H25" s="16">
        <v>-58.319944941527801</v>
      </c>
      <c r="I25" s="16">
        <v>-7.4692481343053597E-3</v>
      </c>
      <c r="J25" s="16">
        <v>0</v>
      </c>
      <c r="K25" s="16">
        <v>0</v>
      </c>
      <c r="L25" s="16">
        <v>-6.8274265000756703E-3</v>
      </c>
    </row>
    <row r="26" spans="1:12" ht="15.15" customHeight="1" x14ac:dyDescent="0.3">
      <c r="A26" s="13" t="s">
        <v>81</v>
      </c>
      <c r="B26" s="14">
        <v>90</v>
      </c>
      <c r="C26" s="13" t="s">
        <v>82</v>
      </c>
      <c r="D26" s="13" t="s">
        <v>80</v>
      </c>
      <c r="E26" s="13" t="s">
        <v>146</v>
      </c>
      <c r="F26" s="15" t="s">
        <v>147</v>
      </c>
      <c r="G26" s="16">
        <v>89.890471890116501</v>
      </c>
      <c r="H26" s="16">
        <v>94.2033507639905</v>
      </c>
      <c r="I26" s="16">
        <v>0.16670450737310899</v>
      </c>
      <c r="J26" s="16">
        <v>0</v>
      </c>
      <c r="K26" s="16">
        <v>0</v>
      </c>
      <c r="L26" s="16">
        <v>7.7986795192947801E-3</v>
      </c>
    </row>
    <row r="27" spans="1:12" ht="15.15" customHeight="1" x14ac:dyDescent="0.3">
      <c r="A27" s="13"/>
      <c r="B27" s="14"/>
      <c r="C27" s="13"/>
      <c r="D27" s="13"/>
      <c r="E27" s="13"/>
      <c r="F27" s="15" t="s">
        <v>148</v>
      </c>
      <c r="G27" s="16">
        <v>-10.912318901093</v>
      </c>
      <c r="H27" s="16">
        <v>-68.080835241056903</v>
      </c>
      <c r="I27" s="16">
        <v>-0.17699321549208899</v>
      </c>
      <c r="J27" s="16">
        <v>0</v>
      </c>
      <c r="K27" s="16">
        <v>0</v>
      </c>
      <c r="L27" s="16">
        <v>-6.41570683850379E-3</v>
      </c>
    </row>
    <row r="28" spans="1:12" ht="15.15" customHeight="1" x14ac:dyDescent="0.3">
      <c r="A28" s="13" t="s">
        <v>83</v>
      </c>
      <c r="B28" s="14">
        <v>0</v>
      </c>
      <c r="C28" s="13" t="s">
        <v>84</v>
      </c>
      <c r="D28" s="13" t="s">
        <v>39</v>
      </c>
      <c r="E28" s="13" t="s">
        <v>146</v>
      </c>
      <c r="F28" s="15" t="s">
        <v>147</v>
      </c>
      <c r="G28" s="16">
        <v>51.251597759503497</v>
      </c>
      <c r="H28" s="16">
        <v>24.972195506892501</v>
      </c>
      <c r="I28" s="16">
        <v>0.206648936459946</v>
      </c>
      <c r="J28" s="16">
        <v>0</v>
      </c>
      <c r="K28" s="16">
        <v>0</v>
      </c>
      <c r="L28" s="16">
        <v>2.1511846340256401E-3</v>
      </c>
    </row>
    <row r="29" spans="1:12" ht="15.15" customHeight="1" x14ac:dyDescent="0.3">
      <c r="A29" s="13"/>
      <c r="B29" s="14"/>
      <c r="C29" s="13"/>
      <c r="D29" s="13"/>
      <c r="E29" s="13"/>
      <c r="F29" s="15" t="s">
        <v>148</v>
      </c>
      <c r="G29" s="16">
        <v>1.4856177019690699</v>
      </c>
      <c r="H29" s="16">
        <v>-23.722013243125399</v>
      </c>
      <c r="I29" s="16">
        <v>-0.105243215101945</v>
      </c>
      <c r="J29" s="16">
        <v>0</v>
      </c>
      <c r="K29" s="16">
        <v>0</v>
      </c>
      <c r="L29" s="16">
        <v>-2.0227487536052498E-3</v>
      </c>
    </row>
    <row r="30" spans="1:12" ht="15.15" customHeight="1" x14ac:dyDescent="0.3">
      <c r="A30" s="13" t="s">
        <v>85</v>
      </c>
      <c r="B30" s="14">
        <v>0</v>
      </c>
      <c r="C30" s="13" t="s">
        <v>86</v>
      </c>
      <c r="D30" s="13" t="s">
        <v>39</v>
      </c>
      <c r="E30" s="13" t="s">
        <v>146</v>
      </c>
      <c r="F30" s="15" t="s">
        <v>147</v>
      </c>
      <c r="G30" s="16">
        <v>50.725891002979203</v>
      </c>
      <c r="H30" s="16">
        <v>24.972253939472001</v>
      </c>
      <c r="I30" s="16">
        <v>0.19395814564325101</v>
      </c>
      <c r="J30" s="16">
        <v>0</v>
      </c>
      <c r="K30" s="16">
        <v>0</v>
      </c>
      <c r="L30" s="16">
        <v>2.2279289457678699E-3</v>
      </c>
    </row>
    <row r="31" spans="1:12" ht="15.15" customHeight="1" x14ac:dyDescent="0.3">
      <c r="A31" s="13"/>
      <c r="B31" s="14"/>
      <c r="C31" s="13"/>
      <c r="D31" s="13"/>
      <c r="E31" s="13"/>
      <c r="F31" s="15" t="s">
        <v>148</v>
      </c>
      <c r="G31" s="16">
        <v>1.3021460139549201E-2</v>
      </c>
      <c r="H31" s="16">
        <v>-23.723000911375799</v>
      </c>
      <c r="I31" s="16">
        <v>-9.9447901975416003E-2</v>
      </c>
      <c r="J31" s="16">
        <v>0</v>
      </c>
      <c r="K31" s="16">
        <v>0</v>
      </c>
      <c r="L31" s="16">
        <v>-2.1515469304621698E-3</v>
      </c>
    </row>
    <row r="32" spans="1:12" ht="15.15" customHeight="1" x14ac:dyDescent="0.3">
      <c r="A32" s="13" t="s">
        <v>87</v>
      </c>
      <c r="B32" s="14">
        <v>0</v>
      </c>
      <c r="C32" s="13" t="s">
        <v>88</v>
      </c>
      <c r="D32" s="13" t="s">
        <v>39</v>
      </c>
      <c r="E32" s="13" t="s">
        <v>146</v>
      </c>
      <c r="F32" s="15" t="s">
        <v>147</v>
      </c>
      <c r="G32" s="16">
        <v>20.6330950241504</v>
      </c>
      <c r="H32" s="16">
        <v>4.0762937249533497E-2</v>
      </c>
      <c r="I32" s="16">
        <v>4.3235518479077598E-3</v>
      </c>
      <c r="J32" s="16">
        <v>0</v>
      </c>
      <c r="K32" s="16">
        <v>0</v>
      </c>
      <c r="L32" s="16">
        <v>8.3620516534960599E-3</v>
      </c>
    </row>
    <row r="33" spans="1:12" ht="15.15" customHeight="1" x14ac:dyDescent="0.3">
      <c r="A33" s="13"/>
      <c r="B33" s="14"/>
      <c r="C33" s="13"/>
      <c r="D33" s="13"/>
      <c r="E33" s="13"/>
      <c r="F33" s="15" t="s">
        <v>148</v>
      </c>
      <c r="G33" s="16">
        <v>1.54020907644975</v>
      </c>
      <c r="H33" s="16">
        <v>-0.100672197686184</v>
      </c>
      <c r="I33" s="16">
        <v>-7.8026842657508803E-3</v>
      </c>
      <c r="J33" s="16">
        <v>0</v>
      </c>
      <c r="K33" s="16">
        <v>0</v>
      </c>
      <c r="L33" s="16">
        <v>-6.2587999837063497E-3</v>
      </c>
    </row>
    <row r="34" spans="1:12" ht="15.15" customHeight="1" x14ac:dyDescent="0.3">
      <c r="A34" s="13" t="s">
        <v>89</v>
      </c>
      <c r="B34" s="14">
        <v>0</v>
      </c>
      <c r="C34" s="13" t="s">
        <v>90</v>
      </c>
      <c r="D34" s="13" t="s">
        <v>39</v>
      </c>
      <c r="E34" s="13" t="s">
        <v>146</v>
      </c>
      <c r="F34" s="15" t="s">
        <v>147</v>
      </c>
      <c r="G34" s="16">
        <v>34.235093009533401</v>
      </c>
      <c r="H34" s="16">
        <v>6.1465135144500298E-2</v>
      </c>
      <c r="I34" s="16">
        <v>4.8006001137613101E-2</v>
      </c>
      <c r="J34" s="16">
        <v>0</v>
      </c>
      <c r="K34" s="16">
        <v>0</v>
      </c>
      <c r="L34" s="16">
        <v>6.3755787806333994E-2</v>
      </c>
    </row>
    <row r="35" spans="1:12" ht="15.15" customHeight="1" x14ac:dyDescent="0.3">
      <c r="A35" s="13"/>
      <c r="B35" s="14"/>
      <c r="C35" s="13"/>
      <c r="D35" s="13"/>
      <c r="E35" s="13"/>
      <c r="F35" s="15" t="s">
        <v>148</v>
      </c>
      <c r="G35" s="16">
        <v>-3.9230106641373101</v>
      </c>
      <c r="H35" s="16">
        <v>-0.148042522566359</v>
      </c>
      <c r="I35" s="16">
        <v>-7.9906974975489903E-2</v>
      </c>
      <c r="J35" s="16">
        <v>0</v>
      </c>
      <c r="K35" s="16">
        <v>0</v>
      </c>
      <c r="L35" s="16">
        <v>-8.5209583180458195E-2</v>
      </c>
    </row>
    <row r="36" spans="1:12" ht="15.15" customHeight="1" x14ac:dyDescent="0.3">
      <c r="A36" s="13" t="s">
        <v>91</v>
      </c>
      <c r="B36" s="14">
        <v>0</v>
      </c>
      <c r="C36" s="13" t="s">
        <v>92</v>
      </c>
      <c r="D36" s="13" t="s">
        <v>39</v>
      </c>
      <c r="E36" s="13" t="s">
        <v>146</v>
      </c>
      <c r="F36" s="15" t="s">
        <v>147</v>
      </c>
      <c r="G36" s="16">
        <v>24.622734996288699</v>
      </c>
      <c r="H36" s="16">
        <v>23.6757846167535</v>
      </c>
      <c r="I36" s="16">
        <v>21.972494501583999</v>
      </c>
      <c r="J36" s="16">
        <v>0</v>
      </c>
      <c r="K36" s="16">
        <v>0</v>
      </c>
      <c r="L36" s="16">
        <v>0</v>
      </c>
    </row>
    <row r="37" spans="1:12" ht="15.15" customHeight="1" x14ac:dyDescent="0.3">
      <c r="A37" s="13"/>
      <c r="B37" s="14"/>
      <c r="C37" s="13"/>
      <c r="D37" s="13"/>
      <c r="E37" s="13"/>
      <c r="F37" s="15" t="s">
        <v>148</v>
      </c>
      <c r="G37" s="16">
        <v>-6.0417139274814602</v>
      </c>
      <c r="H37" s="16">
        <v>-49.6184333360248</v>
      </c>
      <c r="I37" s="16">
        <v>-22.514749599613001</v>
      </c>
      <c r="J37" s="16">
        <v>0</v>
      </c>
      <c r="K37" s="16">
        <v>0</v>
      </c>
      <c r="L37" s="16">
        <v>0</v>
      </c>
    </row>
    <row r="38" spans="1:12" ht="15.15" customHeight="1" x14ac:dyDescent="0.3">
      <c r="A38" s="13" t="s">
        <v>93</v>
      </c>
      <c r="B38" s="14">
        <v>0</v>
      </c>
      <c r="C38" s="13" t="s">
        <v>94</v>
      </c>
      <c r="D38" s="13" t="s">
        <v>39</v>
      </c>
      <c r="E38" s="13" t="s">
        <v>146</v>
      </c>
      <c r="F38" s="15" t="s">
        <v>147</v>
      </c>
      <c r="G38" s="16">
        <v>23.670282296473999</v>
      </c>
      <c r="H38" s="16">
        <v>23.676619088652298</v>
      </c>
      <c r="I38" s="16">
        <v>12.3727413273821</v>
      </c>
      <c r="J38" s="16">
        <v>0</v>
      </c>
      <c r="K38" s="16">
        <v>0</v>
      </c>
      <c r="L38" s="16">
        <v>0</v>
      </c>
    </row>
    <row r="39" spans="1:12" ht="15.15" customHeight="1" x14ac:dyDescent="0.3">
      <c r="A39" s="13"/>
      <c r="B39" s="14"/>
      <c r="C39" s="13"/>
      <c r="D39" s="13"/>
      <c r="E39" s="13"/>
      <c r="F39" s="15" t="s">
        <v>148</v>
      </c>
      <c r="G39" s="16">
        <v>-5.3478069202620704</v>
      </c>
      <c r="H39" s="16">
        <v>-43.290212826890098</v>
      </c>
      <c r="I39" s="16">
        <v>-20.633881087892199</v>
      </c>
      <c r="J39" s="16">
        <v>0</v>
      </c>
      <c r="K39" s="16">
        <v>0</v>
      </c>
      <c r="L39" s="16">
        <v>0</v>
      </c>
    </row>
    <row r="40" spans="1:12" ht="15.15" customHeight="1" x14ac:dyDescent="0.3">
      <c r="A40" s="13" t="s">
        <v>95</v>
      </c>
      <c r="B40" s="14">
        <v>0</v>
      </c>
      <c r="C40" s="13" t="s">
        <v>96</v>
      </c>
      <c r="D40" s="13" t="s">
        <v>39</v>
      </c>
      <c r="E40" s="13" t="s">
        <v>146</v>
      </c>
      <c r="F40" s="15" t="s">
        <v>147</v>
      </c>
      <c r="G40" s="16">
        <v>23.670282296473999</v>
      </c>
      <c r="H40" s="16">
        <v>23.676619168848799</v>
      </c>
      <c r="I40" s="16">
        <v>20.633882060113301</v>
      </c>
      <c r="J40" s="16">
        <v>0</v>
      </c>
      <c r="K40" s="16">
        <v>0</v>
      </c>
      <c r="L40" s="16">
        <v>0</v>
      </c>
    </row>
    <row r="41" spans="1:12" ht="15.15" customHeight="1" x14ac:dyDescent="0.3">
      <c r="A41" s="13"/>
      <c r="B41" s="14"/>
      <c r="C41" s="13"/>
      <c r="D41" s="13"/>
      <c r="E41" s="13"/>
      <c r="F41" s="15" t="s">
        <v>148</v>
      </c>
      <c r="G41" s="16">
        <v>-6.7220372844919698</v>
      </c>
      <c r="H41" s="16">
        <v>-49.618424362287399</v>
      </c>
      <c r="I41" s="16">
        <v>-21.141828179819999</v>
      </c>
      <c r="J41" s="16">
        <v>0</v>
      </c>
      <c r="K41" s="16">
        <v>0</v>
      </c>
      <c r="L41" s="16">
        <v>0</v>
      </c>
    </row>
    <row r="42" spans="1:12" ht="15.15" customHeight="1" x14ac:dyDescent="0.3">
      <c r="A42" s="13" t="s">
        <v>97</v>
      </c>
      <c r="B42" s="14">
        <v>0</v>
      </c>
      <c r="C42" s="13" t="s">
        <v>98</v>
      </c>
      <c r="D42" s="13" t="s">
        <v>39</v>
      </c>
      <c r="E42" s="13" t="s">
        <v>146</v>
      </c>
      <c r="F42" s="15" t="s">
        <v>147</v>
      </c>
      <c r="G42" s="16">
        <v>24.622734996288699</v>
      </c>
      <c r="H42" s="16">
        <v>23.675784553567301</v>
      </c>
      <c r="I42" s="16">
        <v>13.176140847858299</v>
      </c>
      <c r="J42" s="16">
        <v>0</v>
      </c>
      <c r="K42" s="16">
        <v>0</v>
      </c>
      <c r="L42" s="16">
        <v>0</v>
      </c>
    </row>
    <row r="43" spans="1:12" ht="15.15" customHeight="1" x14ac:dyDescent="0.3">
      <c r="A43" s="13"/>
      <c r="B43" s="14"/>
      <c r="C43" s="13"/>
      <c r="D43" s="13"/>
      <c r="E43" s="13"/>
      <c r="F43" s="15" t="s">
        <v>148</v>
      </c>
      <c r="G43" s="16">
        <v>-4.6674835632515599</v>
      </c>
      <c r="H43" s="16">
        <v>-43.290208496075003</v>
      </c>
      <c r="I43" s="16">
        <v>-21.972490721574601</v>
      </c>
      <c r="J43" s="16">
        <v>0</v>
      </c>
      <c r="K43" s="16">
        <v>0</v>
      </c>
      <c r="L43" s="16">
        <v>0</v>
      </c>
    </row>
    <row r="44" spans="1:12" ht="15.15" customHeight="1" x14ac:dyDescent="0.3">
      <c r="A44" s="13" t="s">
        <v>99</v>
      </c>
      <c r="B44" s="14">
        <v>180</v>
      </c>
      <c r="C44" s="13" t="s">
        <v>100</v>
      </c>
      <c r="D44" s="13" t="s">
        <v>101</v>
      </c>
      <c r="E44" s="13" t="s">
        <v>146</v>
      </c>
      <c r="F44" s="15" t="s">
        <v>147</v>
      </c>
      <c r="G44" s="16">
        <v>98.047629583413098</v>
      </c>
      <c r="H44" s="16">
        <v>30.015003812119499</v>
      </c>
      <c r="I44" s="16">
        <v>68.062027800191998</v>
      </c>
      <c r="J44" s="16">
        <v>0</v>
      </c>
      <c r="K44" s="16">
        <v>0</v>
      </c>
      <c r="L44" s="16">
        <v>0.15805811258444499</v>
      </c>
    </row>
    <row r="45" spans="1:12" ht="15.15" customHeight="1" x14ac:dyDescent="0.3">
      <c r="A45" s="13"/>
      <c r="B45" s="14"/>
      <c r="C45" s="13"/>
      <c r="D45" s="13"/>
      <c r="E45" s="13"/>
      <c r="F45" s="15" t="s">
        <v>148</v>
      </c>
      <c r="G45" s="16">
        <v>-23.409040304317401</v>
      </c>
      <c r="H45" s="16">
        <v>-23.830359487166898</v>
      </c>
      <c r="I45" s="16">
        <v>-60.413905433260403</v>
      </c>
      <c r="J45" s="16">
        <v>0</v>
      </c>
      <c r="K45" s="16">
        <v>0</v>
      </c>
      <c r="L45" s="16">
        <v>-0.22109174349615701</v>
      </c>
    </row>
    <row r="46" spans="1:12" ht="15.15" customHeight="1" x14ac:dyDescent="0.3">
      <c r="A46" s="13" t="s">
        <v>102</v>
      </c>
      <c r="B46" s="14">
        <v>0</v>
      </c>
      <c r="C46" s="13" t="s">
        <v>103</v>
      </c>
      <c r="D46" s="13" t="s">
        <v>80</v>
      </c>
      <c r="E46" s="13" t="s">
        <v>146</v>
      </c>
      <c r="F46" s="15" t="s">
        <v>147</v>
      </c>
      <c r="G46" s="16">
        <v>91.622804448750799</v>
      </c>
      <c r="H46" s="16">
        <v>23.7505987884775</v>
      </c>
      <c r="I46" s="16">
        <v>75.096500374686599</v>
      </c>
      <c r="J46" s="16">
        <v>0</v>
      </c>
      <c r="K46" s="16">
        <v>0</v>
      </c>
      <c r="L46" s="16">
        <v>0.23029556738141599</v>
      </c>
    </row>
    <row r="47" spans="1:12" ht="15.15" customHeight="1" x14ac:dyDescent="0.3">
      <c r="A47" s="13"/>
      <c r="B47" s="14"/>
      <c r="C47" s="13"/>
      <c r="D47" s="13"/>
      <c r="E47" s="13"/>
      <c r="F47" s="15" t="s">
        <v>148</v>
      </c>
      <c r="G47" s="16">
        <v>-38.621010069676501</v>
      </c>
      <c r="H47" s="16">
        <v>-29.262040996468201</v>
      </c>
      <c r="I47" s="16">
        <v>-67.817337864413702</v>
      </c>
      <c r="J47" s="16">
        <v>0</v>
      </c>
      <c r="K47" s="16">
        <v>0</v>
      </c>
      <c r="L47" s="16">
        <v>-0.16153018153290399</v>
      </c>
    </row>
    <row r="48" spans="1:12" ht="15.15" customHeight="1" x14ac:dyDescent="0.3">
      <c r="A48" s="13" t="s">
        <v>104</v>
      </c>
      <c r="B48" s="14">
        <v>90</v>
      </c>
      <c r="C48" s="13" t="s">
        <v>105</v>
      </c>
      <c r="D48" s="13" t="s">
        <v>80</v>
      </c>
      <c r="E48" s="13" t="s">
        <v>146</v>
      </c>
      <c r="F48" s="15" t="s">
        <v>147</v>
      </c>
      <c r="G48" s="16">
        <v>95.614513754050407</v>
      </c>
      <c r="H48" s="16">
        <v>116.33271109601201</v>
      </c>
      <c r="I48" s="16">
        <v>0.16601432243018599</v>
      </c>
      <c r="J48" s="16">
        <v>0</v>
      </c>
      <c r="K48" s="16">
        <v>0</v>
      </c>
      <c r="L48" s="16">
        <v>1.0927932318688501E-2</v>
      </c>
    </row>
    <row r="49" spans="1:12" ht="15.15" customHeight="1" x14ac:dyDescent="0.3">
      <c r="A49" s="13"/>
      <c r="B49" s="14"/>
      <c r="C49" s="13"/>
      <c r="D49" s="13"/>
      <c r="E49" s="13"/>
      <c r="F49" s="15" t="s">
        <v>148</v>
      </c>
      <c r="G49" s="16">
        <v>-42.270242153789603</v>
      </c>
      <c r="H49" s="16">
        <v>-94.203395263241106</v>
      </c>
      <c r="I49" s="16">
        <v>-0.175712991993934</v>
      </c>
      <c r="J49" s="16">
        <v>0</v>
      </c>
      <c r="K49" s="16">
        <v>0</v>
      </c>
      <c r="L49" s="16">
        <v>-7.7686123889479201E-3</v>
      </c>
    </row>
    <row r="50" spans="1:12" ht="15.15" customHeight="1" x14ac:dyDescent="0.3">
      <c r="A50" s="13" t="s">
        <v>106</v>
      </c>
      <c r="B50" s="14">
        <v>90</v>
      </c>
      <c r="C50" s="13" t="s">
        <v>107</v>
      </c>
      <c r="D50" s="13" t="s">
        <v>80</v>
      </c>
      <c r="E50" s="13" t="s">
        <v>146</v>
      </c>
      <c r="F50" s="15" t="s">
        <v>147</v>
      </c>
      <c r="G50" s="16">
        <v>141.368566873346</v>
      </c>
      <c r="H50" s="16">
        <v>99.6548548666279</v>
      </c>
      <c r="I50" s="16">
        <v>1.7216701971388599E-2</v>
      </c>
      <c r="J50" s="16">
        <v>0</v>
      </c>
      <c r="K50" s="16">
        <v>0</v>
      </c>
      <c r="L50" s="16">
        <v>1.16279673318791E-2</v>
      </c>
    </row>
    <row r="51" spans="1:12" ht="15.15" customHeight="1" x14ac:dyDescent="0.3">
      <c r="A51" s="13"/>
      <c r="B51" s="14"/>
      <c r="C51" s="13"/>
      <c r="D51" s="13"/>
      <c r="E51" s="13"/>
      <c r="F51" s="15" t="s">
        <v>148</v>
      </c>
      <c r="G51" s="16">
        <v>-57.211148605740497</v>
      </c>
      <c r="H51" s="16">
        <v>-83.613172673533597</v>
      </c>
      <c r="I51" s="16">
        <v>-1.1852414017742801E-2</v>
      </c>
      <c r="J51" s="16">
        <v>0</v>
      </c>
      <c r="K51" s="16">
        <v>0</v>
      </c>
      <c r="L51" s="16">
        <v>-7.9895478967353297E-3</v>
      </c>
    </row>
    <row r="52" spans="1:12" ht="15.15" customHeight="1" x14ac:dyDescent="0.3">
      <c r="A52" s="13" t="s">
        <v>108</v>
      </c>
      <c r="B52" s="14">
        <v>90</v>
      </c>
      <c r="C52" s="13" t="s">
        <v>109</v>
      </c>
      <c r="D52" s="13" t="s">
        <v>80</v>
      </c>
      <c r="E52" s="13" t="s">
        <v>146</v>
      </c>
      <c r="F52" s="15" t="s">
        <v>147</v>
      </c>
      <c r="G52" s="16">
        <v>126.617022961351</v>
      </c>
      <c r="H52" s="16">
        <v>99.975100965213102</v>
      </c>
      <c r="I52" s="16">
        <v>0.145238058440082</v>
      </c>
      <c r="J52" s="16">
        <v>0</v>
      </c>
      <c r="K52" s="16">
        <v>0</v>
      </c>
      <c r="L52" s="16">
        <v>8.0472242626551602E-3</v>
      </c>
    </row>
    <row r="53" spans="1:12" ht="15.15" customHeight="1" x14ac:dyDescent="0.3">
      <c r="A53" s="13"/>
      <c r="B53" s="14"/>
      <c r="C53" s="13"/>
      <c r="D53" s="13"/>
      <c r="E53" s="13"/>
      <c r="F53" s="15" t="s">
        <v>148</v>
      </c>
      <c r="G53" s="16">
        <v>-79.598692349387207</v>
      </c>
      <c r="H53" s="16">
        <v>-67.384473727366398</v>
      </c>
      <c r="I53" s="16">
        <v>-8.9103688796571795E-2</v>
      </c>
      <c r="J53" s="16">
        <v>0</v>
      </c>
      <c r="K53" s="16">
        <v>0</v>
      </c>
      <c r="L53" s="16">
        <v>-1.0976274324778299E-2</v>
      </c>
    </row>
    <row r="54" spans="1:12" ht="15.15" customHeight="1" x14ac:dyDescent="0.3">
      <c r="A54" s="13" t="s">
        <v>110</v>
      </c>
      <c r="B54" s="14">
        <v>90</v>
      </c>
      <c r="C54" s="13" t="s">
        <v>111</v>
      </c>
      <c r="D54" s="13" t="s">
        <v>80</v>
      </c>
      <c r="E54" s="13" t="s">
        <v>146</v>
      </c>
      <c r="F54" s="15" t="s">
        <v>147</v>
      </c>
      <c r="G54" s="36">
        <v>95.731404451534701</v>
      </c>
      <c r="H54" s="36">
        <v>116.612084214855</v>
      </c>
      <c r="I54" s="16">
        <v>0.14178268130102001</v>
      </c>
      <c r="J54" s="16">
        <v>0</v>
      </c>
      <c r="K54" s="16">
        <v>0</v>
      </c>
      <c r="L54" s="16">
        <v>7.9687834877379699E-3</v>
      </c>
    </row>
    <row r="55" spans="1:12" ht="15.15" customHeight="1" x14ac:dyDescent="0.3">
      <c r="A55" s="13"/>
      <c r="B55" s="14"/>
      <c r="C55" s="13"/>
      <c r="D55" s="13"/>
      <c r="E55" s="13"/>
      <c r="F55" s="15" t="s">
        <v>148</v>
      </c>
      <c r="G55" s="37">
        <v>-42.553080405080898</v>
      </c>
      <c r="H55" s="16">
        <v>-93.757517817882601</v>
      </c>
      <c r="I55" s="36">
        <v>-0.20686988652150601</v>
      </c>
      <c r="J55" s="16">
        <v>0</v>
      </c>
      <c r="K55" s="16">
        <v>0</v>
      </c>
      <c r="L55" s="16">
        <v>-1.04099301234642E-2</v>
      </c>
    </row>
    <row r="56" spans="1:12" ht="15.15" customHeight="1" x14ac:dyDescent="0.3">
      <c r="A56" s="13" t="s">
        <v>112</v>
      </c>
      <c r="B56" s="14">
        <v>180</v>
      </c>
      <c r="C56" s="13" t="s">
        <v>100</v>
      </c>
      <c r="D56" s="13" t="s">
        <v>101</v>
      </c>
      <c r="E56" s="13" t="s">
        <v>146</v>
      </c>
      <c r="F56" s="15" t="s">
        <v>147</v>
      </c>
      <c r="G56" s="16">
        <v>539.84475195215998</v>
      </c>
      <c r="H56" s="16">
        <v>157.51609536573099</v>
      </c>
      <c r="I56" s="16">
        <v>218.41177235356801</v>
      </c>
      <c r="J56" s="16">
        <v>0</v>
      </c>
      <c r="K56" s="16">
        <v>0</v>
      </c>
      <c r="L56" s="16">
        <v>0.150540066503345</v>
      </c>
    </row>
    <row r="57" spans="1:12" ht="15.15" customHeight="1" x14ac:dyDescent="0.3">
      <c r="A57" s="13"/>
      <c r="B57" s="14"/>
      <c r="C57" s="13"/>
      <c r="D57" s="13"/>
      <c r="E57" s="13"/>
      <c r="F57" s="15" t="s">
        <v>148</v>
      </c>
      <c r="G57" s="16">
        <v>-536.72670559648998</v>
      </c>
      <c r="H57" s="16">
        <v>-59.361857289127798</v>
      </c>
      <c r="I57" s="16">
        <v>-130.78529115604499</v>
      </c>
      <c r="J57" s="16">
        <v>0</v>
      </c>
      <c r="K57" s="16">
        <v>0</v>
      </c>
      <c r="L57" s="16">
        <v>-0.20605293055229201</v>
      </c>
    </row>
    <row r="58" spans="1:12" ht="15.15" customHeight="1" x14ac:dyDescent="0.3">
      <c r="A58" s="13" t="s">
        <v>113</v>
      </c>
      <c r="B58" s="14">
        <v>0</v>
      </c>
      <c r="C58" s="13" t="s">
        <v>103</v>
      </c>
      <c r="D58" s="13" t="s">
        <v>80</v>
      </c>
      <c r="E58" s="13" t="s">
        <v>146</v>
      </c>
      <c r="F58" s="15" t="s">
        <v>147</v>
      </c>
      <c r="G58" s="16">
        <v>479.71826684516401</v>
      </c>
      <c r="H58" s="16">
        <v>148.16564712591199</v>
      </c>
      <c r="I58" s="16">
        <v>93.324867995082002</v>
      </c>
      <c r="J58" s="16">
        <v>0</v>
      </c>
      <c r="K58" s="16">
        <v>0</v>
      </c>
      <c r="L58" s="16">
        <v>0.217002113498722</v>
      </c>
    </row>
    <row r="59" spans="1:12" ht="15.15" customHeight="1" x14ac:dyDescent="0.3">
      <c r="A59" s="13"/>
      <c r="B59" s="14"/>
      <c r="C59" s="13"/>
      <c r="D59" s="13"/>
      <c r="E59" s="13"/>
      <c r="F59" s="15" t="s">
        <v>148</v>
      </c>
      <c r="G59" s="16">
        <v>-418.66126569228101</v>
      </c>
      <c r="H59" s="16">
        <v>-82.705062327538002</v>
      </c>
      <c r="I59" s="16">
        <v>-155.24202245591999</v>
      </c>
      <c r="J59" s="16">
        <v>0</v>
      </c>
      <c r="K59" s="16">
        <v>0</v>
      </c>
      <c r="L59" s="16">
        <v>-0.15251978934617699</v>
      </c>
    </row>
    <row r="60" spans="1:12" ht="15.15" customHeight="1" x14ac:dyDescent="0.3">
      <c r="A60" s="13" t="s">
        <v>114</v>
      </c>
      <c r="B60" s="14">
        <v>180</v>
      </c>
      <c r="C60" s="13" t="s">
        <v>100</v>
      </c>
      <c r="D60" s="13" t="s">
        <v>101</v>
      </c>
      <c r="E60" s="13" t="s">
        <v>146</v>
      </c>
      <c r="F60" s="15" t="s">
        <v>147</v>
      </c>
      <c r="G60" s="16">
        <v>774.52493189327504</v>
      </c>
      <c r="H60" s="16">
        <v>211.57125919233599</v>
      </c>
      <c r="I60" s="16">
        <v>0.169660895607854</v>
      </c>
      <c r="J60" s="16">
        <v>0</v>
      </c>
      <c r="K60" s="16">
        <v>0</v>
      </c>
      <c r="L60" s="16">
        <v>0.152899067378789</v>
      </c>
    </row>
    <row r="61" spans="1:12" ht="15.15" customHeight="1" x14ac:dyDescent="0.3">
      <c r="A61" s="13"/>
      <c r="B61" s="14"/>
      <c r="C61" s="13"/>
      <c r="D61" s="13"/>
      <c r="E61" s="13"/>
      <c r="F61" s="15" t="s">
        <v>148</v>
      </c>
      <c r="G61" s="16">
        <v>-248.65436722846999</v>
      </c>
      <c r="H61" s="16">
        <v>-125.693771795676</v>
      </c>
      <c r="I61" s="16">
        <v>-0.25182340752937699</v>
      </c>
      <c r="J61" s="16">
        <v>0</v>
      </c>
      <c r="K61" s="16">
        <v>0</v>
      </c>
      <c r="L61" s="16">
        <v>-0.20581781648837999</v>
      </c>
    </row>
    <row r="62" spans="1:12" ht="15.15" customHeight="1" x14ac:dyDescent="0.3">
      <c r="A62" s="13" t="s">
        <v>115</v>
      </c>
      <c r="B62" s="14">
        <v>0</v>
      </c>
      <c r="C62" s="13" t="s">
        <v>103</v>
      </c>
      <c r="D62" s="13" t="s">
        <v>80</v>
      </c>
      <c r="E62" s="13" t="s">
        <v>146</v>
      </c>
      <c r="F62" s="15" t="s">
        <v>147</v>
      </c>
      <c r="G62" s="16">
        <v>674.78694631978999</v>
      </c>
      <c r="H62" s="16">
        <v>211.86731717727901</v>
      </c>
      <c r="I62" s="16">
        <v>0.439165835048897</v>
      </c>
      <c r="J62" s="16">
        <v>0</v>
      </c>
      <c r="K62" s="16">
        <v>0</v>
      </c>
      <c r="L62" s="16">
        <v>0.216453662931825</v>
      </c>
    </row>
    <row r="63" spans="1:12" ht="15.15" customHeight="1" x14ac:dyDescent="0.3">
      <c r="A63" s="13"/>
      <c r="B63" s="14"/>
      <c r="C63" s="13"/>
      <c r="D63" s="13"/>
      <c r="E63" s="13"/>
      <c r="F63" s="15" t="s">
        <v>148</v>
      </c>
      <c r="G63" s="16">
        <v>-193.31202062909301</v>
      </c>
      <c r="H63" s="16">
        <v>-165.086387697134</v>
      </c>
      <c r="I63" s="16">
        <v>-0.51013930208367897</v>
      </c>
      <c r="J63" s="16">
        <v>0</v>
      </c>
      <c r="K63" s="16">
        <v>0</v>
      </c>
      <c r="L63" s="16">
        <v>-0.154156337370011</v>
      </c>
    </row>
    <row r="64" spans="1:12" ht="15.15" customHeight="1" x14ac:dyDescent="0.3">
      <c r="A64" s="13" t="s">
        <v>116</v>
      </c>
      <c r="B64" s="14">
        <v>180</v>
      </c>
      <c r="C64" s="13" t="s">
        <v>100</v>
      </c>
      <c r="D64" s="13" t="s">
        <v>101</v>
      </c>
      <c r="E64" s="13" t="s">
        <v>146</v>
      </c>
      <c r="F64" s="15" t="s">
        <v>147</v>
      </c>
      <c r="G64" s="16">
        <v>372.23105079182301</v>
      </c>
      <c r="H64" s="16">
        <v>172.194204594468</v>
      </c>
      <c r="I64" s="16">
        <v>0.22180189201582801</v>
      </c>
      <c r="J64" s="16">
        <v>0</v>
      </c>
      <c r="K64" s="16">
        <v>0</v>
      </c>
      <c r="L64" s="16">
        <v>5.8203695942757898E-3</v>
      </c>
    </row>
    <row r="65" spans="1:12" ht="15.15" customHeight="1" x14ac:dyDescent="0.3">
      <c r="A65" s="13"/>
      <c r="B65" s="14"/>
      <c r="C65" s="13"/>
      <c r="D65" s="13"/>
      <c r="E65" s="13"/>
      <c r="F65" s="15" t="s">
        <v>148</v>
      </c>
      <c r="G65" s="16">
        <v>-86.987603942996799</v>
      </c>
      <c r="H65" s="16">
        <v>-87.528262943760794</v>
      </c>
      <c r="I65" s="16">
        <v>-0.17137579115850499</v>
      </c>
      <c r="J65" s="16">
        <v>0</v>
      </c>
      <c r="K65" s="16">
        <v>0</v>
      </c>
      <c r="L65" s="16">
        <v>-3.4606048646677301E-3</v>
      </c>
    </row>
    <row r="66" spans="1:12" ht="15.15" customHeight="1" x14ac:dyDescent="0.3">
      <c r="A66" s="13" t="s">
        <v>117</v>
      </c>
      <c r="B66" s="14">
        <v>0</v>
      </c>
      <c r="C66" s="13" t="s">
        <v>103</v>
      </c>
      <c r="D66" s="13" t="s">
        <v>80</v>
      </c>
      <c r="E66" s="13" t="s">
        <v>146</v>
      </c>
      <c r="F66" s="15" t="s">
        <v>147</v>
      </c>
      <c r="G66" s="16">
        <v>372.23103439939899</v>
      </c>
      <c r="H66" s="16">
        <v>172.19420459435</v>
      </c>
      <c r="I66" s="16">
        <v>8.2457006690510107E-2</v>
      </c>
      <c r="J66" s="16">
        <v>0</v>
      </c>
      <c r="K66" s="16">
        <v>0</v>
      </c>
      <c r="L66" s="16">
        <v>5.82036959025925E-3</v>
      </c>
    </row>
    <row r="67" spans="1:12" ht="15.15" customHeight="1" x14ac:dyDescent="0.3">
      <c r="A67" s="13"/>
      <c r="B67" s="14"/>
      <c r="C67" s="13"/>
      <c r="D67" s="13"/>
      <c r="E67" s="13"/>
      <c r="F67" s="15" t="s">
        <v>148</v>
      </c>
      <c r="G67" s="16">
        <v>-89.683947065151003</v>
      </c>
      <c r="H67" s="16">
        <v>-117.23908581690399</v>
      </c>
      <c r="I67" s="16">
        <v>-0.223694828002759</v>
      </c>
      <c r="J67" s="16">
        <v>0</v>
      </c>
      <c r="K67" s="16">
        <v>0</v>
      </c>
      <c r="L67" s="16">
        <v>-3.4606048623689999E-3</v>
      </c>
    </row>
    <row r="68" spans="1:12" ht="15.15" customHeight="1" x14ac:dyDescent="0.3">
      <c r="A68" s="13" t="s">
        <v>118</v>
      </c>
      <c r="B68" s="14">
        <v>180</v>
      </c>
      <c r="C68" s="13" t="s">
        <v>100</v>
      </c>
      <c r="D68" s="13" t="s">
        <v>101</v>
      </c>
      <c r="E68" s="13" t="s">
        <v>146</v>
      </c>
      <c r="F68" s="15" t="s">
        <v>147</v>
      </c>
      <c r="G68" s="16">
        <v>357.68373491476302</v>
      </c>
      <c r="H68" s="16">
        <v>160.392314541079</v>
      </c>
      <c r="I68" s="16">
        <v>0.23285747784797001</v>
      </c>
      <c r="J68" s="16">
        <v>0</v>
      </c>
      <c r="K68" s="16">
        <v>0</v>
      </c>
      <c r="L68" s="16">
        <v>5.9367296334187497E-3</v>
      </c>
    </row>
    <row r="69" spans="1:12" ht="15.15" customHeight="1" x14ac:dyDescent="0.3">
      <c r="A69" s="13"/>
      <c r="B69" s="14"/>
      <c r="C69" s="13"/>
      <c r="D69" s="13"/>
      <c r="E69" s="13"/>
      <c r="F69" s="15" t="s">
        <v>148</v>
      </c>
      <c r="G69" s="16">
        <v>-85.852261204447601</v>
      </c>
      <c r="H69" s="16">
        <v>-82.004566784232296</v>
      </c>
      <c r="I69" s="16">
        <v>-0.16901214559536001</v>
      </c>
      <c r="J69" s="16">
        <v>0</v>
      </c>
      <c r="K69" s="16">
        <v>0</v>
      </c>
      <c r="L69" s="16">
        <v>-3.5295743263705202E-3</v>
      </c>
    </row>
    <row r="70" spans="1:12" ht="15.15" customHeight="1" x14ac:dyDescent="0.3">
      <c r="A70" s="13" t="s">
        <v>119</v>
      </c>
      <c r="B70" s="14">
        <v>0</v>
      </c>
      <c r="C70" s="13" t="s">
        <v>103</v>
      </c>
      <c r="D70" s="13" t="s">
        <v>80</v>
      </c>
      <c r="E70" s="13" t="s">
        <v>146</v>
      </c>
      <c r="F70" s="15" t="s">
        <v>147</v>
      </c>
      <c r="G70" s="16">
        <v>358.27238298810499</v>
      </c>
      <c r="H70" s="16">
        <v>160.392449641534</v>
      </c>
      <c r="I70" s="16">
        <v>0.131814824332495</v>
      </c>
      <c r="J70" s="16">
        <v>0</v>
      </c>
      <c r="K70" s="16">
        <v>0</v>
      </c>
      <c r="L70" s="16">
        <v>5.9367296366118396E-3</v>
      </c>
    </row>
    <row r="71" spans="1:12" ht="15.15" customHeight="1" x14ac:dyDescent="0.3">
      <c r="A71" s="13"/>
      <c r="B71" s="14"/>
      <c r="C71" s="13"/>
      <c r="D71" s="13"/>
      <c r="E71" s="13"/>
      <c r="F71" s="15" t="s">
        <v>148</v>
      </c>
      <c r="G71" s="16">
        <v>-85.294153598740394</v>
      </c>
      <c r="H71" s="16">
        <v>-110.358897263061</v>
      </c>
      <c r="I71" s="16">
        <v>-0.26931468778955497</v>
      </c>
      <c r="J71" s="16">
        <v>0</v>
      </c>
      <c r="K71" s="16">
        <v>0</v>
      </c>
      <c r="L71" s="16">
        <v>-3.5295743282300301E-3</v>
      </c>
    </row>
    <row r="72" spans="1:12" ht="15.15" customHeight="1" x14ac:dyDescent="0.3">
      <c r="A72" s="13" t="s">
        <v>120</v>
      </c>
      <c r="B72" s="14">
        <v>180</v>
      </c>
      <c r="C72" s="13" t="s">
        <v>100</v>
      </c>
      <c r="D72" s="13" t="s">
        <v>101</v>
      </c>
      <c r="E72" s="13" t="s">
        <v>146</v>
      </c>
      <c r="F72" s="15" t="s">
        <v>147</v>
      </c>
      <c r="G72" s="16">
        <v>320.29534074463498</v>
      </c>
      <c r="H72" s="16">
        <v>149.19770500460899</v>
      </c>
      <c r="I72" s="16">
        <v>0.56743843370192903</v>
      </c>
      <c r="J72" s="16">
        <v>0</v>
      </c>
      <c r="K72" s="16">
        <v>0</v>
      </c>
      <c r="L72" s="16">
        <v>5.1759048222083503E-3</v>
      </c>
    </row>
    <row r="73" spans="1:12" ht="15.15" customHeight="1" x14ac:dyDescent="0.3">
      <c r="A73" s="13"/>
      <c r="B73" s="14"/>
      <c r="C73" s="13"/>
      <c r="D73" s="13"/>
      <c r="E73" s="13"/>
      <c r="F73" s="15" t="s">
        <v>148</v>
      </c>
      <c r="G73" s="16">
        <v>-76.9877969199174</v>
      </c>
      <c r="H73" s="16">
        <v>-69.9300048642218</v>
      </c>
      <c r="I73" s="16">
        <v>-1.1075357814689399</v>
      </c>
      <c r="J73" s="16">
        <v>0</v>
      </c>
      <c r="K73" s="16">
        <v>0</v>
      </c>
      <c r="L73" s="16">
        <v>-3.01893467555963E-3</v>
      </c>
    </row>
    <row r="74" spans="1:12" ht="15.15" customHeight="1" x14ac:dyDescent="0.3">
      <c r="A74" s="13" t="s">
        <v>121</v>
      </c>
      <c r="B74" s="14">
        <v>0</v>
      </c>
      <c r="C74" s="13" t="s">
        <v>103</v>
      </c>
      <c r="D74" s="13" t="s">
        <v>80</v>
      </c>
      <c r="E74" s="13" t="s">
        <v>146</v>
      </c>
      <c r="F74" s="15" t="s">
        <v>147</v>
      </c>
      <c r="G74" s="16">
        <v>320.29951213848801</v>
      </c>
      <c r="H74" s="16">
        <v>144.70772835965201</v>
      </c>
      <c r="I74" s="16">
        <v>0.59759119702856101</v>
      </c>
      <c r="J74" s="16">
        <v>0</v>
      </c>
      <c r="K74" s="16">
        <v>0</v>
      </c>
      <c r="L74" s="16">
        <v>5.1759048178291397E-3</v>
      </c>
    </row>
    <row r="75" spans="1:12" ht="15.15" customHeight="1" x14ac:dyDescent="0.3">
      <c r="A75" s="13"/>
      <c r="B75" s="14"/>
      <c r="C75" s="13"/>
      <c r="D75" s="13"/>
      <c r="E75" s="13"/>
      <c r="F75" s="15" t="s">
        <v>148</v>
      </c>
      <c r="G75" s="16">
        <v>-76.926612713223605</v>
      </c>
      <c r="H75" s="16">
        <v>-95.315228765351506</v>
      </c>
      <c r="I75" s="16">
        <v>-0.45155360379373899</v>
      </c>
      <c r="J75" s="16">
        <v>0</v>
      </c>
      <c r="K75" s="16">
        <v>0</v>
      </c>
      <c r="L75" s="16">
        <v>-3.01893467300597E-3</v>
      </c>
    </row>
    <row r="76" spans="1:12" ht="15.15" customHeight="1" x14ac:dyDescent="0.3">
      <c r="A76" s="13" t="s">
        <v>122</v>
      </c>
      <c r="B76" s="14">
        <v>0</v>
      </c>
      <c r="C76" s="13" t="s">
        <v>103</v>
      </c>
      <c r="D76" s="13" t="s">
        <v>80</v>
      </c>
      <c r="E76" s="13" t="s">
        <v>146</v>
      </c>
      <c r="F76" s="15" t="s">
        <v>147</v>
      </c>
      <c r="G76" s="16">
        <v>357.68069890127703</v>
      </c>
      <c r="H76" s="16">
        <v>150.61882121274201</v>
      </c>
      <c r="I76" s="16">
        <v>0.30492244420856401</v>
      </c>
      <c r="J76" s="16">
        <v>0</v>
      </c>
      <c r="K76" s="16">
        <v>0</v>
      </c>
      <c r="L76" s="16">
        <v>5.6303504593480901E-3</v>
      </c>
    </row>
    <row r="77" spans="1:12" ht="15.15" customHeight="1" x14ac:dyDescent="0.3">
      <c r="A77" s="13"/>
      <c r="B77" s="14"/>
      <c r="C77" s="13"/>
      <c r="D77" s="13"/>
      <c r="E77" s="13"/>
      <c r="F77" s="15" t="s">
        <v>148</v>
      </c>
      <c r="G77" s="16">
        <v>-84.860741050631503</v>
      </c>
      <c r="H77" s="16">
        <v>-110.352076691755</v>
      </c>
      <c r="I77" s="16">
        <v>-0.169904435486216</v>
      </c>
      <c r="J77" s="16">
        <v>0</v>
      </c>
      <c r="K77" s="16">
        <v>0</v>
      </c>
      <c r="L77" s="16">
        <v>-3.3695469489287799E-3</v>
      </c>
    </row>
    <row r="78" spans="1:12" ht="15.15" customHeight="1" x14ac:dyDescent="0.3">
      <c r="A78" s="13" t="s">
        <v>123</v>
      </c>
      <c r="B78" s="14">
        <v>180</v>
      </c>
      <c r="C78" s="13" t="s">
        <v>100</v>
      </c>
      <c r="D78" s="13" t="s">
        <v>101</v>
      </c>
      <c r="E78" s="13" t="s">
        <v>146</v>
      </c>
      <c r="F78" s="15" t="s">
        <v>147</v>
      </c>
      <c r="G78" s="16">
        <v>358.32271194681101</v>
      </c>
      <c r="H78" s="16">
        <v>154.73796172228799</v>
      </c>
      <c r="I78" s="16">
        <v>0.27369975319300099</v>
      </c>
      <c r="J78" s="16">
        <v>0</v>
      </c>
      <c r="K78" s="16">
        <v>0</v>
      </c>
      <c r="L78" s="16">
        <v>5.6303508896649599E-3</v>
      </c>
    </row>
    <row r="79" spans="1:12" ht="15.15" customHeight="1" x14ac:dyDescent="0.3">
      <c r="A79" s="13"/>
      <c r="B79" s="14"/>
      <c r="C79" s="13"/>
      <c r="D79" s="13"/>
      <c r="E79" s="13"/>
      <c r="F79" s="15" t="s">
        <v>148</v>
      </c>
      <c r="G79" s="16">
        <v>-84.266487926014705</v>
      </c>
      <c r="H79" s="16">
        <v>-82.003747857735206</v>
      </c>
      <c r="I79" s="16">
        <v>-0.25483710437114199</v>
      </c>
      <c r="J79" s="16">
        <v>0</v>
      </c>
      <c r="K79" s="16">
        <v>0</v>
      </c>
      <c r="L79" s="16">
        <v>-3.3695105656775899E-3</v>
      </c>
    </row>
    <row r="80" spans="1:12" ht="15.15" customHeight="1" x14ac:dyDescent="0.3">
      <c r="A80" s="13" t="s">
        <v>124</v>
      </c>
      <c r="B80" s="14">
        <v>180</v>
      </c>
      <c r="C80" s="13" t="s">
        <v>100</v>
      </c>
      <c r="D80" s="13" t="s">
        <v>101</v>
      </c>
      <c r="E80" s="13" t="s">
        <v>146</v>
      </c>
      <c r="F80" s="15" t="s">
        <v>147</v>
      </c>
      <c r="G80" s="16">
        <v>372.23105935170503</v>
      </c>
      <c r="H80" s="16">
        <v>155.89569679235399</v>
      </c>
      <c r="I80" s="16">
        <v>0.23235617602612799</v>
      </c>
      <c r="J80" s="16">
        <v>0</v>
      </c>
      <c r="K80" s="16">
        <v>0</v>
      </c>
      <c r="L80" s="16">
        <v>5.7524924612200202E-3</v>
      </c>
    </row>
    <row r="81" spans="1:12" ht="15.15" customHeight="1" x14ac:dyDescent="0.3">
      <c r="A81" s="13"/>
      <c r="B81" s="14"/>
      <c r="C81" s="13"/>
      <c r="D81" s="13"/>
      <c r="E81" s="13"/>
      <c r="F81" s="15" t="s">
        <v>148</v>
      </c>
      <c r="G81" s="16">
        <v>-86.985845918246895</v>
      </c>
      <c r="H81" s="16">
        <v>-87.526901091872304</v>
      </c>
      <c r="I81" s="16">
        <v>-0.22653260554149399</v>
      </c>
      <c r="J81" s="16">
        <v>0</v>
      </c>
      <c r="K81" s="16">
        <v>0</v>
      </c>
      <c r="L81" s="16">
        <v>-3.43835382418811E-3</v>
      </c>
    </row>
    <row r="82" spans="1:12" ht="15.15" customHeight="1" x14ac:dyDescent="0.3">
      <c r="A82" s="13" t="s">
        <v>125</v>
      </c>
      <c r="B82" s="14">
        <v>0</v>
      </c>
      <c r="C82" s="13" t="s">
        <v>103</v>
      </c>
      <c r="D82" s="13" t="s">
        <v>80</v>
      </c>
      <c r="E82" s="13" t="s">
        <v>146</v>
      </c>
      <c r="F82" s="15" t="s">
        <v>147</v>
      </c>
      <c r="G82" s="16">
        <v>372.23130049266598</v>
      </c>
      <c r="H82" s="16">
        <v>152.69086362223601</v>
      </c>
      <c r="I82" s="16">
        <v>0.27649028942348303</v>
      </c>
      <c r="J82" s="16">
        <v>0</v>
      </c>
      <c r="K82" s="16">
        <v>0</v>
      </c>
      <c r="L82" s="16">
        <v>5.7538197739321001E-3</v>
      </c>
    </row>
    <row r="83" spans="1:12" ht="15.15" customHeight="1" x14ac:dyDescent="0.3">
      <c r="A83" s="13"/>
      <c r="B83" s="14"/>
      <c r="C83" s="13"/>
      <c r="D83" s="13"/>
      <c r="E83" s="13"/>
      <c r="F83" s="15" t="s">
        <v>148</v>
      </c>
      <c r="G83" s="16">
        <v>-89.683235615447799</v>
      </c>
      <c r="H83" s="16">
        <v>-117.229018956682</v>
      </c>
      <c r="I83" s="16">
        <v>-0.11540272671967999</v>
      </c>
      <c r="J83" s="16">
        <v>0</v>
      </c>
      <c r="K83" s="16">
        <v>0</v>
      </c>
      <c r="L83" s="16">
        <v>-3.4397046207718402E-3</v>
      </c>
    </row>
    <row r="84" spans="1:12" ht="15.15" customHeight="1" x14ac:dyDescent="0.3">
      <c r="A84" s="13" t="s">
        <v>126</v>
      </c>
      <c r="B84" s="14">
        <v>180</v>
      </c>
      <c r="C84" s="13" t="s">
        <v>100</v>
      </c>
      <c r="D84" s="13" t="s">
        <v>101</v>
      </c>
      <c r="E84" s="13" t="s">
        <v>146</v>
      </c>
      <c r="F84" s="15" t="s">
        <v>147</v>
      </c>
      <c r="G84" s="16">
        <v>578.51363564368</v>
      </c>
      <c r="H84" s="16">
        <v>169.187439466022</v>
      </c>
      <c r="I84" s="16">
        <v>1.13023297002805</v>
      </c>
      <c r="J84" s="16">
        <v>0</v>
      </c>
      <c r="K84" s="16">
        <v>0</v>
      </c>
      <c r="L84" s="16">
        <v>0.11996734825166799</v>
      </c>
    </row>
    <row r="85" spans="1:12" ht="15.15" customHeight="1" x14ac:dyDescent="0.3">
      <c r="A85" s="13"/>
      <c r="B85" s="14"/>
      <c r="C85" s="13"/>
      <c r="D85" s="13"/>
      <c r="E85" s="13"/>
      <c r="F85" s="15" t="s">
        <v>148</v>
      </c>
      <c r="G85" s="16">
        <v>-511.86349503709698</v>
      </c>
      <c r="H85" s="16">
        <v>-125.68716318029099</v>
      </c>
      <c r="I85" s="16">
        <v>-0.54379387202179896</v>
      </c>
      <c r="J85" s="16">
        <v>0</v>
      </c>
      <c r="K85" s="16">
        <v>0</v>
      </c>
      <c r="L85" s="16">
        <v>-0.152509154457032</v>
      </c>
    </row>
    <row r="86" spans="1:12" ht="15.15" customHeight="1" x14ac:dyDescent="0.3">
      <c r="A86" s="13" t="s">
        <v>127</v>
      </c>
      <c r="B86" s="14">
        <v>0</v>
      </c>
      <c r="C86" s="13" t="s">
        <v>103</v>
      </c>
      <c r="D86" s="13" t="s">
        <v>80</v>
      </c>
      <c r="E86" s="13" t="s">
        <v>146</v>
      </c>
      <c r="F86" s="15" t="s">
        <v>147</v>
      </c>
      <c r="G86" s="16">
        <v>643.00563355855002</v>
      </c>
      <c r="H86" s="16">
        <v>169.334125556602</v>
      </c>
      <c r="I86" s="16">
        <v>47.640329964379902</v>
      </c>
      <c r="J86" s="16">
        <v>0</v>
      </c>
      <c r="K86" s="16">
        <v>0</v>
      </c>
      <c r="L86" s="16">
        <v>0.154704639814506</v>
      </c>
    </row>
    <row r="87" spans="1:12" ht="15.15" customHeight="1" x14ac:dyDescent="0.3">
      <c r="A87" s="13"/>
      <c r="B87" s="14"/>
      <c r="C87" s="13"/>
      <c r="D87" s="13"/>
      <c r="E87" s="13"/>
      <c r="F87" s="15" t="s">
        <v>148</v>
      </c>
      <c r="G87" s="16">
        <v>-630.17084479194205</v>
      </c>
      <c r="H87" s="16">
        <v>-165.08696843182199</v>
      </c>
      <c r="I87" s="16">
        <v>-74.515419015018495</v>
      </c>
      <c r="J87" s="16">
        <v>0</v>
      </c>
      <c r="K87" s="16">
        <v>0</v>
      </c>
      <c r="L87" s="16">
        <v>-0.12668213292442301</v>
      </c>
    </row>
    <row r="88" spans="1:12" ht="15.15" customHeight="1" x14ac:dyDescent="0.3">
      <c r="A88" s="13" t="s">
        <v>128</v>
      </c>
      <c r="B88" s="14">
        <v>180</v>
      </c>
      <c r="C88" s="13" t="s">
        <v>100</v>
      </c>
      <c r="D88" s="13" t="s">
        <v>101</v>
      </c>
      <c r="E88" s="13" t="s">
        <v>146</v>
      </c>
      <c r="F88" s="15" t="s">
        <v>147</v>
      </c>
      <c r="G88" s="16">
        <v>708.39942947223699</v>
      </c>
      <c r="H88" s="16">
        <v>159.894937234748</v>
      </c>
      <c r="I88" s="16">
        <v>224.05619002550401</v>
      </c>
      <c r="J88" s="16">
        <v>0</v>
      </c>
      <c r="K88" s="16">
        <v>0</v>
      </c>
      <c r="L88" s="16">
        <v>0.12025022894167101</v>
      </c>
    </row>
    <row r="89" spans="1:12" ht="15.15" customHeight="1" x14ac:dyDescent="0.3">
      <c r="A89" s="13"/>
      <c r="B89" s="14"/>
      <c r="C89" s="13"/>
      <c r="D89" s="13"/>
      <c r="E89" s="13"/>
      <c r="F89" s="15" t="s">
        <v>148</v>
      </c>
      <c r="G89" s="16">
        <v>-263.27555190273102</v>
      </c>
      <c r="H89" s="16">
        <v>-59.378350757300403</v>
      </c>
      <c r="I89" s="16">
        <v>-128.12256409319301</v>
      </c>
      <c r="J89" s="16">
        <v>0</v>
      </c>
      <c r="K89" s="16">
        <v>0</v>
      </c>
      <c r="L89" s="16">
        <v>-0.150090125160348</v>
      </c>
    </row>
    <row r="90" spans="1:12" ht="15.15" customHeight="1" x14ac:dyDescent="0.3">
      <c r="A90" s="13" t="s">
        <v>129</v>
      </c>
      <c r="B90" s="14">
        <v>0</v>
      </c>
      <c r="C90" s="13" t="s">
        <v>103</v>
      </c>
      <c r="D90" s="13" t="s">
        <v>80</v>
      </c>
      <c r="E90" s="13" t="s">
        <v>146</v>
      </c>
      <c r="F90" s="15" t="s">
        <v>147</v>
      </c>
      <c r="G90" s="16">
        <v>812.64836376291703</v>
      </c>
      <c r="H90" s="16">
        <v>160.13366249327399</v>
      </c>
      <c r="I90" s="16">
        <v>124.199635392018</v>
      </c>
      <c r="J90" s="16">
        <v>0</v>
      </c>
      <c r="K90" s="16">
        <v>0</v>
      </c>
      <c r="L90" s="16">
        <v>0.153202592906206</v>
      </c>
    </row>
    <row r="91" spans="1:12" ht="15.15" customHeight="1" x14ac:dyDescent="0.3">
      <c r="A91" s="13"/>
      <c r="B91" s="14"/>
      <c r="C91" s="13"/>
      <c r="D91" s="13"/>
      <c r="E91" s="13"/>
      <c r="F91" s="15" t="s">
        <v>148</v>
      </c>
      <c r="G91" s="16">
        <v>-330.73972693392199</v>
      </c>
      <c r="H91" s="16">
        <v>-82.698041215671196</v>
      </c>
      <c r="I91" s="16">
        <v>-222.882145643689</v>
      </c>
      <c r="J91" s="16">
        <v>0</v>
      </c>
      <c r="K91" s="16">
        <v>0</v>
      </c>
      <c r="L91" s="16">
        <v>-0.12723039089243099</v>
      </c>
    </row>
    <row r="92" spans="1:12" ht="15.15" customHeight="1" x14ac:dyDescent="0.3">
      <c r="A92" s="13" t="s">
        <v>130</v>
      </c>
      <c r="B92" s="14">
        <v>0</v>
      </c>
      <c r="C92" s="13" t="s">
        <v>103</v>
      </c>
      <c r="D92" s="13" t="s">
        <v>80</v>
      </c>
      <c r="E92" s="13" t="s">
        <v>146</v>
      </c>
      <c r="F92" s="15" t="s">
        <v>147</v>
      </c>
      <c r="G92" s="16">
        <v>97.048244244142296</v>
      </c>
      <c r="H92" s="16">
        <v>23.8275882600004</v>
      </c>
      <c r="I92" s="16">
        <v>39.577994697659697</v>
      </c>
      <c r="J92" s="16">
        <v>0</v>
      </c>
      <c r="K92" s="16">
        <v>0</v>
      </c>
      <c r="L92" s="16">
        <v>0.161833381259265</v>
      </c>
    </row>
    <row r="93" spans="1:12" ht="15.15" customHeight="1" x14ac:dyDescent="0.3">
      <c r="A93" s="13"/>
      <c r="B93" s="14"/>
      <c r="C93" s="13"/>
      <c r="D93" s="13"/>
      <c r="E93" s="13"/>
      <c r="F93" s="15" t="s">
        <v>148</v>
      </c>
      <c r="G93" s="16">
        <v>-39.5528245537553</v>
      </c>
      <c r="H93" s="16">
        <v>-29.388533907146801</v>
      </c>
      <c r="I93" s="16">
        <v>-75.063650332242105</v>
      </c>
      <c r="J93" s="16">
        <v>0</v>
      </c>
      <c r="K93" s="16">
        <v>0</v>
      </c>
      <c r="L93" s="16">
        <v>-0.134030495513076</v>
      </c>
    </row>
    <row r="94" spans="1:12" ht="15.15" customHeight="1" x14ac:dyDescent="0.3">
      <c r="A94" s="13" t="s">
        <v>131</v>
      </c>
      <c r="B94" s="14">
        <v>180</v>
      </c>
      <c r="C94" s="13" t="s">
        <v>100</v>
      </c>
      <c r="D94" s="13" t="s">
        <v>101</v>
      </c>
      <c r="E94" s="13" t="s">
        <v>146</v>
      </c>
      <c r="F94" s="15" t="s">
        <v>147</v>
      </c>
      <c r="G94" s="16">
        <v>103.60687054866</v>
      </c>
      <c r="H94" s="16">
        <v>29.660930308468899</v>
      </c>
      <c r="I94" s="16">
        <v>60.390997205147201</v>
      </c>
      <c r="J94" s="16">
        <v>0</v>
      </c>
      <c r="K94" s="16">
        <v>0</v>
      </c>
      <c r="L94" s="16">
        <v>0.12712638601915099</v>
      </c>
    </row>
    <row r="95" spans="1:12" ht="15.15" customHeight="1" x14ac:dyDescent="0.3">
      <c r="A95" s="13"/>
      <c r="B95" s="14"/>
      <c r="C95" s="13"/>
      <c r="D95" s="13"/>
      <c r="E95" s="13"/>
      <c r="F95" s="15" t="s">
        <v>148</v>
      </c>
      <c r="G95" s="16">
        <v>-23.4088939912242</v>
      </c>
      <c r="H95" s="16">
        <v>-23.579078329284201</v>
      </c>
      <c r="I95" s="16">
        <v>-39.668352458409103</v>
      </c>
      <c r="J95" s="16">
        <v>0</v>
      </c>
      <c r="K95" s="16">
        <v>0</v>
      </c>
      <c r="L95" s="16">
        <v>-0.157509669745967</v>
      </c>
    </row>
    <row r="96" spans="1:12" ht="15.15" customHeight="1" x14ac:dyDescent="0.3">
      <c r="A96" s="13" t="s">
        <v>132</v>
      </c>
      <c r="B96" s="14">
        <v>-90</v>
      </c>
      <c r="C96" s="13" t="s">
        <v>133</v>
      </c>
      <c r="D96" s="13" t="s">
        <v>101</v>
      </c>
      <c r="E96" s="13" t="s">
        <v>146</v>
      </c>
      <c r="F96" s="15" t="s">
        <v>147</v>
      </c>
      <c r="G96" s="16">
        <v>90.136425986361303</v>
      </c>
      <c r="H96" s="16">
        <v>68.244326736464998</v>
      </c>
      <c r="I96" s="16">
        <v>0.20906785628802901</v>
      </c>
      <c r="J96" s="16">
        <v>0</v>
      </c>
      <c r="K96" s="16">
        <v>0</v>
      </c>
      <c r="L96" s="16">
        <v>6.0668502185713099E-3</v>
      </c>
    </row>
    <row r="97" spans="1:12" ht="15.15" customHeight="1" x14ac:dyDescent="0.3">
      <c r="A97" s="13"/>
      <c r="B97" s="14"/>
      <c r="C97" s="13"/>
      <c r="D97" s="13"/>
      <c r="E97" s="13"/>
      <c r="F97" s="15" t="s">
        <v>148</v>
      </c>
      <c r="G97" s="16">
        <v>-20.410392095947699</v>
      </c>
      <c r="H97" s="16">
        <v>-93.757468721646006</v>
      </c>
      <c r="I97" s="16">
        <v>-0.14327653622353301</v>
      </c>
      <c r="J97" s="16">
        <v>0</v>
      </c>
      <c r="K97" s="16">
        <v>0</v>
      </c>
      <c r="L97" s="16">
        <v>-7.9480815275673293E-3</v>
      </c>
    </row>
    <row r="98" spans="1:12" ht="15.15" customHeight="1" x14ac:dyDescent="0.3">
      <c r="A98" s="13" t="s">
        <v>134</v>
      </c>
      <c r="B98" s="14">
        <v>90</v>
      </c>
      <c r="C98" s="13" t="s">
        <v>135</v>
      </c>
      <c r="D98" s="13" t="s">
        <v>80</v>
      </c>
      <c r="E98" s="13" t="s">
        <v>146</v>
      </c>
      <c r="F98" s="15" t="s">
        <v>147</v>
      </c>
      <c r="G98" s="16">
        <v>125.599319422223</v>
      </c>
      <c r="H98" s="16">
        <v>67.384357822137503</v>
      </c>
      <c r="I98" s="16">
        <v>0.27403983111755997</v>
      </c>
      <c r="J98" s="16">
        <v>0</v>
      </c>
      <c r="K98" s="16">
        <v>0</v>
      </c>
      <c r="L98" s="16">
        <v>6.3903559233412502E-3</v>
      </c>
    </row>
    <row r="99" spans="1:12" ht="15.15" customHeight="1" x14ac:dyDescent="0.3">
      <c r="A99" s="13"/>
      <c r="B99" s="14"/>
      <c r="C99" s="13"/>
      <c r="D99" s="13"/>
      <c r="E99" s="13"/>
      <c r="F99" s="15" t="s">
        <v>148</v>
      </c>
      <c r="G99" s="16">
        <v>-80.559227330138</v>
      </c>
      <c r="H99" s="16">
        <v>-58.507064354455899</v>
      </c>
      <c r="I99" s="16">
        <v>-0.287304141620632</v>
      </c>
      <c r="J99" s="16">
        <v>0</v>
      </c>
      <c r="K99" s="16">
        <v>0</v>
      </c>
      <c r="L99" s="16">
        <v>-8.0235441189632998E-3</v>
      </c>
    </row>
    <row r="102" spans="1:12" ht="15.15" customHeight="1" x14ac:dyDescent="0.3">
      <c r="A102" s="1" t="s">
        <v>136</v>
      </c>
      <c r="B102" s="1"/>
      <c r="C102" s="1"/>
      <c r="D102" s="1"/>
      <c r="E102" s="1"/>
      <c r="F102" s="1"/>
      <c r="G102" s="1"/>
      <c r="H102" s="1"/>
      <c r="I102" s="1"/>
      <c r="J102" s="1"/>
    </row>
    <row r="103" spans="1:12" ht="15.15" customHeight="1" x14ac:dyDescent="0.3">
      <c r="A103" s="17" t="s">
        <v>137</v>
      </c>
      <c r="B103" s="17"/>
      <c r="C103" s="17"/>
      <c r="D103" s="17"/>
      <c r="E103" s="17"/>
      <c r="F103" s="17"/>
      <c r="G103" s="17"/>
      <c r="H103" s="17"/>
      <c r="I103" s="17"/>
      <c r="J103" s="17"/>
    </row>
    <row r="105" spans="1:12" ht="15.15" customHeight="1" x14ac:dyDescent="0.3">
      <c r="A105" s="1" t="s">
        <v>138</v>
      </c>
      <c r="B105" s="1"/>
      <c r="C105" s="1"/>
      <c r="D105" s="1"/>
      <c r="E105" s="1"/>
      <c r="F105" s="1"/>
      <c r="G105" s="1"/>
      <c r="H105" s="1"/>
      <c r="I105" s="1"/>
      <c r="J105" s="1"/>
    </row>
    <row r="106" spans="1:12" ht="15.15" customHeight="1" x14ac:dyDescent="0.3">
      <c r="A106" s="17" t="s">
        <v>137</v>
      </c>
      <c r="B106" s="17"/>
      <c r="C106" s="17"/>
      <c r="D106" s="17"/>
      <c r="E106" s="17"/>
      <c r="F106" s="17"/>
      <c r="G106" s="17"/>
      <c r="H106" s="17"/>
      <c r="I106" s="17"/>
      <c r="J106" s="17"/>
    </row>
    <row r="107" spans="1:12" ht="15.15" customHeight="1" x14ac:dyDescent="0.3"/>
  </sheetData>
  <mergeCells count="243">
    <mergeCell ref="A102:J102"/>
    <mergeCell ref="A103:J103"/>
    <mergeCell ref="A105:J105"/>
    <mergeCell ref="A106:J106"/>
    <mergeCell ref="A96:A97"/>
    <mergeCell ref="B96:B97"/>
    <mergeCell ref="C96:C97"/>
    <mergeCell ref="D96:D97"/>
    <mergeCell ref="E96:E97"/>
    <mergeCell ref="A98:A99"/>
    <mergeCell ref="B98:B99"/>
    <mergeCell ref="C98:C99"/>
    <mergeCell ref="D98:D99"/>
    <mergeCell ref="E98:E99"/>
    <mergeCell ref="A92:A93"/>
    <mergeCell ref="B92:B93"/>
    <mergeCell ref="C92:C93"/>
    <mergeCell ref="D92:D93"/>
    <mergeCell ref="E92:E93"/>
    <mergeCell ref="A94:A95"/>
    <mergeCell ref="B94:B95"/>
    <mergeCell ref="C94:C95"/>
    <mergeCell ref="D94:D95"/>
    <mergeCell ref="E94:E95"/>
    <mergeCell ref="A88:A89"/>
    <mergeCell ref="B88:B89"/>
    <mergeCell ref="C88:C89"/>
    <mergeCell ref="D88:D89"/>
    <mergeCell ref="E88:E89"/>
    <mergeCell ref="A90:A91"/>
    <mergeCell ref="B90:B91"/>
    <mergeCell ref="C90:C91"/>
    <mergeCell ref="D90:D91"/>
    <mergeCell ref="E90:E91"/>
    <mergeCell ref="A84:A85"/>
    <mergeCell ref="B84:B85"/>
    <mergeCell ref="C84:C85"/>
    <mergeCell ref="D84:D85"/>
    <mergeCell ref="E84:E85"/>
    <mergeCell ref="A86:A87"/>
    <mergeCell ref="B86:B87"/>
    <mergeCell ref="C86:C87"/>
    <mergeCell ref="D86:D87"/>
    <mergeCell ref="E86:E87"/>
    <mergeCell ref="A80:A81"/>
    <mergeCell ref="B80:B81"/>
    <mergeCell ref="C80:C81"/>
    <mergeCell ref="D80:D81"/>
    <mergeCell ref="E80:E81"/>
    <mergeCell ref="A82:A83"/>
    <mergeCell ref="B82:B83"/>
    <mergeCell ref="C82:C83"/>
    <mergeCell ref="D82:D83"/>
    <mergeCell ref="E82:E83"/>
    <mergeCell ref="A76:A77"/>
    <mergeCell ref="B76:B77"/>
    <mergeCell ref="C76:C77"/>
    <mergeCell ref="D76:D77"/>
    <mergeCell ref="E76:E77"/>
    <mergeCell ref="A78:A79"/>
    <mergeCell ref="B78:B79"/>
    <mergeCell ref="C78:C79"/>
    <mergeCell ref="D78:D79"/>
    <mergeCell ref="E78:E79"/>
    <mergeCell ref="A72:A73"/>
    <mergeCell ref="B72:B73"/>
    <mergeCell ref="C72:C73"/>
    <mergeCell ref="D72:D73"/>
    <mergeCell ref="E72:E73"/>
    <mergeCell ref="A74:A75"/>
    <mergeCell ref="B74:B75"/>
    <mergeCell ref="C74:C75"/>
    <mergeCell ref="D74:D75"/>
    <mergeCell ref="E74:E75"/>
    <mergeCell ref="A68:A69"/>
    <mergeCell ref="B68:B69"/>
    <mergeCell ref="C68:C69"/>
    <mergeCell ref="D68:D69"/>
    <mergeCell ref="E68:E69"/>
    <mergeCell ref="A70:A71"/>
    <mergeCell ref="B70:B71"/>
    <mergeCell ref="C70:C71"/>
    <mergeCell ref="D70:D71"/>
    <mergeCell ref="E70:E71"/>
    <mergeCell ref="A64:A65"/>
    <mergeCell ref="B64:B65"/>
    <mergeCell ref="C64:C65"/>
    <mergeCell ref="D64:D65"/>
    <mergeCell ref="E64:E65"/>
    <mergeCell ref="A66:A67"/>
    <mergeCell ref="B66:B67"/>
    <mergeCell ref="C66:C67"/>
    <mergeCell ref="D66:D67"/>
    <mergeCell ref="E66:E67"/>
    <mergeCell ref="A60:A61"/>
    <mergeCell ref="B60:B61"/>
    <mergeCell ref="C60:C61"/>
    <mergeCell ref="D60:D61"/>
    <mergeCell ref="E60:E61"/>
    <mergeCell ref="A62:A63"/>
    <mergeCell ref="B62:B63"/>
    <mergeCell ref="C62:C63"/>
    <mergeCell ref="D62:D63"/>
    <mergeCell ref="E62:E63"/>
    <mergeCell ref="A56:A57"/>
    <mergeCell ref="B56:B57"/>
    <mergeCell ref="C56:C57"/>
    <mergeCell ref="D56:D57"/>
    <mergeCell ref="E56:E57"/>
    <mergeCell ref="A58:A59"/>
    <mergeCell ref="B58:B59"/>
    <mergeCell ref="C58:C59"/>
    <mergeCell ref="D58:D59"/>
    <mergeCell ref="E58:E59"/>
    <mergeCell ref="A52:A53"/>
    <mergeCell ref="B52:B53"/>
    <mergeCell ref="C52:C53"/>
    <mergeCell ref="D52:D53"/>
    <mergeCell ref="E52:E53"/>
    <mergeCell ref="A54:A55"/>
    <mergeCell ref="B54:B55"/>
    <mergeCell ref="C54:C55"/>
    <mergeCell ref="D54:D55"/>
    <mergeCell ref="E54:E55"/>
    <mergeCell ref="A48:A49"/>
    <mergeCell ref="B48:B49"/>
    <mergeCell ref="C48:C49"/>
    <mergeCell ref="D48:D49"/>
    <mergeCell ref="E48:E49"/>
    <mergeCell ref="A50:A51"/>
    <mergeCell ref="B50:B51"/>
    <mergeCell ref="C50:C51"/>
    <mergeCell ref="D50:D51"/>
    <mergeCell ref="E50:E51"/>
    <mergeCell ref="A44:A45"/>
    <mergeCell ref="B44:B45"/>
    <mergeCell ref="C44:C45"/>
    <mergeCell ref="D44:D45"/>
    <mergeCell ref="E44:E45"/>
    <mergeCell ref="A46:A47"/>
    <mergeCell ref="B46:B47"/>
    <mergeCell ref="C46:C47"/>
    <mergeCell ref="D46:D47"/>
    <mergeCell ref="E46:E47"/>
    <mergeCell ref="A40:A41"/>
    <mergeCell ref="B40:B41"/>
    <mergeCell ref="C40:C41"/>
    <mergeCell ref="D40:D41"/>
    <mergeCell ref="E40:E41"/>
    <mergeCell ref="A42:A43"/>
    <mergeCell ref="B42:B43"/>
    <mergeCell ref="C42:C43"/>
    <mergeCell ref="D42:D43"/>
    <mergeCell ref="E42:E43"/>
    <mergeCell ref="A36:A37"/>
    <mergeCell ref="B36:B37"/>
    <mergeCell ref="C36:C37"/>
    <mergeCell ref="D36:D37"/>
    <mergeCell ref="E36:E37"/>
    <mergeCell ref="A38:A39"/>
    <mergeCell ref="B38:B39"/>
    <mergeCell ref="C38:C39"/>
    <mergeCell ref="D38:D39"/>
    <mergeCell ref="E38:E39"/>
    <mergeCell ref="A32:A33"/>
    <mergeCell ref="B32:B33"/>
    <mergeCell ref="C32:C33"/>
    <mergeCell ref="D32:D33"/>
    <mergeCell ref="E32:E33"/>
    <mergeCell ref="A34:A35"/>
    <mergeCell ref="B34:B35"/>
    <mergeCell ref="C34:C35"/>
    <mergeCell ref="D34:D35"/>
    <mergeCell ref="E34:E35"/>
    <mergeCell ref="A28:A29"/>
    <mergeCell ref="B28:B29"/>
    <mergeCell ref="C28:C29"/>
    <mergeCell ref="D28:D29"/>
    <mergeCell ref="E28:E29"/>
    <mergeCell ref="A30:A31"/>
    <mergeCell ref="B30:B31"/>
    <mergeCell ref="C30:C31"/>
    <mergeCell ref="D30:D31"/>
    <mergeCell ref="E30:E31"/>
    <mergeCell ref="A24:A25"/>
    <mergeCell ref="B24:B25"/>
    <mergeCell ref="C24:C25"/>
    <mergeCell ref="D24:D25"/>
    <mergeCell ref="E24:E25"/>
    <mergeCell ref="A26:A27"/>
    <mergeCell ref="B26:B27"/>
    <mergeCell ref="C26:C27"/>
    <mergeCell ref="D26:D27"/>
    <mergeCell ref="E26:E27"/>
    <mergeCell ref="A20:A21"/>
    <mergeCell ref="B20:B21"/>
    <mergeCell ref="C20:C21"/>
    <mergeCell ref="D20:D21"/>
    <mergeCell ref="E20:E21"/>
    <mergeCell ref="A22:A23"/>
    <mergeCell ref="B22:B23"/>
    <mergeCell ref="C22:C23"/>
    <mergeCell ref="D22:D23"/>
    <mergeCell ref="E22:E23"/>
    <mergeCell ref="A16:A17"/>
    <mergeCell ref="B16:B17"/>
    <mergeCell ref="C16:C17"/>
    <mergeCell ref="D16:D17"/>
    <mergeCell ref="E16:E17"/>
    <mergeCell ref="A18:A19"/>
    <mergeCell ref="B18:B19"/>
    <mergeCell ref="C18:C19"/>
    <mergeCell ref="D18:D19"/>
    <mergeCell ref="E18:E19"/>
    <mergeCell ref="A12:A13"/>
    <mergeCell ref="B12:B13"/>
    <mergeCell ref="C12:C13"/>
    <mergeCell ref="D12:D13"/>
    <mergeCell ref="E12:E13"/>
    <mergeCell ref="A14:A15"/>
    <mergeCell ref="B14:B15"/>
    <mergeCell ref="C14:C15"/>
    <mergeCell ref="D14:D15"/>
    <mergeCell ref="E14:E15"/>
    <mergeCell ref="A8:A9"/>
    <mergeCell ref="B8:B9"/>
    <mergeCell ref="C8:C9"/>
    <mergeCell ref="D8:D9"/>
    <mergeCell ref="E8:E9"/>
    <mergeCell ref="A10:A11"/>
    <mergeCell ref="B10:B11"/>
    <mergeCell ref="C10:C11"/>
    <mergeCell ref="D10:D11"/>
    <mergeCell ref="E10:E11"/>
    <mergeCell ref="A3:L3"/>
    <mergeCell ref="A5:L5"/>
    <mergeCell ref="A6:A7"/>
    <mergeCell ref="B6:B7"/>
    <mergeCell ref="C6:C7"/>
    <mergeCell ref="D6:D7"/>
    <mergeCell ref="E6:E7"/>
    <mergeCell ref="F6:F7"/>
    <mergeCell ref="G6:L6"/>
  </mergeCells>
  <conditionalFormatting sqref="G8:G99">
    <cfRule type="top10" dxfId="29" priority="1" bottom="1" rank="1"/>
    <cfRule type="top10" dxfId="28" priority="2" rank="1"/>
  </conditionalFormatting>
  <pageMargins left="0.7" right="0.7" top="0.75" bottom="0.75" header="0.3" footer="0.3"/>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Wind loads</vt:lpstr>
      <vt:lpstr>Service Loads</vt:lpstr>
      <vt:lpstr>All loadcases (Reactions)</vt:lpstr>
      <vt:lpstr>Strength (envelope)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Macdonald, Rebecca</dc:creator>
  <cp:lastModifiedBy>Macdonald, Rebecca</cp:lastModifiedBy>
  <dcterms:created xsi:type="dcterms:W3CDTF">2021-09-16T08:02:45Z</dcterms:created>
  <dcterms:modified xsi:type="dcterms:W3CDTF">2021-09-20T16:12:24Z</dcterms:modified>
</cp:coreProperties>
</file>