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drawings/drawing6.xml" ContentType="application/vnd.openxmlformats-officedocument.drawingml.chartshapes+xml"/>
  <Override PartName="/xl/charts/chart5.xml" ContentType="application/vnd.openxmlformats-officedocument.drawingml.chart+xml"/>
  <Override PartName="/xl/drawings/drawing7.xml" ContentType="application/vnd.openxmlformats-officedocument.drawingml.chartshapes+xml"/>
  <Override PartName="/xl/charts/chart6.xml" ContentType="application/vnd.openxmlformats-officedocument.drawingml.chart+xml"/>
  <Override PartName="/xl/drawings/drawing8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19440" windowHeight="10035" activeTab="1"/>
  </bookViews>
  <sheets>
    <sheet name="Mass" sheetId="1" r:id="rId1"/>
    <sheet name="Volumetric" sheetId="4" r:id="rId2"/>
    <sheet name="Sheet2" sheetId="2" r:id="rId3"/>
    <sheet name="Sheet3" sheetId="3" r:id="rId4"/>
  </sheets>
  <calcPr calcId="145621"/>
</workbook>
</file>

<file path=xl/calcChain.xml><?xml version="1.0" encoding="utf-8"?>
<calcChain xmlns="http://schemas.openxmlformats.org/spreadsheetml/2006/main">
  <c r="A96" i="4" l="1"/>
  <c r="C62" i="4" l="1"/>
  <c r="C94" i="4"/>
  <c r="C92" i="4"/>
  <c r="C60" i="4"/>
  <c r="B61" i="4"/>
  <c r="B64" i="4"/>
  <c r="B77" i="4"/>
  <c r="B76" i="4"/>
  <c r="B74" i="4"/>
  <c r="B73" i="4"/>
  <c r="B109" i="4"/>
  <c r="B108" i="4"/>
  <c r="B106" i="4"/>
  <c r="B105" i="4"/>
  <c r="B100" i="4"/>
  <c r="B96" i="4"/>
  <c r="B93" i="4"/>
  <c r="C96" i="4"/>
  <c r="C100" i="4"/>
  <c r="A105" i="4"/>
  <c r="A100" i="4"/>
  <c r="A108" i="4"/>
  <c r="C64" i="4"/>
  <c r="C68" i="4"/>
  <c r="A73" i="4"/>
  <c r="A64" i="4" s="1"/>
  <c r="A76" i="4"/>
  <c r="A68" i="4" s="1"/>
  <c r="A7" i="4"/>
  <c r="A11" i="4"/>
  <c r="C7" i="4"/>
  <c r="C11" i="4"/>
  <c r="A19" i="4"/>
  <c r="B20" i="4"/>
  <c r="B19" i="4"/>
  <c r="B17" i="4"/>
  <c r="B16" i="4"/>
  <c r="B7" i="4"/>
  <c r="B11" i="4"/>
  <c r="C3" i="4"/>
  <c r="C5" i="4"/>
  <c r="B4" i="4"/>
  <c r="A16" i="4"/>
  <c r="O89" i="1" l="1"/>
</calcChain>
</file>

<file path=xl/sharedStrings.xml><?xml version="1.0" encoding="utf-8"?>
<sst xmlns="http://schemas.openxmlformats.org/spreadsheetml/2006/main" count="130" uniqueCount="32">
  <si>
    <t>Power</t>
  </si>
  <si>
    <t>Tin</t>
  </si>
  <si>
    <t>Tout</t>
  </si>
  <si>
    <t>Tfuel</t>
  </si>
  <si>
    <t>Tcool</t>
  </si>
  <si>
    <t>HOT</t>
  </si>
  <si>
    <t>AVG</t>
  </si>
  <si>
    <t>1) NT paper verification</t>
  </si>
  <si>
    <t>2) High Power Mode II</t>
  </si>
  <si>
    <t>20 MW</t>
  </si>
  <si>
    <t>Inlet Temp</t>
  </si>
  <si>
    <t>Outlet Temp</t>
  </si>
  <si>
    <t>Mass flow rate</t>
  </si>
  <si>
    <t xml:space="preserve"> </t>
  </si>
  <si>
    <t xml:space="preserve">SINGLE POWER LEVEL OUTPUT OF    20000000.0000000     </t>
  </si>
  <si>
    <t>TEMPERATURES IN AVERAGE CHANNEL [°C]</t>
  </si>
  <si>
    <t>LSSS RESULTS</t>
  </si>
  <si>
    <t>TC</t>
  </si>
  <si>
    <t>TW</t>
  </si>
  <si>
    <t>TG</t>
  </si>
  <si>
    <t>TCL</t>
  </si>
  <si>
    <t>TCLT</t>
  </si>
  <si>
    <t>POWER</t>
  </si>
  <si>
    <t>W</t>
  </si>
  <si>
    <t>T_IN</t>
  </si>
  <si>
    <t>T_OUT</t>
  </si>
  <si>
    <t>TC_MAX</t>
  </si>
  <si>
    <t>TF_MAX</t>
  </si>
  <si>
    <t>TEMPERATURES IN HOT CHANNEL [°C]</t>
  </si>
  <si>
    <t>3) NT paper verification with different limits</t>
  </si>
  <si>
    <t>4) NT paper verification with different limits</t>
  </si>
  <si>
    <t>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</si>
</sst>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2" borderId="7" applyNumberFormat="0" applyAlignment="0" applyProtection="0"/>
    <xf numFmtId="0" fontId="3" fillId="3" borderId="8" applyNumberFormat="0" applyAlignment="0" applyProtection="0"/>
  </cellStyleXfs>
  <cellXfs count="15">
    <xf numFmtId="0" fontId="0" fillId="0" borderId="0" xfId="0"/>
    <xf numFmtId="0" fontId="0" fillId="0" borderId="0" xfId="0" applyAlignment="1">
      <alignment horizontal="left" vertical="center" indent="5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2" fillId="2" borderId="7" xfId="1"/>
    <xf numFmtId="0" fontId="3" fillId="3" borderId="8" xfId="2"/>
    <xf numFmtId="0" fontId="0" fillId="0" borderId="1" xfId="0" applyFont="1" applyBorder="1" applyAlignment="1">
      <alignment vertical="center" wrapText="1"/>
    </xf>
    <xf numFmtId="0" fontId="0" fillId="0" borderId="4" xfId="0" applyFont="1" applyBorder="1" applyAlignment="1">
      <alignment vertical="center" wrapText="1"/>
    </xf>
    <xf numFmtId="0" fontId="0" fillId="0" borderId="5" xfId="0" applyFont="1" applyBorder="1" applyAlignment="1">
      <alignment vertical="center" wrapText="1"/>
    </xf>
    <xf numFmtId="0" fontId="0" fillId="0" borderId="6" xfId="0" applyFont="1" applyBorder="1" applyAlignment="1">
      <alignment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</cellXfs>
  <cellStyles count="3">
    <cellStyle name="Input" xfId="1" builtinId="20"/>
    <cellStyle name="Normal" xfId="0" builtinId="0"/>
    <cellStyle name="Output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Inlet Temperature 470</c:v>
          </c:tx>
          <c:dLbls>
            <c:dLbl>
              <c:idx val="1"/>
              <c:showLegendKey val="0"/>
              <c:showVal val="1"/>
              <c:showCatName val="1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xVal>
            <c:numRef>
              <c:f>Mass!$C$3:$C$5</c:f>
              <c:numCache>
                <c:formatCode>General</c:formatCode>
                <c:ptCount val="3"/>
                <c:pt idx="0">
                  <c:v>470</c:v>
                </c:pt>
                <c:pt idx="1">
                  <c:v>720.04</c:v>
                </c:pt>
                <c:pt idx="2">
                  <c:v>720</c:v>
                </c:pt>
              </c:numCache>
            </c:numRef>
          </c:xVal>
          <c:yVal>
            <c:numRef>
              <c:f>Mass!$A$3:$A$5</c:f>
              <c:numCache>
                <c:formatCode>General</c:formatCode>
                <c:ptCount val="3"/>
                <c:pt idx="0">
                  <c:v>0</c:v>
                </c:pt>
                <c:pt idx="1">
                  <c:v>45.31</c:v>
                </c:pt>
                <c:pt idx="2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v>Max Coolant Temp 1200</c:v>
          </c:tx>
          <c:dLbls>
            <c:dLbl>
              <c:idx val="1"/>
              <c:dLblPos val="l"/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2"/>
              <c:showLegendKey val="0"/>
              <c:showVal val="1"/>
              <c:showCatName val="1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trendline>
            <c:spPr>
              <a:ln>
                <a:solidFill>
                  <a:schemeClr val="accent2"/>
                </a:solidFill>
              </a:ln>
            </c:spPr>
            <c:trendlineType val="linear"/>
            <c:forward val="300"/>
            <c:backward val="300"/>
            <c:dispRSqr val="0"/>
            <c:dispEq val="0"/>
          </c:trendline>
          <c:xVal>
            <c:numRef>
              <c:f>Mass!$C$6:$C$9</c:f>
              <c:numCache>
                <c:formatCode>General</c:formatCode>
                <c:ptCount val="4"/>
                <c:pt idx="1">
                  <c:v>705.74</c:v>
                </c:pt>
                <c:pt idx="2">
                  <c:v>720.01</c:v>
                </c:pt>
              </c:numCache>
            </c:numRef>
          </c:xVal>
          <c:yVal>
            <c:numRef>
              <c:f>Mass!$A$6:$A$9</c:f>
              <c:numCache>
                <c:formatCode>General</c:formatCode>
                <c:ptCount val="4"/>
                <c:pt idx="1">
                  <c:v>42.72</c:v>
                </c:pt>
                <c:pt idx="2">
                  <c:v>41.59</c:v>
                </c:pt>
                <c:pt idx="3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v>Max Fuel Temp 1300</c:v>
          </c:tx>
          <c:dLbls>
            <c:dLbl>
              <c:idx val="1"/>
              <c:dLblPos val="l"/>
              <c:showLegendKey val="0"/>
              <c:showVal val="1"/>
              <c:showCatName val="1"/>
              <c:showSerName val="0"/>
              <c:showPercent val="0"/>
              <c:showBubbleSize val="0"/>
            </c:dLbl>
            <c:showLegendKey val="0"/>
            <c:showVal val="1"/>
            <c:showCatName val="1"/>
            <c:showSerName val="0"/>
            <c:showPercent val="0"/>
            <c:showBubbleSize val="0"/>
            <c:showLeaderLines val="0"/>
          </c:dLbls>
          <c:trendline>
            <c:spPr>
              <a:ln>
                <a:solidFill>
                  <a:schemeClr val="accent3"/>
                </a:solidFill>
              </a:ln>
            </c:spPr>
            <c:trendlineType val="linear"/>
            <c:forward val="300"/>
            <c:backward val="300"/>
            <c:dispRSqr val="0"/>
            <c:dispEq val="0"/>
          </c:trendline>
          <c:xVal>
            <c:numRef>
              <c:f>Mass!$C$10:$C$13</c:f>
              <c:numCache>
                <c:formatCode>General</c:formatCode>
                <c:ptCount val="4"/>
                <c:pt idx="1">
                  <c:v>623.13</c:v>
                </c:pt>
                <c:pt idx="2">
                  <c:v>720.01</c:v>
                </c:pt>
              </c:numCache>
            </c:numRef>
          </c:xVal>
          <c:yVal>
            <c:numRef>
              <c:f>Mass!$A$10:$A$13</c:f>
              <c:numCache>
                <c:formatCode>General</c:formatCode>
                <c:ptCount val="4"/>
                <c:pt idx="1">
                  <c:v>27.75</c:v>
                </c:pt>
                <c:pt idx="2">
                  <c:v>24.83</c:v>
                </c:pt>
                <c:pt idx="3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370112"/>
        <c:axId val="102244736"/>
      </c:scatterChart>
      <c:valAx>
        <c:axId val="101370112"/>
        <c:scaling>
          <c:orientation val="minMax"/>
          <c:max val="900"/>
          <c:min val="40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/>
                  <a:t>Average Channel Outlet</a:t>
                </a:r>
                <a:r>
                  <a:rPr lang="en-US" sz="1400" baseline="0"/>
                  <a:t> Temperature [°C]</a:t>
                </a:r>
                <a:endParaRPr lang="en-US" sz="14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2244736"/>
        <c:crosses val="autoZero"/>
        <c:crossBetween val="midCat"/>
      </c:valAx>
      <c:valAx>
        <c:axId val="102244736"/>
        <c:scaling>
          <c:orientation val="minMax"/>
          <c:max val="50"/>
          <c:min val="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600"/>
                  <a:t>Power</a:t>
                </a:r>
                <a:r>
                  <a:rPr lang="en-US" sz="1600" baseline="0"/>
                  <a:t> [MW]</a:t>
                </a:r>
                <a:endParaRPr lang="en-US" sz="16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1370112"/>
        <c:crosses val="autoZero"/>
        <c:crossBetween val="midCat"/>
      </c:valAx>
    </c:plotArea>
    <c:legend>
      <c:legendPos val="r"/>
      <c:overlay val="0"/>
      <c:txPr>
        <a:bodyPr/>
        <a:lstStyle/>
        <a:p>
          <a:pPr>
            <a:defRPr sz="11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Inlet Temperature 470</c:v>
          </c:tx>
          <c:dLbls>
            <c:dLbl>
              <c:idx val="1"/>
              <c:showLegendKey val="0"/>
              <c:showVal val="1"/>
              <c:showCatName val="1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xVal>
            <c:numRef>
              <c:f>Mass!$C$60:$C$62</c:f>
              <c:numCache>
                <c:formatCode>General</c:formatCode>
                <c:ptCount val="3"/>
                <c:pt idx="0">
                  <c:v>500</c:v>
                </c:pt>
                <c:pt idx="1">
                  <c:v>700.04</c:v>
                </c:pt>
                <c:pt idx="2">
                  <c:v>700</c:v>
                </c:pt>
              </c:numCache>
            </c:numRef>
          </c:xVal>
          <c:yVal>
            <c:numRef>
              <c:f>Mass!$A$60:$A$62</c:f>
              <c:numCache>
                <c:formatCode>General</c:formatCode>
                <c:ptCount val="3"/>
                <c:pt idx="0">
                  <c:v>0</c:v>
                </c:pt>
                <c:pt idx="1">
                  <c:v>36.25</c:v>
                </c:pt>
                <c:pt idx="2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v>Max Coolant Temp 1200</c:v>
          </c:tx>
          <c:dLbls>
            <c:dLbl>
              <c:idx val="1"/>
              <c:dLblPos val="l"/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2"/>
              <c:showLegendKey val="0"/>
              <c:showVal val="1"/>
              <c:showCatName val="1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trendline>
            <c:spPr>
              <a:ln>
                <a:solidFill>
                  <a:schemeClr val="accent2"/>
                </a:solidFill>
              </a:ln>
            </c:spPr>
            <c:trendlineType val="linear"/>
            <c:forward val="300"/>
            <c:backward val="300"/>
            <c:dispRSqr val="0"/>
            <c:dispEq val="0"/>
          </c:trendline>
          <c:xVal>
            <c:numRef>
              <c:f>Mass!$C$63:$C$66</c:f>
              <c:numCache>
                <c:formatCode>General</c:formatCode>
                <c:ptCount val="4"/>
                <c:pt idx="1">
                  <c:v>726.69</c:v>
                </c:pt>
                <c:pt idx="2">
                  <c:v>700.03</c:v>
                </c:pt>
              </c:numCache>
            </c:numRef>
          </c:xVal>
          <c:yVal>
            <c:numRef>
              <c:f>Mass!$A$63:$A$66</c:f>
              <c:numCache>
                <c:formatCode>General</c:formatCode>
                <c:ptCount val="4"/>
                <c:pt idx="1">
                  <c:v>41.08</c:v>
                </c:pt>
                <c:pt idx="2">
                  <c:v>42.59</c:v>
                </c:pt>
                <c:pt idx="3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v>Max Fuel Temp 1300</c:v>
          </c:tx>
          <c:dLbls>
            <c:dLbl>
              <c:idx val="1"/>
              <c:dLblPos val="l"/>
              <c:showLegendKey val="0"/>
              <c:showVal val="1"/>
              <c:showCatName val="1"/>
              <c:showSerName val="0"/>
              <c:showPercent val="0"/>
              <c:showBubbleSize val="0"/>
            </c:dLbl>
            <c:showLegendKey val="0"/>
            <c:showVal val="1"/>
            <c:showCatName val="1"/>
            <c:showSerName val="0"/>
            <c:showPercent val="0"/>
            <c:showBubbleSize val="0"/>
            <c:showLeaderLines val="0"/>
          </c:dLbls>
          <c:trendline>
            <c:spPr>
              <a:ln>
                <a:solidFill>
                  <a:schemeClr val="accent3"/>
                </a:solidFill>
              </a:ln>
            </c:spPr>
            <c:trendlineType val="linear"/>
            <c:forward val="300"/>
            <c:backward val="300"/>
            <c:dispRSqr val="0"/>
            <c:dispEq val="0"/>
          </c:trendline>
          <c:xVal>
            <c:numRef>
              <c:f>Mass!$C$67:$C$70</c:f>
              <c:numCache>
                <c:formatCode>General</c:formatCode>
                <c:ptCount val="4"/>
                <c:pt idx="1">
                  <c:v>649.11</c:v>
                </c:pt>
                <c:pt idx="2">
                  <c:v>700</c:v>
                </c:pt>
              </c:numCache>
            </c:numRef>
          </c:xVal>
          <c:yVal>
            <c:numRef>
              <c:f>Mass!$A$67:$A$70</c:f>
              <c:numCache>
                <c:formatCode>General</c:formatCode>
                <c:ptCount val="4"/>
                <c:pt idx="1">
                  <c:v>27.02</c:v>
                </c:pt>
                <c:pt idx="2">
                  <c:v>25.47</c:v>
                </c:pt>
                <c:pt idx="3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291328"/>
        <c:axId val="102113280"/>
      </c:scatterChart>
      <c:valAx>
        <c:axId val="102291328"/>
        <c:scaling>
          <c:orientation val="minMax"/>
          <c:max val="900"/>
          <c:min val="40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/>
                  <a:t>Average Channel Outlet</a:t>
                </a:r>
                <a:r>
                  <a:rPr lang="en-US" sz="1400" baseline="0"/>
                  <a:t> Temperature [°C]</a:t>
                </a:r>
                <a:endParaRPr lang="en-US" sz="14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2113280"/>
        <c:crosses val="autoZero"/>
        <c:crossBetween val="midCat"/>
      </c:valAx>
      <c:valAx>
        <c:axId val="102113280"/>
        <c:scaling>
          <c:orientation val="minMax"/>
          <c:max val="50"/>
          <c:min val="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600"/>
                  <a:t>Power</a:t>
                </a:r>
                <a:r>
                  <a:rPr lang="en-US" sz="1600" baseline="0"/>
                  <a:t> [MW]</a:t>
                </a:r>
                <a:endParaRPr lang="en-US" sz="16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2291328"/>
        <c:crosses val="autoZero"/>
        <c:crossBetween val="midCat"/>
      </c:valAx>
    </c:plotArea>
    <c:legend>
      <c:legendPos val="r"/>
      <c:overlay val="0"/>
      <c:txPr>
        <a:bodyPr/>
        <a:lstStyle/>
        <a:p>
          <a:pPr>
            <a:defRPr sz="11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Inlet Temperature 470</c:v>
          </c:tx>
          <c:xVal>
            <c:numRef>
              <c:f>Mass!$C$92:$C$94</c:f>
              <c:numCache>
                <c:formatCode>General</c:formatCode>
                <c:ptCount val="3"/>
                <c:pt idx="0">
                  <c:v>500</c:v>
                </c:pt>
                <c:pt idx="1">
                  <c:v>800.03</c:v>
                </c:pt>
                <c:pt idx="2">
                  <c:v>800</c:v>
                </c:pt>
              </c:numCache>
            </c:numRef>
          </c:xVal>
          <c:yVal>
            <c:numRef>
              <c:f>Mass!$A$92:$A$94</c:f>
              <c:numCache>
                <c:formatCode>General</c:formatCode>
                <c:ptCount val="3"/>
                <c:pt idx="0">
                  <c:v>0</c:v>
                </c:pt>
                <c:pt idx="1">
                  <c:v>54.37</c:v>
                </c:pt>
                <c:pt idx="2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v>Max Coolant Temp 1200</c:v>
          </c:tx>
          <c:dLbls>
            <c:dLbl>
              <c:idx val="1"/>
              <c:dLblPos val="l"/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2"/>
              <c:showLegendKey val="0"/>
              <c:showVal val="1"/>
              <c:showCatName val="1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trendline>
            <c:spPr>
              <a:ln>
                <a:solidFill>
                  <a:schemeClr val="accent2"/>
                </a:solidFill>
              </a:ln>
            </c:spPr>
            <c:trendlineType val="linear"/>
            <c:forward val="300"/>
            <c:backward val="300"/>
            <c:dispRSqr val="0"/>
            <c:dispEq val="0"/>
          </c:trendline>
          <c:xVal>
            <c:numRef>
              <c:f>Mass!$C$95:$C$98</c:f>
              <c:numCache>
                <c:formatCode>General</c:formatCode>
                <c:ptCount val="4"/>
                <c:pt idx="1">
                  <c:v>726.69</c:v>
                </c:pt>
                <c:pt idx="2">
                  <c:v>800.01</c:v>
                </c:pt>
              </c:numCache>
            </c:numRef>
          </c:xVal>
          <c:yVal>
            <c:numRef>
              <c:f>Mass!$A$95:$A$98</c:f>
              <c:numCache>
                <c:formatCode>General</c:formatCode>
                <c:ptCount val="4"/>
                <c:pt idx="1">
                  <c:v>41.08</c:v>
                </c:pt>
                <c:pt idx="2">
                  <c:v>35.15</c:v>
                </c:pt>
                <c:pt idx="3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v>Max Fuel Temp 1300</c:v>
          </c:tx>
          <c:dLbls>
            <c:dLbl>
              <c:idx val="1"/>
              <c:dLblPos val="l"/>
              <c:showLegendKey val="0"/>
              <c:showVal val="1"/>
              <c:showCatName val="1"/>
              <c:showSerName val="0"/>
              <c:showPercent val="0"/>
              <c:showBubbleSize val="0"/>
            </c:dLbl>
            <c:showLegendKey val="0"/>
            <c:showVal val="1"/>
            <c:showCatName val="1"/>
            <c:showSerName val="0"/>
            <c:showPercent val="0"/>
            <c:showBubbleSize val="0"/>
            <c:showLeaderLines val="0"/>
          </c:dLbls>
          <c:trendline>
            <c:spPr>
              <a:ln>
                <a:solidFill>
                  <a:schemeClr val="accent3"/>
                </a:solidFill>
              </a:ln>
            </c:spPr>
            <c:trendlineType val="linear"/>
            <c:forward val="300"/>
            <c:backward val="300"/>
            <c:dispRSqr val="0"/>
            <c:dispEq val="0"/>
          </c:trendline>
          <c:xVal>
            <c:numRef>
              <c:f>Mass!$C$99:$C$102</c:f>
              <c:numCache>
                <c:formatCode>General</c:formatCode>
                <c:ptCount val="4"/>
                <c:pt idx="1">
                  <c:v>649.11</c:v>
                </c:pt>
                <c:pt idx="2">
                  <c:v>800.01</c:v>
                </c:pt>
              </c:numCache>
            </c:numRef>
          </c:xVal>
          <c:yVal>
            <c:numRef>
              <c:f>Mass!$A$99:$A$102</c:f>
              <c:numCache>
                <c:formatCode>General</c:formatCode>
                <c:ptCount val="4"/>
                <c:pt idx="1">
                  <c:v>27.02</c:v>
                </c:pt>
                <c:pt idx="2">
                  <c:v>21.93</c:v>
                </c:pt>
                <c:pt idx="3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167296"/>
        <c:axId val="102169216"/>
      </c:scatterChart>
      <c:valAx>
        <c:axId val="102167296"/>
        <c:scaling>
          <c:orientation val="minMax"/>
          <c:max val="900"/>
          <c:min val="40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/>
                  <a:t>Average Channel Outlet</a:t>
                </a:r>
                <a:r>
                  <a:rPr lang="en-US" sz="1400" baseline="0"/>
                  <a:t> Temperature [°C]</a:t>
                </a:r>
                <a:endParaRPr lang="en-US" sz="14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2169216"/>
        <c:crosses val="autoZero"/>
        <c:crossBetween val="midCat"/>
      </c:valAx>
      <c:valAx>
        <c:axId val="102169216"/>
        <c:scaling>
          <c:orientation val="minMax"/>
          <c:max val="50"/>
          <c:min val="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600"/>
                  <a:t>Power</a:t>
                </a:r>
                <a:r>
                  <a:rPr lang="en-US" sz="1600" baseline="0"/>
                  <a:t> [MW]</a:t>
                </a:r>
                <a:endParaRPr lang="en-US" sz="16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2167296"/>
        <c:crosses val="autoZero"/>
        <c:crossBetween val="midCat"/>
      </c:valAx>
    </c:plotArea>
    <c:legend>
      <c:legendPos val="r"/>
      <c:overlay val="0"/>
      <c:txPr>
        <a:bodyPr/>
        <a:lstStyle/>
        <a:p>
          <a:pPr>
            <a:defRPr sz="11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Inlet Temperature 470</c:v>
          </c:tx>
          <c:dLbls>
            <c:dLbl>
              <c:idx val="1"/>
              <c:layout/>
              <c:showLegendKey val="0"/>
              <c:showVal val="1"/>
              <c:showCatName val="1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xVal>
            <c:numRef>
              <c:f>Volumetric!$C$3:$C$5</c:f>
              <c:numCache>
                <c:formatCode>General</c:formatCode>
                <c:ptCount val="3"/>
                <c:pt idx="0">
                  <c:v>470</c:v>
                </c:pt>
                <c:pt idx="1">
                  <c:v>720.02</c:v>
                </c:pt>
                <c:pt idx="2">
                  <c:v>720</c:v>
                </c:pt>
              </c:numCache>
            </c:numRef>
          </c:xVal>
          <c:yVal>
            <c:numRef>
              <c:f>Volumetric!$A$3:$A$5</c:f>
              <c:numCache>
                <c:formatCode>General</c:formatCode>
                <c:ptCount val="3"/>
                <c:pt idx="0">
                  <c:v>0</c:v>
                </c:pt>
                <c:pt idx="1">
                  <c:v>46.76</c:v>
                </c:pt>
                <c:pt idx="2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v>Max Coolant Temp 1200</c:v>
          </c:tx>
          <c:dLbls>
            <c:dLbl>
              <c:idx val="1"/>
              <c:layout/>
              <c:dLblPos val="l"/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2"/>
              <c:layout/>
              <c:showLegendKey val="0"/>
              <c:showVal val="1"/>
              <c:showCatName val="1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trendline>
            <c:spPr>
              <a:ln>
                <a:solidFill>
                  <a:schemeClr val="accent2"/>
                </a:solidFill>
              </a:ln>
            </c:spPr>
            <c:trendlineType val="linear"/>
            <c:forward val="300"/>
            <c:backward val="300"/>
            <c:dispRSqr val="0"/>
            <c:dispEq val="0"/>
          </c:trendline>
          <c:xVal>
            <c:numRef>
              <c:f>Volumetric!$C$6:$C$9</c:f>
              <c:numCache>
                <c:formatCode>General</c:formatCode>
                <c:ptCount val="4"/>
                <c:pt idx="1">
                  <c:v>704.57</c:v>
                </c:pt>
                <c:pt idx="2">
                  <c:v>720</c:v>
                </c:pt>
              </c:numCache>
            </c:numRef>
          </c:xVal>
          <c:yVal>
            <c:numRef>
              <c:f>Volumetric!$A$6:$A$9</c:f>
              <c:numCache>
                <c:formatCode>General</c:formatCode>
                <c:ptCount val="4"/>
                <c:pt idx="1">
                  <c:v>43.87</c:v>
                </c:pt>
                <c:pt idx="2">
                  <c:v>42.44</c:v>
                </c:pt>
                <c:pt idx="3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v>Max Fuel Temp 1300</c:v>
          </c:tx>
          <c:dLbls>
            <c:dLbl>
              <c:idx val="1"/>
              <c:layout/>
              <c:dLblPos val="l"/>
              <c:showLegendKey val="0"/>
              <c:showVal val="1"/>
              <c:showCatName val="1"/>
              <c:showSerName val="0"/>
              <c:showPercent val="0"/>
              <c:showBubbleSize val="0"/>
            </c:dLbl>
            <c:showLegendKey val="0"/>
            <c:showVal val="1"/>
            <c:showCatName val="1"/>
            <c:showSerName val="0"/>
            <c:showPercent val="0"/>
            <c:showBubbleSize val="0"/>
            <c:showLeaderLines val="0"/>
          </c:dLbls>
          <c:trendline>
            <c:spPr>
              <a:ln>
                <a:solidFill>
                  <a:schemeClr val="accent3"/>
                </a:solidFill>
              </a:ln>
            </c:spPr>
            <c:trendlineType val="linear"/>
            <c:forward val="300"/>
            <c:backward val="300"/>
            <c:dispRSqr val="0"/>
            <c:dispEq val="0"/>
          </c:trendline>
          <c:xVal>
            <c:numRef>
              <c:f>Volumetric!$C$10:$C$13</c:f>
              <c:numCache>
                <c:formatCode>General</c:formatCode>
                <c:ptCount val="4"/>
                <c:pt idx="1">
                  <c:v>619.98</c:v>
                </c:pt>
                <c:pt idx="2">
                  <c:v>720.01</c:v>
                </c:pt>
              </c:numCache>
            </c:numRef>
          </c:xVal>
          <c:yVal>
            <c:numRef>
              <c:f>Volumetric!$A$10:$A$13</c:f>
              <c:numCache>
                <c:formatCode>General</c:formatCode>
                <c:ptCount val="4"/>
                <c:pt idx="1">
                  <c:v>28.05</c:v>
                </c:pt>
                <c:pt idx="2">
                  <c:v>24.86</c:v>
                </c:pt>
                <c:pt idx="3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897536"/>
        <c:axId val="102916096"/>
      </c:scatterChart>
      <c:valAx>
        <c:axId val="102897536"/>
        <c:scaling>
          <c:orientation val="minMax"/>
          <c:max val="900"/>
          <c:min val="40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/>
                  <a:t>Average Channel Outlet</a:t>
                </a:r>
                <a:r>
                  <a:rPr lang="en-US" sz="1400" baseline="0"/>
                  <a:t> Temperature [°C]</a:t>
                </a:r>
                <a:endParaRPr lang="en-US" sz="14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2916096"/>
        <c:crosses val="autoZero"/>
        <c:crossBetween val="midCat"/>
      </c:valAx>
      <c:valAx>
        <c:axId val="102916096"/>
        <c:scaling>
          <c:orientation val="minMax"/>
          <c:max val="50"/>
          <c:min val="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600"/>
                  <a:t>Power</a:t>
                </a:r>
                <a:r>
                  <a:rPr lang="en-US" sz="1600" baseline="0"/>
                  <a:t> [MW]</a:t>
                </a:r>
                <a:endParaRPr lang="en-US" sz="16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2897536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>
            <a:defRPr sz="11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Inlet Temperature 500</c:v>
          </c:tx>
          <c:dLbls>
            <c:dLbl>
              <c:idx val="1"/>
              <c:layout/>
              <c:showLegendKey val="0"/>
              <c:showVal val="1"/>
              <c:showCatName val="1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xVal>
            <c:numRef>
              <c:f>Volumetric!$C$60:$C$62</c:f>
              <c:numCache>
                <c:formatCode>General</c:formatCode>
                <c:ptCount val="3"/>
                <c:pt idx="0">
                  <c:v>500</c:v>
                </c:pt>
                <c:pt idx="1">
                  <c:v>700.02</c:v>
                </c:pt>
                <c:pt idx="2">
                  <c:v>700</c:v>
                </c:pt>
              </c:numCache>
            </c:numRef>
          </c:xVal>
          <c:yVal>
            <c:numRef>
              <c:f>Volumetric!$A$60:$A$62</c:f>
              <c:numCache>
                <c:formatCode>General</c:formatCode>
                <c:ptCount val="3"/>
                <c:pt idx="0">
                  <c:v>0</c:v>
                </c:pt>
                <c:pt idx="1">
                  <c:v>37.14</c:v>
                </c:pt>
                <c:pt idx="2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v>Max Coolant Temp 1200</c:v>
          </c:tx>
          <c:dLbls>
            <c:dLbl>
              <c:idx val="1"/>
              <c:layout/>
              <c:dLblPos val="l"/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2"/>
              <c:layout/>
              <c:showLegendKey val="0"/>
              <c:showVal val="1"/>
              <c:showCatName val="1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trendline>
            <c:spPr>
              <a:ln>
                <a:solidFill>
                  <a:schemeClr val="accent2"/>
                </a:solidFill>
              </a:ln>
            </c:spPr>
            <c:trendlineType val="linear"/>
            <c:forward val="300"/>
            <c:backward val="300"/>
            <c:dispRSqr val="0"/>
            <c:dispEq val="0"/>
          </c:trendline>
          <c:xVal>
            <c:numRef>
              <c:f>Volumetric!$C$63:$C$66</c:f>
              <c:numCache>
                <c:formatCode>General</c:formatCode>
                <c:ptCount val="4"/>
                <c:pt idx="1">
                  <c:v>725.81</c:v>
                </c:pt>
                <c:pt idx="2">
                  <c:v>700.02</c:v>
                </c:pt>
              </c:numCache>
            </c:numRef>
          </c:xVal>
          <c:yVal>
            <c:numRef>
              <c:f>Volumetric!$A$63:$A$66</c:f>
              <c:numCache>
                <c:formatCode>General</c:formatCode>
                <c:ptCount val="4"/>
                <c:pt idx="1">
                  <c:v>41.93</c:v>
                </c:pt>
                <c:pt idx="2">
                  <c:v>44.27</c:v>
                </c:pt>
                <c:pt idx="3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v>Max Fuel Temp 1300</c:v>
          </c:tx>
          <c:dLbls>
            <c:dLbl>
              <c:idx val="1"/>
              <c:layout/>
              <c:dLblPos val="l"/>
              <c:showLegendKey val="0"/>
              <c:showVal val="1"/>
              <c:showCatName val="1"/>
              <c:showSerName val="0"/>
              <c:showPercent val="0"/>
              <c:showBubbleSize val="0"/>
            </c:dLbl>
            <c:showLegendKey val="0"/>
            <c:showVal val="1"/>
            <c:showCatName val="1"/>
            <c:showSerName val="0"/>
            <c:showPercent val="0"/>
            <c:showBubbleSize val="0"/>
            <c:showLeaderLines val="0"/>
          </c:dLbls>
          <c:trendline>
            <c:spPr>
              <a:ln>
                <a:solidFill>
                  <a:schemeClr val="accent3"/>
                </a:solidFill>
              </a:ln>
            </c:spPr>
            <c:trendlineType val="linear"/>
            <c:forward val="300"/>
            <c:backward val="300"/>
            <c:dispRSqr val="0"/>
            <c:dispEq val="0"/>
          </c:trendline>
          <c:xVal>
            <c:numRef>
              <c:f>Volumetric!$C$67:$C$70</c:f>
              <c:numCache>
                <c:formatCode>General</c:formatCode>
                <c:ptCount val="4"/>
                <c:pt idx="1">
                  <c:v>646.75</c:v>
                </c:pt>
                <c:pt idx="2">
                  <c:v>700</c:v>
                </c:pt>
              </c:numCache>
            </c:numRef>
          </c:xVal>
          <c:yVal>
            <c:numRef>
              <c:f>Volumetric!$A$67:$A$70</c:f>
              <c:numCache>
                <c:formatCode>General</c:formatCode>
                <c:ptCount val="4"/>
                <c:pt idx="1">
                  <c:v>27.25</c:v>
                </c:pt>
                <c:pt idx="2">
                  <c:v>25.53</c:v>
                </c:pt>
                <c:pt idx="3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950400"/>
        <c:axId val="102952320"/>
      </c:scatterChart>
      <c:valAx>
        <c:axId val="102950400"/>
        <c:scaling>
          <c:orientation val="minMax"/>
          <c:max val="900"/>
          <c:min val="40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/>
                  <a:t>Average Channel Outlet</a:t>
                </a:r>
                <a:r>
                  <a:rPr lang="en-US" sz="1400" baseline="0"/>
                  <a:t> Temperature [°C]</a:t>
                </a:r>
                <a:endParaRPr lang="en-US" sz="14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2952320"/>
        <c:crosses val="autoZero"/>
        <c:crossBetween val="midCat"/>
      </c:valAx>
      <c:valAx>
        <c:axId val="102952320"/>
        <c:scaling>
          <c:orientation val="minMax"/>
          <c:max val="50"/>
          <c:min val="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600"/>
                  <a:t>Power</a:t>
                </a:r>
                <a:r>
                  <a:rPr lang="en-US" sz="1600" baseline="0"/>
                  <a:t> [MW]</a:t>
                </a:r>
                <a:endParaRPr lang="en-US" sz="16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2950400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>
            <a:defRPr sz="11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Inlet Temperature 500</c:v>
          </c:tx>
          <c:xVal>
            <c:numRef>
              <c:f>Volumetric!$C$92:$C$94</c:f>
              <c:numCache>
                <c:formatCode>General</c:formatCode>
                <c:ptCount val="3"/>
                <c:pt idx="0">
                  <c:v>500</c:v>
                </c:pt>
                <c:pt idx="1">
                  <c:v>800.02</c:v>
                </c:pt>
                <c:pt idx="2">
                  <c:v>800</c:v>
                </c:pt>
              </c:numCache>
            </c:numRef>
          </c:xVal>
          <c:yVal>
            <c:numRef>
              <c:f>Volumetric!$A$92:$A$94</c:f>
              <c:numCache>
                <c:formatCode>General</c:formatCode>
                <c:ptCount val="3"/>
                <c:pt idx="0">
                  <c:v>0</c:v>
                </c:pt>
                <c:pt idx="1">
                  <c:v>55.71</c:v>
                </c:pt>
                <c:pt idx="2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v>Max Coolant Temp 1200</c:v>
          </c:tx>
          <c:dLbls>
            <c:dLbl>
              <c:idx val="1"/>
              <c:dLblPos val="l"/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2"/>
              <c:showLegendKey val="0"/>
              <c:showVal val="1"/>
              <c:showCatName val="1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trendline>
            <c:spPr>
              <a:ln>
                <a:solidFill>
                  <a:schemeClr val="accent2"/>
                </a:solidFill>
              </a:ln>
            </c:spPr>
            <c:trendlineType val="linear"/>
            <c:forward val="300"/>
            <c:backward val="300"/>
            <c:dispRSqr val="0"/>
            <c:dispEq val="0"/>
          </c:trendline>
          <c:xVal>
            <c:numRef>
              <c:f>Volumetric!$C$95:$C$98</c:f>
              <c:numCache>
                <c:formatCode>General</c:formatCode>
                <c:ptCount val="4"/>
                <c:pt idx="1">
                  <c:v>725.81</c:v>
                </c:pt>
                <c:pt idx="2">
                  <c:v>800</c:v>
                </c:pt>
              </c:numCache>
            </c:numRef>
          </c:xVal>
          <c:yVal>
            <c:numRef>
              <c:f>Volumetric!$A$95:$A$98</c:f>
              <c:numCache>
                <c:formatCode>General</c:formatCode>
                <c:ptCount val="4"/>
                <c:pt idx="1">
                  <c:v>41.93</c:v>
                </c:pt>
                <c:pt idx="2">
                  <c:v>35.11</c:v>
                </c:pt>
                <c:pt idx="3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v>Max Fuel Temp 1300</c:v>
          </c:tx>
          <c:dLbls>
            <c:dLbl>
              <c:idx val="1"/>
              <c:dLblPos val="l"/>
              <c:showLegendKey val="0"/>
              <c:showVal val="1"/>
              <c:showCatName val="1"/>
              <c:showSerName val="0"/>
              <c:showPercent val="0"/>
              <c:showBubbleSize val="0"/>
            </c:dLbl>
            <c:showLegendKey val="0"/>
            <c:showVal val="1"/>
            <c:showCatName val="1"/>
            <c:showSerName val="0"/>
            <c:showPercent val="0"/>
            <c:showBubbleSize val="0"/>
            <c:showLeaderLines val="0"/>
          </c:dLbls>
          <c:trendline>
            <c:spPr>
              <a:ln>
                <a:solidFill>
                  <a:schemeClr val="accent3"/>
                </a:solidFill>
              </a:ln>
            </c:spPr>
            <c:trendlineType val="linear"/>
            <c:forward val="300"/>
            <c:backward val="300"/>
            <c:dispRSqr val="0"/>
            <c:dispEq val="0"/>
          </c:trendline>
          <c:xVal>
            <c:numRef>
              <c:f>Volumetric!$C$99:$C$102</c:f>
              <c:numCache>
                <c:formatCode>General</c:formatCode>
                <c:ptCount val="4"/>
                <c:pt idx="1">
                  <c:v>646.75</c:v>
                </c:pt>
                <c:pt idx="2">
                  <c:v>800.01</c:v>
                </c:pt>
              </c:numCache>
            </c:numRef>
          </c:xVal>
          <c:yVal>
            <c:numRef>
              <c:f>Volumetric!$A$99:$A$102</c:f>
              <c:numCache>
                <c:formatCode>General</c:formatCode>
                <c:ptCount val="4"/>
                <c:pt idx="1">
                  <c:v>27.25</c:v>
                </c:pt>
                <c:pt idx="2">
                  <c:v>21.77</c:v>
                </c:pt>
                <c:pt idx="3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834176"/>
        <c:axId val="102836096"/>
      </c:scatterChart>
      <c:valAx>
        <c:axId val="102834176"/>
        <c:scaling>
          <c:orientation val="minMax"/>
          <c:max val="900"/>
          <c:min val="40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/>
                  <a:t>Average Channel Outlet</a:t>
                </a:r>
                <a:r>
                  <a:rPr lang="en-US" sz="1400" baseline="0"/>
                  <a:t> Temperature [°C]</a:t>
                </a:r>
                <a:endParaRPr lang="en-US" sz="14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2836096"/>
        <c:crosses val="autoZero"/>
        <c:crossBetween val="midCat"/>
      </c:valAx>
      <c:valAx>
        <c:axId val="102836096"/>
        <c:scaling>
          <c:orientation val="minMax"/>
          <c:max val="50"/>
          <c:min val="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600"/>
                  <a:t>Power</a:t>
                </a:r>
                <a:r>
                  <a:rPr lang="en-US" sz="1600" baseline="0"/>
                  <a:t> [MW]</a:t>
                </a:r>
                <a:endParaRPr lang="en-US" sz="16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2834176"/>
        <c:crosses val="autoZero"/>
        <c:crossBetween val="midCat"/>
      </c:valAx>
    </c:plotArea>
    <c:legend>
      <c:legendPos val="r"/>
      <c:overlay val="0"/>
      <c:txPr>
        <a:bodyPr/>
        <a:lstStyle/>
        <a:p>
          <a:pPr>
            <a:defRPr sz="11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123825</xdr:colOff>
      <xdr:row>2</xdr:row>
      <xdr:rowOff>109537</xdr:rowOff>
    </xdr:from>
    <xdr:to>
      <xdr:col>18</xdr:col>
      <xdr:colOff>495301</xdr:colOff>
      <xdr:row>29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123825</xdr:colOff>
      <xdr:row>59</xdr:row>
      <xdr:rowOff>109537</xdr:rowOff>
    </xdr:from>
    <xdr:to>
      <xdr:col>18</xdr:col>
      <xdr:colOff>495301</xdr:colOff>
      <xdr:row>86</xdr:row>
      <xdr:rowOff>66675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123825</xdr:colOff>
      <xdr:row>91</xdr:row>
      <xdr:rowOff>109537</xdr:rowOff>
    </xdr:from>
    <xdr:to>
      <xdr:col>18</xdr:col>
      <xdr:colOff>495301</xdr:colOff>
      <xdr:row>118</xdr:row>
      <xdr:rowOff>66675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0.70384</cdr:x>
      <cdr:y>0.02334</cdr:y>
    </cdr:from>
    <cdr:to>
      <cdr:x>0.95167</cdr:x>
      <cdr:y>0.36321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410200" y="119063"/>
          <a:ext cx="1905000" cy="17335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Primary Mass Flow</a:t>
          </a:r>
          <a:r>
            <a:rPr lang="en-US" sz="1100" baseline="0"/>
            <a:t> Rate </a:t>
          </a:r>
        </a:p>
        <a:p xmlns:a="http://schemas.openxmlformats.org/drawingml/2006/main">
          <a:r>
            <a:rPr lang="en-US" sz="1100" baseline="0"/>
            <a:t>76.14 kg/s</a:t>
          </a:r>
        </a:p>
        <a:p xmlns:a="http://schemas.openxmlformats.org/drawingml/2006/main">
          <a:endParaRPr lang="en-US" sz="1100" baseline="0"/>
        </a:p>
        <a:p xmlns:a="http://schemas.openxmlformats.org/drawingml/2006/main">
          <a:r>
            <a:rPr lang="en-US" sz="1100" baseline="0"/>
            <a:t>F</a:t>
          </a:r>
          <a:r>
            <a:rPr lang="en-US" sz="1100" baseline="-25000"/>
            <a:t>r</a:t>
          </a:r>
          <a:r>
            <a:rPr lang="en-US" sz="1100" baseline="0"/>
            <a:t> = 1.4</a:t>
          </a:r>
        </a:p>
        <a:p xmlns:a="http://schemas.openxmlformats.org/drawingml/2006/main">
          <a:r>
            <a:rPr lang="en-US" sz="1100" baseline="0"/>
            <a:t>F</a:t>
          </a:r>
          <a:r>
            <a:rPr lang="en-US" sz="1100" baseline="-25000"/>
            <a:t>f</a:t>
          </a:r>
          <a:r>
            <a:rPr lang="en-US" sz="1100" baseline="0"/>
            <a:t>d</a:t>
          </a:r>
          <a:r>
            <a:rPr lang="en-US" sz="1100" baseline="-25000"/>
            <a:t>f</a:t>
          </a:r>
          <a:r>
            <a:rPr lang="en-US" sz="1100" baseline="0"/>
            <a:t> = 0.8</a:t>
          </a:r>
        </a:p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effectLst/>
              <a:latin typeface="+mn-lt"/>
              <a:ea typeface="+mn-ea"/>
              <a:cs typeface="+mn-cs"/>
            </a:rPr>
            <a:t>F</a:t>
          </a:r>
          <a:r>
            <a:rPr lang="en-US" sz="1100" baseline="-25000">
              <a:effectLst/>
              <a:latin typeface="+mn-lt"/>
              <a:ea typeface="+mn-ea"/>
              <a:cs typeface="+mn-cs"/>
            </a:rPr>
            <a:t>H</a:t>
          </a:r>
          <a:r>
            <a:rPr lang="en-US" sz="1100" baseline="0">
              <a:effectLst/>
              <a:latin typeface="+mn-lt"/>
              <a:ea typeface="+mn-ea"/>
              <a:cs typeface="+mn-cs"/>
            </a:rPr>
            <a:t> = 1.172</a:t>
          </a:r>
        </a:p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effectLst/>
              <a:latin typeface="+mn-lt"/>
              <a:ea typeface="+mn-ea"/>
              <a:cs typeface="+mn-cs"/>
            </a:rPr>
            <a:t>F</a:t>
          </a:r>
          <a:r>
            <a:rPr lang="el-GR" sz="1100" baseline="-25000">
              <a:effectLst/>
              <a:latin typeface="+mn-lt"/>
              <a:ea typeface="+mn-ea"/>
              <a:cs typeface="+mn-cs"/>
            </a:rPr>
            <a:t>Δ</a:t>
          </a:r>
          <a:r>
            <a:rPr lang="en-US" sz="1100" baseline="-25000">
              <a:effectLst/>
              <a:latin typeface="+mn-lt"/>
              <a:ea typeface="+mn-ea"/>
              <a:cs typeface="+mn-cs"/>
            </a:rPr>
            <a:t>T,w</a:t>
          </a:r>
          <a:r>
            <a:rPr lang="en-US" sz="1100" baseline="0">
              <a:effectLst/>
              <a:latin typeface="+mn-lt"/>
              <a:ea typeface="+mn-ea"/>
              <a:cs typeface="+mn-cs"/>
            </a:rPr>
            <a:t> = 1.268</a:t>
          </a:r>
          <a:endParaRPr lang="en-US">
            <a:effectLst/>
          </a:endParaRPr>
        </a:p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effectLst/>
              <a:latin typeface="+mn-lt"/>
              <a:ea typeface="+mn-ea"/>
              <a:cs typeface="+mn-cs"/>
            </a:rPr>
            <a:t>F</a:t>
          </a:r>
          <a:r>
            <a:rPr lang="el-GR" sz="1100" baseline="-25000">
              <a:effectLst/>
              <a:latin typeface="+mn-lt"/>
              <a:ea typeface="+mn-ea"/>
              <a:cs typeface="+mn-cs"/>
            </a:rPr>
            <a:t>Δ</a:t>
          </a:r>
          <a:r>
            <a:rPr lang="en-US" sz="1100" baseline="-25000">
              <a:effectLst/>
              <a:latin typeface="+mn-lt"/>
              <a:ea typeface="+mn-ea"/>
              <a:cs typeface="+mn-cs"/>
            </a:rPr>
            <a:t>T,f</a:t>
          </a:r>
          <a:r>
            <a:rPr lang="en-US" sz="1100" baseline="0">
              <a:effectLst/>
              <a:latin typeface="+mn-lt"/>
              <a:ea typeface="+mn-ea"/>
              <a:cs typeface="+mn-cs"/>
            </a:rPr>
            <a:t> = 1.114</a:t>
          </a:r>
          <a:endParaRPr lang="en-US">
            <a:effectLst/>
          </a:endParaRPr>
        </a:p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>
            <a:effectLst/>
          </a:endParaRPr>
        </a:p>
        <a:p xmlns:a="http://schemas.openxmlformats.org/drawingml/2006/main">
          <a:endParaRPr lang="en-US" sz="11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0.70384</cdr:x>
      <cdr:y>0.02334</cdr:y>
    </cdr:from>
    <cdr:to>
      <cdr:x>0.95167</cdr:x>
      <cdr:y>0.36321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410200" y="119063"/>
          <a:ext cx="1905000" cy="17335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Primary Mass Flow</a:t>
          </a:r>
          <a:r>
            <a:rPr lang="en-US" sz="1100" baseline="0"/>
            <a:t> Rate </a:t>
          </a:r>
        </a:p>
        <a:p xmlns:a="http://schemas.openxmlformats.org/drawingml/2006/main">
          <a:r>
            <a:rPr lang="en-US" sz="1100" baseline="0"/>
            <a:t>76.14 kg/s</a:t>
          </a:r>
        </a:p>
        <a:p xmlns:a="http://schemas.openxmlformats.org/drawingml/2006/main">
          <a:endParaRPr lang="en-US" sz="1100" baseline="0"/>
        </a:p>
        <a:p xmlns:a="http://schemas.openxmlformats.org/drawingml/2006/main">
          <a:r>
            <a:rPr lang="en-US" sz="1100" baseline="0"/>
            <a:t>F</a:t>
          </a:r>
          <a:r>
            <a:rPr lang="en-US" sz="1100" baseline="-25000"/>
            <a:t>r</a:t>
          </a:r>
          <a:r>
            <a:rPr lang="en-US" sz="1100" baseline="0"/>
            <a:t> = 1.4</a:t>
          </a:r>
        </a:p>
        <a:p xmlns:a="http://schemas.openxmlformats.org/drawingml/2006/main">
          <a:r>
            <a:rPr lang="en-US" sz="1100" baseline="0"/>
            <a:t>F</a:t>
          </a:r>
          <a:r>
            <a:rPr lang="en-US" sz="1100" baseline="-25000"/>
            <a:t>f</a:t>
          </a:r>
          <a:r>
            <a:rPr lang="en-US" sz="1100" baseline="0"/>
            <a:t>d</a:t>
          </a:r>
          <a:r>
            <a:rPr lang="en-US" sz="1100" baseline="-25000"/>
            <a:t>f</a:t>
          </a:r>
          <a:r>
            <a:rPr lang="en-US" sz="1100" baseline="0"/>
            <a:t> = 0.8</a:t>
          </a:r>
        </a:p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effectLst/>
              <a:latin typeface="+mn-lt"/>
              <a:ea typeface="+mn-ea"/>
              <a:cs typeface="+mn-cs"/>
            </a:rPr>
            <a:t>F</a:t>
          </a:r>
          <a:r>
            <a:rPr lang="en-US" sz="1100" baseline="-25000">
              <a:effectLst/>
              <a:latin typeface="+mn-lt"/>
              <a:ea typeface="+mn-ea"/>
              <a:cs typeface="+mn-cs"/>
            </a:rPr>
            <a:t>H</a:t>
          </a:r>
          <a:r>
            <a:rPr lang="en-US" sz="1100" baseline="0">
              <a:effectLst/>
              <a:latin typeface="+mn-lt"/>
              <a:ea typeface="+mn-ea"/>
              <a:cs typeface="+mn-cs"/>
            </a:rPr>
            <a:t> = 1.172</a:t>
          </a:r>
        </a:p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effectLst/>
              <a:latin typeface="+mn-lt"/>
              <a:ea typeface="+mn-ea"/>
              <a:cs typeface="+mn-cs"/>
            </a:rPr>
            <a:t>F</a:t>
          </a:r>
          <a:r>
            <a:rPr lang="el-GR" sz="1100" baseline="-25000">
              <a:effectLst/>
              <a:latin typeface="+mn-lt"/>
              <a:ea typeface="+mn-ea"/>
              <a:cs typeface="+mn-cs"/>
            </a:rPr>
            <a:t>Δ</a:t>
          </a:r>
          <a:r>
            <a:rPr lang="en-US" sz="1100" baseline="-25000">
              <a:effectLst/>
              <a:latin typeface="+mn-lt"/>
              <a:ea typeface="+mn-ea"/>
              <a:cs typeface="+mn-cs"/>
            </a:rPr>
            <a:t>T,w</a:t>
          </a:r>
          <a:r>
            <a:rPr lang="en-US" sz="1100" baseline="0">
              <a:effectLst/>
              <a:latin typeface="+mn-lt"/>
              <a:ea typeface="+mn-ea"/>
              <a:cs typeface="+mn-cs"/>
            </a:rPr>
            <a:t> = 1.268</a:t>
          </a:r>
          <a:endParaRPr lang="en-US">
            <a:effectLst/>
          </a:endParaRPr>
        </a:p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effectLst/>
              <a:latin typeface="+mn-lt"/>
              <a:ea typeface="+mn-ea"/>
              <a:cs typeface="+mn-cs"/>
            </a:rPr>
            <a:t>F</a:t>
          </a:r>
          <a:r>
            <a:rPr lang="el-GR" sz="1100" baseline="-25000">
              <a:effectLst/>
              <a:latin typeface="+mn-lt"/>
              <a:ea typeface="+mn-ea"/>
              <a:cs typeface="+mn-cs"/>
            </a:rPr>
            <a:t>Δ</a:t>
          </a:r>
          <a:r>
            <a:rPr lang="en-US" sz="1100" baseline="-25000">
              <a:effectLst/>
              <a:latin typeface="+mn-lt"/>
              <a:ea typeface="+mn-ea"/>
              <a:cs typeface="+mn-cs"/>
            </a:rPr>
            <a:t>T,f</a:t>
          </a:r>
          <a:r>
            <a:rPr lang="en-US" sz="1100" baseline="0">
              <a:effectLst/>
              <a:latin typeface="+mn-lt"/>
              <a:ea typeface="+mn-ea"/>
              <a:cs typeface="+mn-cs"/>
            </a:rPr>
            <a:t> = 1.114</a:t>
          </a:r>
          <a:endParaRPr lang="en-US">
            <a:effectLst/>
          </a:endParaRPr>
        </a:p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>
            <a:effectLst/>
          </a:endParaRPr>
        </a:p>
        <a:p xmlns:a="http://schemas.openxmlformats.org/drawingml/2006/main">
          <a:endParaRPr lang="en-US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0.70384</cdr:x>
      <cdr:y>0.02334</cdr:y>
    </cdr:from>
    <cdr:to>
      <cdr:x>0.95167</cdr:x>
      <cdr:y>0.36321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410200" y="119063"/>
          <a:ext cx="1905000" cy="17335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Primary Mass Flow</a:t>
          </a:r>
          <a:r>
            <a:rPr lang="en-US" sz="1100" baseline="0"/>
            <a:t> Rate </a:t>
          </a:r>
        </a:p>
        <a:p xmlns:a="http://schemas.openxmlformats.org/drawingml/2006/main">
          <a:r>
            <a:rPr lang="en-US" sz="1100" baseline="0"/>
            <a:t>76.14 kg/s</a:t>
          </a:r>
        </a:p>
        <a:p xmlns:a="http://schemas.openxmlformats.org/drawingml/2006/main">
          <a:endParaRPr lang="en-US" sz="1100" baseline="0"/>
        </a:p>
        <a:p xmlns:a="http://schemas.openxmlformats.org/drawingml/2006/main">
          <a:r>
            <a:rPr lang="en-US" sz="1100" baseline="0"/>
            <a:t>F</a:t>
          </a:r>
          <a:r>
            <a:rPr lang="en-US" sz="1100" baseline="-25000"/>
            <a:t>r</a:t>
          </a:r>
          <a:r>
            <a:rPr lang="en-US" sz="1100" baseline="0"/>
            <a:t> = 1.4</a:t>
          </a:r>
        </a:p>
        <a:p xmlns:a="http://schemas.openxmlformats.org/drawingml/2006/main">
          <a:r>
            <a:rPr lang="en-US" sz="1100" baseline="0"/>
            <a:t>F</a:t>
          </a:r>
          <a:r>
            <a:rPr lang="en-US" sz="1100" baseline="-25000"/>
            <a:t>f</a:t>
          </a:r>
          <a:r>
            <a:rPr lang="en-US" sz="1100" baseline="0"/>
            <a:t>d</a:t>
          </a:r>
          <a:r>
            <a:rPr lang="en-US" sz="1100" baseline="-25000"/>
            <a:t>f</a:t>
          </a:r>
          <a:r>
            <a:rPr lang="en-US" sz="1100" baseline="0"/>
            <a:t> = 0.8</a:t>
          </a:r>
        </a:p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effectLst/>
              <a:latin typeface="+mn-lt"/>
              <a:ea typeface="+mn-ea"/>
              <a:cs typeface="+mn-cs"/>
            </a:rPr>
            <a:t>F</a:t>
          </a:r>
          <a:r>
            <a:rPr lang="en-US" sz="1100" baseline="-25000">
              <a:effectLst/>
              <a:latin typeface="+mn-lt"/>
              <a:ea typeface="+mn-ea"/>
              <a:cs typeface="+mn-cs"/>
            </a:rPr>
            <a:t>H</a:t>
          </a:r>
          <a:r>
            <a:rPr lang="en-US" sz="1100" baseline="0">
              <a:effectLst/>
              <a:latin typeface="+mn-lt"/>
              <a:ea typeface="+mn-ea"/>
              <a:cs typeface="+mn-cs"/>
            </a:rPr>
            <a:t> = 1.172</a:t>
          </a:r>
        </a:p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effectLst/>
              <a:latin typeface="+mn-lt"/>
              <a:ea typeface="+mn-ea"/>
              <a:cs typeface="+mn-cs"/>
            </a:rPr>
            <a:t>F</a:t>
          </a:r>
          <a:r>
            <a:rPr lang="el-GR" sz="1100" baseline="-25000">
              <a:effectLst/>
              <a:latin typeface="+mn-lt"/>
              <a:ea typeface="+mn-ea"/>
              <a:cs typeface="+mn-cs"/>
            </a:rPr>
            <a:t>Δ</a:t>
          </a:r>
          <a:r>
            <a:rPr lang="en-US" sz="1100" baseline="-25000">
              <a:effectLst/>
              <a:latin typeface="+mn-lt"/>
              <a:ea typeface="+mn-ea"/>
              <a:cs typeface="+mn-cs"/>
            </a:rPr>
            <a:t>T,w</a:t>
          </a:r>
          <a:r>
            <a:rPr lang="en-US" sz="1100" baseline="0">
              <a:effectLst/>
              <a:latin typeface="+mn-lt"/>
              <a:ea typeface="+mn-ea"/>
              <a:cs typeface="+mn-cs"/>
            </a:rPr>
            <a:t> = 1.268</a:t>
          </a:r>
          <a:endParaRPr lang="en-US">
            <a:effectLst/>
          </a:endParaRPr>
        </a:p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effectLst/>
              <a:latin typeface="+mn-lt"/>
              <a:ea typeface="+mn-ea"/>
              <a:cs typeface="+mn-cs"/>
            </a:rPr>
            <a:t>F</a:t>
          </a:r>
          <a:r>
            <a:rPr lang="el-GR" sz="1100" baseline="-25000">
              <a:effectLst/>
              <a:latin typeface="+mn-lt"/>
              <a:ea typeface="+mn-ea"/>
              <a:cs typeface="+mn-cs"/>
            </a:rPr>
            <a:t>Δ</a:t>
          </a:r>
          <a:r>
            <a:rPr lang="en-US" sz="1100" baseline="-25000">
              <a:effectLst/>
              <a:latin typeface="+mn-lt"/>
              <a:ea typeface="+mn-ea"/>
              <a:cs typeface="+mn-cs"/>
            </a:rPr>
            <a:t>T,f</a:t>
          </a:r>
          <a:r>
            <a:rPr lang="en-US" sz="1100" baseline="0">
              <a:effectLst/>
              <a:latin typeface="+mn-lt"/>
              <a:ea typeface="+mn-ea"/>
              <a:cs typeface="+mn-cs"/>
            </a:rPr>
            <a:t> = 1.114</a:t>
          </a:r>
          <a:endParaRPr lang="en-US">
            <a:effectLst/>
          </a:endParaRPr>
        </a:p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>
            <a:effectLst/>
          </a:endParaRPr>
        </a:p>
        <a:p xmlns:a="http://schemas.openxmlformats.org/drawingml/2006/main">
          <a:endParaRPr lang="en-US" sz="1100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123825</xdr:colOff>
      <xdr:row>2</xdr:row>
      <xdr:rowOff>109537</xdr:rowOff>
    </xdr:from>
    <xdr:to>
      <xdr:col>18</xdr:col>
      <xdr:colOff>495301</xdr:colOff>
      <xdr:row>29</xdr:row>
      <xdr:rowOff>66675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123825</xdr:colOff>
      <xdr:row>59</xdr:row>
      <xdr:rowOff>109537</xdr:rowOff>
    </xdr:from>
    <xdr:to>
      <xdr:col>18</xdr:col>
      <xdr:colOff>495301</xdr:colOff>
      <xdr:row>86</xdr:row>
      <xdr:rowOff>66675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123825</xdr:colOff>
      <xdr:row>91</xdr:row>
      <xdr:rowOff>109537</xdr:rowOff>
    </xdr:from>
    <xdr:to>
      <xdr:col>18</xdr:col>
      <xdr:colOff>495301</xdr:colOff>
      <xdr:row>118</xdr:row>
      <xdr:rowOff>66675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0.70384</cdr:x>
      <cdr:y>0.02334</cdr:y>
    </cdr:from>
    <cdr:to>
      <cdr:x>0.95167</cdr:x>
      <cdr:y>0.36321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410200" y="119063"/>
          <a:ext cx="1905000" cy="17335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Primary Volumetric Flow</a:t>
          </a:r>
          <a:r>
            <a:rPr lang="en-US" sz="1100" baseline="0"/>
            <a:t> Rate </a:t>
          </a:r>
        </a:p>
        <a:p xmlns:a="http://schemas.openxmlformats.org/drawingml/2006/main">
          <a:r>
            <a:rPr lang="en-US" sz="1100" baseline="0"/>
            <a:t>138.02 m</a:t>
          </a:r>
          <a:r>
            <a:rPr lang="en-US" sz="1100" baseline="30000"/>
            <a:t>3</a:t>
          </a:r>
          <a:r>
            <a:rPr lang="en-US" sz="1100" baseline="0"/>
            <a:t>/hr</a:t>
          </a:r>
        </a:p>
        <a:p xmlns:a="http://schemas.openxmlformats.org/drawingml/2006/main">
          <a:endParaRPr lang="en-US" sz="1100" baseline="0"/>
        </a:p>
        <a:p xmlns:a="http://schemas.openxmlformats.org/drawingml/2006/main">
          <a:r>
            <a:rPr lang="en-US" sz="1100" baseline="0"/>
            <a:t>F</a:t>
          </a:r>
          <a:r>
            <a:rPr lang="en-US" sz="1100" baseline="-25000"/>
            <a:t>r</a:t>
          </a:r>
          <a:r>
            <a:rPr lang="en-US" sz="1100" baseline="0"/>
            <a:t> = 1.4</a:t>
          </a:r>
        </a:p>
        <a:p xmlns:a="http://schemas.openxmlformats.org/drawingml/2006/main">
          <a:r>
            <a:rPr lang="en-US" sz="1100" baseline="0"/>
            <a:t>F</a:t>
          </a:r>
          <a:r>
            <a:rPr lang="en-US" sz="1100" baseline="-25000"/>
            <a:t>f</a:t>
          </a:r>
          <a:r>
            <a:rPr lang="en-US" sz="1100" baseline="0"/>
            <a:t>d</a:t>
          </a:r>
          <a:r>
            <a:rPr lang="en-US" sz="1100" baseline="-25000"/>
            <a:t>f</a:t>
          </a:r>
          <a:r>
            <a:rPr lang="en-US" sz="1100" baseline="0"/>
            <a:t> = 0.8</a:t>
          </a:r>
        </a:p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effectLst/>
              <a:latin typeface="+mn-lt"/>
              <a:ea typeface="+mn-ea"/>
              <a:cs typeface="+mn-cs"/>
            </a:rPr>
            <a:t>F</a:t>
          </a:r>
          <a:r>
            <a:rPr lang="en-US" sz="1100" baseline="-25000">
              <a:effectLst/>
              <a:latin typeface="+mn-lt"/>
              <a:ea typeface="+mn-ea"/>
              <a:cs typeface="+mn-cs"/>
            </a:rPr>
            <a:t>H</a:t>
          </a:r>
          <a:r>
            <a:rPr lang="en-US" sz="1100" baseline="0">
              <a:effectLst/>
              <a:latin typeface="+mn-lt"/>
              <a:ea typeface="+mn-ea"/>
              <a:cs typeface="+mn-cs"/>
            </a:rPr>
            <a:t> = 1.172</a:t>
          </a:r>
        </a:p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effectLst/>
              <a:latin typeface="+mn-lt"/>
              <a:ea typeface="+mn-ea"/>
              <a:cs typeface="+mn-cs"/>
            </a:rPr>
            <a:t>F</a:t>
          </a:r>
          <a:r>
            <a:rPr lang="el-GR" sz="1100" baseline="-25000">
              <a:effectLst/>
              <a:latin typeface="+mn-lt"/>
              <a:ea typeface="+mn-ea"/>
              <a:cs typeface="+mn-cs"/>
            </a:rPr>
            <a:t>Δ</a:t>
          </a:r>
          <a:r>
            <a:rPr lang="en-US" sz="1100" baseline="-25000">
              <a:effectLst/>
              <a:latin typeface="+mn-lt"/>
              <a:ea typeface="+mn-ea"/>
              <a:cs typeface="+mn-cs"/>
            </a:rPr>
            <a:t>T,w</a:t>
          </a:r>
          <a:r>
            <a:rPr lang="en-US" sz="1100" baseline="0">
              <a:effectLst/>
              <a:latin typeface="+mn-lt"/>
              <a:ea typeface="+mn-ea"/>
              <a:cs typeface="+mn-cs"/>
            </a:rPr>
            <a:t> = 1.268</a:t>
          </a:r>
          <a:endParaRPr lang="en-US">
            <a:effectLst/>
          </a:endParaRPr>
        </a:p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effectLst/>
              <a:latin typeface="+mn-lt"/>
              <a:ea typeface="+mn-ea"/>
              <a:cs typeface="+mn-cs"/>
            </a:rPr>
            <a:t>F</a:t>
          </a:r>
          <a:r>
            <a:rPr lang="el-GR" sz="1100" baseline="-25000">
              <a:effectLst/>
              <a:latin typeface="+mn-lt"/>
              <a:ea typeface="+mn-ea"/>
              <a:cs typeface="+mn-cs"/>
            </a:rPr>
            <a:t>Δ</a:t>
          </a:r>
          <a:r>
            <a:rPr lang="en-US" sz="1100" baseline="-25000">
              <a:effectLst/>
              <a:latin typeface="+mn-lt"/>
              <a:ea typeface="+mn-ea"/>
              <a:cs typeface="+mn-cs"/>
            </a:rPr>
            <a:t>T,f</a:t>
          </a:r>
          <a:r>
            <a:rPr lang="en-US" sz="1100" baseline="0">
              <a:effectLst/>
              <a:latin typeface="+mn-lt"/>
              <a:ea typeface="+mn-ea"/>
              <a:cs typeface="+mn-cs"/>
            </a:rPr>
            <a:t> = 1.114</a:t>
          </a:r>
          <a:endParaRPr lang="en-US">
            <a:effectLst/>
          </a:endParaRPr>
        </a:p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>
            <a:effectLst/>
          </a:endParaRPr>
        </a:p>
        <a:p xmlns:a="http://schemas.openxmlformats.org/drawingml/2006/main">
          <a:endParaRPr lang="en-US" sz="1100"/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0.70384</cdr:x>
      <cdr:y>0.02334</cdr:y>
    </cdr:from>
    <cdr:to>
      <cdr:x>0.95167</cdr:x>
      <cdr:y>0.36321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410200" y="119063"/>
          <a:ext cx="1905000" cy="17335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>
              <a:effectLst/>
              <a:latin typeface="+mn-lt"/>
              <a:ea typeface="+mn-ea"/>
              <a:cs typeface="+mn-cs"/>
            </a:rPr>
            <a:t>Primary Volumetric Flow</a:t>
          </a:r>
          <a:r>
            <a:rPr lang="en-US" sz="1100" baseline="0">
              <a:effectLst/>
              <a:latin typeface="+mn-lt"/>
              <a:ea typeface="+mn-ea"/>
              <a:cs typeface="+mn-cs"/>
            </a:rPr>
            <a:t> Rate </a:t>
          </a:r>
          <a:endParaRPr lang="en-US">
            <a:effectLst/>
          </a:endParaRPr>
        </a:p>
        <a:p xmlns:a="http://schemas.openxmlformats.org/drawingml/2006/main">
          <a:r>
            <a:rPr lang="en-US" sz="1100" baseline="0">
              <a:effectLst/>
              <a:latin typeface="+mn-lt"/>
              <a:ea typeface="+mn-ea"/>
              <a:cs typeface="+mn-cs"/>
            </a:rPr>
            <a:t>138.02 m</a:t>
          </a:r>
          <a:r>
            <a:rPr lang="en-US" sz="1100" baseline="30000">
              <a:effectLst/>
              <a:latin typeface="+mn-lt"/>
              <a:ea typeface="+mn-ea"/>
              <a:cs typeface="+mn-cs"/>
            </a:rPr>
            <a:t>3</a:t>
          </a:r>
          <a:r>
            <a:rPr lang="en-US" sz="1100" baseline="0">
              <a:effectLst/>
              <a:latin typeface="+mn-lt"/>
              <a:ea typeface="+mn-ea"/>
              <a:cs typeface="+mn-cs"/>
            </a:rPr>
            <a:t>/hr</a:t>
          </a:r>
          <a:endParaRPr lang="en-US">
            <a:effectLst/>
          </a:endParaRPr>
        </a:p>
        <a:p xmlns:a="http://schemas.openxmlformats.org/drawingml/2006/main">
          <a:endParaRPr lang="en-US" sz="1100" baseline="0"/>
        </a:p>
        <a:p xmlns:a="http://schemas.openxmlformats.org/drawingml/2006/main">
          <a:r>
            <a:rPr lang="en-US" sz="1100" baseline="0"/>
            <a:t>F</a:t>
          </a:r>
          <a:r>
            <a:rPr lang="en-US" sz="1100" baseline="-25000"/>
            <a:t>r</a:t>
          </a:r>
          <a:r>
            <a:rPr lang="en-US" sz="1100" baseline="0"/>
            <a:t> = 1.4</a:t>
          </a:r>
        </a:p>
        <a:p xmlns:a="http://schemas.openxmlformats.org/drawingml/2006/main">
          <a:r>
            <a:rPr lang="en-US" sz="1100" baseline="0"/>
            <a:t>F</a:t>
          </a:r>
          <a:r>
            <a:rPr lang="en-US" sz="1100" baseline="-25000"/>
            <a:t>f</a:t>
          </a:r>
          <a:r>
            <a:rPr lang="en-US" sz="1100" baseline="0"/>
            <a:t>d</a:t>
          </a:r>
          <a:r>
            <a:rPr lang="en-US" sz="1100" baseline="-25000"/>
            <a:t>f</a:t>
          </a:r>
          <a:r>
            <a:rPr lang="en-US" sz="1100" baseline="0"/>
            <a:t> = 0.8</a:t>
          </a:r>
        </a:p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effectLst/>
              <a:latin typeface="+mn-lt"/>
              <a:ea typeface="+mn-ea"/>
              <a:cs typeface="+mn-cs"/>
            </a:rPr>
            <a:t>F</a:t>
          </a:r>
          <a:r>
            <a:rPr lang="en-US" sz="1100" baseline="-25000">
              <a:effectLst/>
              <a:latin typeface="+mn-lt"/>
              <a:ea typeface="+mn-ea"/>
              <a:cs typeface="+mn-cs"/>
            </a:rPr>
            <a:t>H</a:t>
          </a:r>
          <a:r>
            <a:rPr lang="en-US" sz="1100" baseline="0">
              <a:effectLst/>
              <a:latin typeface="+mn-lt"/>
              <a:ea typeface="+mn-ea"/>
              <a:cs typeface="+mn-cs"/>
            </a:rPr>
            <a:t> = 1.172</a:t>
          </a:r>
        </a:p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effectLst/>
              <a:latin typeface="+mn-lt"/>
              <a:ea typeface="+mn-ea"/>
              <a:cs typeface="+mn-cs"/>
            </a:rPr>
            <a:t>F</a:t>
          </a:r>
          <a:r>
            <a:rPr lang="el-GR" sz="1100" baseline="-25000">
              <a:effectLst/>
              <a:latin typeface="+mn-lt"/>
              <a:ea typeface="+mn-ea"/>
              <a:cs typeface="+mn-cs"/>
            </a:rPr>
            <a:t>Δ</a:t>
          </a:r>
          <a:r>
            <a:rPr lang="en-US" sz="1100" baseline="-25000">
              <a:effectLst/>
              <a:latin typeface="+mn-lt"/>
              <a:ea typeface="+mn-ea"/>
              <a:cs typeface="+mn-cs"/>
            </a:rPr>
            <a:t>T,w</a:t>
          </a:r>
          <a:r>
            <a:rPr lang="en-US" sz="1100" baseline="0">
              <a:effectLst/>
              <a:latin typeface="+mn-lt"/>
              <a:ea typeface="+mn-ea"/>
              <a:cs typeface="+mn-cs"/>
            </a:rPr>
            <a:t> = 1.268</a:t>
          </a:r>
          <a:endParaRPr lang="en-US">
            <a:effectLst/>
          </a:endParaRPr>
        </a:p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effectLst/>
              <a:latin typeface="+mn-lt"/>
              <a:ea typeface="+mn-ea"/>
              <a:cs typeface="+mn-cs"/>
            </a:rPr>
            <a:t>F</a:t>
          </a:r>
          <a:r>
            <a:rPr lang="el-GR" sz="1100" baseline="-25000">
              <a:effectLst/>
              <a:latin typeface="+mn-lt"/>
              <a:ea typeface="+mn-ea"/>
              <a:cs typeface="+mn-cs"/>
            </a:rPr>
            <a:t>Δ</a:t>
          </a:r>
          <a:r>
            <a:rPr lang="en-US" sz="1100" baseline="-25000">
              <a:effectLst/>
              <a:latin typeface="+mn-lt"/>
              <a:ea typeface="+mn-ea"/>
              <a:cs typeface="+mn-cs"/>
            </a:rPr>
            <a:t>T,f</a:t>
          </a:r>
          <a:r>
            <a:rPr lang="en-US" sz="1100" baseline="0">
              <a:effectLst/>
              <a:latin typeface="+mn-lt"/>
              <a:ea typeface="+mn-ea"/>
              <a:cs typeface="+mn-cs"/>
            </a:rPr>
            <a:t> = 1.114</a:t>
          </a:r>
          <a:endParaRPr lang="en-US">
            <a:effectLst/>
          </a:endParaRPr>
        </a:p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>
            <a:effectLst/>
          </a:endParaRPr>
        </a:p>
        <a:p xmlns:a="http://schemas.openxmlformats.org/drawingml/2006/main">
          <a:endParaRPr lang="en-US" sz="1100"/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0.70384</cdr:x>
      <cdr:y>0.02334</cdr:y>
    </cdr:from>
    <cdr:to>
      <cdr:x>0.95167</cdr:x>
      <cdr:y>0.36321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410200" y="119063"/>
          <a:ext cx="1905000" cy="17335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>
              <a:effectLst/>
              <a:latin typeface="+mn-lt"/>
              <a:ea typeface="+mn-ea"/>
              <a:cs typeface="+mn-cs"/>
            </a:rPr>
            <a:t>Primary Volumetric Flow</a:t>
          </a:r>
          <a:r>
            <a:rPr lang="en-US" sz="1100" baseline="0">
              <a:effectLst/>
              <a:latin typeface="+mn-lt"/>
              <a:ea typeface="+mn-ea"/>
              <a:cs typeface="+mn-cs"/>
            </a:rPr>
            <a:t> Rate </a:t>
          </a:r>
          <a:endParaRPr lang="en-US">
            <a:effectLst/>
          </a:endParaRPr>
        </a:p>
        <a:p xmlns:a="http://schemas.openxmlformats.org/drawingml/2006/main">
          <a:r>
            <a:rPr lang="en-US" sz="1100" baseline="0">
              <a:effectLst/>
              <a:latin typeface="+mn-lt"/>
              <a:ea typeface="+mn-ea"/>
              <a:cs typeface="+mn-cs"/>
            </a:rPr>
            <a:t>138.02 m</a:t>
          </a:r>
          <a:r>
            <a:rPr lang="en-US" sz="1100" baseline="30000">
              <a:effectLst/>
              <a:latin typeface="+mn-lt"/>
              <a:ea typeface="+mn-ea"/>
              <a:cs typeface="+mn-cs"/>
            </a:rPr>
            <a:t>3</a:t>
          </a:r>
          <a:r>
            <a:rPr lang="en-US" sz="1100" baseline="0">
              <a:effectLst/>
              <a:latin typeface="+mn-lt"/>
              <a:ea typeface="+mn-ea"/>
              <a:cs typeface="+mn-cs"/>
            </a:rPr>
            <a:t>/hr</a:t>
          </a:r>
          <a:endParaRPr lang="en-US">
            <a:effectLst/>
          </a:endParaRPr>
        </a:p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>
            <a:effectLst/>
          </a:endParaRPr>
        </a:p>
        <a:p xmlns:a="http://schemas.openxmlformats.org/drawingml/2006/main">
          <a:r>
            <a:rPr lang="en-US" sz="1100" baseline="0">
              <a:effectLst/>
              <a:latin typeface="+mn-lt"/>
              <a:ea typeface="+mn-ea"/>
              <a:cs typeface="+mn-cs"/>
            </a:rPr>
            <a:t>F</a:t>
          </a:r>
          <a:r>
            <a:rPr lang="en-US" sz="1100" baseline="-25000">
              <a:effectLst/>
              <a:latin typeface="+mn-lt"/>
              <a:ea typeface="+mn-ea"/>
              <a:cs typeface="+mn-cs"/>
            </a:rPr>
            <a:t>r</a:t>
          </a:r>
          <a:r>
            <a:rPr lang="en-US" sz="1100" baseline="0">
              <a:effectLst/>
              <a:latin typeface="+mn-lt"/>
              <a:ea typeface="+mn-ea"/>
              <a:cs typeface="+mn-cs"/>
            </a:rPr>
            <a:t> = 1.4</a:t>
          </a:r>
          <a:endParaRPr lang="en-US">
            <a:effectLst/>
          </a:endParaRPr>
        </a:p>
        <a:p xmlns:a="http://schemas.openxmlformats.org/drawingml/2006/main">
          <a:r>
            <a:rPr lang="en-US" sz="1100" baseline="0">
              <a:effectLst/>
              <a:latin typeface="+mn-lt"/>
              <a:ea typeface="+mn-ea"/>
              <a:cs typeface="+mn-cs"/>
            </a:rPr>
            <a:t>F</a:t>
          </a:r>
          <a:r>
            <a:rPr lang="en-US" sz="1100" baseline="-25000">
              <a:effectLst/>
              <a:latin typeface="+mn-lt"/>
              <a:ea typeface="+mn-ea"/>
              <a:cs typeface="+mn-cs"/>
            </a:rPr>
            <a:t>f</a:t>
          </a:r>
          <a:r>
            <a:rPr lang="en-US" sz="1100" baseline="0">
              <a:effectLst/>
              <a:latin typeface="+mn-lt"/>
              <a:ea typeface="+mn-ea"/>
              <a:cs typeface="+mn-cs"/>
            </a:rPr>
            <a:t>d</a:t>
          </a:r>
          <a:r>
            <a:rPr lang="en-US" sz="1100" baseline="-25000">
              <a:effectLst/>
              <a:latin typeface="+mn-lt"/>
              <a:ea typeface="+mn-ea"/>
              <a:cs typeface="+mn-cs"/>
            </a:rPr>
            <a:t>f</a:t>
          </a:r>
          <a:r>
            <a:rPr lang="en-US" sz="1100" baseline="0">
              <a:effectLst/>
              <a:latin typeface="+mn-lt"/>
              <a:ea typeface="+mn-ea"/>
              <a:cs typeface="+mn-cs"/>
            </a:rPr>
            <a:t> = 0.8</a:t>
          </a:r>
          <a:endParaRPr lang="en-US">
            <a:effectLst/>
          </a:endParaRPr>
        </a:p>
        <a:p xmlns:a="http://schemas.openxmlformats.org/drawingml/2006/main">
          <a:pPr eaLnBrk="1" fontAlgn="auto" latinLnBrk="0" hangingPunct="1"/>
          <a:r>
            <a:rPr lang="en-US" sz="1100" baseline="0">
              <a:effectLst/>
              <a:latin typeface="+mn-lt"/>
              <a:ea typeface="+mn-ea"/>
              <a:cs typeface="+mn-cs"/>
            </a:rPr>
            <a:t>F</a:t>
          </a:r>
          <a:r>
            <a:rPr lang="en-US" sz="1100" baseline="-25000">
              <a:effectLst/>
              <a:latin typeface="+mn-lt"/>
              <a:ea typeface="+mn-ea"/>
              <a:cs typeface="+mn-cs"/>
            </a:rPr>
            <a:t>H</a:t>
          </a:r>
          <a:r>
            <a:rPr lang="en-US" sz="1100" baseline="0">
              <a:effectLst/>
              <a:latin typeface="+mn-lt"/>
              <a:ea typeface="+mn-ea"/>
              <a:cs typeface="+mn-cs"/>
            </a:rPr>
            <a:t> = 1.172</a:t>
          </a:r>
          <a:endParaRPr lang="en-US">
            <a:effectLst/>
          </a:endParaRPr>
        </a:p>
        <a:p xmlns:a="http://schemas.openxmlformats.org/drawingml/2006/main">
          <a:pPr eaLnBrk="1" fontAlgn="auto" latinLnBrk="0" hangingPunct="1"/>
          <a:r>
            <a:rPr lang="en-US" sz="1100" baseline="0">
              <a:effectLst/>
              <a:latin typeface="+mn-lt"/>
              <a:ea typeface="+mn-ea"/>
              <a:cs typeface="+mn-cs"/>
            </a:rPr>
            <a:t>F</a:t>
          </a:r>
          <a:r>
            <a:rPr lang="el-GR" sz="1100" baseline="-25000">
              <a:effectLst/>
              <a:latin typeface="+mn-lt"/>
              <a:ea typeface="+mn-ea"/>
              <a:cs typeface="+mn-cs"/>
            </a:rPr>
            <a:t>Δ</a:t>
          </a:r>
          <a:r>
            <a:rPr lang="en-US" sz="1100" baseline="-25000">
              <a:effectLst/>
              <a:latin typeface="+mn-lt"/>
              <a:ea typeface="+mn-ea"/>
              <a:cs typeface="+mn-cs"/>
            </a:rPr>
            <a:t>T,w</a:t>
          </a:r>
          <a:r>
            <a:rPr lang="en-US" sz="1100" baseline="0">
              <a:effectLst/>
              <a:latin typeface="+mn-lt"/>
              <a:ea typeface="+mn-ea"/>
              <a:cs typeface="+mn-cs"/>
            </a:rPr>
            <a:t> = 1.268</a:t>
          </a:r>
          <a:endParaRPr lang="en-US">
            <a:effectLst/>
          </a:endParaRPr>
        </a:p>
        <a:p xmlns:a="http://schemas.openxmlformats.org/drawingml/2006/main">
          <a:pPr eaLnBrk="1" fontAlgn="auto" latinLnBrk="0" hangingPunct="1"/>
          <a:r>
            <a:rPr lang="en-US" sz="1100" baseline="0">
              <a:effectLst/>
              <a:latin typeface="+mn-lt"/>
              <a:ea typeface="+mn-ea"/>
              <a:cs typeface="+mn-cs"/>
            </a:rPr>
            <a:t>F</a:t>
          </a:r>
          <a:r>
            <a:rPr lang="el-GR" sz="1100" baseline="-25000">
              <a:effectLst/>
              <a:latin typeface="+mn-lt"/>
              <a:ea typeface="+mn-ea"/>
              <a:cs typeface="+mn-cs"/>
            </a:rPr>
            <a:t>Δ</a:t>
          </a:r>
          <a:r>
            <a:rPr lang="en-US" sz="1100" baseline="-25000">
              <a:effectLst/>
              <a:latin typeface="+mn-lt"/>
              <a:ea typeface="+mn-ea"/>
              <a:cs typeface="+mn-cs"/>
            </a:rPr>
            <a:t>T,f</a:t>
          </a:r>
          <a:r>
            <a:rPr lang="en-US" sz="1100" baseline="0">
              <a:effectLst/>
              <a:latin typeface="+mn-lt"/>
              <a:ea typeface="+mn-ea"/>
              <a:cs typeface="+mn-cs"/>
            </a:rPr>
            <a:t> = 1.114</a:t>
          </a:r>
          <a:endParaRPr lang="en-US">
            <a:effectLst/>
          </a:endParaRPr>
        </a:p>
        <a:p xmlns:a="http://schemas.openxmlformats.org/drawingml/2006/main">
          <a:endParaRPr lang="en-US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9"/>
  <sheetViews>
    <sheetView topLeftCell="A31" zoomScaleNormal="100" workbookViewId="0">
      <selection activeCell="S44" sqref="S44"/>
    </sheetView>
  </sheetViews>
  <sheetFormatPr defaultRowHeight="15" x14ac:dyDescent="0.25"/>
  <cols>
    <col min="1" max="1" width="14.85546875" customWidth="1"/>
    <col min="9" max="9" width="12.5703125" bestFit="1" customWidth="1"/>
    <col min="16" max="16" width="12.5703125" bestFit="1" customWidth="1"/>
  </cols>
  <sheetData>
    <row r="1" spans="1:6" x14ac:dyDescent="0.25">
      <c r="A1" t="s">
        <v>7</v>
      </c>
    </row>
    <row r="2" spans="1:6" x14ac:dyDescent="0.25">
      <c r="A2" t="s">
        <v>0</v>
      </c>
      <c r="B2" t="s">
        <v>1</v>
      </c>
      <c r="C2" t="s">
        <v>2</v>
      </c>
      <c r="D2" t="s">
        <v>4</v>
      </c>
      <c r="E2" t="s">
        <v>3</v>
      </c>
    </row>
    <row r="3" spans="1:6" x14ac:dyDescent="0.25">
      <c r="A3">
        <v>0</v>
      </c>
      <c r="B3">
        <v>470</v>
      </c>
      <c r="C3">
        <v>470</v>
      </c>
    </row>
    <row r="4" spans="1:6" x14ac:dyDescent="0.25">
      <c r="A4">
        <v>45.31</v>
      </c>
      <c r="B4">
        <v>470</v>
      </c>
      <c r="C4">
        <v>720.04</v>
      </c>
    </row>
    <row r="5" spans="1:6" x14ac:dyDescent="0.25">
      <c r="A5">
        <v>0</v>
      </c>
      <c r="B5">
        <v>720</v>
      </c>
      <c r="C5">
        <v>720</v>
      </c>
    </row>
    <row r="7" spans="1:6" x14ac:dyDescent="0.25">
      <c r="A7">
        <v>42.72</v>
      </c>
      <c r="B7">
        <v>470</v>
      </c>
      <c r="C7">
        <v>705.74</v>
      </c>
    </row>
    <row r="8" spans="1:6" x14ac:dyDescent="0.25">
      <c r="A8">
        <v>41.59</v>
      </c>
      <c r="B8">
        <v>490.5</v>
      </c>
      <c r="C8">
        <v>720.01</v>
      </c>
      <c r="D8">
        <v>1199.95</v>
      </c>
    </row>
    <row r="9" spans="1:6" x14ac:dyDescent="0.25">
      <c r="A9">
        <v>0</v>
      </c>
    </row>
    <row r="11" spans="1:6" x14ac:dyDescent="0.25">
      <c r="A11">
        <v>27.75</v>
      </c>
      <c r="B11">
        <v>470</v>
      </c>
      <c r="C11">
        <v>623.13</v>
      </c>
    </row>
    <row r="12" spans="1:6" x14ac:dyDescent="0.25">
      <c r="A12">
        <v>24.83</v>
      </c>
      <c r="B12">
        <v>582.99</v>
      </c>
      <c r="C12">
        <v>720.01</v>
      </c>
      <c r="E12">
        <v>1299.8699999999999</v>
      </c>
    </row>
    <row r="13" spans="1:6" x14ac:dyDescent="0.25">
      <c r="A13">
        <v>0</v>
      </c>
    </row>
    <row r="16" spans="1:6" x14ac:dyDescent="0.25">
      <c r="A16">
        <v>42.72</v>
      </c>
      <c r="B16">
        <v>470</v>
      </c>
      <c r="C16">
        <v>705.74</v>
      </c>
      <c r="F16" t="s">
        <v>6</v>
      </c>
    </row>
    <row r="17" spans="1:6" x14ac:dyDescent="0.25">
      <c r="A17">
        <v>42.72</v>
      </c>
      <c r="B17">
        <v>470</v>
      </c>
      <c r="C17">
        <v>953.51</v>
      </c>
      <c r="D17">
        <v>1200.05</v>
      </c>
      <c r="F17" t="s">
        <v>5</v>
      </c>
    </row>
    <row r="19" spans="1:6" x14ac:dyDescent="0.25">
      <c r="A19">
        <v>27.75</v>
      </c>
      <c r="B19">
        <v>470</v>
      </c>
      <c r="C19">
        <v>623.13</v>
      </c>
      <c r="F19" t="s">
        <v>6</v>
      </c>
    </row>
    <row r="20" spans="1:6" x14ac:dyDescent="0.25">
      <c r="A20">
        <v>27.75</v>
      </c>
      <c r="B20">
        <v>470</v>
      </c>
      <c r="C20">
        <v>784.08</v>
      </c>
      <c r="E20">
        <v>1300.18</v>
      </c>
      <c r="F20" t="s">
        <v>5</v>
      </c>
    </row>
    <row r="31" spans="1:6" x14ac:dyDescent="0.25">
      <c r="A31" t="s">
        <v>8</v>
      </c>
    </row>
    <row r="32" spans="1:6" x14ac:dyDescent="0.25">
      <c r="A32" t="s">
        <v>0</v>
      </c>
      <c r="B32" t="s">
        <v>9</v>
      </c>
      <c r="D32" s="1" t="s">
        <v>14</v>
      </c>
    </row>
    <row r="33" spans="1:16" ht="15.75" thickBot="1" x14ac:dyDescent="0.3">
      <c r="A33" t="s">
        <v>10</v>
      </c>
      <c r="B33">
        <v>600</v>
      </c>
      <c r="D33" s="1" t="s">
        <v>13</v>
      </c>
    </row>
    <row r="34" spans="1:16" ht="15.75" thickBot="1" x14ac:dyDescent="0.3">
      <c r="A34" t="s">
        <v>11</v>
      </c>
      <c r="B34">
        <v>700</v>
      </c>
      <c r="D34" s="12" t="s">
        <v>15</v>
      </c>
      <c r="E34" s="13"/>
      <c r="F34" s="13"/>
      <c r="G34" s="13"/>
      <c r="H34" s="14"/>
      <c r="I34" s="2" t="s">
        <v>16</v>
      </c>
      <c r="K34" s="12" t="s">
        <v>28</v>
      </c>
      <c r="L34" s="13"/>
      <c r="M34" s="13"/>
      <c r="N34" s="13"/>
      <c r="O34" s="14"/>
      <c r="P34" s="2" t="s">
        <v>16</v>
      </c>
    </row>
    <row r="35" spans="1:16" ht="15.75" thickBot="1" x14ac:dyDescent="0.3">
      <c r="A35" t="s">
        <v>12</v>
      </c>
      <c r="B35">
        <v>84.6</v>
      </c>
      <c r="D35" s="3" t="s">
        <v>17</v>
      </c>
      <c r="E35" s="4" t="s">
        <v>18</v>
      </c>
      <c r="F35" s="4" t="s">
        <v>19</v>
      </c>
      <c r="G35" s="4" t="s">
        <v>20</v>
      </c>
      <c r="H35" s="4" t="s">
        <v>21</v>
      </c>
      <c r="I35" s="4"/>
      <c r="K35" s="3" t="s">
        <v>17</v>
      </c>
      <c r="L35" s="4" t="s">
        <v>18</v>
      </c>
      <c r="M35" s="4" t="s">
        <v>19</v>
      </c>
      <c r="N35" s="4" t="s">
        <v>20</v>
      </c>
      <c r="O35" s="4" t="s">
        <v>21</v>
      </c>
      <c r="P35" s="4"/>
    </row>
    <row r="36" spans="1:16" ht="15.75" thickBot="1" x14ac:dyDescent="0.3">
      <c r="D36" s="8">
        <v>600.67200000000003</v>
      </c>
      <c r="E36" s="9">
        <v>690.51800000000003</v>
      </c>
      <c r="F36" s="9">
        <v>747.822</v>
      </c>
      <c r="G36" s="9">
        <v>905.995</v>
      </c>
      <c r="H36" s="9">
        <v>936.76800000000003</v>
      </c>
      <c r="I36" s="9" t="s">
        <v>22</v>
      </c>
      <c r="K36" s="8">
        <v>601.37699999999995</v>
      </c>
      <c r="L36" s="9">
        <v>783.10199999999998</v>
      </c>
      <c r="M36" s="9">
        <v>857.28499999999997</v>
      </c>
      <c r="N36" s="9">
        <v>1090.5219999999999</v>
      </c>
      <c r="O36" s="9">
        <v>1142.2439999999999</v>
      </c>
      <c r="P36" s="9" t="s">
        <v>22</v>
      </c>
    </row>
    <row r="37" spans="1:16" ht="15.75" thickBot="1" x14ac:dyDescent="0.3">
      <c r="D37" s="10">
        <v>603.72400000000005</v>
      </c>
      <c r="E37" s="11">
        <v>683.61900000000003</v>
      </c>
      <c r="F37" s="11">
        <v>735.18200000000002</v>
      </c>
      <c r="G37" s="11">
        <v>878.52</v>
      </c>
      <c r="H37" s="11">
        <v>905.59100000000001</v>
      </c>
      <c r="I37" s="11">
        <v>20</v>
      </c>
      <c r="K37" s="10">
        <v>607.63800000000003</v>
      </c>
      <c r="L37" s="11">
        <v>768.58</v>
      </c>
      <c r="M37" s="11">
        <v>835.70899999999995</v>
      </c>
      <c r="N37" s="11">
        <v>1048.258</v>
      </c>
      <c r="O37" s="11">
        <v>1093.6020000000001</v>
      </c>
      <c r="P37" s="11">
        <v>20</v>
      </c>
    </row>
    <row r="38" spans="1:16" ht="15.75" thickBot="1" x14ac:dyDescent="0.3">
      <c r="D38" s="10">
        <v>608.40700000000004</v>
      </c>
      <c r="E38" s="11">
        <v>685.19</v>
      </c>
      <c r="F38" s="11">
        <v>735.01199999999994</v>
      </c>
      <c r="G38" s="11">
        <v>873.84400000000005</v>
      </c>
      <c r="H38" s="11">
        <v>899.94799999999998</v>
      </c>
      <c r="I38" s="11"/>
      <c r="K38" s="10">
        <v>617.24300000000005</v>
      </c>
      <c r="L38" s="11">
        <v>770.98099999999999</v>
      </c>
      <c r="M38" s="11">
        <v>835.81899999999996</v>
      </c>
      <c r="N38" s="11">
        <v>1041.684</v>
      </c>
      <c r="O38" s="11">
        <v>1085.405</v>
      </c>
      <c r="P38" s="11"/>
    </row>
    <row r="39" spans="1:16" ht="15.75" thickBot="1" x14ac:dyDescent="0.3">
      <c r="D39" s="10">
        <v>613.04499999999996</v>
      </c>
      <c r="E39" s="11">
        <v>690.50199999999995</v>
      </c>
      <c r="F39" s="11">
        <v>740.82899999999995</v>
      </c>
      <c r="G39" s="11">
        <v>881.01400000000001</v>
      </c>
      <c r="H39" s="11">
        <v>907.60599999999999</v>
      </c>
      <c r="I39" s="11" t="s">
        <v>23</v>
      </c>
      <c r="K39" s="10">
        <v>626.755</v>
      </c>
      <c r="L39" s="11">
        <v>780.94399999999996</v>
      </c>
      <c r="M39" s="11">
        <v>846.23299999999995</v>
      </c>
      <c r="N39" s="11">
        <v>1053.537</v>
      </c>
      <c r="O39" s="11">
        <v>1098.145</v>
      </c>
      <c r="P39" s="11" t="s">
        <v>23</v>
      </c>
    </row>
    <row r="40" spans="1:16" ht="15.75" thickBot="1" x14ac:dyDescent="0.3">
      <c r="D40" s="10">
        <v>617.80200000000002</v>
      </c>
      <c r="E40" s="11">
        <v>697.61400000000003</v>
      </c>
      <c r="F40" s="11">
        <v>749.44899999999996</v>
      </c>
      <c r="G40" s="11">
        <v>893.60699999999997</v>
      </c>
      <c r="H40" s="11">
        <v>921.35799999999995</v>
      </c>
      <c r="I40" s="11">
        <v>84.6</v>
      </c>
      <c r="K40" s="10">
        <v>636.51099999999997</v>
      </c>
      <c r="L40" s="11">
        <v>794.47299999999996</v>
      </c>
      <c r="M40" s="11">
        <v>861.42600000000004</v>
      </c>
      <c r="N40" s="11">
        <v>1073.778</v>
      </c>
      <c r="O40" s="11">
        <v>1120.434</v>
      </c>
      <c r="P40" s="11">
        <v>67.680000000000007</v>
      </c>
    </row>
    <row r="41" spans="1:16" ht="15.75" thickBot="1" x14ac:dyDescent="0.3">
      <c r="D41" s="10">
        <v>622.73699999999997</v>
      </c>
      <c r="E41" s="11">
        <v>705.10299999999995</v>
      </c>
      <c r="F41" s="11">
        <v>758.56700000000001</v>
      </c>
      <c r="G41" s="11">
        <v>907.00099999999998</v>
      </c>
      <c r="H41" s="11">
        <v>936.02099999999996</v>
      </c>
      <c r="I41" s="11"/>
      <c r="K41" s="10">
        <v>646.63300000000004</v>
      </c>
      <c r="L41" s="11">
        <v>808.70699999999999</v>
      </c>
      <c r="M41" s="11">
        <v>877.45299999999997</v>
      </c>
      <c r="N41" s="11">
        <v>1095.23</v>
      </c>
      <c r="O41" s="11">
        <v>1144.1289999999999</v>
      </c>
      <c r="P41" s="11"/>
    </row>
    <row r="42" spans="1:16" ht="15.75" thickBot="1" x14ac:dyDescent="0.3">
      <c r="D42" s="10">
        <v>627.84699999999998</v>
      </c>
      <c r="E42" s="11">
        <v>712.41200000000003</v>
      </c>
      <c r="F42" s="11">
        <v>767.29600000000005</v>
      </c>
      <c r="G42" s="11">
        <v>919.45399999999995</v>
      </c>
      <c r="H42" s="11">
        <v>949.63199999999995</v>
      </c>
      <c r="I42" s="11" t="s">
        <v>24</v>
      </c>
      <c r="K42" s="10">
        <v>657.11500000000001</v>
      </c>
      <c r="L42" s="11">
        <v>822.55200000000002</v>
      </c>
      <c r="M42" s="11">
        <v>892.822</v>
      </c>
      <c r="N42" s="11">
        <v>1115.2270000000001</v>
      </c>
      <c r="O42" s="11">
        <v>1166.181</v>
      </c>
      <c r="P42" s="11" t="s">
        <v>24</v>
      </c>
    </row>
    <row r="43" spans="1:16" ht="15.75" thickBot="1" x14ac:dyDescent="0.3">
      <c r="D43" s="10">
        <v>633.11400000000003</v>
      </c>
      <c r="E43" s="11">
        <v>719.48699999999997</v>
      </c>
      <c r="F43" s="11">
        <v>775.55899999999997</v>
      </c>
      <c r="G43" s="11">
        <v>930.84199999999998</v>
      </c>
      <c r="H43" s="11">
        <v>962.04499999999996</v>
      </c>
      <c r="I43" s="11">
        <v>600</v>
      </c>
      <c r="K43" s="10">
        <v>667.91700000000003</v>
      </c>
      <c r="L43" s="11">
        <v>835.91700000000003</v>
      </c>
      <c r="M43" s="11">
        <v>907.42100000000005</v>
      </c>
      <c r="N43" s="11">
        <v>1133.597</v>
      </c>
      <c r="O43" s="11">
        <v>1186.3810000000001</v>
      </c>
      <c r="P43" s="11">
        <v>600</v>
      </c>
    </row>
    <row r="44" spans="1:16" ht="15.75" thickBot="1" x14ac:dyDescent="0.3">
      <c r="D44" s="10">
        <v>638.50300000000004</v>
      </c>
      <c r="E44" s="11">
        <v>725.94</v>
      </c>
      <c r="F44" s="11">
        <v>782.76400000000001</v>
      </c>
      <c r="G44" s="11">
        <v>940.03399999999999</v>
      </c>
      <c r="H44" s="11">
        <v>971.97500000000002</v>
      </c>
      <c r="I44" s="11"/>
      <c r="K44" s="10">
        <v>678.97</v>
      </c>
      <c r="L44" s="11">
        <v>848.07399999999996</v>
      </c>
      <c r="M44" s="11">
        <v>920.27599999999995</v>
      </c>
      <c r="N44" s="11">
        <v>1148.6469999999999</v>
      </c>
      <c r="O44" s="11">
        <v>1202.7660000000001</v>
      </c>
      <c r="P44" s="11"/>
    </row>
    <row r="45" spans="1:16" ht="15.75" thickBot="1" x14ac:dyDescent="0.3">
      <c r="D45" s="10">
        <v>643.96900000000005</v>
      </c>
      <c r="E45" s="11">
        <v>731.69600000000003</v>
      </c>
      <c r="F45" s="11">
        <v>788.81100000000004</v>
      </c>
      <c r="G45" s="11">
        <v>946.88300000000004</v>
      </c>
      <c r="H45" s="11">
        <v>979.25</v>
      </c>
      <c r="I45" s="11" t="s">
        <v>25</v>
      </c>
      <c r="K45" s="10">
        <v>690.18100000000004</v>
      </c>
      <c r="L45" s="11">
        <v>858.9</v>
      </c>
      <c r="M45" s="11">
        <v>931.24800000000005</v>
      </c>
      <c r="N45" s="11">
        <v>1160.18</v>
      </c>
      <c r="O45" s="11">
        <v>1215.0940000000001</v>
      </c>
      <c r="P45" s="11" t="s">
        <v>25</v>
      </c>
    </row>
    <row r="46" spans="1:16" ht="15.75" thickBot="1" x14ac:dyDescent="0.3">
      <c r="D46" s="10">
        <v>649.47400000000005</v>
      </c>
      <c r="E46" s="11">
        <v>737.02200000000005</v>
      </c>
      <c r="F46" s="11">
        <v>794.15</v>
      </c>
      <c r="G46" s="11">
        <v>952.30100000000004</v>
      </c>
      <c r="H46" s="11">
        <v>984.89800000000002</v>
      </c>
      <c r="I46" s="11">
        <v>699.33</v>
      </c>
      <c r="K46" s="10">
        <v>701.471</v>
      </c>
      <c r="L46" s="11">
        <v>868.93700000000001</v>
      </c>
      <c r="M46" s="11">
        <v>941.09400000000005</v>
      </c>
      <c r="N46" s="11">
        <v>1169.596</v>
      </c>
      <c r="O46" s="11">
        <v>1224.97</v>
      </c>
      <c r="P46" s="11">
        <v>803.72500000000002</v>
      </c>
    </row>
    <row r="47" spans="1:16" ht="15.75" thickBot="1" x14ac:dyDescent="0.3">
      <c r="D47" s="10">
        <v>654.96900000000005</v>
      </c>
      <c r="E47" s="11">
        <v>741.27599999999995</v>
      </c>
      <c r="F47" s="11">
        <v>797.77800000000002</v>
      </c>
      <c r="G47" s="11">
        <v>954.35699999999997</v>
      </c>
      <c r="H47" s="11">
        <v>986.72900000000004</v>
      </c>
      <c r="I47" s="11"/>
      <c r="K47" s="10">
        <v>712.74099999999999</v>
      </c>
      <c r="L47" s="11">
        <v>876.97500000000002</v>
      </c>
      <c r="M47" s="11">
        <v>948.18200000000002</v>
      </c>
      <c r="N47" s="11">
        <v>1174.002</v>
      </c>
      <c r="O47" s="11">
        <v>1229.046</v>
      </c>
      <c r="P47" s="11"/>
    </row>
    <row r="48" spans="1:16" ht="15.75" thickBot="1" x14ac:dyDescent="0.3">
      <c r="D48" s="10">
        <v>660.40200000000004</v>
      </c>
      <c r="E48" s="11">
        <v>744.91</v>
      </c>
      <c r="F48" s="11">
        <v>800.44200000000001</v>
      </c>
      <c r="G48" s="11">
        <v>954.55</v>
      </c>
      <c r="H48" s="11">
        <v>986.447</v>
      </c>
      <c r="I48" s="11" t="s">
        <v>26</v>
      </c>
      <c r="K48" s="10">
        <v>723.88400000000001</v>
      </c>
      <c r="L48" s="11">
        <v>883.89599999999996</v>
      </c>
      <c r="M48" s="11">
        <v>953.74699999999996</v>
      </c>
      <c r="N48" s="11">
        <v>1175.665</v>
      </c>
      <c r="O48" s="11">
        <v>1229.9449999999999</v>
      </c>
      <c r="P48" s="11" t="s">
        <v>26</v>
      </c>
    </row>
    <row r="49" spans="1:16" ht="15.75" thickBot="1" x14ac:dyDescent="0.3">
      <c r="D49" s="10">
        <v>665.73299999999995</v>
      </c>
      <c r="E49" s="11">
        <v>747.82399999999996</v>
      </c>
      <c r="F49" s="11">
        <v>801.99800000000005</v>
      </c>
      <c r="G49" s="11">
        <v>952.61699999999996</v>
      </c>
      <c r="H49" s="11">
        <v>983.75800000000004</v>
      </c>
      <c r="I49" s="11">
        <v>765.66300000000001</v>
      </c>
      <c r="K49" s="10">
        <v>734.81700000000001</v>
      </c>
      <c r="L49" s="11">
        <v>889.52200000000005</v>
      </c>
      <c r="M49" s="11">
        <v>957.55899999999997</v>
      </c>
      <c r="N49" s="11">
        <v>1174.194</v>
      </c>
      <c r="O49" s="11">
        <v>1227.223</v>
      </c>
      <c r="P49" s="11">
        <v>925.28</v>
      </c>
    </row>
    <row r="50" spans="1:16" ht="15.75" thickBot="1" x14ac:dyDescent="0.3">
      <c r="D50" s="10">
        <v>670.91600000000005</v>
      </c>
      <c r="E50" s="11">
        <v>749.875</v>
      </c>
      <c r="F50" s="11">
        <v>802.23800000000006</v>
      </c>
      <c r="G50" s="11">
        <v>948.16800000000001</v>
      </c>
      <c r="H50" s="11">
        <v>978.226</v>
      </c>
      <c r="I50" s="11"/>
      <c r="K50" s="10">
        <v>745.44899999999996</v>
      </c>
      <c r="L50" s="11">
        <v>893.59400000000005</v>
      </c>
      <c r="M50" s="11">
        <v>959.28200000000004</v>
      </c>
      <c r="N50" s="11">
        <v>1169.0039999999999</v>
      </c>
      <c r="O50" s="11">
        <v>1220.2139999999999</v>
      </c>
      <c r="P50" s="11"/>
    </row>
    <row r="51" spans="1:16" ht="15.75" thickBot="1" x14ac:dyDescent="0.3">
      <c r="D51" s="10">
        <v>675.91</v>
      </c>
      <c r="E51" s="11">
        <v>751.23400000000004</v>
      </c>
      <c r="F51" s="11">
        <v>801.45</v>
      </c>
      <c r="G51" s="11">
        <v>941.78899999999999</v>
      </c>
      <c r="H51" s="11">
        <v>970.52800000000002</v>
      </c>
      <c r="I51" s="11" t="s">
        <v>27</v>
      </c>
      <c r="K51" s="10">
        <v>755.69100000000003</v>
      </c>
      <c r="L51" s="11">
        <v>896.43399999999997</v>
      </c>
      <c r="M51" s="11">
        <v>959.37900000000002</v>
      </c>
      <c r="N51" s="11">
        <v>1160.9639999999999</v>
      </c>
      <c r="O51" s="11">
        <v>1209.944</v>
      </c>
      <c r="P51" s="11" t="s">
        <v>27</v>
      </c>
    </row>
    <row r="52" spans="1:16" ht="15.75" thickBot="1" x14ac:dyDescent="0.3">
      <c r="D52" s="10">
        <v>680.69200000000001</v>
      </c>
      <c r="E52" s="11">
        <v>752.33600000000001</v>
      </c>
      <c r="F52" s="11">
        <v>800.34799999999996</v>
      </c>
      <c r="G52" s="11">
        <v>934.91200000000003</v>
      </c>
      <c r="H52" s="11">
        <v>962.29300000000001</v>
      </c>
      <c r="I52" s="11">
        <v>954.55</v>
      </c>
      <c r="K52" s="10">
        <v>765.5</v>
      </c>
      <c r="L52" s="11">
        <v>898.85400000000004</v>
      </c>
      <c r="M52" s="11">
        <v>958.99400000000003</v>
      </c>
      <c r="N52" s="11">
        <v>1152.201</v>
      </c>
      <c r="O52" s="11">
        <v>1198.8810000000001</v>
      </c>
      <c r="P52" s="11">
        <v>1175.665</v>
      </c>
    </row>
    <row r="53" spans="1:16" ht="15.75" thickBot="1" x14ac:dyDescent="0.3">
      <c r="D53" s="10">
        <v>685.255</v>
      </c>
      <c r="E53" s="11">
        <v>753.11400000000003</v>
      </c>
      <c r="F53" s="11">
        <v>798.82600000000002</v>
      </c>
      <c r="G53" s="11">
        <v>927.33</v>
      </c>
      <c r="H53" s="11">
        <v>953.29100000000005</v>
      </c>
      <c r="I53" s="11"/>
      <c r="K53" s="10">
        <v>774.85799999999995</v>
      </c>
      <c r="L53" s="11">
        <v>900.71900000000005</v>
      </c>
      <c r="M53" s="11">
        <v>957.94600000000003</v>
      </c>
      <c r="N53" s="11">
        <v>1142.396</v>
      </c>
      <c r="O53" s="11">
        <v>1186.6659999999999</v>
      </c>
      <c r="P53" s="11"/>
    </row>
    <row r="54" spans="1:16" ht="15.75" thickBot="1" x14ac:dyDescent="0.3">
      <c r="D54" s="10">
        <v>689.60900000000004</v>
      </c>
      <c r="E54" s="11">
        <v>754.245</v>
      </c>
      <c r="F54" s="11">
        <v>797.98400000000004</v>
      </c>
      <c r="G54" s="11">
        <v>921.26300000000003</v>
      </c>
      <c r="H54" s="11">
        <v>946.02800000000002</v>
      </c>
      <c r="I54" s="11"/>
      <c r="K54" s="10">
        <v>783.78899999999999</v>
      </c>
      <c r="L54" s="11">
        <v>903.27700000000004</v>
      </c>
      <c r="M54" s="11">
        <v>957.99099999999999</v>
      </c>
      <c r="N54" s="11">
        <v>1134.848</v>
      </c>
      <c r="O54" s="11">
        <v>1177.095</v>
      </c>
      <c r="P54" s="11"/>
    </row>
    <row r="55" spans="1:16" ht="15.75" thickBot="1" x14ac:dyDescent="0.3">
      <c r="D55" s="10">
        <v>693.84299999999996</v>
      </c>
      <c r="E55" s="11">
        <v>757.45299999999997</v>
      </c>
      <c r="F55" s="11">
        <v>800.59400000000005</v>
      </c>
      <c r="G55" s="11">
        <v>922.3</v>
      </c>
      <c r="H55" s="11">
        <v>946.79499999999996</v>
      </c>
      <c r="I55" s="11"/>
      <c r="K55" s="10">
        <v>792.47299999999996</v>
      </c>
      <c r="L55" s="11">
        <v>909.69899999999996</v>
      </c>
      <c r="M55" s="11">
        <v>963.56399999999996</v>
      </c>
      <c r="N55" s="11">
        <v>1137.885</v>
      </c>
      <c r="O55" s="11">
        <v>1179.7080000000001</v>
      </c>
      <c r="P55" s="11"/>
    </row>
    <row r="56" spans="1:16" ht="15.75" thickBot="1" x14ac:dyDescent="0.3">
      <c r="D56" s="10">
        <v>697.63900000000001</v>
      </c>
      <c r="E56" s="11">
        <v>765.66300000000001</v>
      </c>
      <c r="F56" s="11">
        <v>811.64300000000003</v>
      </c>
      <c r="G56" s="11">
        <v>940.92700000000002</v>
      </c>
      <c r="H56" s="11">
        <v>967.48</v>
      </c>
      <c r="I56" s="11"/>
      <c r="K56" s="10">
        <v>800.25800000000004</v>
      </c>
      <c r="L56" s="11">
        <v>925.28</v>
      </c>
      <c r="M56" s="11">
        <v>982.43700000000001</v>
      </c>
      <c r="N56" s="11">
        <v>1166.8689999999999</v>
      </c>
      <c r="O56" s="11">
        <v>1212.298</v>
      </c>
      <c r="P56" s="11"/>
    </row>
    <row r="57" spans="1:16" x14ac:dyDescent="0.25">
      <c r="D57" s="1" t="s">
        <v>13</v>
      </c>
    </row>
    <row r="58" spans="1:16" x14ac:dyDescent="0.25">
      <c r="A58" t="s">
        <v>29</v>
      </c>
    </row>
    <row r="59" spans="1:16" x14ac:dyDescent="0.25">
      <c r="A59" t="s">
        <v>0</v>
      </c>
      <c r="B59" t="s">
        <v>1</v>
      </c>
      <c r="C59" t="s">
        <v>2</v>
      </c>
      <c r="D59" t="s">
        <v>4</v>
      </c>
      <c r="E59" t="s">
        <v>3</v>
      </c>
    </row>
    <row r="60" spans="1:16" x14ac:dyDescent="0.25">
      <c r="A60">
        <v>0</v>
      </c>
      <c r="B60">
        <v>500</v>
      </c>
      <c r="C60">
        <v>500</v>
      </c>
    </row>
    <row r="61" spans="1:16" x14ac:dyDescent="0.25">
      <c r="A61">
        <v>36.25</v>
      </c>
      <c r="B61">
        <v>500</v>
      </c>
      <c r="C61">
        <v>700.04</v>
      </c>
    </row>
    <row r="62" spans="1:16" x14ac:dyDescent="0.25">
      <c r="A62">
        <v>0</v>
      </c>
      <c r="B62">
        <v>700</v>
      </c>
      <c r="C62">
        <v>700</v>
      </c>
    </row>
    <row r="64" spans="1:16" x14ac:dyDescent="0.25">
      <c r="A64">
        <v>41.08</v>
      </c>
      <c r="B64">
        <v>500</v>
      </c>
      <c r="C64">
        <v>726.69</v>
      </c>
    </row>
    <row r="65" spans="1:6" x14ac:dyDescent="0.25">
      <c r="A65">
        <v>42.59</v>
      </c>
      <c r="B65">
        <v>465</v>
      </c>
      <c r="C65">
        <v>700.03</v>
      </c>
      <c r="D65">
        <v>1193.92</v>
      </c>
    </row>
    <row r="66" spans="1:6" x14ac:dyDescent="0.25">
      <c r="A66">
        <v>0</v>
      </c>
    </row>
    <row r="68" spans="1:6" x14ac:dyDescent="0.25">
      <c r="A68">
        <v>27.02</v>
      </c>
      <c r="B68">
        <v>500</v>
      </c>
      <c r="C68">
        <v>649.11</v>
      </c>
    </row>
    <row r="69" spans="1:6" x14ac:dyDescent="0.25">
      <c r="A69">
        <v>25.47</v>
      </c>
      <c r="B69">
        <v>559.45000000000005</v>
      </c>
      <c r="C69">
        <v>700</v>
      </c>
      <c r="E69">
        <v>1299.8599999999999</v>
      </c>
    </row>
    <row r="70" spans="1:6" x14ac:dyDescent="0.25">
      <c r="A70">
        <v>0</v>
      </c>
    </row>
    <row r="73" spans="1:6" x14ac:dyDescent="0.25">
      <c r="A73">
        <v>41.08</v>
      </c>
      <c r="B73">
        <v>500</v>
      </c>
      <c r="C73">
        <v>726.69</v>
      </c>
      <c r="F73" t="s">
        <v>6</v>
      </c>
    </row>
    <row r="74" spans="1:6" x14ac:dyDescent="0.25">
      <c r="A74">
        <v>41.08</v>
      </c>
      <c r="B74">
        <v>500</v>
      </c>
      <c r="C74">
        <v>964.95</v>
      </c>
      <c r="D74">
        <v>1200.1400000000001</v>
      </c>
      <c r="F74" t="s">
        <v>5</v>
      </c>
    </row>
    <row r="76" spans="1:6" x14ac:dyDescent="0.25">
      <c r="A76">
        <v>27.02</v>
      </c>
      <c r="B76">
        <v>500</v>
      </c>
      <c r="C76">
        <v>649.11</v>
      </c>
      <c r="F76" t="s">
        <v>6</v>
      </c>
    </row>
    <row r="77" spans="1:6" x14ac:dyDescent="0.25">
      <c r="A77">
        <v>27.02</v>
      </c>
      <c r="B77">
        <v>500</v>
      </c>
      <c r="C77">
        <v>805.81</v>
      </c>
      <c r="E77">
        <v>1300.08</v>
      </c>
      <c r="F77" t="s">
        <v>5</v>
      </c>
    </row>
    <row r="89" spans="1:15" x14ac:dyDescent="0.25">
      <c r="O89">
        <f>0.0397*3600</f>
        <v>142.91999999999999</v>
      </c>
    </row>
    <row r="90" spans="1:15" x14ac:dyDescent="0.25">
      <c r="A90" t="s">
        <v>30</v>
      </c>
    </row>
    <row r="91" spans="1:15" x14ac:dyDescent="0.25">
      <c r="A91" t="s">
        <v>0</v>
      </c>
      <c r="B91" t="s">
        <v>1</v>
      </c>
      <c r="C91" t="s">
        <v>2</v>
      </c>
      <c r="D91" t="s">
        <v>4</v>
      </c>
      <c r="E91" t="s">
        <v>3</v>
      </c>
    </row>
    <row r="92" spans="1:15" x14ac:dyDescent="0.25">
      <c r="A92">
        <v>0</v>
      </c>
      <c r="B92">
        <v>500</v>
      </c>
      <c r="C92">
        <v>500</v>
      </c>
    </row>
    <row r="93" spans="1:15" x14ac:dyDescent="0.25">
      <c r="A93">
        <v>54.37</v>
      </c>
      <c r="B93">
        <v>500</v>
      </c>
      <c r="C93">
        <v>800.03</v>
      </c>
    </row>
    <row r="94" spans="1:15" x14ac:dyDescent="0.25">
      <c r="A94">
        <v>0</v>
      </c>
      <c r="B94">
        <v>800</v>
      </c>
      <c r="C94">
        <v>800</v>
      </c>
    </row>
    <row r="96" spans="1:15" x14ac:dyDescent="0.25">
      <c r="A96">
        <v>41.08</v>
      </c>
      <c r="B96">
        <v>500</v>
      </c>
      <c r="C96">
        <v>726.69</v>
      </c>
    </row>
    <row r="97" spans="1:6" x14ac:dyDescent="0.25">
      <c r="A97">
        <v>35.15</v>
      </c>
      <c r="B97">
        <v>606.04</v>
      </c>
      <c r="C97">
        <v>800.01</v>
      </c>
      <c r="D97">
        <v>1199.92</v>
      </c>
    </row>
    <row r="98" spans="1:6" x14ac:dyDescent="0.25">
      <c r="A98">
        <v>0</v>
      </c>
    </row>
    <row r="100" spans="1:6" x14ac:dyDescent="0.25">
      <c r="A100">
        <v>27.02</v>
      </c>
      <c r="B100">
        <v>500</v>
      </c>
      <c r="C100">
        <v>649.11</v>
      </c>
    </row>
    <row r="101" spans="1:6" x14ac:dyDescent="0.25">
      <c r="A101">
        <v>21.93</v>
      </c>
      <c r="B101">
        <v>678.99</v>
      </c>
      <c r="C101">
        <v>800.01</v>
      </c>
      <c r="E101">
        <v>1299.93</v>
      </c>
    </row>
    <row r="102" spans="1:6" x14ac:dyDescent="0.25">
      <c r="A102">
        <v>0</v>
      </c>
    </row>
    <row r="105" spans="1:6" x14ac:dyDescent="0.25">
      <c r="A105">
        <v>41.08</v>
      </c>
      <c r="B105">
        <v>500</v>
      </c>
      <c r="C105">
        <v>726.69</v>
      </c>
      <c r="F105" t="s">
        <v>6</v>
      </c>
    </row>
    <row r="106" spans="1:6" x14ac:dyDescent="0.25">
      <c r="A106">
        <v>41.08</v>
      </c>
      <c r="B106">
        <v>500</v>
      </c>
      <c r="C106">
        <v>964.95</v>
      </c>
      <c r="D106">
        <v>1200.1400000000001</v>
      </c>
      <c r="F106" t="s">
        <v>5</v>
      </c>
    </row>
    <row r="108" spans="1:6" x14ac:dyDescent="0.25">
      <c r="A108">
        <v>27.02</v>
      </c>
      <c r="B108">
        <v>500</v>
      </c>
      <c r="C108">
        <v>649.11</v>
      </c>
      <c r="F108" t="s">
        <v>6</v>
      </c>
    </row>
    <row r="109" spans="1:6" x14ac:dyDescent="0.25">
      <c r="A109">
        <v>27.02</v>
      </c>
      <c r="B109">
        <v>500</v>
      </c>
      <c r="C109">
        <v>805.81</v>
      </c>
      <c r="E109">
        <v>1300.08</v>
      </c>
      <c r="F109" t="s">
        <v>5</v>
      </c>
    </row>
  </sheetData>
  <mergeCells count="2">
    <mergeCell ref="D34:H34"/>
    <mergeCell ref="K34:O34"/>
  </mergeCells>
  <pageMargins left="0.7" right="0.7" top="0.75" bottom="0.75" header="0.3" footer="0.3"/>
  <pageSetup orientation="portrait" horizontalDpi="300" verticalDpi="0" copies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9"/>
  <sheetViews>
    <sheetView tabSelected="1" topLeftCell="A55" zoomScaleNormal="100" workbookViewId="0">
      <selection activeCell="D66" sqref="D66"/>
    </sheetView>
  </sheetViews>
  <sheetFormatPr defaultRowHeight="15" x14ac:dyDescent="0.25"/>
  <cols>
    <col min="1" max="1" width="14.85546875" customWidth="1"/>
    <col min="9" max="9" width="12.5703125" bestFit="1" customWidth="1"/>
    <col min="16" max="16" width="12.5703125" bestFit="1" customWidth="1"/>
  </cols>
  <sheetData>
    <row r="1" spans="1:6" x14ac:dyDescent="0.25">
      <c r="A1" t="s">
        <v>7</v>
      </c>
    </row>
    <row r="2" spans="1:6" x14ac:dyDescent="0.25">
      <c r="A2" t="s">
        <v>0</v>
      </c>
      <c r="B2" t="s">
        <v>1</v>
      </c>
      <c r="C2" t="s">
        <v>2</v>
      </c>
      <c r="D2" t="s">
        <v>4</v>
      </c>
      <c r="E2" t="s">
        <v>3</v>
      </c>
    </row>
    <row r="3" spans="1:6" x14ac:dyDescent="0.25">
      <c r="A3">
        <v>0</v>
      </c>
      <c r="B3" s="6">
        <v>470</v>
      </c>
      <c r="C3">
        <f>B3</f>
        <v>470</v>
      </c>
    </row>
    <row r="4" spans="1:6" x14ac:dyDescent="0.25">
      <c r="A4" s="7">
        <v>46.76</v>
      </c>
      <c r="B4">
        <f>B3</f>
        <v>470</v>
      </c>
      <c r="C4" s="7">
        <v>720.02</v>
      </c>
    </row>
    <row r="5" spans="1:6" x14ac:dyDescent="0.25">
      <c r="A5">
        <v>0</v>
      </c>
      <c r="B5" s="6">
        <v>720</v>
      </c>
      <c r="C5">
        <f>B5</f>
        <v>720</v>
      </c>
    </row>
    <row r="7" spans="1:6" x14ac:dyDescent="0.25">
      <c r="A7">
        <f>A17</f>
        <v>43.87</v>
      </c>
      <c r="B7">
        <f>B3</f>
        <v>470</v>
      </c>
      <c r="C7">
        <f>C16</f>
        <v>704.57</v>
      </c>
    </row>
    <row r="8" spans="1:6" x14ac:dyDescent="0.25">
      <c r="A8" s="7">
        <v>42.44</v>
      </c>
      <c r="B8" s="7">
        <v>491.89</v>
      </c>
      <c r="C8" s="7">
        <v>720</v>
      </c>
      <c r="D8" s="7">
        <v>1199.9100000000001</v>
      </c>
    </row>
    <row r="9" spans="1:6" x14ac:dyDescent="0.25">
      <c r="A9">
        <v>0</v>
      </c>
    </row>
    <row r="11" spans="1:6" x14ac:dyDescent="0.25">
      <c r="A11">
        <f>A20</f>
        <v>28.05</v>
      </c>
      <c r="B11">
        <f>B3</f>
        <v>470</v>
      </c>
      <c r="C11">
        <f>C19</f>
        <v>619.98</v>
      </c>
    </row>
    <row r="12" spans="1:6" x14ac:dyDescent="0.25">
      <c r="A12" s="7">
        <v>24.86</v>
      </c>
      <c r="B12" s="7">
        <v>583.38</v>
      </c>
      <c r="C12" s="7">
        <v>720.01</v>
      </c>
      <c r="E12" s="7">
        <v>1299.98</v>
      </c>
    </row>
    <row r="13" spans="1:6" x14ac:dyDescent="0.25">
      <c r="A13">
        <v>0</v>
      </c>
    </row>
    <row r="16" spans="1:6" x14ac:dyDescent="0.25">
      <c r="A16">
        <f>A17</f>
        <v>43.87</v>
      </c>
      <c r="B16">
        <f>B3</f>
        <v>470</v>
      </c>
      <c r="C16" s="7">
        <v>704.57</v>
      </c>
      <c r="F16" t="s">
        <v>6</v>
      </c>
    </row>
    <row r="17" spans="1:6" x14ac:dyDescent="0.25">
      <c r="A17" s="7">
        <v>43.87</v>
      </c>
      <c r="B17">
        <f>B3</f>
        <v>470</v>
      </c>
      <c r="C17" s="7">
        <v>951.09</v>
      </c>
      <c r="D17" s="7">
        <v>1200.1099999999999</v>
      </c>
      <c r="F17" t="s">
        <v>5</v>
      </c>
    </row>
    <row r="19" spans="1:6" x14ac:dyDescent="0.25">
      <c r="A19">
        <f>A20</f>
        <v>28.05</v>
      </c>
      <c r="B19">
        <f>B3</f>
        <v>470</v>
      </c>
      <c r="C19" s="7">
        <v>619.98</v>
      </c>
      <c r="F19" t="s">
        <v>6</v>
      </c>
    </row>
    <row r="20" spans="1:6" x14ac:dyDescent="0.25">
      <c r="A20" s="7">
        <v>28.05</v>
      </c>
      <c r="B20">
        <f>B3</f>
        <v>470</v>
      </c>
      <c r="C20" s="7">
        <v>777.61</v>
      </c>
      <c r="E20" s="7">
        <v>1300.0999999999999</v>
      </c>
      <c r="F20" t="s">
        <v>5</v>
      </c>
    </row>
    <row r="31" spans="1:6" x14ac:dyDescent="0.25">
      <c r="A31" t="s">
        <v>8</v>
      </c>
    </row>
    <row r="32" spans="1:6" x14ac:dyDescent="0.25">
      <c r="A32" t="s">
        <v>0</v>
      </c>
      <c r="B32" t="s">
        <v>9</v>
      </c>
      <c r="D32" s="1" t="s">
        <v>14</v>
      </c>
    </row>
    <row r="33" spans="1:16" ht="15.75" thickBot="1" x14ac:dyDescent="0.3">
      <c r="A33" t="s">
        <v>10</v>
      </c>
      <c r="B33">
        <v>600</v>
      </c>
      <c r="D33" s="1" t="s">
        <v>13</v>
      </c>
    </row>
    <row r="34" spans="1:16" ht="15.75" thickBot="1" x14ac:dyDescent="0.3">
      <c r="A34" t="s">
        <v>11</v>
      </c>
      <c r="B34">
        <v>700</v>
      </c>
      <c r="D34" s="12" t="s">
        <v>15</v>
      </c>
      <c r="E34" s="13"/>
      <c r="F34" s="13"/>
      <c r="G34" s="13"/>
      <c r="H34" s="14"/>
      <c r="I34" s="5" t="s">
        <v>16</v>
      </c>
      <c r="K34" s="12" t="s">
        <v>28</v>
      </c>
      <c r="L34" s="13"/>
      <c r="M34" s="13"/>
      <c r="N34" s="13"/>
      <c r="O34" s="14"/>
      <c r="P34" s="5" t="s">
        <v>16</v>
      </c>
    </row>
    <row r="35" spans="1:16" ht="15.75" thickBot="1" x14ac:dyDescent="0.3">
      <c r="A35" t="s">
        <v>12</v>
      </c>
      <c r="B35">
        <v>84.6</v>
      </c>
      <c r="D35" s="3" t="s">
        <v>17</v>
      </c>
      <c r="E35" s="4" t="s">
        <v>18</v>
      </c>
      <c r="F35" s="4" t="s">
        <v>19</v>
      </c>
      <c r="G35" s="4" t="s">
        <v>20</v>
      </c>
      <c r="H35" s="4" t="s">
        <v>21</v>
      </c>
      <c r="I35" s="4"/>
      <c r="K35" s="3" t="s">
        <v>17</v>
      </c>
      <c r="L35" s="4" t="s">
        <v>18</v>
      </c>
      <c r="M35" s="4" t="s">
        <v>19</v>
      </c>
      <c r="N35" s="4" t="s">
        <v>20</v>
      </c>
      <c r="O35" s="4" t="s">
        <v>21</v>
      </c>
      <c r="P35" s="4"/>
    </row>
    <row r="36" spans="1:16" ht="15.75" thickBot="1" x14ac:dyDescent="0.3">
      <c r="D36" s="8"/>
      <c r="E36" s="9"/>
      <c r="F36" s="9"/>
      <c r="G36" s="9"/>
      <c r="H36" s="9"/>
      <c r="I36" s="9" t="s">
        <v>22</v>
      </c>
      <c r="K36" s="8"/>
      <c r="L36" s="9"/>
      <c r="M36" s="9"/>
      <c r="N36" s="9"/>
      <c r="O36" s="9"/>
      <c r="P36" s="9" t="s">
        <v>22</v>
      </c>
    </row>
    <row r="37" spans="1:16" ht="15.75" thickBot="1" x14ac:dyDescent="0.3">
      <c r="D37" s="10"/>
      <c r="E37" s="11"/>
      <c r="F37" s="11"/>
      <c r="G37" s="11"/>
      <c r="H37" s="11"/>
      <c r="I37" s="11">
        <v>20</v>
      </c>
      <c r="K37" s="10"/>
      <c r="L37" s="11"/>
      <c r="M37" s="11"/>
      <c r="N37" s="11"/>
      <c r="O37" s="11"/>
      <c r="P37" s="11">
        <v>20</v>
      </c>
    </row>
    <row r="38" spans="1:16" ht="15.75" thickBot="1" x14ac:dyDescent="0.3">
      <c r="D38" s="10"/>
      <c r="E38" s="11"/>
      <c r="F38" s="11"/>
      <c r="G38" s="11"/>
      <c r="H38" s="11"/>
      <c r="I38" s="11"/>
      <c r="K38" s="10"/>
      <c r="L38" s="11"/>
      <c r="M38" s="11"/>
      <c r="N38" s="11"/>
      <c r="O38" s="11"/>
      <c r="P38" s="11"/>
    </row>
    <row r="39" spans="1:16" ht="15.75" thickBot="1" x14ac:dyDescent="0.3">
      <c r="D39" s="10"/>
      <c r="E39" s="11"/>
      <c r="F39" s="11"/>
      <c r="G39" s="11"/>
      <c r="H39" s="11"/>
      <c r="I39" s="11" t="s">
        <v>31</v>
      </c>
      <c r="K39" s="10"/>
      <c r="L39" s="11"/>
      <c r="M39" s="11"/>
      <c r="N39" s="11"/>
      <c r="O39" s="11"/>
      <c r="P39" s="11" t="s">
        <v>31</v>
      </c>
    </row>
    <row r="40" spans="1:16" ht="15.75" thickBot="1" x14ac:dyDescent="0.3">
      <c r="D40" s="10"/>
      <c r="E40" s="11"/>
      <c r="F40" s="11"/>
      <c r="G40" s="11"/>
      <c r="H40" s="11"/>
      <c r="I40" s="11"/>
      <c r="K40" s="10"/>
      <c r="L40" s="11"/>
      <c r="M40" s="11"/>
      <c r="N40" s="11"/>
      <c r="O40" s="11"/>
      <c r="P40" s="11"/>
    </row>
    <row r="41" spans="1:16" ht="15.75" thickBot="1" x14ac:dyDescent="0.3">
      <c r="D41" s="10"/>
      <c r="E41" s="11"/>
      <c r="F41" s="11"/>
      <c r="G41" s="11"/>
      <c r="H41" s="11"/>
      <c r="I41" s="11"/>
      <c r="K41" s="10"/>
      <c r="L41" s="11"/>
      <c r="M41" s="11"/>
      <c r="N41" s="11"/>
      <c r="O41" s="11"/>
      <c r="P41" s="11"/>
    </row>
    <row r="42" spans="1:16" ht="15.75" thickBot="1" x14ac:dyDescent="0.3">
      <c r="D42" s="10"/>
      <c r="E42" s="11"/>
      <c r="F42" s="11"/>
      <c r="G42" s="11"/>
      <c r="H42" s="11"/>
      <c r="I42" s="11" t="s">
        <v>24</v>
      </c>
      <c r="K42" s="10"/>
      <c r="L42" s="11"/>
      <c r="M42" s="11"/>
      <c r="N42" s="11"/>
      <c r="O42" s="11"/>
      <c r="P42" s="11" t="s">
        <v>24</v>
      </c>
    </row>
    <row r="43" spans="1:16" ht="15.75" thickBot="1" x14ac:dyDescent="0.3">
      <c r="D43" s="10"/>
      <c r="E43" s="11"/>
      <c r="F43" s="11"/>
      <c r="G43" s="11"/>
      <c r="H43" s="11"/>
      <c r="I43" s="11">
        <v>600</v>
      </c>
      <c r="K43" s="10"/>
      <c r="L43" s="11"/>
      <c r="M43" s="11"/>
      <c r="N43" s="11"/>
      <c r="O43" s="11"/>
      <c r="P43" s="11">
        <v>600</v>
      </c>
    </row>
    <row r="44" spans="1:16" ht="15.75" thickBot="1" x14ac:dyDescent="0.3">
      <c r="D44" s="10"/>
      <c r="E44" s="11"/>
      <c r="F44" s="11"/>
      <c r="G44" s="11"/>
      <c r="H44" s="11"/>
      <c r="I44" s="11"/>
      <c r="K44" s="10"/>
      <c r="L44" s="11"/>
      <c r="M44" s="11"/>
      <c r="N44" s="11"/>
      <c r="O44" s="11"/>
      <c r="P44" s="11"/>
    </row>
    <row r="45" spans="1:16" ht="15.75" thickBot="1" x14ac:dyDescent="0.3">
      <c r="D45" s="10"/>
      <c r="E45" s="11"/>
      <c r="F45" s="11"/>
      <c r="G45" s="11"/>
      <c r="H45" s="11"/>
      <c r="I45" s="11" t="s">
        <v>25</v>
      </c>
      <c r="K45" s="10"/>
      <c r="L45" s="11"/>
      <c r="M45" s="11"/>
      <c r="N45" s="11"/>
      <c r="O45" s="11"/>
      <c r="P45" s="11" t="s">
        <v>25</v>
      </c>
    </row>
    <row r="46" spans="1:16" ht="15.75" thickBot="1" x14ac:dyDescent="0.3">
      <c r="D46" s="10"/>
      <c r="E46" s="11"/>
      <c r="F46" s="11"/>
      <c r="G46" s="11"/>
      <c r="H46" s="11"/>
      <c r="I46" s="11">
        <v>699.33</v>
      </c>
      <c r="K46" s="10"/>
      <c r="L46" s="11"/>
      <c r="M46" s="11"/>
      <c r="N46" s="11"/>
      <c r="O46" s="11"/>
      <c r="P46" s="11">
        <v>803.72500000000002</v>
      </c>
    </row>
    <row r="47" spans="1:16" ht="15.75" thickBot="1" x14ac:dyDescent="0.3">
      <c r="D47" s="10"/>
      <c r="E47" s="11"/>
      <c r="F47" s="11"/>
      <c r="G47" s="11"/>
      <c r="H47" s="11"/>
      <c r="I47" s="11"/>
      <c r="K47" s="10"/>
      <c r="L47" s="11"/>
      <c r="M47" s="11"/>
      <c r="N47" s="11"/>
      <c r="O47" s="11"/>
      <c r="P47" s="11"/>
    </row>
    <row r="48" spans="1:16" ht="15.75" thickBot="1" x14ac:dyDescent="0.3">
      <c r="D48" s="10"/>
      <c r="E48" s="11"/>
      <c r="F48" s="11"/>
      <c r="G48" s="11"/>
      <c r="H48" s="11"/>
      <c r="I48" s="11" t="s">
        <v>26</v>
      </c>
      <c r="K48" s="10"/>
      <c r="L48" s="11"/>
      <c r="M48" s="11"/>
      <c r="N48" s="11"/>
      <c r="O48" s="11"/>
      <c r="P48" s="11" t="s">
        <v>26</v>
      </c>
    </row>
    <row r="49" spans="1:16" ht="15.75" thickBot="1" x14ac:dyDescent="0.3">
      <c r="D49" s="10"/>
      <c r="E49" s="11"/>
      <c r="F49" s="11"/>
      <c r="G49" s="11"/>
      <c r="H49" s="11"/>
      <c r="I49" s="11">
        <v>765.66300000000001</v>
      </c>
      <c r="K49" s="10"/>
      <c r="L49" s="11"/>
      <c r="M49" s="11"/>
      <c r="N49" s="11"/>
      <c r="O49" s="11"/>
      <c r="P49" s="11">
        <v>925.28</v>
      </c>
    </row>
    <row r="50" spans="1:16" ht="15.75" thickBot="1" x14ac:dyDescent="0.3">
      <c r="D50" s="10"/>
      <c r="E50" s="11"/>
      <c r="F50" s="11"/>
      <c r="G50" s="11"/>
      <c r="H50" s="11"/>
      <c r="I50" s="11"/>
      <c r="K50" s="10"/>
      <c r="L50" s="11"/>
      <c r="M50" s="11"/>
      <c r="N50" s="11"/>
      <c r="O50" s="11"/>
      <c r="P50" s="11"/>
    </row>
    <row r="51" spans="1:16" ht="15.75" thickBot="1" x14ac:dyDescent="0.3">
      <c r="D51" s="10"/>
      <c r="E51" s="11"/>
      <c r="F51" s="11"/>
      <c r="G51" s="11"/>
      <c r="H51" s="11"/>
      <c r="I51" s="11" t="s">
        <v>27</v>
      </c>
      <c r="K51" s="10"/>
      <c r="L51" s="11"/>
      <c r="M51" s="11"/>
      <c r="N51" s="11"/>
      <c r="O51" s="11"/>
      <c r="P51" s="11" t="s">
        <v>27</v>
      </c>
    </row>
    <row r="52" spans="1:16" ht="15.75" thickBot="1" x14ac:dyDescent="0.3">
      <c r="D52" s="10"/>
      <c r="E52" s="11"/>
      <c r="F52" s="11"/>
      <c r="G52" s="11"/>
      <c r="H52" s="11"/>
      <c r="I52" s="11">
        <v>954.55</v>
      </c>
      <c r="K52" s="10"/>
      <c r="L52" s="11"/>
      <c r="M52" s="11"/>
      <c r="N52" s="11"/>
      <c r="O52" s="11"/>
      <c r="P52" s="11">
        <v>1175.665</v>
      </c>
    </row>
    <row r="53" spans="1:16" ht="15.75" thickBot="1" x14ac:dyDescent="0.3">
      <c r="D53" s="10"/>
      <c r="E53" s="11"/>
      <c r="F53" s="11"/>
      <c r="G53" s="11"/>
      <c r="H53" s="11"/>
      <c r="I53" s="11"/>
      <c r="K53" s="10"/>
      <c r="L53" s="11"/>
      <c r="M53" s="11"/>
      <c r="N53" s="11"/>
      <c r="O53" s="11"/>
      <c r="P53" s="11"/>
    </row>
    <row r="54" spans="1:16" ht="15.75" thickBot="1" x14ac:dyDescent="0.3">
      <c r="D54" s="10"/>
      <c r="E54" s="11"/>
      <c r="F54" s="11"/>
      <c r="G54" s="11"/>
      <c r="H54" s="11"/>
      <c r="I54" s="11"/>
      <c r="K54" s="10"/>
      <c r="L54" s="11"/>
      <c r="M54" s="11"/>
      <c r="N54" s="11"/>
      <c r="O54" s="11"/>
      <c r="P54" s="11"/>
    </row>
    <row r="55" spans="1:16" ht="15.75" thickBot="1" x14ac:dyDescent="0.3">
      <c r="D55" s="10"/>
      <c r="E55" s="11"/>
      <c r="F55" s="11"/>
      <c r="G55" s="11"/>
      <c r="H55" s="11"/>
      <c r="I55" s="11"/>
      <c r="K55" s="10"/>
      <c r="L55" s="11"/>
      <c r="M55" s="11"/>
      <c r="N55" s="11"/>
      <c r="O55" s="11"/>
      <c r="P55" s="11"/>
    </row>
    <row r="56" spans="1:16" ht="15.75" thickBot="1" x14ac:dyDescent="0.3">
      <c r="D56" s="10"/>
      <c r="E56" s="11"/>
      <c r="F56" s="11"/>
      <c r="G56" s="11"/>
      <c r="H56" s="11"/>
      <c r="I56" s="11"/>
      <c r="K56" s="10"/>
      <c r="L56" s="11"/>
      <c r="M56" s="11"/>
      <c r="N56" s="11"/>
      <c r="O56" s="11"/>
      <c r="P56" s="11"/>
    </row>
    <row r="57" spans="1:16" x14ac:dyDescent="0.25">
      <c r="D57" s="1" t="s">
        <v>13</v>
      </c>
    </row>
    <row r="58" spans="1:16" x14ac:dyDescent="0.25">
      <c r="A58" t="s">
        <v>29</v>
      </c>
    </row>
    <row r="59" spans="1:16" x14ac:dyDescent="0.25">
      <c r="A59" t="s">
        <v>0</v>
      </c>
      <c r="B59" t="s">
        <v>1</v>
      </c>
      <c r="C59" t="s">
        <v>2</v>
      </c>
      <c r="D59" t="s">
        <v>4</v>
      </c>
      <c r="E59" t="s">
        <v>3</v>
      </c>
    </row>
    <row r="60" spans="1:16" x14ac:dyDescent="0.25">
      <c r="A60">
        <v>0</v>
      </c>
      <c r="B60" s="6">
        <v>500</v>
      </c>
      <c r="C60">
        <f>B60</f>
        <v>500</v>
      </c>
    </row>
    <row r="61" spans="1:16" x14ac:dyDescent="0.25">
      <c r="A61" s="7">
        <v>37.14</v>
      </c>
      <c r="B61">
        <f>B60</f>
        <v>500</v>
      </c>
      <c r="C61" s="7">
        <v>700.02</v>
      </c>
    </row>
    <row r="62" spans="1:16" x14ac:dyDescent="0.25">
      <c r="A62">
        <v>0</v>
      </c>
      <c r="B62" s="6">
        <v>700</v>
      </c>
      <c r="C62">
        <f>B62</f>
        <v>700</v>
      </c>
    </row>
    <row r="64" spans="1:16" x14ac:dyDescent="0.25">
      <c r="A64">
        <f>A73</f>
        <v>41.93</v>
      </c>
      <c r="B64">
        <f>B60</f>
        <v>500</v>
      </c>
      <c r="C64">
        <f>C73</f>
        <v>725.81</v>
      </c>
    </row>
    <row r="65" spans="1:6" x14ac:dyDescent="0.25">
      <c r="A65" s="7">
        <v>44.27</v>
      </c>
      <c r="B65" s="7">
        <v>463.66</v>
      </c>
      <c r="C65" s="7">
        <v>700.02</v>
      </c>
      <c r="D65" s="7">
        <v>1199.95</v>
      </c>
    </row>
    <row r="66" spans="1:6" x14ac:dyDescent="0.25">
      <c r="A66">
        <v>0</v>
      </c>
    </row>
    <row r="68" spans="1:6" x14ac:dyDescent="0.25">
      <c r="A68">
        <f>A76</f>
        <v>27.25</v>
      </c>
      <c r="B68">
        <v>500</v>
      </c>
      <c r="C68">
        <f>C76</f>
        <v>646.75</v>
      </c>
    </row>
    <row r="69" spans="1:6" x14ac:dyDescent="0.25">
      <c r="A69" s="7">
        <v>25.53</v>
      </c>
      <c r="B69" s="7">
        <v>560.48</v>
      </c>
      <c r="C69" s="7">
        <v>700</v>
      </c>
      <c r="E69" s="7">
        <v>1299.8699999999999</v>
      </c>
    </row>
    <row r="70" spans="1:6" x14ac:dyDescent="0.25">
      <c r="A70">
        <v>0</v>
      </c>
    </row>
    <row r="73" spans="1:6" x14ac:dyDescent="0.25">
      <c r="A73">
        <f>A74</f>
        <v>41.93</v>
      </c>
      <c r="B73">
        <f>B60</f>
        <v>500</v>
      </c>
      <c r="C73" s="7">
        <v>725.81</v>
      </c>
      <c r="F73" t="s">
        <v>6</v>
      </c>
    </row>
    <row r="74" spans="1:6" x14ac:dyDescent="0.25">
      <c r="A74" s="7">
        <v>41.93</v>
      </c>
      <c r="B74">
        <f>B60</f>
        <v>500</v>
      </c>
      <c r="C74" s="7">
        <v>963.14</v>
      </c>
      <c r="D74" s="7">
        <v>1200.1300000000001</v>
      </c>
      <c r="F74" t="s">
        <v>5</v>
      </c>
    </row>
    <row r="76" spans="1:6" x14ac:dyDescent="0.25">
      <c r="A76">
        <f>A77</f>
        <v>27.25</v>
      </c>
      <c r="B76">
        <f>B60</f>
        <v>500</v>
      </c>
      <c r="C76" s="7">
        <v>646.75</v>
      </c>
      <c r="F76" t="s">
        <v>6</v>
      </c>
    </row>
    <row r="77" spans="1:6" x14ac:dyDescent="0.25">
      <c r="A77" s="7">
        <v>27.25</v>
      </c>
      <c r="B77">
        <f>B60</f>
        <v>500</v>
      </c>
      <c r="C77" s="7">
        <v>800.99</v>
      </c>
      <c r="E77" s="7">
        <v>1300.1500000000001</v>
      </c>
      <c r="F77" t="s">
        <v>5</v>
      </c>
    </row>
    <row r="90" spans="1:5" x14ac:dyDescent="0.25">
      <c r="A90" t="s">
        <v>30</v>
      </c>
    </row>
    <row r="91" spans="1:5" x14ac:dyDescent="0.25">
      <c r="A91" t="s">
        <v>0</v>
      </c>
      <c r="B91" t="s">
        <v>1</v>
      </c>
      <c r="C91" t="s">
        <v>2</v>
      </c>
      <c r="D91" t="s">
        <v>4</v>
      </c>
      <c r="E91" t="s">
        <v>3</v>
      </c>
    </row>
    <row r="92" spans="1:5" x14ac:dyDescent="0.25">
      <c r="A92">
        <v>0</v>
      </c>
      <c r="B92" s="6">
        <v>500</v>
      </c>
      <c r="C92">
        <f>B92</f>
        <v>500</v>
      </c>
    </row>
    <row r="93" spans="1:5" x14ac:dyDescent="0.25">
      <c r="A93" s="7">
        <v>55.71</v>
      </c>
      <c r="B93">
        <f>B92</f>
        <v>500</v>
      </c>
      <c r="C93" s="7">
        <v>800.02</v>
      </c>
    </row>
    <row r="94" spans="1:5" x14ac:dyDescent="0.25">
      <c r="A94">
        <v>0</v>
      </c>
      <c r="B94" s="6">
        <v>800</v>
      </c>
      <c r="C94">
        <f>B94</f>
        <v>800</v>
      </c>
    </row>
    <row r="96" spans="1:5" x14ac:dyDescent="0.25">
      <c r="A96">
        <f>A106</f>
        <v>41.93</v>
      </c>
      <c r="B96">
        <f>B92</f>
        <v>500</v>
      </c>
      <c r="C96">
        <f>C105</f>
        <v>725.81</v>
      </c>
    </row>
    <row r="97" spans="1:6" x14ac:dyDescent="0.25">
      <c r="A97" s="7">
        <v>35.11</v>
      </c>
      <c r="B97" s="7">
        <v>605.91</v>
      </c>
      <c r="C97" s="7">
        <v>800</v>
      </c>
      <c r="D97" s="7">
        <v>1199.92</v>
      </c>
    </row>
    <row r="98" spans="1:6" x14ac:dyDescent="0.25">
      <c r="A98">
        <v>0</v>
      </c>
    </row>
    <row r="100" spans="1:6" x14ac:dyDescent="0.25">
      <c r="A100">
        <f>A109</f>
        <v>27.25</v>
      </c>
      <c r="B100">
        <f>B92</f>
        <v>500</v>
      </c>
      <c r="C100">
        <f>C108</f>
        <v>646.75</v>
      </c>
    </row>
    <row r="101" spans="1:6" x14ac:dyDescent="0.25">
      <c r="A101" s="7">
        <v>21.77</v>
      </c>
      <c r="B101" s="7">
        <v>677.53</v>
      </c>
      <c r="C101" s="7">
        <v>800.01</v>
      </c>
      <c r="E101" s="7">
        <v>1299.98</v>
      </c>
    </row>
    <row r="102" spans="1:6" x14ac:dyDescent="0.25">
      <c r="A102">
        <v>0</v>
      </c>
    </row>
    <row r="105" spans="1:6" x14ac:dyDescent="0.25">
      <c r="A105">
        <f>A106</f>
        <v>41.93</v>
      </c>
      <c r="B105">
        <f>B92</f>
        <v>500</v>
      </c>
      <c r="C105" s="7">
        <v>725.81</v>
      </c>
      <c r="F105" t="s">
        <v>6</v>
      </c>
    </row>
    <row r="106" spans="1:6" x14ac:dyDescent="0.25">
      <c r="A106" s="7">
        <v>41.93</v>
      </c>
      <c r="B106">
        <f>B92</f>
        <v>500</v>
      </c>
      <c r="C106" s="7">
        <v>963.14</v>
      </c>
      <c r="D106" s="7">
        <v>1200.1300000000001</v>
      </c>
      <c r="F106" t="s">
        <v>5</v>
      </c>
    </row>
    <row r="108" spans="1:6" x14ac:dyDescent="0.25">
      <c r="A108">
        <f>A109</f>
        <v>27.25</v>
      </c>
      <c r="B108">
        <f>B92</f>
        <v>500</v>
      </c>
      <c r="C108" s="7">
        <v>646.75</v>
      </c>
      <c r="F108" t="s">
        <v>6</v>
      </c>
    </row>
    <row r="109" spans="1:6" x14ac:dyDescent="0.25">
      <c r="A109" s="7">
        <v>27.25</v>
      </c>
      <c r="B109">
        <f>B92</f>
        <v>500</v>
      </c>
      <c r="C109" s="7">
        <v>800.99</v>
      </c>
      <c r="E109" s="7">
        <v>1300.1500000000001</v>
      </c>
      <c r="F109" t="s">
        <v>5</v>
      </c>
    </row>
  </sheetData>
  <mergeCells count="2">
    <mergeCell ref="D34:H34"/>
    <mergeCell ref="K34:O34"/>
  </mergeCells>
  <pageMargins left="0.7" right="0.7" top="0.75" bottom="0.75" header="0.3" footer="0.3"/>
  <pageSetup orientation="portrait" horizont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Mass</vt:lpstr>
      <vt:lpstr>Volumetric</vt:lpstr>
      <vt:lpstr>Sheet2</vt:lpstr>
      <vt:lpstr>Sheet3</vt:lpstr>
    </vt:vector>
  </TitlesOfParts>
  <Company>MIT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romo</dc:creator>
  <cp:lastModifiedBy>NSE-HP</cp:lastModifiedBy>
  <dcterms:created xsi:type="dcterms:W3CDTF">2013-07-30T17:23:41Z</dcterms:created>
  <dcterms:modified xsi:type="dcterms:W3CDTF">2013-08-22T16:12:07Z</dcterms:modified>
</cp:coreProperties>
</file>