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amr\Desktop\Becky\UofT Continuing Studies\HW\HW_1\"/>
    </mc:Choice>
  </mc:AlternateContent>
  <xr:revisionPtr revIDLastSave="0" documentId="13_ncr:1_{4484BE7A-7976-4CC7-BAFA-212DE536F602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DATA" sheetId="1" r:id="rId1"/>
    <sheet name="PIVOT_1" sheetId="5" r:id="rId2"/>
    <sheet name="PIVOT_2" sheetId="6" r:id="rId3"/>
    <sheet name="PIVOT_3" sheetId="7" r:id="rId4"/>
    <sheet name="BONUS" sheetId="8" r:id="rId5"/>
    <sheet name="BONUS_SA" sheetId="9" r:id="rId6"/>
  </sheets>
  <definedNames>
    <definedName name="_xlnm._FilterDatabase" localSheetId="5" hidden="1">BONUS_SA!$A$1:$I$1</definedName>
    <definedName name="_xlnm._FilterDatabase" localSheetId="0" hidden="1">DATA!$A$1:$P$4115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8" l="1"/>
  <c r="B11" i="8"/>
  <c r="C11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I7" i="9" l="1"/>
  <c r="I6" i="9"/>
  <c r="I5" i="9"/>
  <c r="I4" i="9"/>
  <c r="I3" i="9"/>
  <c r="I2" i="9"/>
  <c r="H7" i="9"/>
  <c r="H6" i="9"/>
  <c r="H5" i="9"/>
  <c r="H4" i="9"/>
  <c r="H3" i="9"/>
  <c r="H2" i="9"/>
  <c r="D13" i="8"/>
  <c r="D12" i="8"/>
  <c r="D10" i="8"/>
  <c r="D9" i="8"/>
  <c r="D8" i="8"/>
  <c r="D7" i="8"/>
  <c r="D6" i="8"/>
  <c r="D5" i="8"/>
  <c r="D4" i="8"/>
  <c r="D3" i="8"/>
  <c r="C13" i="8"/>
  <c r="C12" i="8"/>
  <c r="C10" i="8"/>
  <c r="C9" i="8"/>
  <c r="C8" i="8"/>
  <c r="C7" i="8"/>
  <c r="B7" i="8"/>
  <c r="C6" i="8"/>
  <c r="C5" i="8"/>
  <c r="C4" i="8"/>
  <c r="C3" i="8"/>
  <c r="B13" i="8"/>
  <c r="B12" i="8"/>
  <c r="B10" i="8"/>
  <c r="E10" i="8" s="1"/>
  <c r="H10" i="8" s="1"/>
  <c r="B9" i="8"/>
  <c r="B8" i="8"/>
  <c r="E8" i="8" s="1"/>
  <c r="F8" i="8" s="1"/>
  <c r="B6" i="8"/>
  <c r="B5" i="8"/>
  <c r="B4" i="8"/>
  <c r="B3" i="8"/>
  <c r="G10" i="8" l="1"/>
  <c r="E7" i="8"/>
  <c r="H7" i="8" s="1"/>
  <c r="H8" i="8"/>
  <c r="H5" i="8"/>
  <c r="G8" i="8"/>
  <c r="E6" i="8"/>
  <c r="F6" i="8" s="1"/>
  <c r="E13" i="8"/>
  <c r="G13" i="8" s="1"/>
  <c r="E5" i="8"/>
  <c r="G5" i="8" s="1"/>
  <c r="E2" i="8"/>
  <c r="H2" i="8" s="1"/>
  <c r="E12" i="8"/>
  <c r="F12" i="8" s="1"/>
  <c r="E4" i="8"/>
  <c r="H4" i="8" s="1"/>
  <c r="F10" i="8"/>
  <c r="E11" i="8"/>
  <c r="G11" i="8" s="1"/>
  <c r="E3" i="8"/>
  <c r="F3" i="8" s="1"/>
  <c r="E9" i="8"/>
  <c r="G9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" i="8" l="1"/>
  <c r="G7" i="8"/>
  <c r="F11" i="8"/>
  <c r="G6" i="8"/>
  <c r="F7" i="8"/>
  <c r="G4" i="8"/>
  <c r="G2" i="8"/>
  <c r="F2" i="8"/>
  <c r="H9" i="8"/>
  <c r="H11" i="8"/>
  <c r="H6" i="8"/>
  <c r="H12" i="8"/>
  <c r="H3" i="8"/>
  <c r="G12" i="8"/>
  <c r="F9" i="8"/>
  <c r="G3" i="8"/>
  <c r="F13" i="8"/>
  <c r="H13" i="8"/>
  <c r="F5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<sst xmlns="http://schemas.openxmlformats.org/spreadsheetml/2006/main" count="28548" uniqueCount="8409">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</sst>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CC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507842473047524E-2"/>
          <c:y val="0.1717324195815354"/>
          <c:w val="0.79566957153746498"/>
          <c:h val="0.60341702574698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4-4F8A-85C4-4E0D4E559B60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4-4F8A-85C4-4E0D4E559B60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4-4F8A-85C4-4E0D4E559B60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04-4F8A-85C4-4E0D4E559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300687"/>
        <c:axId val="1163932704"/>
      </c:barChart>
      <c:catAx>
        <c:axId val="23030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32704"/>
        <c:crosses val="autoZero"/>
        <c:auto val="1"/>
        <c:lblAlgn val="ctr"/>
        <c:lblOffset val="100"/>
        <c:noMultiLvlLbl val="0"/>
      </c:catAx>
      <c:valAx>
        <c:axId val="11639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8-4080-BD5A-B8AD7FC5DC14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8-4080-BD5A-B8AD7FC5DC14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8-4080-BD5A-B8AD7FC5DC14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E-41B3-BA18-48D8337B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1823"/>
        <c:axId val="1163925216"/>
      </c:barChart>
      <c:catAx>
        <c:axId val="1598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25216"/>
        <c:crosses val="autoZero"/>
        <c:auto val="1"/>
        <c:lblAlgn val="ctr"/>
        <c:lblOffset val="100"/>
        <c:noMultiLvlLbl val="0"/>
      </c:catAx>
      <c:valAx>
        <c:axId val="11639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1-4F8B-8E82-097B2D9F5DA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A1-4F8B-8E82-097B2D9F5DA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A1-4F8B-8E82-097B2D9F5DA6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A1-4F8B-8E82-097B2D9F5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53055"/>
        <c:axId val="1032831072"/>
      </c:lineChart>
      <c:catAx>
        <c:axId val="11365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31072"/>
        <c:crosses val="autoZero"/>
        <c:auto val="1"/>
        <c:lblAlgn val="ctr"/>
        <c:lblOffset val="100"/>
        <c:noMultiLvlLbl val="0"/>
      </c:catAx>
      <c:valAx>
        <c:axId val="10328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305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FB-4B70-AF52-16D1196D3FB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FB-4B70-AF52-16D1196D3FB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FB-4B70-AF52-16D1196D3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99935"/>
        <c:axId val="1575835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FB-4B70-AF52-16D1196D3F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FB-4B70-AF52-16D1196D3F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FB-4B70-AF52-16D1196D3F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FB-4B70-AF52-16D1196D3FB2}"/>
                  </c:ext>
                </c:extLst>
              </c15:ser>
            </c15:filteredLineSeries>
          </c:ext>
        </c:extLst>
      </c:lineChart>
      <c:catAx>
        <c:axId val="17395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835935"/>
        <c:crosses val="autoZero"/>
        <c:auto val="1"/>
        <c:lblAlgn val="ctr"/>
        <c:lblOffset val="100"/>
        <c:noMultiLvlLbl val="0"/>
      </c:catAx>
      <c:valAx>
        <c:axId val="15758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BONUS_SA!$B$2:$B$2186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B-4987-9506-1ACD1D6A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494063"/>
        <c:axId val="320486031"/>
      </c:scatterChart>
      <c:valAx>
        <c:axId val="33449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86031"/>
        <c:crosses val="autoZero"/>
        <c:crossBetween val="midCat"/>
      </c:valAx>
      <c:valAx>
        <c:axId val="32048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94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BONUS_SA!$E$2:$E$1531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2-4DFF-90A2-EE0E6B5EE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74111"/>
        <c:axId val="344886639"/>
      </c:scatterChart>
      <c:valAx>
        <c:axId val="12837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86639"/>
        <c:crosses val="autoZero"/>
        <c:crossBetween val="midCat"/>
      </c:valAx>
      <c:valAx>
        <c:axId val="34488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4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443440</xdr:colOff>
      <xdr:row>1</xdr:row>
      <xdr:rowOff>60854</xdr:rowOff>
    </xdr:from>
    <xdr:to>
      <xdr:col>17</xdr:col>
      <xdr:colOff>603250</xdr:colOff>
      <xdr:row>19</xdr:row>
      <xdr:rowOff>74084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8FC25-DE9B-43D4-B50A-E2FF76CF7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121442</xdr:rowOff>
    </xdr:from>
    <xdr:to>
      <xdr:col>22</xdr:col>
      <xdr:colOff>238124</xdr:colOff>
      <xdr:row>30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D6547-9679-4E07-9DF7-0B3D35C36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345280</xdr:colOff>
      <xdr:row>1</xdr:row>
      <xdr:rowOff>116681</xdr:rowOff>
    </xdr:from>
    <xdr:to>
      <xdr:col>17</xdr:col>
      <xdr:colOff>190499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8019C-E53A-4557-A79A-F2B9A480A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166158</xdr:colOff>
      <xdr:row>14</xdr:row>
      <xdr:rowOff>102127</xdr:rowOff>
    </xdr:from>
    <xdr:to>
      <xdr:col>6</xdr:col>
      <xdr:colOff>1037167</xdr:colOff>
      <xdr:row>48</xdr:row>
      <xdr:rowOff>21166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5123B9-5EDC-42CA-B3B3-8B35193F5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978957</xdr:colOff>
      <xdr:row>2166</xdr:row>
      <xdr:rowOff>78317</xdr:rowOff>
    </xdr:from>
    <xdr:to>
      <xdr:col>7</xdr:col>
      <xdr:colOff>672041</xdr:colOff>
      <xdr:row>2180</xdr:row>
      <xdr:rowOff>154517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180F-D0B0-4471-B20B-AB2EC5070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978957</xdr:colOff>
      <xdr:row>1511</xdr:row>
      <xdr:rowOff>78317</xdr:rowOff>
    </xdr:from>
    <xdr:to>
      <xdr:col>7</xdr:col>
      <xdr:colOff>672041</xdr:colOff>
      <xdr:row>1525</xdr:row>
      <xdr:rowOff>154517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E01A2-8833-499E-B83D-773DD27A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Rebecca" refreshedDate="44090.524342129633" createdVersion="6" refreshedVersion="6" minRefreshableVersion="3" recordCount="4114" xr:uid="{A60C13DF-A81A-44A0-9224-D683A45D59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Rebecca" refreshedDate="44090.534725231482" createdVersion="6" refreshedVersion="6" minRefreshableVersion="3" recordCount="4114" xr:uid="{FC59771C-CF5A-46CE-9A51-C1405B1223F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304B8-65DB-4C0B-887B-7435C2200F0B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9947-688C-435B-878F-0039013233E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1C54F-F447-4F15-A173-7E0C7AC510A6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H9" sqref="H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18" bestFit="1" customWidth="1"/>
    <col min="5" max="5" width="16.42578125" style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14" bestFit="1" customWidth="1"/>
    <col min="16" max="16" width="24.42578125" style="16" bestFit="1" customWidth="1"/>
    <col min="17" max="17" width="13" bestFit="1" customWidth="1"/>
    <col min="18" max="18" width="18.7109375" bestFit="1" customWidth="1"/>
    <col min="19" max="20" width="33.7109375" style="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16">
        <f>IFERROR(E2/L2,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16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6.5" customHeight="1" x14ac:dyDescent="0.2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E67/D67*100</f>
        <v>107.52857142857141</v>
      </c>
      <c r="P67" s="16">
        <f t="shared" ref="P67:P130" si="7">IFERROR(E67/L67,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E131/D131*100</f>
        <v>0</v>
      </c>
      <c r="P131" s="16">
        <f t="shared" ref="P131:P194" si="13">IFERROR(E131/L131, 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6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6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6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6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6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6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6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6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6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6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E195/D195*100</f>
        <v>0</v>
      </c>
      <c r="P195" s="16">
        <f t="shared" ref="P195:P258" si="19">IFERROR(E195/L195, 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6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6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6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6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6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6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6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6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6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6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6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6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6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6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6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6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6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E259/D259*100</f>
        <v>106.72648571428572</v>
      </c>
      <c r="P259" s="16">
        <f t="shared" ref="P259:P322" si="25">IFERROR(E259/L259,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E323/D323*100</f>
        <v>102.66285714285715</v>
      </c>
      <c r="P323" s="16">
        <f t="shared" ref="P323:P386" si="31">IFERROR(E323/L323,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E387/D387*100</f>
        <v>105.982</v>
      </c>
      <c r="P387" s="16">
        <f t="shared" ref="P387:P450" si="37">IFERROR(E387/L387,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E451/D451*100</f>
        <v>2.25</v>
      </c>
      <c r="P451" s="16">
        <f t="shared" ref="P451:P514" si="43">IFERROR(E451/L451,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E515/D515*100</f>
        <v>13.923999999999999</v>
      </c>
      <c r="P515" s="16">
        <f t="shared" ref="P515:P578" si="49">IFERROR(E515/L515,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6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6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6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6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6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6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6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6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E579/D579*100</f>
        <v>0.2</v>
      </c>
      <c r="P579" s="16">
        <f t="shared" ref="P579:P642" si="55">IFERROR(E579/L579,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6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6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6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6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6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6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6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6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6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6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6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6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6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6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6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6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E643/D643*100</f>
        <v>119.16249999999999</v>
      </c>
      <c r="P643" s="16">
        <f t="shared" ref="P643:P706" si="61">IFERROR(E643/L643,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6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E707/D707*100</f>
        <v>0.97699999999999987</v>
      </c>
      <c r="P707" s="16">
        <f t="shared" ref="P707:P770" si="67">IFERROR(E707/L707, 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6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6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6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6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6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6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E771/D771*100</f>
        <v>41.4</v>
      </c>
      <c r="P771" s="16">
        <f t="shared" ref="P771:P834" si="73">IFERROR(E771/L771,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6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E835/D835*100</f>
        <v>101.66666666666666</v>
      </c>
      <c r="P835" s="16">
        <f t="shared" ref="P835:P898" si="79">IFERROR(E835/L835,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6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6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E899/D899*100</f>
        <v>0</v>
      </c>
      <c r="P899" s="16">
        <f t="shared" ref="P899:P962" si="85">IFERROR(E899/L899, 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6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6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6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6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6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6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6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6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6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6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6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6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E963/D963*100</f>
        <v>42.188421052631583</v>
      </c>
      <c r="P963" s="16">
        <f t="shared" ref="P963:P1026" si="91">IFERROR(E963/L963,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6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E1027/D1027*100</f>
        <v>109.92831428571431</v>
      </c>
      <c r="P1027" s="16">
        <f t="shared" ref="P1027:P1090" si="97">IFERROR(E1027/L1027,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6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6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6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6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6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6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6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6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6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6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6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6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6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6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6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E1091/D1091*100</f>
        <v>7.8266666666666662</v>
      </c>
      <c r="P1091" s="16">
        <f t="shared" ref="P1091:P1154" si="103">IFERROR(E1091/L1091,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6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6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6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6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6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E1155/D1155*100</f>
        <v>0.625</v>
      </c>
      <c r="P1155" s="16">
        <f t="shared" ref="P1155:P1218" si="109">IFERROR(E1155/L1155,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6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6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6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6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6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6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E1219/D1219*100</f>
        <v>102.60000000000001</v>
      </c>
      <c r="P1219" s="16">
        <f t="shared" ref="P1219:P1282" si="115">IFERROR(E1219/L1219,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6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6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6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6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6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6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E1283/D1283*100</f>
        <v>110.71428571428572</v>
      </c>
      <c r="P1283" s="16">
        <f t="shared" ref="P1283:P1346" si="121">IFERROR(E1283/L1283,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E1347/D1347*100</f>
        <v>125</v>
      </c>
      <c r="P1347" s="16">
        <f t="shared" ref="P1347:P1410" si="127">IFERROR(E1347/L1347,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E1411/D1411*100</f>
        <v>0</v>
      </c>
      <c r="P1411" s="16">
        <f t="shared" ref="P1411:P1474" si="133">IFERROR(E1411/L1411,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E1475/D1475*100</f>
        <v>120.51600000000001</v>
      </c>
      <c r="P1475" s="16">
        <f t="shared" ref="P1475:P1538" si="139">IFERROR(E1475/L1475,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E1539/D1539*100</f>
        <v>179.9</v>
      </c>
      <c r="P1539" s="16">
        <f t="shared" ref="P1539:P1602" si="145">IFERROR(E1539/L1539,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E1603/D1603*100</f>
        <v>108.2492</v>
      </c>
      <c r="P1603" s="16">
        <f t="shared" ref="P1603:P1666" si="151">IFERROR(E1603/L1603,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E1667/D1667*100</f>
        <v>119.45714285714286</v>
      </c>
      <c r="P1667" s="16">
        <f t="shared" ref="P1667:P1730" si="157">IFERROR(E1667/L1667,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6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6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6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6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6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6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6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6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E1731/D1731*100</f>
        <v>0</v>
      </c>
      <c r="P1731" s="16">
        <f t="shared" ref="P1731:P1794" si="163">IFERROR(E1731/L1731,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6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6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6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6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6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E1795/D1795*100</f>
        <v>1.3333333333333335</v>
      </c>
      <c r="P1795" s="16">
        <f t="shared" ref="P1795:P1858" si="169">IFERROR(E1795/L1795,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E1859/D1859*100</f>
        <v>100</v>
      </c>
      <c r="P1859" s="16">
        <f t="shared" ref="P1859:P1922" si="175">IFERROR(E1859/L1859,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E1923/D1923*100</f>
        <v>136.80000000000001</v>
      </c>
      <c r="P1923" s="16">
        <f t="shared" ref="P1923:P1986" si="181">IFERROR(E1923/L1923,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E1987/D1987*100</f>
        <v>3.1875</v>
      </c>
      <c r="P1987" s="16">
        <f t="shared" ref="P1987:P2050" si="187">IFERROR(E1987/L1987,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E2051/D2051*100</f>
        <v>120.19070000000001</v>
      </c>
      <c r="P2051" s="16">
        <f t="shared" ref="P2051:P2114" si="193">IFERROR(E2051/L2051,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E2115/D2115*100</f>
        <v>104.85714285714285</v>
      </c>
      <c r="P2115" s="16">
        <f t="shared" ref="P2115:P2178" si="199">IFERROR(E2115/L2115,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6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6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E2179/D2179*100</f>
        <v>100.12</v>
      </c>
      <c r="P2179" s="16">
        <f t="shared" ref="P2179:P2242" si="205">IFERROR(E2179/L2179,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E2243/D2243*100</f>
        <v>806.4</v>
      </c>
      <c r="P2243" s="16">
        <f t="shared" ref="P2243:P2306" si="211">IFERROR(E2243/L2243,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E2307/D2307*100</f>
        <v>101.22777777777779</v>
      </c>
      <c r="P2307" s="16">
        <f t="shared" ref="P2307:P2370" si="217">IFERROR(E2307/L2307,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6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6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6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6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6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6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6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6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6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6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6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6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6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E2371/D2371*100</f>
        <v>0</v>
      </c>
      <c r="P2371" s="16">
        <f t="shared" ref="P2371:P2434" si="223">IFERROR(E2371/L2371,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6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6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6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6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6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6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6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6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6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6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6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6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6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6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6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6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6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6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E2435/D2435*100</f>
        <v>0</v>
      </c>
      <c r="P2435" s="16">
        <f t="shared" ref="P2435:P2498" si="229">IFERROR(E2435/L2435, 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6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6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E2499/D2499*100</f>
        <v>112.7715</v>
      </c>
      <c r="P2499" s="16">
        <f t="shared" ref="P2499:P2562" si="235">IFERROR(E2499/L2499,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6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6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6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6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6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6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6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6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6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6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E2563/D2563*100</f>
        <v>0</v>
      </c>
      <c r="P2563" s="16">
        <f t="shared" ref="P2563:P2626" si="241">IFERROR(E2563/L2563, 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6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6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6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6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6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6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6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6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6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6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E2627/D2627*100</f>
        <v>956</v>
      </c>
      <c r="P2627" s="16">
        <f t="shared" ref="P2627:P2690" si="247">IFERROR(E2627/L2627,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6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6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E2691/D2691*100</f>
        <v>2.8571428571428571E-3</v>
      </c>
      <c r="P2691" s="16">
        <f t="shared" ref="P2691:P2754" si="253">IFERROR(E2691/L2691,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6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E2755/D2755*100</f>
        <v>19</v>
      </c>
      <c r="P2755" s="16">
        <f t="shared" ref="P2755:P2818" si="259">IFERROR(E2755/L2755,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E2819/D2819*100</f>
        <v>130</v>
      </c>
      <c r="P2819" s="16">
        <f t="shared" ref="P2819:P2882" si="265">IFERROR(E2819/L2819,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6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6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6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6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6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6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6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6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6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6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E2883/D2883*100</f>
        <v>0</v>
      </c>
      <c r="P2883" s="16">
        <f t="shared" ref="P2883:P2946" si="271">IFERROR(E2883/L2883,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6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6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6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E2947/D2947*100</f>
        <v>0</v>
      </c>
      <c r="P2947" s="16">
        <f t="shared" ref="P2947:P3010" si="277">IFERROR(E2947/L2947,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6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6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6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6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E3011/D3011*100</f>
        <v>119.756</v>
      </c>
      <c r="P3011" s="16">
        <f t="shared" ref="P3011:P3074" si="283">IFERROR(E3011/L3011,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6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6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6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E3075/D3075*100</f>
        <v>2.3035714285714284E-2</v>
      </c>
      <c r="P3075" s="16">
        <f t="shared" ref="P3075:P3138" si="289">IFERROR(E3075/L3075,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6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6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6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E3139/D3139*100</f>
        <v>3.3333333333333335</v>
      </c>
      <c r="P3139" s="16">
        <f t="shared" ref="P3139:P3202" si="295">IFERROR(E3139/L3139,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6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6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6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6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E3203/D3203*100</f>
        <v>1.25</v>
      </c>
      <c r="P3203" s="16">
        <f t="shared" ref="P3203:P3266" si="301">IFERROR(E3203/L3203,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6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E3267/D3267*100</f>
        <v>164</v>
      </c>
      <c r="P3267" s="16">
        <f t="shared" ref="P3267:P3330" si="307">IFERROR(E3267/L3267,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E3331/D3331*100</f>
        <v>116.8</v>
      </c>
      <c r="P3331" s="16">
        <f t="shared" ref="P3331:P3394" si="313">IFERROR(E3331/L3331,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E3395/D3395*100</f>
        <v>105.80000000000001</v>
      </c>
      <c r="P3395" s="16">
        <f t="shared" ref="P3395:P3458" si="319">IFERROR(E3395/L3395,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E3459/D3459*100</f>
        <v>140.19999999999999</v>
      </c>
      <c r="P3459" s="16">
        <f t="shared" ref="P3459:P3522" si="325">IFERROR(E3459/L3459,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E3523/D3523*100</f>
        <v>169.42857142857144</v>
      </c>
      <c r="P3523" s="16">
        <f t="shared" ref="P3523:P3586" si="331">IFERROR(E3523/L3523,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E3587/D3587*100</f>
        <v>119.11764705882352</v>
      </c>
      <c r="P3587" s="16">
        <f t="shared" ref="P3587:P3650" si="337">IFERROR(E3587/L3587,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6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6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6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6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E3651/D3651*100</f>
        <v>104</v>
      </c>
      <c r="P3651" s="16">
        <f t="shared" ref="P3651:P3714" si="343">IFERROR(E3651/L3651,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E3715/D3715*100</f>
        <v>101.49999999999999</v>
      </c>
      <c r="P3715" s="16">
        <f t="shared" ref="P3715:P3778" si="349">IFERROR(E3715/L3715,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6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6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6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E3779/D3779*100</f>
        <v>143.19999999999999</v>
      </c>
      <c r="P3779" s="16">
        <f t="shared" ref="P3779:P3842" si="355">IFERROR(E3779/L3779,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6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6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6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E3843/D3843*100</f>
        <v>8.7200000000000006</v>
      </c>
      <c r="P3843" s="16">
        <f t="shared" ref="P3843:P3906" si="361">IFERROR(E3843/L3843,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6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6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6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6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6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6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6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6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6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6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6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E3907/D3907*100</f>
        <v>11.533333333333333</v>
      </c>
      <c r="P3907" s="16">
        <f t="shared" ref="P3907:P3970" si="367">IFERROR(E3907/L3907,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6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6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6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6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6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6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6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6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6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6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E3971/D3971*100</f>
        <v>7.4690265486725664</v>
      </c>
      <c r="P3971" s="16">
        <f t="shared" ref="P3971:P4034" si="373">IFERROR(E3971/L3971,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6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6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6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6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6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6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6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6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E4035/D4035*100</f>
        <v>25.698702928870294</v>
      </c>
      <c r="P4035" s="16">
        <f t="shared" ref="P4035:P4098" si="379">IFERROR(E4035/L4035,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6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6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6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6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6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6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6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6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E4099/D4099*100</f>
        <v>0</v>
      </c>
      <c r="P4099" s="16">
        <f t="shared" ref="P4099:P4115" si="385">IFERROR(E4099/L4099,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6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6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6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6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1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autoFilter ref="A1:P4115" xr:uid="{0B7E8E1A-839C-4A23-B10F-6E9D9E4CF0AF}"/>
  <conditionalFormatting sqref="F1:F1048576">
    <cfRule type="expression" dxfId="5" priority="2">
      <formula>$F1="canceled"</formula>
    </cfRule>
    <cfRule type="expression" dxfId="4" priority="3">
      <formula>$F1="live"</formula>
    </cfRule>
    <cfRule type="expression" dxfId="3" priority="4">
      <formula>$F1="failed"</formula>
    </cfRule>
    <cfRule type="expression" dxfId="2" priority="5">
      <formula>$F1="successful"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CC00"/>
        <color rgb="FF0000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DC8C-2FA2-48CE-A6B6-2153A753727F}">
  <dimension ref="A1:G14"/>
  <sheetViews>
    <sheetView zoomScale="90" zoomScaleNormal="90" workbookViewId="0">
      <selection activeCell="I20" sqref="I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5" t="s">
        <v>8223</v>
      </c>
      <c r="B1" t="s">
        <v>8323</v>
      </c>
    </row>
    <row r="3" spans="1:7" x14ac:dyDescent="0.25">
      <c r="A3" s="5" t="s">
        <v>8322</v>
      </c>
      <c r="B3" s="5" t="s">
        <v>8310</v>
      </c>
    </row>
    <row r="4" spans="1:7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25">
      <c r="A5" s="6" t="s">
        <v>8313</v>
      </c>
      <c r="B5" s="7">
        <v>40</v>
      </c>
      <c r="C5" s="7">
        <v>180</v>
      </c>
      <c r="D5" s="7"/>
      <c r="E5" s="7">
        <v>300</v>
      </c>
      <c r="F5" s="7">
        <v>520</v>
      </c>
      <c r="G5" s="12"/>
    </row>
    <row r="6" spans="1:7" x14ac:dyDescent="0.25">
      <c r="A6" s="6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12"/>
    </row>
    <row r="7" spans="1:7" x14ac:dyDescent="0.25">
      <c r="A7" s="6" t="s">
        <v>8315</v>
      </c>
      <c r="B7" s="7"/>
      <c r="C7" s="7">
        <v>140</v>
      </c>
      <c r="D7" s="7"/>
      <c r="E7" s="7">
        <v>80</v>
      </c>
      <c r="F7" s="7">
        <v>220</v>
      </c>
      <c r="G7" s="12"/>
    </row>
    <row r="8" spans="1:7" x14ac:dyDescent="0.25">
      <c r="A8" s="6" t="s">
        <v>8316</v>
      </c>
      <c r="B8" s="7">
        <v>24</v>
      </c>
      <c r="C8" s="7"/>
      <c r="D8" s="7"/>
      <c r="E8" s="7"/>
      <c r="F8" s="7">
        <v>24</v>
      </c>
      <c r="G8" s="12"/>
    </row>
    <row r="9" spans="1:7" x14ac:dyDescent="0.25">
      <c r="A9" s="6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12"/>
    </row>
    <row r="10" spans="1:7" x14ac:dyDescent="0.25">
      <c r="A10" s="6" t="s">
        <v>8318</v>
      </c>
      <c r="B10" s="7"/>
      <c r="C10" s="7">
        <v>117</v>
      </c>
      <c r="D10" s="7"/>
      <c r="E10" s="7">
        <v>103</v>
      </c>
      <c r="F10" s="7">
        <v>220</v>
      </c>
      <c r="G10" s="12"/>
    </row>
    <row r="11" spans="1:7" x14ac:dyDescent="0.25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  <c r="G11" s="12"/>
    </row>
    <row r="12" spans="1:7" x14ac:dyDescent="0.25">
      <c r="A12" s="6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  <c r="G12" s="12"/>
    </row>
    <row r="13" spans="1:7" x14ac:dyDescent="0.25">
      <c r="A13" s="6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12"/>
    </row>
    <row r="14" spans="1:7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8EE2D-1DB5-48A4-8532-0E69B19C8D8D}">
  <dimension ref="A1:F47"/>
  <sheetViews>
    <sheetView zoomScale="80" zoomScaleNormal="80" workbookViewId="0">
      <selection activeCell="F53" sqref="F53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8310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50FA-66E2-4817-92B7-F0F6FA362154}">
  <dimension ref="A1:F18"/>
  <sheetViews>
    <sheetView zoomScale="80" zoomScaleNormal="80" workbookViewId="0">
      <selection activeCell="A5" sqref="A5"/>
    </sheetView>
  </sheetViews>
  <sheetFormatPr defaultRowHeight="15" x14ac:dyDescent="0.25"/>
  <cols>
    <col min="1" max="1" width="14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9" width="8" bestFit="1" customWidth="1"/>
    <col min="10" max="10" width="11" bestFit="1" customWidth="1"/>
    <col min="11" max="11" width="6.140625" bestFit="1" customWidth="1"/>
    <col min="12" max="12" width="9.140625" bestFit="1" customWidth="1"/>
    <col min="13" max="16" width="11.85546875" bestFit="1" customWidth="1"/>
    <col min="17" max="17" width="15" bestFit="1" customWidth="1"/>
    <col min="18" max="18" width="11.28515625" bestFit="1" customWidth="1"/>
    <col min="19" max="19" width="8" bestFit="1" customWidth="1"/>
    <col min="20" max="20" width="11" bestFit="1" customWidth="1"/>
    <col min="21" max="21" width="6.85546875" bestFit="1" customWidth="1"/>
    <col min="22" max="22" width="9.140625" bestFit="1" customWidth="1"/>
    <col min="23" max="31" width="11.85546875" bestFit="1" customWidth="1"/>
    <col min="32" max="32" width="15" bestFit="1" customWidth="1"/>
    <col min="33" max="33" width="11.28515625" bestFit="1" customWidth="1"/>
    <col min="34" max="34" width="9.7109375" bestFit="1" customWidth="1"/>
    <col min="35" max="35" width="9.85546875" bestFit="1" customWidth="1"/>
    <col min="36" max="38" width="6.855468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28515625" bestFit="1" customWidth="1"/>
    <col min="360" max="1880" width="10.42578125" bestFit="1" customWidth="1"/>
    <col min="1881" max="1881" width="11" bestFit="1" customWidth="1"/>
    <col min="1882" max="1931" width="10.42578125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8380</v>
      </c>
      <c r="B2" t="s">
        <v>8323</v>
      </c>
    </row>
    <row r="4" spans="1:6" x14ac:dyDescent="0.25">
      <c r="A4" s="5" t="s">
        <v>8379</v>
      </c>
      <c r="B4" s="5" t="s">
        <v>8310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8367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8375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8376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8372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06BF1-FF4D-4955-BFF0-8F524B22809E}">
  <dimension ref="A1:H15"/>
  <sheetViews>
    <sheetView topLeftCell="A19" zoomScale="90" zoomScaleNormal="90" workbookViewId="0">
      <selection activeCell="J42" sqref="J42"/>
    </sheetView>
  </sheetViews>
  <sheetFormatPr defaultRowHeight="12.75" x14ac:dyDescent="0.2"/>
  <cols>
    <col min="1" max="1" width="25.85546875" style="19" bestFit="1" customWidth="1"/>
    <col min="2" max="2" width="17.5703125" style="20" bestFit="1" customWidth="1"/>
    <col min="3" max="3" width="14" style="20" bestFit="1" customWidth="1"/>
    <col min="4" max="4" width="16.42578125" style="20" bestFit="1" customWidth="1"/>
    <col min="5" max="5" width="12.7109375" style="20" bestFit="1" customWidth="1"/>
    <col min="6" max="6" width="20.42578125" style="21" bestFit="1" customWidth="1"/>
    <col min="7" max="7" width="16.85546875" style="21" bestFit="1" customWidth="1"/>
    <col min="8" max="8" width="19.28515625" style="21" bestFit="1" customWidth="1"/>
    <col min="9" max="16384" width="9.140625" style="19"/>
  </cols>
  <sheetData>
    <row r="1" spans="1:8" s="20" customFormat="1" x14ac:dyDescent="0.2">
      <c r="A1" s="20" t="s">
        <v>8393</v>
      </c>
      <c r="B1" s="20" t="s">
        <v>8394</v>
      </c>
      <c r="C1" s="20" t="s">
        <v>8395</v>
      </c>
      <c r="D1" s="20" t="s">
        <v>8396</v>
      </c>
      <c r="E1" s="20" t="s">
        <v>8397</v>
      </c>
      <c r="F1" s="21" t="s">
        <v>8398</v>
      </c>
      <c r="G1" s="21" t="s">
        <v>8399</v>
      </c>
      <c r="H1" s="21" t="s">
        <v>8400</v>
      </c>
    </row>
    <row r="2" spans="1:8" x14ac:dyDescent="0.2">
      <c r="A2" s="19" t="s">
        <v>8381</v>
      </c>
      <c r="B2" s="20">
        <f>COUNTIFS(DATA!$F:$F,"successful",DATA!$D:$D,"&lt;1000")</f>
        <v>322</v>
      </c>
      <c r="C2" s="20">
        <f>COUNTIFS(DATA!$F:$F,"failed",DATA!$D:$D,"&lt;1000")</f>
        <v>113</v>
      </c>
      <c r="D2" s="20">
        <f>COUNTIFS(DATA!$F:$F,"canceled",DATA!$D:$D,"&lt;1000")</f>
        <v>18</v>
      </c>
      <c r="E2" s="20">
        <f>SUM(B2:D2)</f>
        <v>453</v>
      </c>
      <c r="F2" s="21">
        <f>B2/$E2*100</f>
        <v>71.081677704194263</v>
      </c>
      <c r="G2" s="21">
        <f t="shared" ref="G2:H2" si="0">C2/$E2*100</f>
        <v>24.944812362030905</v>
      </c>
      <c r="H2" s="21">
        <f t="shared" si="0"/>
        <v>3.9735099337748347</v>
      </c>
    </row>
    <row r="3" spans="1:8" x14ac:dyDescent="0.2">
      <c r="A3" s="19" t="s">
        <v>8382</v>
      </c>
      <c r="B3" s="20">
        <f>COUNTIFS(DATA!$F:$F,"successful",DATA!$D:$D,"&gt;=1000",DATA!$D:$D,"&lt;=4999")</f>
        <v>932</v>
      </c>
      <c r="C3" s="20">
        <f>COUNTIFS(DATA!$F:$F,"failed",DATA!$D:$D,"&gt;=1000",DATA!$D:$D,"&lt;=4999")</f>
        <v>420</v>
      </c>
      <c r="D3" s="20">
        <f>COUNTIFS(DATA!$F:$F,"canceled",DATA!$D:$D,"&gt;=1000",DATA!$D:$D,"&lt;=4999")</f>
        <v>60</v>
      </c>
      <c r="E3" s="20">
        <f t="shared" ref="E3:E13" si="1">SUM(B3:D3)</f>
        <v>1412</v>
      </c>
      <c r="F3" s="21">
        <f t="shared" ref="F3:F13" si="2">B3/$E3*100</f>
        <v>66.005665722379604</v>
      </c>
      <c r="G3" s="21">
        <f t="shared" ref="G3:G13" si="3">C3/$E3*100</f>
        <v>29.745042492917843</v>
      </c>
      <c r="H3" s="21">
        <f t="shared" ref="H3:H13" si="4">D3/$E3*100</f>
        <v>4.2492917847025495</v>
      </c>
    </row>
    <row r="4" spans="1:8" x14ac:dyDescent="0.2">
      <c r="A4" s="19" t="s">
        <v>8383</v>
      </c>
      <c r="B4" s="20">
        <f>COUNTIFS(DATA!$F:$F,"successful",DATA!$D:$D,"&gt;=5000",DATA!$D:$D,"&lt;=9999")</f>
        <v>381</v>
      </c>
      <c r="C4" s="20">
        <f>COUNTIFS(DATA!$F:$F,"failed",DATA!$D:$D,"&gt;=5000",DATA!$D:$D,"&lt;=9999")</f>
        <v>283</v>
      </c>
      <c r="D4" s="20">
        <f>COUNTIFS(DATA!$F:$F,"canceled",DATA!$D:$D,"&gt;=5000",DATA!$D:$D,"&lt;=9999")</f>
        <v>52</v>
      </c>
      <c r="E4" s="20">
        <f t="shared" si="1"/>
        <v>716</v>
      </c>
      <c r="F4" s="21">
        <f t="shared" si="2"/>
        <v>53.212290502793294</v>
      </c>
      <c r="G4" s="21">
        <f t="shared" si="3"/>
        <v>39.52513966480447</v>
      </c>
      <c r="H4" s="21">
        <f t="shared" si="4"/>
        <v>7.2625698324022352</v>
      </c>
    </row>
    <row r="5" spans="1:8" x14ac:dyDescent="0.2">
      <c r="A5" s="19" t="s">
        <v>8384</v>
      </c>
      <c r="B5" s="20">
        <f>COUNTIFS(DATA!$F:$F,"successful",DATA!$D:$D,"&gt;=10000",DATA!$D:$D,"&lt;=14999")</f>
        <v>168</v>
      </c>
      <c r="C5" s="20">
        <f>COUNTIFS(DATA!$F:$F,"failed",DATA!$D:$D,"&gt;=10000",DATA!$D:$D,"&lt;=14999")</f>
        <v>144</v>
      </c>
      <c r="D5" s="20">
        <f>COUNTIFS(DATA!$F:$F,"canceled",DATA!$D:$D,"&gt;=10000",DATA!$D:$D,"&lt;=14999")</f>
        <v>40</v>
      </c>
      <c r="E5" s="20">
        <f t="shared" si="1"/>
        <v>352</v>
      </c>
      <c r="F5" s="21">
        <f t="shared" si="2"/>
        <v>47.727272727272727</v>
      </c>
      <c r="G5" s="21">
        <f t="shared" si="3"/>
        <v>40.909090909090914</v>
      </c>
      <c r="H5" s="21">
        <f t="shared" si="4"/>
        <v>11.363636363636363</v>
      </c>
    </row>
    <row r="6" spans="1:8" x14ac:dyDescent="0.2">
      <c r="A6" s="19" t="s">
        <v>8385</v>
      </c>
      <c r="B6" s="20">
        <f>COUNTIFS(DATA!$F:$F,"successful",DATA!$D:$D,"&gt;=15000",DATA!$D:$D,"&lt;=19999")</f>
        <v>94</v>
      </c>
      <c r="C6" s="20">
        <f>COUNTIFS(DATA!$F:$F,"failed",DATA!$D:$D,"&gt;=15000",DATA!$D:$D,"&lt;=19999")</f>
        <v>90</v>
      </c>
      <c r="D6" s="20">
        <f>COUNTIFS(DATA!$F:$F,"canceled",DATA!$D:$D,"&gt;=15000",DATA!$D:$D,"&lt;=19999")</f>
        <v>17</v>
      </c>
      <c r="E6" s="20">
        <f t="shared" si="1"/>
        <v>201</v>
      </c>
      <c r="F6" s="21">
        <f t="shared" si="2"/>
        <v>46.766169154228855</v>
      </c>
      <c r="G6" s="21">
        <f t="shared" si="3"/>
        <v>44.776119402985074</v>
      </c>
      <c r="H6" s="21">
        <f t="shared" si="4"/>
        <v>8.4577114427860707</v>
      </c>
    </row>
    <row r="7" spans="1:8" x14ac:dyDescent="0.2">
      <c r="A7" s="19" t="s">
        <v>8386</v>
      </c>
      <c r="B7" s="20">
        <f>COUNTIFS(DATA!$F:$F,"successful",DATA!$D:$D,"&gt;=20000",DATA!$D:$D,"&lt;=24999")</f>
        <v>62</v>
      </c>
      <c r="C7" s="20">
        <f>COUNTIFS(DATA!$F:$F,"failed",DATA!$D:$D,"&gt;=20000",DATA!$D:$D,"&lt;=24999")</f>
        <v>72</v>
      </c>
      <c r="D7" s="20">
        <f>COUNTIFS(DATA!$F:$F,"canceled",DATA!$D:$D,"&gt;=20000",DATA!$D:$D,"&lt;=24999")</f>
        <v>14</v>
      </c>
      <c r="E7" s="20">
        <f t="shared" si="1"/>
        <v>148</v>
      </c>
      <c r="F7" s="21">
        <f t="shared" si="2"/>
        <v>41.891891891891895</v>
      </c>
      <c r="G7" s="21">
        <f t="shared" si="3"/>
        <v>48.648648648648653</v>
      </c>
      <c r="H7" s="21">
        <f t="shared" si="4"/>
        <v>9.4594594594594597</v>
      </c>
    </row>
    <row r="8" spans="1:8" x14ac:dyDescent="0.2">
      <c r="A8" s="19" t="s">
        <v>8387</v>
      </c>
      <c r="B8" s="20">
        <f>COUNTIFS(DATA!$F:$F,"successful",DATA!$D:$D,"&gt;=25000",DATA!$D:$D,"&lt;=29999")</f>
        <v>55</v>
      </c>
      <c r="C8" s="20">
        <f>COUNTIFS(DATA!$F:$F,"failed",DATA!$D:$D,"&gt;=25000",DATA!$D:$D,"&lt;=29999")</f>
        <v>64</v>
      </c>
      <c r="D8" s="20">
        <f>COUNTIFS(DATA!$F:$F,"canceled",DATA!$D:$D,"&gt;=25000",DATA!$D:$D,"&lt;=29999")</f>
        <v>18</v>
      </c>
      <c r="E8" s="20">
        <f t="shared" si="1"/>
        <v>137</v>
      </c>
      <c r="F8" s="21">
        <f t="shared" si="2"/>
        <v>40.145985401459853</v>
      </c>
      <c r="G8" s="21">
        <f t="shared" si="3"/>
        <v>46.715328467153284</v>
      </c>
      <c r="H8" s="21">
        <f t="shared" si="4"/>
        <v>13.138686131386862</v>
      </c>
    </row>
    <row r="9" spans="1:8" x14ac:dyDescent="0.2">
      <c r="A9" s="19" t="s">
        <v>8388</v>
      </c>
      <c r="B9" s="20">
        <f>COUNTIFS(DATA!$F:$F,"successful",DATA!$D:$D,"&gt;=30000",DATA!$D:$D,"&lt;=34999")</f>
        <v>32</v>
      </c>
      <c r="C9" s="20">
        <f>COUNTIFS(DATA!$F:$F,"failed",DATA!$D:$D,"&gt;=30000",DATA!$D:$D,"&lt;=34999")</f>
        <v>37</v>
      </c>
      <c r="D9" s="20">
        <f>COUNTIFS(DATA!$F:$F,"canceled",DATA!$D:$D,"&gt;=30000",DATA!$D:$D,"&lt;=34999")</f>
        <v>13</v>
      </c>
      <c r="E9" s="20">
        <f t="shared" si="1"/>
        <v>82</v>
      </c>
      <c r="F9" s="21">
        <f t="shared" si="2"/>
        <v>39.024390243902438</v>
      </c>
      <c r="G9" s="21">
        <f t="shared" si="3"/>
        <v>45.121951219512198</v>
      </c>
      <c r="H9" s="21">
        <f t="shared" si="4"/>
        <v>15.853658536585366</v>
      </c>
    </row>
    <row r="10" spans="1:8" x14ac:dyDescent="0.2">
      <c r="A10" s="19" t="s">
        <v>8389</v>
      </c>
      <c r="B10" s="20">
        <f>COUNTIFS(DATA!$F:$F,"successful",DATA!$D:$D,"&gt;=35000",DATA!$D:$D,"&lt;=39999")</f>
        <v>26</v>
      </c>
      <c r="C10" s="20">
        <f>COUNTIFS(DATA!$F:$F,"failed",DATA!$D:$D,"&gt;=35000",DATA!$D:$D,"&lt;=39999")</f>
        <v>22</v>
      </c>
      <c r="D10" s="20">
        <f>COUNTIFS(DATA!$F:$F,"canceled",DATA!$D:$D,"&gt;=35000",DATA!$D:$D,"&lt;=39999")</f>
        <v>7</v>
      </c>
      <c r="E10" s="20">
        <f t="shared" si="1"/>
        <v>55</v>
      </c>
      <c r="F10" s="21">
        <f t="shared" si="2"/>
        <v>47.272727272727273</v>
      </c>
      <c r="G10" s="21">
        <f t="shared" si="3"/>
        <v>40</v>
      </c>
      <c r="H10" s="21">
        <f t="shared" si="4"/>
        <v>12.727272727272727</v>
      </c>
    </row>
    <row r="11" spans="1:8" x14ac:dyDescent="0.2">
      <c r="A11" s="19" t="s">
        <v>8390</v>
      </c>
      <c r="B11" s="20">
        <f>COUNTIFS(DATA!$F:$F,"successful",DATA!$D:$D,"&gt;=40000",DATA!$D:$D,"&lt;=44999")</f>
        <v>21</v>
      </c>
      <c r="C11" s="20">
        <f>COUNTIFS(DATA!$F:$F,"failed",DATA!$D:$D,"&gt;=40000",DATA!$D:$D,"&lt;=44999")</f>
        <v>16</v>
      </c>
      <c r="D11" s="20">
        <f>COUNTIFS(DATA!$F:$F,"canceled",DATA!$D:$D,"&gt;=40000",DATA!$D:$D,"&lt;=44999")</f>
        <v>6</v>
      </c>
      <c r="E11" s="20">
        <f t="shared" si="1"/>
        <v>43</v>
      </c>
      <c r="F11" s="21">
        <f t="shared" si="2"/>
        <v>48.837209302325576</v>
      </c>
      <c r="G11" s="21">
        <f t="shared" si="3"/>
        <v>37.209302325581397</v>
      </c>
      <c r="H11" s="21">
        <f t="shared" si="4"/>
        <v>13.953488372093023</v>
      </c>
    </row>
    <row r="12" spans="1:8" x14ac:dyDescent="0.2">
      <c r="A12" s="19" t="s">
        <v>8391</v>
      </c>
      <c r="B12" s="20">
        <f>COUNTIFS(DATA!$F:$F,"successful",DATA!$D:$D,"&gt;=45000",DATA!$D:$D,"&lt;=49999")</f>
        <v>6</v>
      </c>
      <c r="C12" s="20">
        <f>COUNTIFS(DATA!$F:$F,"failed",DATA!$D:$D,"&gt;=45000",DATA!$D:$D,"&lt;=49999")</f>
        <v>11</v>
      </c>
      <c r="D12" s="20">
        <f>COUNTIFS(DATA!$F:$F,"canceled",DATA!$D:$D,"&gt;=45000",DATA!$D:$D,"&lt;=49999")</f>
        <v>4</v>
      </c>
      <c r="E12" s="20">
        <f t="shared" si="1"/>
        <v>21</v>
      </c>
      <c r="F12" s="21">
        <f t="shared" si="2"/>
        <v>28.571428571428569</v>
      </c>
      <c r="G12" s="21">
        <f t="shared" si="3"/>
        <v>52.380952380952387</v>
      </c>
      <c r="H12" s="21">
        <f t="shared" si="4"/>
        <v>19.047619047619047</v>
      </c>
    </row>
    <row r="13" spans="1:8" x14ac:dyDescent="0.2">
      <c r="A13" s="19" t="s">
        <v>8392</v>
      </c>
      <c r="B13" s="20">
        <f>COUNTIFS(DATA!$F:$F,"successful",DATA!$D:$D,"&gt;=50000")</f>
        <v>86</v>
      </c>
      <c r="C13" s="20">
        <f>COUNTIFS(DATA!$F:$F,"failed",DATA!$D:$D,"&gt;=50000")</f>
        <v>258</v>
      </c>
      <c r="D13" s="20">
        <f>COUNTIFS(DATA!$F:$F,"canceled",DATA!$D:$D,"&gt;=50000")</f>
        <v>100</v>
      </c>
      <c r="E13" s="20">
        <f t="shared" si="1"/>
        <v>444</v>
      </c>
      <c r="F13" s="21">
        <f t="shared" si="2"/>
        <v>19.36936936936937</v>
      </c>
      <c r="G13" s="21">
        <f t="shared" si="3"/>
        <v>58.108108108108105</v>
      </c>
      <c r="H13" s="21">
        <f t="shared" si="4"/>
        <v>22.522522522522522</v>
      </c>
    </row>
    <row r="15" spans="1:8" x14ac:dyDescent="0.2">
      <c r="A15" s="20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2977F-C4F3-495E-8740-CE73F978F014}">
  <dimension ref="A1:I2186"/>
  <sheetViews>
    <sheetView tabSelected="1" zoomScale="90" zoomScaleNormal="90" workbookViewId="0">
      <selection activeCell="G19" sqref="G19"/>
    </sheetView>
  </sheetViews>
  <sheetFormatPr defaultRowHeight="15" x14ac:dyDescent="0.25"/>
  <cols>
    <col min="1" max="1" width="21.28515625" customWidth="1"/>
    <col min="2" max="2" width="24.5703125" style="22" customWidth="1"/>
    <col min="4" max="4" width="21.28515625" customWidth="1"/>
    <col min="5" max="5" width="24.5703125" customWidth="1"/>
    <col min="7" max="7" width="18.140625" style="23" bestFit="1" customWidth="1"/>
    <col min="8" max="8" width="14.7109375" style="16" bestFit="1" customWidth="1"/>
    <col min="9" max="9" width="13.28515625" style="16" bestFit="1" customWidth="1"/>
  </cols>
  <sheetData>
    <row r="1" spans="1:9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5" t="s">
        <v>8407</v>
      </c>
      <c r="I1" s="15" t="s">
        <v>8408</v>
      </c>
    </row>
    <row r="2" spans="1:9" x14ac:dyDescent="0.25">
      <c r="A2" t="s">
        <v>8219</v>
      </c>
      <c r="B2" s="22">
        <v>182</v>
      </c>
      <c r="D2" t="s">
        <v>8221</v>
      </c>
      <c r="E2">
        <v>0</v>
      </c>
      <c r="G2" s="24" t="s">
        <v>8401</v>
      </c>
      <c r="H2" s="16">
        <f>AVERAGE(B:B)</f>
        <v>194.42517162471395</v>
      </c>
      <c r="I2" s="16">
        <f>AVERAGE(E:E)</f>
        <v>17.709803921568628</v>
      </c>
    </row>
    <row r="3" spans="1:9" x14ac:dyDescent="0.25">
      <c r="A3" t="s">
        <v>8219</v>
      </c>
      <c r="B3" s="22">
        <v>79</v>
      </c>
      <c r="D3" t="s">
        <v>8221</v>
      </c>
      <c r="E3">
        <v>1</v>
      </c>
      <c r="G3" s="24" t="s">
        <v>8402</v>
      </c>
      <c r="H3" s="16">
        <f>MEDIAN(B:B)</f>
        <v>62</v>
      </c>
      <c r="I3" s="16">
        <f>MEDIAN(E:E)</f>
        <v>4</v>
      </c>
    </row>
    <row r="4" spans="1:9" x14ac:dyDescent="0.25">
      <c r="A4" t="s">
        <v>8219</v>
      </c>
      <c r="B4" s="22">
        <v>35</v>
      </c>
      <c r="D4" t="s">
        <v>8221</v>
      </c>
      <c r="E4">
        <v>10</v>
      </c>
      <c r="G4" s="24" t="s">
        <v>8403</v>
      </c>
      <c r="H4" s="16">
        <f>MIN(B:B)</f>
        <v>1</v>
      </c>
      <c r="I4" s="16">
        <f>MIN(E:E)</f>
        <v>0</v>
      </c>
    </row>
    <row r="5" spans="1:9" x14ac:dyDescent="0.25">
      <c r="A5" t="s">
        <v>8219</v>
      </c>
      <c r="B5" s="22">
        <v>150</v>
      </c>
      <c r="D5" t="s">
        <v>8221</v>
      </c>
      <c r="E5">
        <v>0</v>
      </c>
      <c r="G5" s="24" t="s">
        <v>8404</v>
      </c>
      <c r="H5" s="16">
        <f>MAX(B:B)</f>
        <v>26457</v>
      </c>
      <c r="I5" s="16">
        <f>MAX(E:E)</f>
        <v>1293</v>
      </c>
    </row>
    <row r="6" spans="1:9" x14ac:dyDescent="0.25">
      <c r="A6" t="s">
        <v>8219</v>
      </c>
      <c r="B6" s="22">
        <v>284</v>
      </c>
      <c r="D6" t="s">
        <v>8221</v>
      </c>
      <c r="E6">
        <v>7</v>
      </c>
      <c r="G6" s="24" t="s">
        <v>8405</v>
      </c>
      <c r="H6" s="16">
        <f>_xlfn.VAR.S(B:B)</f>
        <v>713167.37912800396</v>
      </c>
      <c r="I6" s="16">
        <f>_xlfn.VAR.S(E:E)</f>
        <v>3775.6894394644714</v>
      </c>
    </row>
    <row r="7" spans="1:9" x14ac:dyDescent="0.25">
      <c r="A7" t="s">
        <v>8219</v>
      </c>
      <c r="B7" s="22">
        <v>47</v>
      </c>
      <c r="D7" t="s">
        <v>8221</v>
      </c>
      <c r="E7">
        <v>0</v>
      </c>
      <c r="G7" s="24" t="s">
        <v>8406</v>
      </c>
      <c r="H7" s="16">
        <f>_xlfn.STDEV.S(B:B)</f>
        <v>844.49237955591047</v>
      </c>
      <c r="I7" s="16">
        <f>_xlfn.STDEV.S(E:E)</f>
        <v>61.446638959868842</v>
      </c>
    </row>
    <row r="8" spans="1:9" x14ac:dyDescent="0.25">
      <c r="A8" t="s">
        <v>8219</v>
      </c>
      <c r="B8" s="22">
        <v>58</v>
      </c>
      <c r="D8" t="s">
        <v>8221</v>
      </c>
      <c r="E8">
        <v>1</v>
      </c>
    </row>
    <row r="9" spans="1:9" x14ac:dyDescent="0.25">
      <c r="A9" t="s">
        <v>8219</v>
      </c>
      <c r="B9" s="22">
        <v>57</v>
      </c>
      <c r="D9" t="s">
        <v>8221</v>
      </c>
      <c r="E9">
        <v>2</v>
      </c>
    </row>
    <row r="10" spans="1:9" x14ac:dyDescent="0.25">
      <c r="A10" t="s">
        <v>8219</v>
      </c>
      <c r="B10" s="22">
        <v>12</v>
      </c>
      <c r="D10" t="s">
        <v>8221</v>
      </c>
      <c r="E10">
        <v>3</v>
      </c>
    </row>
    <row r="11" spans="1:9" x14ac:dyDescent="0.25">
      <c r="A11" t="s">
        <v>8219</v>
      </c>
      <c r="B11" s="22">
        <v>20</v>
      </c>
      <c r="D11" t="s">
        <v>8221</v>
      </c>
      <c r="E11">
        <v>10</v>
      </c>
    </row>
    <row r="12" spans="1:9" x14ac:dyDescent="0.25">
      <c r="A12" t="s">
        <v>8219</v>
      </c>
      <c r="B12" s="22">
        <v>19</v>
      </c>
      <c r="D12" t="s">
        <v>8221</v>
      </c>
      <c r="E12">
        <v>10</v>
      </c>
    </row>
    <row r="13" spans="1:9" x14ac:dyDescent="0.25">
      <c r="A13" t="s">
        <v>8219</v>
      </c>
      <c r="B13" s="22">
        <v>75</v>
      </c>
      <c r="D13" t="s">
        <v>8221</v>
      </c>
      <c r="E13">
        <v>1</v>
      </c>
    </row>
    <row r="14" spans="1:9" x14ac:dyDescent="0.25">
      <c r="A14" t="s">
        <v>8219</v>
      </c>
      <c r="B14" s="22">
        <v>827</v>
      </c>
      <c r="D14" t="s">
        <v>8221</v>
      </c>
      <c r="E14">
        <v>0</v>
      </c>
    </row>
    <row r="15" spans="1:9" x14ac:dyDescent="0.25">
      <c r="A15" t="s">
        <v>8219</v>
      </c>
      <c r="B15" s="22">
        <v>51</v>
      </c>
      <c r="D15" t="s">
        <v>8221</v>
      </c>
      <c r="E15">
        <v>0</v>
      </c>
    </row>
    <row r="16" spans="1:9" x14ac:dyDescent="0.25">
      <c r="A16" t="s">
        <v>8219</v>
      </c>
      <c r="B16" s="22">
        <v>41</v>
      </c>
      <c r="D16" t="s">
        <v>8221</v>
      </c>
      <c r="E16">
        <v>0</v>
      </c>
    </row>
    <row r="17" spans="1:5" x14ac:dyDescent="0.25">
      <c r="A17" t="s">
        <v>8219</v>
      </c>
      <c r="B17" s="22">
        <v>98</v>
      </c>
      <c r="D17" t="s">
        <v>8221</v>
      </c>
      <c r="E17">
        <v>26</v>
      </c>
    </row>
    <row r="18" spans="1:5" x14ac:dyDescent="0.25">
      <c r="A18" t="s">
        <v>8219</v>
      </c>
      <c r="B18" s="22">
        <v>70</v>
      </c>
      <c r="D18" t="s">
        <v>8221</v>
      </c>
      <c r="E18">
        <v>0</v>
      </c>
    </row>
    <row r="19" spans="1:5" x14ac:dyDescent="0.25">
      <c r="A19" t="s">
        <v>8219</v>
      </c>
      <c r="B19" s="22">
        <v>36</v>
      </c>
      <c r="D19" t="s">
        <v>8221</v>
      </c>
      <c r="E19">
        <v>7</v>
      </c>
    </row>
    <row r="20" spans="1:5" x14ac:dyDescent="0.25">
      <c r="A20" t="s">
        <v>8219</v>
      </c>
      <c r="B20" s="22">
        <v>342</v>
      </c>
      <c r="D20" t="s">
        <v>8221</v>
      </c>
      <c r="E20">
        <v>0</v>
      </c>
    </row>
    <row r="21" spans="1:5" x14ac:dyDescent="0.25">
      <c r="A21" t="s">
        <v>8219</v>
      </c>
      <c r="B21" s="22">
        <v>22</v>
      </c>
      <c r="D21" t="s">
        <v>8221</v>
      </c>
      <c r="E21">
        <v>2</v>
      </c>
    </row>
    <row r="22" spans="1:5" x14ac:dyDescent="0.25">
      <c r="A22" t="s">
        <v>8219</v>
      </c>
      <c r="B22" s="22">
        <v>25</v>
      </c>
      <c r="D22" t="s">
        <v>8221</v>
      </c>
      <c r="E22">
        <v>13</v>
      </c>
    </row>
    <row r="23" spans="1:5" x14ac:dyDescent="0.25">
      <c r="A23" t="s">
        <v>8219</v>
      </c>
      <c r="B23" s="22">
        <v>101</v>
      </c>
      <c r="D23" t="s">
        <v>8221</v>
      </c>
      <c r="E23">
        <v>4</v>
      </c>
    </row>
    <row r="24" spans="1:5" x14ac:dyDescent="0.25">
      <c r="A24" t="s">
        <v>8219</v>
      </c>
      <c r="B24" s="22">
        <v>8</v>
      </c>
      <c r="D24" t="s">
        <v>8221</v>
      </c>
      <c r="E24">
        <v>0</v>
      </c>
    </row>
    <row r="25" spans="1:5" x14ac:dyDescent="0.25">
      <c r="A25" t="s">
        <v>8219</v>
      </c>
      <c r="B25" s="22">
        <v>23</v>
      </c>
      <c r="D25" t="s">
        <v>8221</v>
      </c>
      <c r="E25">
        <v>12</v>
      </c>
    </row>
    <row r="26" spans="1:5" x14ac:dyDescent="0.25">
      <c r="A26" t="s">
        <v>8219</v>
      </c>
      <c r="B26" s="22">
        <v>574</v>
      </c>
      <c r="D26" t="s">
        <v>8221</v>
      </c>
      <c r="E26">
        <v>2</v>
      </c>
    </row>
    <row r="27" spans="1:5" x14ac:dyDescent="0.25">
      <c r="A27" t="s">
        <v>8219</v>
      </c>
      <c r="B27" s="22">
        <v>14</v>
      </c>
      <c r="D27" t="s">
        <v>8221</v>
      </c>
      <c r="E27">
        <v>10</v>
      </c>
    </row>
    <row r="28" spans="1:5" x14ac:dyDescent="0.25">
      <c r="A28" t="s">
        <v>8219</v>
      </c>
      <c r="B28" s="22">
        <v>19</v>
      </c>
      <c r="D28" t="s">
        <v>8221</v>
      </c>
      <c r="E28">
        <v>0</v>
      </c>
    </row>
    <row r="29" spans="1:5" x14ac:dyDescent="0.25">
      <c r="A29" t="s">
        <v>8219</v>
      </c>
      <c r="B29" s="22">
        <v>150</v>
      </c>
      <c r="D29" t="s">
        <v>8221</v>
      </c>
      <c r="E29">
        <v>5</v>
      </c>
    </row>
    <row r="30" spans="1:5" x14ac:dyDescent="0.25">
      <c r="A30" t="s">
        <v>8219</v>
      </c>
      <c r="B30" s="22">
        <v>71</v>
      </c>
      <c r="D30" t="s">
        <v>8221</v>
      </c>
      <c r="E30">
        <v>0</v>
      </c>
    </row>
    <row r="31" spans="1:5" x14ac:dyDescent="0.25">
      <c r="A31" t="s">
        <v>8219</v>
      </c>
      <c r="B31" s="22">
        <v>117</v>
      </c>
      <c r="D31" t="s">
        <v>8221</v>
      </c>
      <c r="E31">
        <v>5</v>
      </c>
    </row>
    <row r="32" spans="1:5" x14ac:dyDescent="0.25">
      <c r="A32" t="s">
        <v>8219</v>
      </c>
      <c r="B32" s="22">
        <v>53</v>
      </c>
      <c r="D32" t="s">
        <v>8221</v>
      </c>
      <c r="E32">
        <v>1</v>
      </c>
    </row>
    <row r="33" spans="1:5" x14ac:dyDescent="0.25">
      <c r="A33" t="s">
        <v>8219</v>
      </c>
      <c r="B33" s="22">
        <v>1</v>
      </c>
      <c r="D33" t="s">
        <v>8221</v>
      </c>
      <c r="E33">
        <v>3</v>
      </c>
    </row>
    <row r="34" spans="1:5" x14ac:dyDescent="0.25">
      <c r="A34" t="s">
        <v>8219</v>
      </c>
      <c r="B34" s="22">
        <v>89</v>
      </c>
      <c r="D34" t="s">
        <v>8221</v>
      </c>
      <c r="E34">
        <v>3</v>
      </c>
    </row>
    <row r="35" spans="1:5" x14ac:dyDescent="0.25">
      <c r="A35" t="s">
        <v>8219</v>
      </c>
      <c r="B35" s="22">
        <v>64</v>
      </c>
      <c r="D35" t="s">
        <v>8221</v>
      </c>
      <c r="E35">
        <v>0</v>
      </c>
    </row>
    <row r="36" spans="1:5" x14ac:dyDescent="0.25">
      <c r="A36" t="s">
        <v>8219</v>
      </c>
      <c r="B36" s="22">
        <v>68</v>
      </c>
      <c r="D36" t="s">
        <v>8221</v>
      </c>
      <c r="E36">
        <v>3</v>
      </c>
    </row>
    <row r="37" spans="1:5" x14ac:dyDescent="0.25">
      <c r="A37" t="s">
        <v>8219</v>
      </c>
      <c r="B37" s="22">
        <v>28</v>
      </c>
      <c r="D37" t="s">
        <v>8221</v>
      </c>
      <c r="E37">
        <v>0</v>
      </c>
    </row>
    <row r="38" spans="1:5" x14ac:dyDescent="0.25">
      <c r="A38" t="s">
        <v>8219</v>
      </c>
      <c r="B38" s="22">
        <v>44</v>
      </c>
      <c r="D38" t="s">
        <v>8221</v>
      </c>
      <c r="E38">
        <v>19</v>
      </c>
    </row>
    <row r="39" spans="1:5" x14ac:dyDescent="0.25">
      <c r="A39" t="s">
        <v>8219</v>
      </c>
      <c r="B39" s="22">
        <v>253</v>
      </c>
      <c r="D39" t="s">
        <v>8221</v>
      </c>
      <c r="E39">
        <v>8</v>
      </c>
    </row>
    <row r="40" spans="1:5" x14ac:dyDescent="0.25">
      <c r="A40" t="s">
        <v>8219</v>
      </c>
      <c r="B40" s="22">
        <v>66</v>
      </c>
      <c r="D40" t="s">
        <v>8221</v>
      </c>
      <c r="E40">
        <v>6</v>
      </c>
    </row>
    <row r="41" spans="1:5" x14ac:dyDescent="0.25">
      <c r="A41" t="s">
        <v>8219</v>
      </c>
      <c r="B41" s="22">
        <v>217</v>
      </c>
      <c r="D41" t="s">
        <v>8221</v>
      </c>
      <c r="E41">
        <v>0</v>
      </c>
    </row>
    <row r="42" spans="1:5" x14ac:dyDescent="0.25">
      <c r="A42" t="s">
        <v>8219</v>
      </c>
      <c r="B42" s="22">
        <v>16</v>
      </c>
      <c r="D42" t="s">
        <v>8221</v>
      </c>
      <c r="E42">
        <v>18</v>
      </c>
    </row>
    <row r="43" spans="1:5" x14ac:dyDescent="0.25">
      <c r="A43" t="s">
        <v>8219</v>
      </c>
      <c r="B43" s="22">
        <v>19</v>
      </c>
      <c r="D43" t="s">
        <v>8221</v>
      </c>
      <c r="E43">
        <v>7</v>
      </c>
    </row>
    <row r="44" spans="1:5" x14ac:dyDescent="0.25">
      <c r="A44" t="s">
        <v>8219</v>
      </c>
      <c r="B44" s="22">
        <v>169</v>
      </c>
      <c r="D44" t="s">
        <v>8221</v>
      </c>
      <c r="E44">
        <v>0</v>
      </c>
    </row>
    <row r="45" spans="1:5" x14ac:dyDescent="0.25">
      <c r="A45" t="s">
        <v>8219</v>
      </c>
      <c r="B45" s="22">
        <v>263</v>
      </c>
      <c r="D45" t="s">
        <v>8221</v>
      </c>
      <c r="E45">
        <v>8</v>
      </c>
    </row>
    <row r="46" spans="1:5" x14ac:dyDescent="0.25">
      <c r="A46" t="s">
        <v>8219</v>
      </c>
      <c r="B46" s="22">
        <v>15</v>
      </c>
      <c r="D46" t="s">
        <v>8221</v>
      </c>
      <c r="E46">
        <v>1293</v>
      </c>
    </row>
    <row r="47" spans="1:5" x14ac:dyDescent="0.25">
      <c r="A47" t="s">
        <v>8219</v>
      </c>
      <c r="B47" s="22">
        <v>61</v>
      </c>
      <c r="D47" t="s">
        <v>8221</v>
      </c>
      <c r="E47">
        <v>17</v>
      </c>
    </row>
    <row r="48" spans="1:5" x14ac:dyDescent="0.25">
      <c r="A48" t="s">
        <v>8219</v>
      </c>
      <c r="B48" s="22">
        <v>45</v>
      </c>
      <c r="D48" t="s">
        <v>8221</v>
      </c>
      <c r="E48">
        <v>0</v>
      </c>
    </row>
    <row r="49" spans="1:5" x14ac:dyDescent="0.25">
      <c r="A49" t="s">
        <v>8219</v>
      </c>
      <c r="B49" s="22">
        <v>70</v>
      </c>
      <c r="D49" t="s">
        <v>8221</v>
      </c>
      <c r="E49">
        <v>13</v>
      </c>
    </row>
    <row r="50" spans="1:5" x14ac:dyDescent="0.25">
      <c r="A50" t="s">
        <v>8219</v>
      </c>
      <c r="B50" s="22">
        <v>38</v>
      </c>
      <c r="D50" t="s">
        <v>8221</v>
      </c>
      <c r="E50">
        <v>0</v>
      </c>
    </row>
    <row r="51" spans="1:5" x14ac:dyDescent="0.25">
      <c r="A51" t="s">
        <v>8219</v>
      </c>
      <c r="B51" s="22">
        <v>87</v>
      </c>
      <c r="D51" t="s">
        <v>8221</v>
      </c>
      <c r="E51">
        <v>0</v>
      </c>
    </row>
    <row r="52" spans="1:5" x14ac:dyDescent="0.25">
      <c r="A52" t="s">
        <v>8219</v>
      </c>
      <c r="B52" s="22">
        <v>22</v>
      </c>
      <c r="D52" t="s">
        <v>8221</v>
      </c>
      <c r="E52">
        <v>33</v>
      </c>
    </row>
    <row r="53" spans="1:5" x14ac:dyDescent="0.25">
      <c r="A53" t="s">
        <v>8219</v>
      </c>
      <c r="B53" s="22">
        <v>119</v>
      </c>
      <c r="D53" t="s">
        <v>8221</v>
      </c>
      <c r="E53">
        <v>12</v>
      </c>
    </row>
    <row r="54" spans="1:5" x14ac:dyDescent="0.25">
      <c r="A54" t="s">
        <v>8219</v>
      </c>
      <c r="B54" s="22">
        <v>52</v>
      </c>
      <c r="D54" t="s">
        <v>8221</v>
      </c>
      <c r="E54">
        <v>1</v>
      </c>
    </row>
    <row r="55" spans="1:5" x14ac:dyDescent="0.25">
      <c r="A55" t="s">
        <v>8219</v>
      </c>
      <c r="B55" s="22">
        <v>117</v>
      </c>
      <c r="D55" t="s">
        <v>8221</v>
      </c>
      <c r="E55">
        <v>1</v>
      </c>
    </row>
    <row r="56" spans="1:5" x14ac:dyDescent="0.25">
      <c r="A56" t="s">
        <v>8219</v>
      </c>
      <c r="B56" s="22">
        <v>52</v>
      </c>
      <c r="D56" t="s">
        <v>8221</v>
      </c>
      <c r="E56">
        <v>1</v>
      </c>
    </row>
    <row r="57" spans="1:5" x14ac:dyDescent="0.25">
      <c r="A57" t="s">
        <v>8219</v>
      </c>
      <c r="B57" s="22">
        <v>86</v>
      </c>
      <c r="D57" t="s">
        <v>8221</v>
      </c>
      <c r="E57">
        <v>1</v>
      </c>
    </row>
    <row r="58" spans="1:5" x14ac:dyDescent="0.25">
      <c r="A58" t="s">
        <v>8219</v>
      </c>
      <c r="B58" s="22">
        <v>174</v>
      </c>
      <c r="D58" t="s">
        <v>8221</v>
      </c>
      <c r="E58">
        <v>84</v>
      </c>
    </row>
    <row r="59" spans="1:5" x14ac:dyDescent="0.25">
      <c r="A59" t="s">
        <v>8219</v>
      </c>
      <c r="B59" s="22">
        <v>69</v>
      </c>
      <c r="D59" t="s">
        <v>8221</v>
      </c>
      <c r="E59">
        <v>38</v>
      </c>
    </row>
    <row r="60" spans="1:5" x14ac:dyDescent="0.25">
      <c r="A60" t="s">
        <v>8219</v>
      </c>
      <c r="B60" s="22">
        <v>75</v>
      </c>
      <c r="D60" t="s">
        <v>8221</v>
      </c>
      <c r="E60">
        <v>1</v>
      </c>
    </row>
    <row r="61" spans="1:5" x14ac:dyDescent="0.25">
      <c r="A61" t="s">
        <v>8219</v>
      </c>
      <c r="B61" s="22">
        <v>33</v>
      </c>
      <c r="D61" t="s">
        <v>8221</v>
      </c>
      <c r="E61">
        <v>76</v>
      </c>
    </row>
    <row r="62" spans="1:5" x14ac:dyDescent="0.25">
      <c r="A62" t="s">
        <v>8219</v>
      </c>
      <c r="B62" s="22">
        <v>108</v>
      </c>
      <c r="D62" t="s">
        <v>8221</v>
      </c>
      <c r="E62">
        <v>3</v>
      </c>
    </row>
    <row r="63" spans="1:5" x14ac:dyDescent="0.25">
      <c r="A63" t="s">
        <v>8219</v>
      </c>
      <c r="B63" s="22">
        <v>23</v>
      </c>
      <c r="D63" t="s">
        <v>8221</v>
      </c>
      <c r="E63">
        <v>0</v>
      </c>
    </row>
    <row r="64" spans="1:5" x14ac:dyDescent="0.25">
      <c r="A64" t="s">
        <v>8219</v>
      </c>
      <c r="B64" s="22">
        <v>48</v>
      </c>
      <c r="D64" t="s">
        <v>8221</v>
      </c>
      <c r="E64">
        <v>2</v>
      </c>
    </row>
    <row r="65" spans="1:5" x14ac:dyDescent="0.25">
      <c r="A65" t="s">
        <v>8219</v>
      </c>
      <c r="B65" s="22">
        <v>64</v>
      </c>
      <c r="D65" t="s">
        <v>8221</v>
      </c>
      <c r="E65">
        <v>0</v>
      </c>
    </row>
    <row r="66" spans="1:5" x14ac:dyDescent="0.25">
      <c r="A66" t="s">
        <v>8219</v>
      </c>
      <c r="B66" s="22">
        <v>24</v>
      </c>
      <c r="D66" t="s">
        <v>8221</v>
      </c>
      <c r="E66">
        <v>0</v>
      </c>
    </row>
    <row r="67" spans="1:5" x14ac:dyDescent="0.25">
      <c r="A67" t="s">
        <v>8219</v>
      </c>
      <c r="B67" s="22">
        <v>57</v>
      </c>
      <c r="D67" t="s">
        <v>8221</v>
      </c>
      <c r="E67">
        <v>0</v>
      </c>
    </row>
    <row r="68" spans="1:5" x14ac:dyDescent="0.25">
      <c r="A68" t="s">
        <v>8219</v>
      </c>
      <c r="B68" s="22">
        <v>26</v>
      </c>
      <c r="D68" t="s">
        <v>8221</v>
      </c>
      <c r="E68">
        <v>2</v>
      </c>
    </row>
    <row r="69" spans="1:5" x14ac:dyDescent="0.25">
      <c r="A69" t="s">
        <v>8219</v>
      </c>
      <c r="B69" s="22">
        <v>20</v>
      </c>
      <c r="D69" t="s">
        <v>8221</v>
      </c>
      <c r="E69">
        <v>0</v>
      </c>
    </row>
    <row r="70" spans="1:5" x14ac:dyDescent="0.25">
      <c r="A70" t="s">
        <v>8219</v>
      </c>
      <c r="B70" s="22">
        <v>36</v>
      </c>
      <c r="D70" t="s">
        <v>8221</v>
      </c>
      <c r="E70">
        <v>0</v>
      </c>
    </row>
    <row r="71" spans="1:5" x14ac:dyDescent="0.25">
      <c r="A71" t="s">
        <v>8219</v>
      </c>
      <c r="B71" s="22">
        <v>178</v>
      </c>
      <c r="D71" t="s">
        <v>8221</v>
      </c>
      <c r="E71">
        <v>0</v>
      </c>
    </row>
    <row r="72" spans="1:5" x14ac:dyDescent="0.25">
      <c r="A72" t="s">
        <v>8219</v>
      </c>
      <c r="B72" s="22">
        <v>17</v>
      </c>
      <c r="D72" t="s">
        <v>8221</v>
      </c>
      <c r="E72">
        <v>2</v>
      </c>
    </row>
    <row r="73" spans="1:5" x14ac:dyDescent="0.25">
      <c r="A73" t="s">
        <v>8219</v>
      </c>
      <c r="B73" s="22">
        <v>32</v>
      </c>
      <c r="D73" t="s">
        <v>8221</v>
      </c>
      <c r="E73">
        <v>0</v>
      </c>
    </row>
    <row r="74" spans="1:5" x14ac:dyDescent="0.25">
      <c r="A74" t="s">
        <v>8219</v>
      </c>
      <c r="B74" s="22">
        <v>41</v>
      </c>
      <c r="D74" t="s">
        <v>8221</v>
      </c>
      <c r="E74">
        <v>7</v>
      </c>
    </row>
    <row r="75" spans="1:5" x14ac:dyDescent="0.25">
      <c r="A75" t="s">
        <v>8219</v>
      </c>
      <c r="B75" s="22">
        <v>18</v>
      </c>
      <c r="D75" t="s">
        <v>8221</v>
      </c>
      <c r="E75">
        <v>0</v>
      </c>
    </row>
    <row r="76" spans="1:5" x14ac:dyDescent="0.25">
      <c r="A76" t="s">
        <v>8219</v>
      </c>
      <c r="B76" s="22">
        <v>29</v>
      </c>
      <c r="D76" t="s">
        <v>8221</v>
      </c>
      <c r="E76">
        <v>5</v>
      </c>
    </row>
    <row r="77" spans="1:5" x14ac:dyDescent="0.25">
      <c r="A77" t="s">
        <v>8219</v>
      </c>
      <c r="B77" s="22">
        <v>47</v>
      </c>
      <c r="D77" t="s">
        <v>8221</v>
      </c>
      <c r="E77">
        <v>0</v>
      </c>
    </row>
    <row r="78" spans="1:5" x14ac:dyDescent="0.25">
      <c r="A78" t="s">
        <v>8219</v>
      </c>
      <c r="B78" s="22">
        <v>15</v>
      </c>
      <c r="D78" t="s">
        <v>8221</v>
      </c>
      <c r="E78">
        <v>0</v>
      </c>
    </row>
    <row r="79" spans="1:5" x14ac:dyDescent="0.25">
      <c r="A79" t="s">
        <v>8219</v>
      </c>
      <c r="B79" s="22">
        <v>26</v>
      </c>
      <c r="D79" t="s">
        <v>8221</v>
      </c>
      <c r="E79">
        <v>1</v>
      </c>
    </row>
    <row r="80" spans="1:5" x14ac:dyDescent="0.25">
      <c r="A80" t="s">
        <v>8219</v>
      </c>
      <c r="B80" s="22">
        <v>35</v>
      </c>
      <c r="D80" t="s">
        <v>8221</v>
      </c>
      <c r="E80">
        <v>0</v>
      </c>
    </row>
    <row r="81" spans="1:5" x14ac:dyDescent="0.25">
      <c r="A81" t="s">
        <v>8219</v>
      </c>
      <c r="B81" s="22">
        <v>41</v>
      </c>
      <c r="D81" t="s">
        <v>8221</v>
      </c>
      <c r="E81">
        <v>5</v>
      </c>
    </row>
    <row r="82" spans="1:5" x14ac:dyDescent="0.25">
      <c r="A82" t="s">
        <v>8219</v>
      </c>
      <c r="B82" s="22">
        <v>47</v>
      </c>
      <c r="D82" t="s">
        <v>8221</v>
      </c>
      <c r="E82">
        <v>3</v>
      </c>
    </row>
    <row r="83" spans="1:5" x14ac:dyDescent="0.25">
      <c r="A83" t="s">
        <v>8219</v>
      </c>
      <c r="B83" s="22">
        <v>28</v>
      </c>
      <c r="D83" t="s">
        <v>8221</v>
      </c>
      <c r="E83">
        <v>6</v>
      </c>
    </row>
    <row r="84" spans="1:5" x14ac:dyDescent="0.25">
      <c r="A84" t="s">
        <v>8219</v>
      </c>
      <c r="B84" s="22">
        <v>100</v>
      </c>
      <c r="D84" t="s">
        <v>8221</v>
      </c>
      <c r="E84">
        <v>12</v>
      </c>
    </row>
    <row r="85" spans="1:5" x14ac:dyDescent="0.25">
      <c r="A85" t="s">
        <v>8219</v>
      </c>
      <c r="B85" s="22">
        <v>13</v>
      </c>
      <c r="D85" t="s">
        <v>8221</v>
      </c>
      <c r="E85">
        <v>13</v>
      </c>
    </row>
    <row r="86" spans="1:5" x14ac:dyDescent="0.25">
      <c r="A86" t="s">
        <v>8219</v>
      </c>
      <c r="B86" s="22">
        <v>7</v>
      </c>
      <c r="D86" t="s">
        <v>8221</v>
      </c>
      <c r="E86">
        <v>5</v>
      </c>
    </row>
    <row r="87" spans="1:5" x14ac:dyDescent="0.25">
      <c r="A87" t="s">
        <v>8219</v>
      </c>
      <c r="B87" s="22">
        <v>21</v>
      </c>
      <c r="D87" t="s">
        <v>8221</v>
      </c>
      <c r="E87">
        <v>2</v>
      </c>
    </row>
    <row r="88" spans="1:5" x14ac:dyDescent="0.25">
      <c r="A88" t="s">
        <v>8219</v>
      </c>
      <c r="B88" s="22">
        <v>17</v>
      </c>
      <c r="D88" t="s">
        <v>8221</v>
      </c>
      <c r="E88">
        <v>8</v>
      </c>
    </row>
    <row r="89" spans="1:5" x14ac:dyDescent="0.25">
      <c r="A89" t="s">
        <v>8219</v>
      </c>
      <c r="B89" s="22">
        <v>25</v>
      </c>
      <c r="D89" t="s">
        <v>8221</v>
      </c>
      <c r="E89">
        <v>0</v>
      </c>
    </row>
    <row r="90" spans="1:5" x14ac:dyDescent="0.25">
      <c r="A90" t="s">
        <v>8219</v>
      </c>
      <c r="B90" s="22">
        <v>60</v>
      </c>
      <c r="D90" t="s">
        <v>8221</v>
      </c>
      <c r="E90">
        <v>13</v>
      </c>
    </row>
    <row r="91" spans="1:5" x14ac:dyDescent="0.25">
      <c r="A91" t="s">
        <v>8219</v>
      </c>
      <c r="B91" s="22">
        <v>56</v>
      </c>
      <c r="D91" t="s">
        <v>8221</v>
      </c>
      <c r="E91">
        <v>0</v>
      </c>
    </row>
    <row r="92" spans="1:5" x14ac:dyDescent="0.25">
      <c r="A92" t="s">
        <v>8219</v>
      </c>
      <c r="B92" s="22">
        <v>16</v>
      </c>
      <c r="D92" t="s">
        <v>8221</v>
      </c>
      <c r="E92">
        <v>5</v>
      </c>
    </row>
    <row r="93" spans="1:5" x14ac:dyDescent="0.25">
      <c r="A93" t="s">
        <v>8219</v>
      </c>
      <c r="B93" s="22">
        <v>46</v>
      </c>
      <c r="D93" t="s">
        <v>8221</v>
      </c>
      <c r="E93">
        <v>8</v>
      </c>
    </row>
    <row r="94" spans="1:5" x14ac:dyDescent="0.25">
      <c r="A94" t="s">
        <v>8219</v>
      </c>
      <c r="B94" s="22">
        <v>43</v>
      </c>
      <c r="D94" t="s">
        <v>8221</v>
      </c>
      <c r="E94">
        <v>8</v>
      </c>
    </row>
    <row r="95" spans="1:5" x14ac:dyDescent="0.25">
      <c r="A95" t="s">
        <v>8219</v>
      </c>
      <c r="B95" s="22">
        <v>15</v>
      </c>
      <c r="D95" t="s">
        <v>8221</v>
      </c>
      <c r="E95">
        <v>0</v>
      </c>
    </row>
    <row r="96" spans="1:5" x14ac:dyDescent="0.25">
      <c r="A96" t="s">
        <v>8219</v>
      </c>
      <c r="B96" s="22">
        <v>12</v>
      </c>
      <c r="D96" t="s">
        <v>8221</v>
      </c>
      <c r="E96">
        <v>2</v>
      </c>
    </row>
    <row r="97" spans="1:5" x14ac:dyDescent="0.25">
      <c r="A97" t="s">
        <v>8219</v>
      </c>
      <c r="B97" s="22">
        <v>21</v>
      </c>
      <c r="D97" t="s">
        <v>8221</v>
      </c>
      <c r="E97">
        <v>3</v>
      </c>
    </row>
    <row r="98" spans="1:5" x14ac:dyDescent="0.25">
      <c r="A98" t="s">
        <v>8219</v>
      </c>
      <c r="B98" s="22">
        <v>34</v>
      </c>
      <c r="D98" t="s">
        <v>8221</v>
      </c>
      <c r="E98">
        <v>0</v>
      </c>
    </row>
    <row r="99" spans="1:5" x14ac:dyDescent="0.25">
      <c r="A99" t="s">
        <v>8219</v>
      </c>
      <c r="B99" s="22">
        <v>8</v>
      </c>
      <c r="D99" t="s">
        <v>8221</v>
      </c>
      <c r="E99">
        <v>0</v>
      </c>
    </row>
    <row r="100" spans="1:5" x14ac:dyDescent="0.25">
      <c r="A100" t="s">
        <v>8219</v>
      </c>
      <c r="B100" s="22">
        <v>60</v>
      </c>
      <c r="D100" t="s">
        <v>8221</v>
      </c>
      <c r="E100">
        <v>11</v>
      </c>
    </row>
    <row r="101" spans="1:5" x14ac:dyDescent="0.25">
      <c r="A101" t="s">
        <v>8219</v>
      </c>
      <c r="B101" s="22">
        <v>39</v>
      </c>
      <c r="D101" t="s">
        <v>8221</v>
      </c>
      <c r="E101">
        <v>0</v>
      </c>
    </row>
    <row r="102" spans="1:5" x14ac:dyDescent="0.25">
      <c r="A102" t="s">
        <v>8219</v>
      </c>
      <c r="B102" s="22">
        <v>26</v>
      </c>
      <c r="D102" t="s">
        <v>8221</v>
      </c>
      <c r="E102">
        <v>1</v>
      </c>
    </row>
    <row r="103" spans="1:5" x14ac:dyDescent="0.25">
      <c r="A103" t="s">
        <v>8219</v>
      </c>
      <c r="B103" s="22">
        <v>35</v>
      </c>
      <c r="D103" t="s">
        <v>8221</v>
      </c>
      <c r="E103">
        <v>0</v>
      </c>
    </row>
    <row r="104" spans="1:5" x14ac:dyDescent="0.25">
      <c r="A104" t="s">
        <v>8219</v>
      </c>
      <c r="B104" s="22">
        <v>65</v>
      </c>
      <c r="D104" t="s">
        <v>8221</v>
      </c>
      <c r="E104">
        <v>17</v>
      </c>
    </row>
    <row r="105" spans="1:5" x14ac:dyDescent="0.25">
      <c r="A105" t="s">
        <v>8219</v>
      </c>
      <c r="B105" s="22">
        <v>49</v>
      </c>
      <c r="D105" t="s">
        <v>8221</v>
      </c>
      <c r="E105">
        <v>2</v>
      </c>
    </row>
    <row r="106" spans="1:5" x14ac:dyDescent="0.25">
      <c r="A106" t="s">
        <v>8219</v>
      </c>
      <c r="B106" s="22">
        <v>10</v>
      </c>
      <c r="D106" t="s">
        <v>8221</v>
      </c>
      <c r="E106">
        <v>1</v>
      </c>
    </row>
    <row r="107" spans="1:5" x14ac:dyDescent="0.25">
      <c r="A107" t="s">
        <v>8219</v>
      </c>
      <c r="B107" s="22">
        <v>60</v>
      </c>
      <c r="D107" t="s">
        <v>8221</v>
      </c>
      <c r="E107">
        <v>2</v>
      </c>
    </row>
    <row r="108" spans="1:5" x14ac:dyDescent="0.25">
      <c r="A108" t="s">
        <v>8219</v>
      </c>
      <c r="B108" s="22">
        <v>27</v>
      </c>
      <c r="D108" t="s">
        <v>8221</v>
      </c>
      <c r="E108">
        <v>16</v>
      </c>
    </row>
    <row r="109" spans="1:5" x14ac:dyDescent="0.25">
      <c r="A109" t="s">
        <v>8219</v>
      </c>
      <c r="B109" s="22">
        <v>69</v>
      </c>
      <c r="D109" t="s">
        <v>8221</v>
      </c>
      <c r="E109">
        <v>1</v>
      </c>
    </row>
    <row r="110" spans="1:5" x14ac:dyDescent="0.25">
      <c r="A110" t="s">
        <v>8219</v>
      </c>
      <c r="B110" s="22">
        <v>47</v>
      </c>
      <c r="D110" t="s">
        <v>8221</v>
      </c>
      <c r="E110">
        <v>4</v>
      </c>
    </row>
    <row r="111" spans="1:5" x14ac:dyDescent="0.25">
      <c r="A111" t="s">
        <v>8219</v>
      </c>
      <c r="B111" s="22">
        <v>47</v>
      </c>
      <c r="D111" t="s">
        <v>8221</v>
      </c>
      <c r="E111">
        <v>5</v>
      </c>
    </row>
    <row r="112" spans="1:5" x14ac:dyDescent="0.25">
      <c r="A112" t="s">
        <v>8219</v>
      </c>
      <c r="B112" s="22">
        <v>26</v>
      </c>
      <c r="D112" t="s">
        <v>8221</v>
      </c>
      <c r="E112">
        <v>7</v>
      </c>
    </row>
    <row r="113" spans="1:5" x14ac:dyDescent="0.25">
      <c r="A113" t="s">
        <v>8219</v>
      </c>
      <c r="B113" s="22">
        <v>53</v>
      </c>
      <c r="D113" t="s">
        <v>8221</v>
      </c>
      <c r="E113">
        <v>0</v>
      </c>
    </row>
    <row r="114" spans="1:5" x14ac:dyDescent="0.25">
      <c r="A114" t="s">
        <v>8219</v>
      </c>
      <c r="B114" s="22">
        <v>81</v>
      </c>
      <c r="D114" t="s">
        <v>8221</v>
      </c>
      <c r="E114">
        <v>12</v>
      </c>
    </row>
    <row r="115" spans="1:5" x14ac:dyDescent="0.25">
      <c r="A115" t="s">
        <v>8219</v>
      </c>
      <c r="B115" s="22">
        <v>78</v>
      </c>
      <c r="D115" t="s">
        <v>8221</v>
      </c>
      <c r="E115">
        <v>2</v>
      </c>
    </row>
    <row r="116" spans="1:5" x14ac:dyDescent="0.25">
      <c r="A116" t="s">
        <v>8219</v>
      </c>
      <c r="B116" s="22">
        <v>35</v>
      </c>
      <c r="D116" t="s">
        <v>8221</v>
      </c>
      <c r="E116">
        <v>5</v>
      </c>
    </row>
    <row r="117" spans="1:5" x14ac:dyDescent="0.25">
      <c r="A117" t="s">
        <v>8219</v>
      </c>
      <c r="B117" s="22">
        <v>22</v>
      </c>
      <c r="D117" t="s">
        <v>8221</v>
      </c>
      <c r="E117">
        <v>2</v>
      </c>
    </row>
    <row r="118" spans="1:5" x14ac:dyDescent="0.25">
      <c r="A118" t="s">
        <v>8219</v>
      </c>
      <c r="B118" s="22">
        <v>57</v>
      </c>
      <c r="D118" t="s">
        <v>8221</v>
      </c>
      <c r="E118">
        <v>3</v>
      </c>
    </row>
    <row r="119" spans="1:5" x14ac:dyDescent="0.25">
      <c r="A119" t="s">
        <v>8219</v>
      </c>
      <c r="B119" s="22">
        <v>27</v>
      </c>
      <c r="D119" t="s">
        <v>8221</v>
      </c>
      <c r="E119">
        <v>0</v>
      </c>
    </row>
    <row r="120" spans="1:5" x14ac:dyDescent="0.25">
      <c r="A120" t="s">
        <v>8219</v>
      </c>
      <c r="B120" s="22">
        <v>39</v>
      </c>
      <c r="D120" t="s">
        <v>8221</v>
      </c>
      <c r="E120">
        <v>49</v>
      </c>
    </row>
    <row r="121" spans="1:5" x14ac:dyDescent="0.25">
      <c r="A121" t="s">
        <v>8219</v>
      </c>
      <c r="B121" s="22">
        <v>37</v>
      </c>
      <c r="D121" t="s">
        <v>8221</v>
      </c>
      <c r="E121">
        <v>1</v>
      </c>
    </row>
    <row r="122" spans="1:5" x14ac:dyDescent="0.25">
      <c r="A122" t="s">
        <v>8219</v>
      </c>
      <c r="B122" s="22">
        <v>137</v>
      </c>
      <c r="D122" t="s">
        <v>8221</v>
      </c>
      <c r="E122">
        <v>2</v>
      </c>
    </row>
    <row r="123" spans="1:5" x14ac:dyDescent="0.25">
      <c r="A123" t="s">
        <v>8219</v>
      </c>
      <c r="B123" s="22">
        <v>376</v>
      </c>
      <c r="D123" t="s">
        <v>8221</v>
      </c>
      <c r="E123">
        <v>0</v>
      </c>
    </row>
    <row r="124" spans="1:5" x14ac:dyDescent="0.25">
      <c r="A124" t="s">
        <v>8219</v>
      </c>
      <c r="B124" s="22">
        <v>202</v>
      </c>
      <c r="D124" t="s">
        <v>8221</v>
      </c>
      <c r="E124">
        <v>0</v>
      </c>
    </row>
    <row r="125" spans="1:5" x14ac:dyDescent="0.25">
      <c r="A125" t="s">
        <v>8219</v>
      </c>
      <c r="B125" s="22">
        <v>328</v>
      </c>
      <c r="D125" t="s">
        <v>8221</v>
      </c>
      <c r="E125">
        <v>11</v>
      </c>
    </row>
    <row r="126" spans="1:5" x14ac:dyDescent="0.25">
      <c r="A126" t="s">
        <v>8219</v>
      </c>
      <c r="B126" s="22">
        <v>84</v>
      </c>
      <c r="D126" t="s">
        <v>8221</v>
      </c>
      <c r="E126">
        <v>1</v>
      </c>
    </row>
    <row r="127" spans="1:5" x14ac:dyDescent="0.25">
      <c r="A127" t="s">
        <v>8219</v>
      </c>
      <c r="B127" s="22">
        <v>96</v>
      </c>
      <c r="D127" t="s">
        <v>8221</v>
      </c>
      <c r="E127">
        <v>8</v>
      </c>
    </row>
    <row r="128" spans="1:5" x14ac:dyDescent="0.25">
      <c r="A128" t="s">
        <v>8219</v>
      </c>
      <c r="B128" s="22">
        <v>223</v>
      </c>
      <c r="D128" t="s">
        <v>8221</v>
      </c>
      <c r="E128">
        <v>5</v>
      </c>
    </row>
    <row r="129" spans="1:5" x14ac:dyDescent="0.25">
      <c r="A129" t="s">
        <v>8219</v>
      </c>
      <c r="B129" s="22">
        <v>62</v>
      </c>
      <c r="D129" t="s">
        <v>8221</v>
      </c>
      <c r="E129">
        <v>39</v>
      </c>
    </row>
    <row r="130" spans="1:5" x14ac:dyDescent="0.25">
      <c r="A130" t="s">
        <v>8219</v>
      </c>
      <c r="B130" s="22">
        <v>146</v>
      </c>
      <c r="D130" t="s">
        <v>8221</v>
      </c>
      <c r="E130">
        <v>0</v>
      </c>
    </row>
    <row r="131" spans="1:5" x14ac:dyDescent="0.25">
      <c r="A131" t="s">
        <v>8219</v>
      </c>
      <c r="B131" s="22">
        <v>235</v>
      </c>
      <c r="D131" t="s">
        <v>8221</v>
      </c>
      <c r="E131">
        <v>0</v>
      </c>
    </row>
    <row r="132" spans="1:5" x14ac:dyDescent="0.25">
      <c r="A132" t="s">
        <v>8219</v>
      </c>
      <c r="B132" s="22">
        <v>437</v>
      </c>
      <c r="D132" t="s">
        <v>8221</v>
      </c>
      <c r="E132">
        <v>2</v>
      </c>
    </row>
    <row r="133" spans="1:5" x14ac:dyDescent="0.25">
      <c r="A133" t="s">
        <v>8219</v>
      </c>
      <c r="B133" s="22">
        <v>77</v>
      </c>
      <c r="D133" t="s">
        <v>8221</v>
      </c>
      <c r="E133">
        <v>170</v>
      </c>
    </row>
    <row r="134" spans="1:5" x14ac:dyDescent="0.25">
      <c r="A134" t="s">
        <v>8219</v>
      </c>
      <c r="B134" s="22">
        <v>108</v>
      </c>
      <c r="D134" t="s">
        <v>8221</v>
      </c>
      <c r="E134">
        <v>5</v>
      </c>
    </row>
    <row r="135" spans="1:5" x14ac:dyDescent="0.25">
      <c r="A135" t="s">
        <v>8219</v>
      </c>
      <c r="B135" s="22">
        <v>7</v>
      </c>
      <c r="D135" t="s">
        <v>8221</v>
      </c>
      <c r="E135">
        <v>14</v>
      </c>
    </row>
    <row r="136" spans="1:5" x14ac:dyDescent="0.25">
      <c r="A136" t="s">
        <v>8219</v>
      </c>
      <c r="B136" s="22">
        <v>314</v>
      </c>
      <c r="D136" t="s">
        <v>8221</v>
      </c>
      <c r="E136">
        <v>1</v>
      </c>
    </row>
    <row r="137" spans="1:5" x14ac:dyDescent="0.25">
      <c r="A137" t="s">
        <v>8219</v>
      </c>
      <c r="B137" s="22">
        <v>188</v>
      </c>
      <c r="D137" t="s">
        <v>8221</v>
      </c>
      <c r="E137">
        <v>0</v>
      </c>
    </row>
    <row r="138" spans="1:5" x14ac:dyDescent="0.25">
      <c r="A138" t="s">
        <v>8219</v>
      </c>
      <c r="B138" s="22">
        <v>275</v>
      </c>
      <c r="D138" t="s">
        <v>8221</v>
      </c>
      <c r="E138">
        <v>124</v>
      </c>
    </row>
    <row r="139" spans="1:5" x14ac:dyDescent="0.25">
      <c r="A139" t="s">
        <v>8219</v>
      </c>
      <c r="B139" s="22">
        <v>560</v>
      </c>
      <c r="D139" t="s">
        <v>8221</v>
      </c>
      <c r="E139">
        <v>0</v>
      </c>
    </row>
    <row r="140" spans="1:5" x14ac:dyDescent="0.25">
      <c r="A140" t="s">
        <v>8219</v>
      </c>
      <c r="B140" s="22">
        <v>688</v>
      </c>
      <c r="D140" t="s">
        <v>8221</v>
      </c>
      <c r="E140">
        <v>0</v>
      </c>
    </row>
    <row r="141" spans="1:5" x14ac:dyDescent="0.25">
      <c r="A141" t="s">
        <v>8219</v>
      </c>
      <c r="B141" s="22">
        <v>942</v>
      </c>
      <c r="D141" t="s">
        <v>8221</v>
      </c>
      <c r="E141">
        <v>55</v>
      </c>
    </row>
    <row r="142" spans="1:5" x14ac:dyDescent="0.25">
      <c r="A142" t="s">
        <v>8219</v>
      </c>
      <c r="B142" s="22">
        <v>88</v>
      </c>
      <c r="D142" t="s">
        <v>8221</v>
      </c>
      <c r="E142">
        <v>140</v>
      </c>
    </row>
    <row r="143" spans="1:5" x14ac:dyDescent="0.25">
      <c r="A143" t="s">
        <v>8219</v>
      </c>
      <c r="B143" s="22">
        <v>220</v>
      </c>
      <c r="D143" t="s">
        <v>8221</v>
      </c>
      <c r="E143">
        <v>21</v>
      </c>
    </row>
    <row r="144" spans="1:5" x14ac:dyDescent="0.25">
      <c r="A144" t="s">
        <v>8219</v>
      </c>
      <c r="B144" s="22">
        <v>145</v>
      </c>
      <c r="D144" t="s">
        <v>8221</v>
      </c>
      <c r="E144">
        <v>1</v>
      </c>
    </row>
    <row r="145" spans="1:5" x14ac:dyDescent="0.25">
      <c r="A145" t="s">
        <v>8219</v>
      </c>
      <c r="B145" s="22">
        <v>963</v>
      </c>
      <c r="D145" t="s">
        <v>8221</v>
      </c>
      <c r="E145">
        <v>147</v>
      </c>
    </row>
    <row r="146" spans="1:5" x14ac:dyDescent="0.25">
      <c r="A146" t="s">
        <v>8219</v>
      </c>
      <c r="B146" s="22">
        <v>91</v>
      </c>
      <c r="D146" t="s">
        <v>8221</v>
      </c>
      <c r="E146">
        <v>11</v>
      </c>
    </row>
    <row r="147" spans="1:5" x14ac:dyDescent="0.25">
      <c r="A147" t="s">
        <v>8219</v>
      </c>
      <c r="B147" s="22">
        <v>58</v>
      </c>
      <c r="D147" t="s">
        <v>8221</v>
      </c>
      <c r="E147">
        <v>125</v>
      </c>
    </row>
    <row r="148" spans="1:5" x14ac:dyDescent="0.25">
      <c r="A148" t="s">
        <v>8219</v>
      </c>
      <c r="B148" s="22">
        <v>36</v>
      </c>
      <c r="D148" t="s">
        <v>8221</v>
      </c>
      <c r="E148">
        <v>1</v>
      </c>
    </row>
    <row r="149" spans="1:5" x14ac:dyDescent="0.25">
      <c r="A149" t="s">
        <v>8219</v>
      </c>
      <c r="B149" s="22">
        <v>165</v>
      </c>
      <c r="D149" t="s">
        <v>8221</v>
      </c>
      <c r="E149">
        <v>0</v>
      </c>
    </row>
    <row r="150" spans="1:5" x14ac:dyDescent="0.25">
      <c r="A150" t="s">
        <v>8219</v>
      </c>
      <c r="B150" s="22">
        <v>111</v>
      </c>
      <c r="D150" t="s">
        <v>8221</v>
      </c>
      <c r="E150">
        <v>0</v>
      </c>
    </row>
    <row r="151" spans="1:5" x14ac:dyDescent="0.25">
      <c r="A151" t="s">
        <v>8219</v>
      </c>
      <c r="B151" s="22">
        <v>1596</v>
      </c>
      <c r="D151" t="s">
        <v>8221</v>
      </c>
      <c r="E151">
        <v>3</v>
      </c>
    </row>
    <row r="152" spans="1:5" x14ac:dyDescent="0.25">
      <c r="A152" t="s">
        <v>8219</v>
      </c>
      <c r="B152" s="22">
        <v>61</v>
      </c>
      <c r="D152" t="s">
        <v>8221</v>
      </c>
      <c r="E152">
        <v>0</v>
      </c>
    </row>
    <row r="153" spans="1:5" x14ac:dyDescent="0.25">
      <c r="A153" t="s">
        <v>8219</v>
      </c>
      <c r="B153" s="22">
        <v>287</v>
      </c>
      <c r="D153" t="s">
        <v>8221</v>
      </c>
      <c r="E153">
        <v>0</v>
      </c>
    </row>
    <row r="154" spans="1:5" x14ac:dyDescent="0.25">
      <c r="A154" t="s">
        <v>8219</v>
      </c>
      <c r="B154" s="22">
        <v>65</v>
      </c>
      <c r="D154" t="s">
        <v>8221</v>
      </c>
      <c r="E154">
        <v>0</v>
      </c>
    </row>
    <row r="155" spans="1:5" x14ac:dyDescent="0.25">
      <c r="A155" t="s">
        <v>8219</v>
      </c>
      <c r="B155" s="22">
        <v>118</v>
      </c>
      <c r="D155" t="s">
        <v>8221</v>
      </c>
      <c r="E155">
        <v>0</v>
      </c>
    </row>
    <row r="156" spans="1:5" x14ac:dyDescent="0.25">
      <c r="A156" t="s">
        <v>8219</v>
      </c>
      <c r="B156" s="22">
        <v>113</v>
      </c>
      <c r="D156" t="s">
        <v>8221</v>
      </c>
      <c r="E156">
        <v>3</v>
      </c>
    </row>
    <row r="157" spans="1:5" x14ac:dyDescent="0.25">
      <c r="A157" t="s">
        <v>8219</v>
      </c>
      <c r="B157" s="22">
        <v>332</v>
      </c>
      <c r="D157" t="s">
        <v>8221</v>
      </c>
      <c r="E157">
        <v>0</v>
      </c>
    </row>
    <row r="158" spans="1:5" x14ac:dyDescent="0.25">
      <c r="A158" t="s">
        <v>8219</v>
      </c>
      <c r="B158" s="22">
        <v>62</v>
      </c>
      <c r="D158" t="s">
        <v>8221</v>
      </c>
      <c r="E158">
        <v>1</v>
      </c>
    </row>
    <row r="159" spans="1:5" x14ac:dyDescent="0.25">
      <c r="A159" t="s">
        <v>8219</v>
      </c>
      <c r="B159" s="22">
        <v>951</v>
      </c>
      <c r="D159" t="s">
        <v>8221</v>
      </c>
      <c r="E159">
        <v>3</v>
      </c>
    </row>
    <row r="160" spans="1:5" x14ac:dyDescent="0.25">
      <c r="A160" t="s">
        <v>8219</v>
      </c>
      <c r="B160" s="22">
        <v>415</v>
      </c>
      <c r="D160" t="s">
        <v>8221</v>
      </c>
      <c r="E160">
        <v>22</v>
      </c>
    </row>
    <row r="161" spans="1:5" x14ac:dyDescent="0.25">
      <c r="A161" t="s">
        <v>8219</v>
      </c>
      <c r="B161" s="22">
        <v>305</v>
      </c>
      <c r="D161" t="s">
        <v>8221</v>
      </c>
      <c r="E161">
        <v>26</v>
      </c>
    </row>
    <row r="162" spans="1:5" x14ac:dyDescent="0.25">
      <c r="A162" t="s">
        <v>8219</v>
      </c>
      <c r="B162" s="22">
        <v>2139</v>
      </c>
      <c r="D162" t="s">
        <v>8221</v>
      </c>
      <c r="E162">
        <v>4</v>
      </c>
    </row>
    <row r="163" spans="1:5" x14ac:dyDescent="0.25">
      <c r="A163" t="s">
        <v>8219</v>
      </c>
      <c r="B163" s="22">
        <v>79</v>
      </c>
      <c r="D163" t="s">
        <v>8221</v>
      </c>
      <c r="E163">
        <v>0</v>
      </c>
    </row>
    <row r="164" spans="1:5" x14ac:dyDescent="0.25">
      <c r="A164" t="s">
        <v>8219</v>
      </c>
      <c r="B164" s="22">
        <v>179</v>
      </c>
      <c r="D164" t="s">
        <v>8221</v>
      </c>
      <c r="E164">
        <v>4</v>
      </c>
    </row>
    <row r="165" spans="1:5" x14ac:dyDescent="0.25">
      <c r="A165" t="s">
        <v>8219</v>
      </c>
      <c r="B165" s="22">
        <v>202</v>
      </c>
      <c r="D165" t="s">
        <v>8221</v>
      </c>
      <c r="E165">
        <v>9</v>
      </c>
    </row>
    <row r="166" spans="1:5" x14ac:dyDescent="0.25">
      <c r="A166" t="s">
        <v>8219</v>
      </c>
      <c r="B166" s="22">
        <v>760</v>
      </c>
      <c r="D166" t="s">
        <v>8221</v>
      </c>
      <c r="E166">
        <v>5</v>
      </c>
    </row>
    <row r="167" spans="1:5" x14ac:dyDescent="0.25">
      <c r="A167" t="s">
        <v>8219</v>
      </c>
      <c r="B167" s="22">
        <v>563</v>
      </c>
      <c r="D167" t="s">
        <v>8221</v>
      </c>
      <c r="E167">
        <v>14</v>
      </c>
    </row>
    <row r="168" spans="1:5" x14ac:dyDescent="0.25">
      <c r="A168" t="s">
        <v>8219</v>
      </c>
      <c r="B168" s="22">
        <v>135</v>
      </c>
      <c r="D168" t="s">
        <v>8221</v>
      </c>
      <c r="E168">
        <v>1</v>
      </c>
    </row>
    <row r="169" spans="1:5" x14ac:dyDescent="0.25">
      <c r="A169" t="s">
        <v>8219</v>
      </c>
      <c r="B169" s="22">
        <v>290</v>
      </c>
      <c r="D169" t="s">
        <v>8221</v>
      </c>
      <c r="E169">
        <v>10</v>
      </c>
    </row>
    <row r="170" spans="1:5" x14ac:dyDescent="0.25">
      <c r="A170" t="s">
        <v>8219</v>
      </c>
      <c r="B170" s="22">
        <v>447</v>
      </c>
      <c r="D170" t="s">
        <v>8221</v>
      </c>
      <c r="E170">
        <v>3</v>
      </c>
    </row>
    <row r="171" spans="1:5" x14ac:dyDescent="0.25">
      <c r="A171" t="s">
        <v>8219</v>
      </c>
      <c r="B171" s="22">
        <v>232</v>
      </c>
      <c r="D171" t="s">
        <v>8221</v>
      </c>
      <c r="E171">
        <v>1</v>
      </c>
    </row>
    <row r="172" spans="1:5" x14ac:dyDescent="0.25">
      <c r="A172" t="s">
        <v>8219</v>
      </c>
      <c r="B172" s="22">
        <v>168</v>
      </c>
      <c r="D172" t="s">
        <v>8221</v>
      </c>
      <c r="E172">
        <v>0</v>
      </c>
    </row>
    <row r="173" spans="1:5" x14ac:dyDescent="0.25">
      <c r="A173" t="s">
        <v>8219</v>
      </c>
      <c r="B173" s="22">
        <v>128</v>
      </c>
      <c r="D173" t="s">
        <v>8221</v>
      </c>
      <c r="E173">
        <v>5</v>
      </c>
    </row>
    <row r="174" spans="1:5" x14ac:dyDescent="0.25">
      <c r="A174" t="s">
        <v>8219</v>
      </c>
      <c r="B174" s="22">
        <v>493</v>
      </c>
      <c r="D174" t="s">
        <v>8221</v>
      </c>
      <c r="E174">
        <v>2</v>
      </c>
    </row>
    <row r="175" spans="1:5" x14ac:dyDescent="0.25">
      <c r="A175" t="s">
        <v>8219</v>
      </c>
      <c r="B175" s="22">
        <v>131</v>
      </c>
      <c r="D175" t="s">
        <v>8221</v>
      </c>
      <c r="E175">
        <v>68</v>
      </c>
    </row>
    <row r="176" spans="1:5" x14ac:dyDescent="0.25">
      <c r="A176" t="s">
        <v>8219</v>
      </c>
      <c r="B176" s="22">
        <v>50</v>
      </c>
      <c r="D176" t="s">
        <v>8221</v>
      </c>
      <c r="E176">
        <v>3</v>
      </c>
    </row>
    <row r="177" spans="1:5" x14ac:dyDescent="0.25">
      <c r="A177" t="s">
        <v>8219</v>
      </c>
      <c r="B177" s="22">
        <v>665</v>
      </c>
      <c r="D177" t="s">
        <v>8221</v>
      </c>
      <c r="E177">
        <v>34</v>
      </c>
    </row>
    <row r="178" spans="1:5" x14ac:dyDescent="0.25">
      <c r="A178" t="s">
        <v>8219</v>
      </c>
      <c r="B178" s="22">
        <v>129</v>
      </c>
      <c r="D178" t="s">
        <v>8221</v>
      </c>
      <c r="E178">
        <v>0</v>
      </c>
    </row>
    <row r="179" spans="1:5" x14ac:dyDescent="0.25">
      <c r="A179" t="s">
        <v>8219</v>
      </c>
      <c r="B179" s="22">
        <v>142</v>
      </c>
      <c r="D179" t="s">
        <v>8221</v>
      </c>
      <c r="E179">
        <v>3</v>
      </c>
    </row>
    <row r="180" spans="1:5" x14ac:dyDescent="0.25">
      <c r="A180" t="s">
        <v>8219</v>
      </c>
      <c r="B180" s="22">
        <v>2436</v>
      </c>
      <c r="D180" t="s">
        <v>8221</v>
      </c>
      <c r="E180">
        <v>0</v>
      </c>
    </row>
    <row r="181" spans="1:5" x14ac:dyDescent="0.25">
      <c r="A181" t="s">
        <v>8219</v>
      </c>
      <c r="B181" s="22">
        <v>244</v>
      </c>
      <c r="D181" t="s">
        <v>8221</v>
      </c>
      <c r="E181">
        <v>70</v>
      </c>
    </row>
    <row r="182" spans="1:5" x14ac:dyDescent="0.25">
      <c r="A182" t="s">
        <v>8219</v>
      </c>
      <c r="B182" s="22">
        <v>298</v>
      </c>
      <c r="D182" t="s">
        <v>8221</v>
      </c>
      <c r="E182">
        <v>1</v>
      </c>
    </row>
    <row r="183" spans="1:5" x14ac:dyDescent="0.25">
      <c r="A183" t="s">
        <v>8219</v>
      </c>
      <c r="B183" s="22">
        <v>251</v>
      </c>
      <c r="D183" t="s">
        <v>8221</v>
      </c>
      <c r="E183">
        <v>1</v>
      </c>
    </row>
    <row r="184" spans="1:5" x14ac:dyDescent="0.25">
      <c r="A184" t="s">
        <v>8219</v>
      </c>
      <c r="B184" s="22">
        <v>108</v>
      </c>
      <c r="D184" t="s">
        <v>8221</v>
      </c>
      <c r="E184">
        <v>1</v>
      </c>
    </row>
    <row r="185" spans="1:5" x14ac:dyDescent="0.25">
      <c r="A185" t="s">
        <v>8219</v>
      </c>
      <c r="B185" s="22">
        <v>82</v>
      </c>
      <c r="D185" t="s">
        <v>8221</v>
      </c>
      <c r="E185">
        <v>2</v>
      </c>
    </row>
    <row r="186" spans="1:5" x14ac:dyDescent="0.25">
      <c r="A186" t="s">
        <v>8219</v>
      </c>
      <c r="B186" s="22">
        <v>74</v>
      </c>
      <c r="D186" t="s">
        <v>8221</v>
      </c>
      <c r="E186">
        <v>2</v>
      </c>
    </row>
    <row r="187" spans="1:5" x14ac:dyDescent="0.25">
      <c r="A187" t="s">
        <v>8219</v>
      </c>
      <c r="B187" s="22">
        <v>189</v>
      </c>
      <c r="D187" t="s">
        <v>8221</v>
      </c>
      <c r="E187">
        <v>34</v>
      </c>
    </row>
    <row r="188" spans="1:5" x14ac:dyDescent="0.25">
      <c r="A188" t="s">
        <v>8219</v>
      </c>
      <c r="B188" s="22">
        <v>80</v>
      </c>
      <c r="D188" t="s">
        <v>8221</v>
      </c>
      <c r="E188">
        <v>2</v>
      </c>
    </row>
    <row r="189" spans="1:5" x14ac:dyDescent="0.25">
      <c r="A189" t="s">
        <v>8219</v>
      </c>
      <c r="B189" s="22">
        <v>576</v>
      </c>
      <c r="D189" t="s">
        <v>8221</v>
      </c>
      <c r="E189">
        <v>0</v>
      </c>
    </row>
    <row r="190" spans="1:5" x14ac:dyDescent="0.25">
      <c r="A190" t="s">
        <v>8219</v>
      </c>
      <c r="B190" s="22">
        <v>202</v>
      </c>
      <c r="D190" t="s">
        <v>8221</v>
      </c>
      <c r="E190">
        <v>1</v>
      </c>
    </row>
    <row r="191" spans="1:5" x14ac:dyDescent="0.25">
      <c r="A191" t="s">
        <v>8219</v>
      </c>
      <c r="B191" s="22">
        <v>238</v>
      </c>
      <c r="D191" t="s">
        <v>8221</v>
      </c>
      <c r="E191">
        <v>8</v>
      </c>
    </row>
    <row r="192" spans="1:5" x14ac:dyDescent="0.25">
      <c r="A192" t="s">
        <v>8219</v>
      </c>
      <c r="B192" s="22">
        <v>36</v>
      </c>
      <c r="D192" t="s">
        <v>8221</v>
      </c>
      <c r="E192">
        <v>4</v>
      </c>
    </row>
    <row r="193" spans="1:5" x14ac:dyDescent="0.25">
      <c r="A193" t="s">
        <v>8219</v>
      </c>
      <c r="B193" s="22">
        <v>150</v>
      </c>
      <c r="D193" t="s">
        <v>8221</v>
      </c>
      <c r="E193">
        <v>28</v>
      </c>
    </row>
    <row r="194" spans="1:5" x14ac:dyDescent="0.25">
      <c r="A194" t="s">
        <v>8219</v>
      </c>
      <c r="B194" s="22">
        <v>146</v>
      </c>
      <c r="D194" t="s">
        <v>8221</v>
      </c>
      <c r="E194">
        <v>0</v>
      </c>
    </row>
    <row r="195" spans="1:5" x14ac:dyDescent="0.25">
      <c r="A195" t="s">
        <v>8219</v>
      </c>
      <c r="B195" s="22">
        <v>222</v>
      </c>
      <c r="D195" t="s">
        <v>8221</v>
      </c>
      <c r="E195">
        <v>6</v>
      </c>
    </row>
    <row r="196" spans="1:5" x14ac:dyDescent="0.25">
      <c r="A196" t="s">
        <v>8219</v>
      </c>
      <c r="B196" s="22">
        <v>120</v>
      </c>
      <c r="D196" t="s">
        <v>8221</v>
      </c>
      <c r="E196">
        <v>22</v>
      </c>
    </row>
    <row r="197" spans="1:5" x14ac:dyDescent="0.25">
      <c r="A197" t="s">
        <v>8219</v>
      </c>
      <c r="B197" s="22">
        <v>126</v>
      </c>
      <c r="D197" t="s">
        <v>8221</v>
      </c>
      <c r="E197">
        <v>0</v>
      </c>
    </row>
    <row r="198" spans="1:5" x14ac:dyDescent="0.25">
      <c r="A198" t="s">
        <v>8219</v>
      </c>
      <c r="B198" s="22">
        <v>158</v>
      </c>
      <c r="D198" t="s">
        <v>8221</v>
      </c>
      <c r="E198">
        <v>1</v>
      </c>
    </row>
    <row r="199" spans="1:5" x14ac:dyDescent="0.25">
      <c r="A199" t="s">
        <v>8219</v>
      </c>
      <c r="B199" s="22">
        <v>316</v>
      </c>
      <c r="D199" t="s">
        <v>8221</v>
      </c>
      <c r="E199">
        <v>20</v>
      </c>
    </row>
    <row r="200" spans="1:5" x14ac:dyDescent="0.25">
      <c r="A200" t="s">
        <v>8219</v>
      </c>
      <c r="B200" s="22">
        <v>284</v>
      </c>
      <c r="D200" t="s">
        <v>8221</v>
      </c>
      <c r="E200">
        <v>0</v>
      </c>
    </row>
    <row r="201" spans="1:5" x14ac:dyDescent="0.25">
      <c r="A201" t="s">
        <v>8219</v>
      </c>
      <c r="B201" s="22">
        <v>51</v>
      </c>
      <c r="D201" t="s">
        <v>8221</v>
      </c>
      <c r="E201">
        <v>1</v>
      </c>
    </row>
    <row r="202" spans="1:5" x14ac:dyDescent="0.25">
      <c r="A202" t="s">
        <v>8219</v>
      </c>
      <c r="B202" s="22">
        <v>158</v>
      </c>
      <c r="D202" t="s">
        <v>8221</v>
      </c>
      <c r="E202">
        <v>3</v>
      </c>
    </row>
    <row r="203" spans="1:5" x14ac:dyDescent="0.25">
      <c r="A203" t="s">
        <v>8219</v>
      </c>
      <c r="B203" s="22">
        <v>337</v>
      </c>
      <c r="D203" t="s">
        <v>8221</v>
      </c>
      <c r="E203">
        <v>2</v>
      </c>
    </row>
    <row r="204" spans="1:5" x14ac:dyDescent="0.25">
      <c r="A204" t="s">
        <v>8219</v>
      </c>
      <c r="B204" s="22">
        <v>186</v>
      </c>
      <c r="D204" t="s">
        <v>8221</v>
      </c>
      <c r="E204">
        <v>0</v>
      </c>
    </row>
    <row r="205" spans="1:5" x14ac:dyDescent="0.25">
      <c r="A205" t="s">
        <v>8219</v>
      </c>
      <c r="B205" s="22">
        <v>58</v>
      </c>
      <c r="D205" t="s">
        <v>8221</v>
      </c>
      <c r="E205">
        <v>2</v>
      </c>
    </row>
    <row r="206" spans="1:5" x14ac:dyDescent="0.25">
      <c r="A206" t="s">
        <v>8219</v>
      </c>
      <c r="B206" s="22">
        <v>82</v>
      </c>
      <c r="D206" t="s">
        <v>8221</v>
      </c>
      <c r="E206">
        <v>1</v>
      </c>
    </row>
    <row r="207" spans="1:5" x14ac:dyDescent="0.25">
      <c r="A207" t="s">
        <v>8219</v>
      </c>
      <c r="B207" s="22">
        <v>736</v>
      </c>
      <c r="D207" t="s">
        <v>8221</v>
      </c>
      <c r="E207">
        <v>0</v>
      </c>
    </row>
    <row r="208" spans="1:5" x14ac:dyDescent="0.25">
      <c r="A208" t="s">
        <v>8219</v>
      </c>
      <c r="B208" s="22">
        <v>1151</v>
      </c>
      <c r="D208" t="s">
        <v>8221</v>
      </c>
      <c r="E208">
        <v>1</v>
      </c>
    </row>
    <row r="209" spans="1:5" x14ac:dyDescent="0.25">
      <c r="A209" t="s">
        <v>8219</v>
      </c>
      <c r="B209" s="22">
        <v>34</v>
      </c>
      <c r="D209" t="s">
        <v>8221</v>
      </c>
      <c r="E209">
        <v>0</v>
      </c>
    </row>
    <row r="210" spans="1:5" x14ac:dyDescent="0.25">
      <c r="A210" t="s">
        <v>8219</v>
      </c>
      <c r="B210" s="22">
        <v>498</v>
      </c>
      <c r="D210" t="s">
        <v>8221</v>
      </c>
      <c r="E210">
        <v>5</v>
      </c>
    </row>
    <row r="211" spans="1:5" x14ac:dyDescent="0.25">
      <c r="A211" t="s">
        <v>8219</v>
      </c>
      <c r="B211" s="22">
        <v>167</v>
      </c>
      <c r="D211" t="s">
        <v>8221</v>
      </c>
      <c r="E211">
        <v>1</v>
      </c>
    </row>
    <row r="212" spans="1:5" x14ac:dyDescent="0.25">
      <c r="A212" t="s">
        <v>8219</v>
      </c>
      <c r="B212" s="22">
        <v>340</v>
      </c>
      <c r="D212" t="s">
        <v>8221</v>
      </c>
      <c r="E212">
        <v>1</v>
      </c>
    </row>
    <row r="213" spans="1:5" x14ac:dyDescent="0.25">
      <c r="A213" t="s">
        <v>8219</v>
      </c>
      <c r="B213" s="22">
        <v>438</v>
      </c>
      <c r="D213" t="s">
        <v>8221</v>
      </c>
      <c r="E213">
        <v>2</v>
      </c>
    </row>
    <row r="214" spans="1:5" x14ac:dyDescent="0.25">
      <c r="A214" t="s">
        <v>8219</v>
      </c>
      <c r="B214" s="22">
        <v>555</v>
      </c>
      <c r="D214" t="s">
        <v>8221</v>
      </c>
      <c r="E214">
        <v>0</v>
      </c>
    </row>
    <row r="215" spans="1:5" x14ac:dyDescent="0.25">
      <c r="A215" t="s">
        <v>8219</v>
      </c>
      <c r="B215" s="22">
        <v>266</v>
      </c>
      <c r="D215" t="s">
        <v>8221</v>
      </c>
      <c r="E215">
        <v>9</v>
      </c>
    </row>
    <row r="216" spans="1:5" x14ac:dyDescent="0.25">
      <c r="A216" t="s">
        <v>8219</v>
      </c>
      <c r="B216" s="22">
        <v>69</v>
      </c>
      <c r="D216" t="s">
        <v>8221</v>
      </c>
      <c r="E216">
        <v>4</v>
      </c>
    </row>
    <row r="217" spans="1:5" x14ac:dyDescent="0.25">
      <c r="A217" t="s">
        <v>8219</v>
      </c>
      <c r="B217" s="22">
        <v>80</v>
      </c>
      <c r="D217" t="s">
        <v>8221</v>
      </c>
      <c r="E217">
        <v>4</v>
      </c>
    </row>
    <row r="218" spans="1:5" x14ac:dyDescent="0.25">
      <c r="A218" t="s">
        <v>8219</v>
      </c>
      <c r="B218" s="22">
        <v>493</v>
      </c>
      <c r="D218" t="s">
        <v>8221</v>
      </c>
      <c r="E218">
        <v>1</v>
      </c>
    </row>
    <row r="219" spans="1:5" x14ac:dyDescent="0.25">
      <c r="A219" t="s">
        <v>8219</v>
      </c>
      <c r="B219" s="22">
        <v>31</v>
      </c>
      <c r="D219" t="s">
        <v>8221</v>
      </c>
      <c r="E219">
        <v>1</v>
      </c>
    </row>
    <row r="220" spans="1:5" x14ac:dyDescent="0.25">
      <c r="A220" t="s">
        <v>8219</v>
      </c>
      <c r="B220" s="22">
        <v>236</v>
      </c>
      <c r="D220" t="s">
        <v>8221</v>
      </c>
      <c r="E220">
        <v>7</v>
      </c>
    </row>
    <row r="221" spans="1:5" x14ac:dyDescent="0.25">
      <c r="A221" t="s">
        <v>8219</v>
      </c>
      <c r="B221" s="22">
        <v>89</v>
      </c>
      <c r="D221" t="s">
        <v>8221</v>
      </c>
      <c r="E221">
        <v>5</v>
      </c>
    </row>
    <row r="222" spans="1:5" x14ac:dyDescent="0.25">
      <c r="A222" t="s">
        <v>8219</v>
      </c>
      <c r="B222" s="22">
        <v>299</v>
      </c>
      <c r="D222" t="s">
        <v>8221</v>
      </c>
      <c r="E222">
        <v>1</v>
      </c>
    </row>
    <row r="223" spans="1:5" x14ac:dyDescent="0.25">
      <c r="A223" t="s">
        <v>8219</v>
      </c>
      <c r="B223" s="22">
        <v>55</v>
      </c>
      <c r="D223" t="s">
        <v>8221</v>
      </c>
      <c r="E223">
        <v>0</v>
      </c>
    </row>
    <row r="224" spans="1:5" x14ac:dyDescent="0.25">
      <c r="A224" t="s">
        <v>8219</v>
      </c>
      <c r="B224" s="22">
        <v>325</v>
      </c>
      <c r="D224" t="s">
        <v>8221</v>
      </c>
      <c r="E224">
        <v>0</v>
      </c>
    </row>
    <row r="225" spans="1:5" x14ac:dyDescent="0.25">
      <c r="A225" t="s">
        <v>8219</v>
      </c>
      <c r="B225" s="22">
        <v>524</v>
      </c>
      <c r="D225" t="s">
        <v>8221</v>
      </c>
      <c r="E225">
        <v>1</v>
      </c>
    </row>
    <row r="226" spans="1:5" x14ac:dyDescent="0.25">
      <c r="A226" t="s">
        <v>8219</v>
      </c>
      <c r="B226" s="22">
        <v>285</v>
      </c>
      <c r="D226" t="s">
        <v>8221</v>
      </c>
      <c r="E226">
        <v>2</v>
      </c>
    </row>
    <row r="227" spans="1:5" x14ac:dyDescent="0.25">
      <c r="A227" t="s">
        <v>8219</v>
      </c>
      <c r="B227" s="22">
        <v>179</v>
      </c>
      <c r="D227" t="s">
        <v>8221</v>
      </c>
      <c r="E227">
        <v>0</v>
      </c>
    </row>
    <row r="228" spans="1:5" x14ac:dyDescent="0.25">
      <c r="A228" t="s">
        <v>8219</v>
      </c>
      <c r="B228" s="22">
        <v>188</v>
      </c>
      <c r="D228" t="s">
        <v>8221</v>
      </c>
      <c r="E228">
        <v>4</v>
      </c>
    </row>
    <row r="229" spans="1:5" x14ac:dyDescent="0.25">
      <c r="A229" t="s">
        <v>8219</v>
      </c>
      <c r="B229" s="22">
        <v>379</v>
      </c>
      <c r="D229" t="s">
        <v>8221</v>
      </c>
      <c r="E229">
        <v>7</v>
      </c>
    </row>
    <row r="230" spans="1:5" x14ac:dyDescent="0.25">
      <c r="A230" t="s">
        <v>8219</v>
      </c>
      <c r="B230" s="22">
        <v>119</v>
      </c>
      <c r="D230" t="s">
        <v>8221</v>
      </c>
      <c r="E230">
        <v>2</v>
      </c>
    </row>
    <row r="231" spans="1:5" x14ac:dyDescent="0.25">
      <c r="A231" t="s">
        <v>8219</v>
      </c>
      <c r="B231" s="22">
        <v>167</v>
      </c>
      <c r="D231" t="s">
        <v>8221</v>
      </c>
      <c r="E231">
        <v>1</v>
      </c>
    </row>
    <row r="232" spans="1:5" x14ac:dyDescent="0.25">
      <c r="A232" t="s">
        <v>8219</v>
      </c>
      <c r="B232" s="22">
        <v>221</v>
      </c>
      <c r="D232" t="s">
        <v>8221</v>
      </c>
      <c r="E232">
        <v>9</v>
      </c>
    </row>
    <row r="233" spans="1:5" x14ac:dyDescent="0.25">
      <c r="A233" t="s">
        <v>8219</v>
      </c>
      <c r="B233" s="22">
        <v>964</v>
      </c>
      <c r="D233" t="s">
        <v>8221</v>
      </c>
      <c r="E233">
        <v>2</v>
      </c>
    </row>
    <row r="234" spans="1:5" x14ac:dyDescent="0.25">
      <c r="A234" t="s">
        <v>8219</v>
      </c>
      <c r="B234" s="22">
        <v>286</v>
      </c>
      <c r="D234" t="s">
        <v>8221</v>
      </c>
      <c r="E234">
        <v>1</v>
      </c>
    </row>
    <row r="235" spans="1:5" x14ac:dyDescent="0.25">
      <c r="A235" t="s">
        <v>8219</v>
      </c>
      <c r="B235" s="22">
        <v>613</v>
      </c>
      <c r="D235" t="s">
        <v>8221</v>
      </c>
      <c r="E235">
        <v>7</v>
      </c>
    </row>
    <row r="236" spans="1:5" x14ac:dyDescent="0.25">
      <c r="A236" t="s">
        <v>8219</v>
      </c>
      <c r="B236" s="22">
        <v>29</v>
      </c>
      <c r="D236" t="s">
        <v>8221</v>
      </c>
      <c r="E236">
        <v>2</v>
      </c>
    </row>
    <row r="237" spans="1:5" x14ac:dyDescent="0.25">
      <c r="A237" t="s">
        <v>8219</v>
      </c>
      <c r="B237" s="22">
        <v>165</v>
      </c>
      <c r="D237" t="s">
        <v>8221</v>
      </c>
      <c r="E237">
        <v>8</v>
      </c>
    </row>
    <row r="238" spans="1:5" x14ac:dyDescent="0.25">
      <c r="A238" t="s">
        <v>8219</v>
      </c>
      <c r="B238" s="22">
        <v>97</v>
      </c>
      <c r="D238" t="s">
        <v>8221</v>
      </c>
      <c r="E238">
        <v>2</v>
      </c>
    </row>
    <row r="239" spans="1:5" x14ac:dyDescent="0.25">
      <c r="A239" t="s">
        <v>8219</v>
      </c>
      <c r="B239" s="22">
        <v>303</v>
      </c>
      <c r="D239" t="s">
        <v>8221</v>
      </c>
      <c r="E239">
        <v>2</v>
      </c>
    </row>
    <row r="240" spans="1:5" x14ac:dyDescent="0.25">
      <c r="A240" t="s">
        <v>8219</v>
      </c>
      <c r="B240" s="22">
        <v>267</v>
      </c>
      <c r="D240" t="s">
        <v>8221</v>
      </c>
      <c r="E240">
        <v>7</v>
      </c>
    </row>
    <row r="241" spans="1:5" x14ac:dyDescent="0.25">
      <c r="A241" t="s">
        <v>8219</v>
      </c>
      <c r="B241" s="22">
        <v>302</v>
      </c>
      <c r="D241" t="s">
        <v>8221</v>
      </c>
      <c r="E241">
        <v>2</v>
      </c>
    </row>
    <row r="242" spans="1:5" x14ac:dyDescent="0.25">
      <c r="A242" t="s">
        <v>8219</v>
      </c>
      <c r="B242" s="22">
        <v>87</v>
      </c>
      <c r="D242" t="s">
        <v>8221</v>
      </c>
      <c r="E242">
        <v>18</v>
      </c>
    </row>
    <row r="243" spans="1:5" x14ac:dyDescent="0.25">
      <c r="A243" t="s">
        <v>8219</v>
      </c>
      <c r="B243" s="22">
        <v>354</v>
      </c>
      <c r="D243" t="s">
        <v>8221</v>
      </c>
      <c r="E243">
        <v>9</v>
      </c>
    </row>
    <row r="244" spans="1:5" x14ac:dyDescent="0.25">
      <c r="A244" t="s">
        <v>8219</v>
      </c>
      <c r="B244" s="22">
        <v>86</v>
      </c>
      <c r="D244" t="s">
        <v>8221</v>
      </c>
      <c r="E244">
        <v>4</v>
      </c>
    </row>
    <row r="245" spans="1:5" x14ac:dyDescent="0.25">
      <c r="A245" t="s">
        <v>8219</v>
      </c>
      <c r="B245" s="22">
        <v>26</v>
      </c>
      <c r="D245" t="s">
        <v>8221</v>
      </c>
      <c r="E245">
        <v>7</v>
      </c>
    </row>
    <row r="246" spans="1:5" x14ac:dyDescent="0.25">
      <c r="A246" t="s">
        <v>8219</v>
      </c>
      <c r="B246" s="22">
        <v>113</v>
      </c>
      <c r="D246" t="s">
        <v>8221</v>
      </c>
      <c r="E246">
        <v>29</v>
      </c>
    </row>
    <row r="247" spans="1:5" x14ac:dyDescent="0.25">
      <c r="A247" t="s">
        <v>8219</v>
      </c>
      <c r="B247" s="22">
        <v>65</v>
      </c>
      <c r="D247" t="s">
        <v>8221</v>
      </c>
      <c r="E247">
        <v>12</v>
      </c>
    </row>
    <row r="248" spans="1:5" x14ac:dyDescent="0.25">
      <c r="A248" t="s">
        <v>8219</v>
      </c>
      <c r="B248" s="22">
        <v>134</v>
      </c>
      <c r="D248" t="s">
        <v>8221</v>
      </c>
      <c r="E248">
        <v>4</v>
      </c>
    </row>
    <row r="249" spans="1:5" x14ac:dyDescent="0.25">
      <c r="A249" t="s">
        <v>8219</v>
      </c>
      <c r="B249" s="22">
        <v>119</v>
      </c>
      <c r="D249" t="s">
        <v>8221</v>
      </c>
      <c r="E249">
        <v>28</v>
      </c>
    </row>
    <row r="250" spans="1:5" x14ac:dyDescent="0.25">
      <c r="A250" t="s">
        <v>8219</v>
      </c>
      <c r="B250" s="22">
        <v>159</v>
      </c>
      <c r="D250" t="s">
        <v>8221</v>
      </c>
      <c r="E250">
        <v>25</v>
      </c>
    </row>
    <row r="251" spans="1:5" x14ac:dyDescent="0.25">
      <c r="A251" t="s">
        <v>8219</v>
      </c>
      <c r="B251" s="22">
        <v>167</v>
      </c>
      <c r="D251" t="s">
        <v>8221</v>
      </c>
      <c r="E251">
        <v>28</v>
      </c>
    </row>
    <row r="252" spans="1:5" x14ac:dyDescent="0.25">
      <c r="A252" t="s">
        <v>8219</v>
      </c>
      <c r="B252" s="22">
        <v>43</v>
      </c>
      <c r="D252" t="s">
        <v>8221</v>
      </c>
      <c r="E252">
        <v>310</v>
      </c>
    </row>
    <row r="253" spans="1:5" x14ac:dyDescent="0.25">
      <c r="A253" t="s">
        <v>8219</v>
      </c>
      <c r="B253" s="22">
        <v>1062</v>
      </c>
      <c r="D253" t="s">
        <v>8221</v>
      </c>
      <c r="E253">
        <v>15</v>
      </c>
    </row>
    <row r="254" spans="1:5" x14ac:dyDescent="0.25">
      <c r="A254" t="s">
        <v>8219</v>
      </c>
      <c r="B254" s="22">
        <v>9</v>
      </c>
      <c r="D254" t="s">
        <v>8221</v>
      </c>
      <c r="E254">
        <v>215</v>
      </c>
    </row>
    <row r="255" spans="1:5" x14ac:dyDescent="0.25">
      <c r="A255" t="s">
        <v>8219</v>
      </c>
      <c r="B255" s="22">
        <v>89</v>
      </c>
      <c r="D255" t="s">
        <v>8221</v>
      </c>
      <c r="E255">
        <v>3</v>
      </c>
    </row>
    <row r="256" spans="1:5" x14ac:dyDescent="0.25">
      <c r="A256" t="s">
        <v>8219</v>
      </c>
      <c r="B256" s="22">
        <v>174</v>
      </c>
      <c r="D256" t="s">
        <v>8221</v>
      </c>
      <c r="E256">
        <v>2</v>
      </c>
    </row>
    <row r="257" spans="1:5" x14ac:dyDescent="0.25">
      <c r="A257" t="s">
        <v>8219</v>
      </c>
      <c r="B257" s="22">
        <v>14</v>
      </c>
      <c r="D257" t="s">
        <v>8221</v>
      </c>
      <c r="E257">
        <v>26</v>
      </c>
    </row>
    <row r="258" spans="1:5" x14ac:dyDescent="0.25">
      <c r="A258" t="s">
        <v>8219</v>
      </c>
      <c r="B258" s="22">
        <v>48</v>
      </c>
      <c r="D258" t="s">
        <v>8221</v>
      </c>
      <c r="E258">
        <v>24</v>
      </c>
    </row>
    <row r="259" spans="1:5" x14ac:dyDescent="0.25">
      <c r="A259" t="s">
        <v>8219</v>
      </c>
      <c r="B259" s="22">
        <v>133</v>
      </c>
      <c r="D259" t="s">
        <v>8221</v>
      </c>
      <c r="E259">
        <v>96</v>
      </c>
    </row>
    <row r="260" spans="1:5" x14ac:dyDescent="0.25">
      <c r="A260" t="s">
        <v>8219</v>
      </c>
      <c r="B260" s="22">
        <v>83</v>
      </c>
      <c r="D260" t="s">
        <v>8221</v>
      </c>
      <c r="E260">
        <v>17</v>
      </c>
    </row>
    <row r="261" spans="1:5" x14ac:dyDescent="0.25">
      <c r="A261" t="s">
        <v>8219</v>
      </c>
      <c r="B261" s="22">
        <v>149</v>
      </c>
      <c r="D261" t="s">
        <v>8221</v>
      </c>
      <c r="E261">
        <v>94</v>
      </c>
    </row>
    <row r="262" spans="1:5" x14ac:dyDescent="0.25">
      <c r="A262" t="s">
        <v>8219</v>
      </c>
      <c r="B262" s="22">
        <v>49</v>
      </c>
      <c r="D262" t="s">
        <v>8221</v>
      </c>
      <c r="E262">
        <v>129</v>
      </c>
    </row>
    <row r="263" spans="1:5" x14ac:dyDescent="0.25">
      <c r="A263" t="s">
        <v>8219</v>
      </c>
      <c r="B263" s="22">
        <v>251</v>
      </c>
      <c r="D263" t="s">
        <v>8221</v>
      </c>
      <c r="E263">
        <v>1</v>
      </c>
    </row>
    <row r="264" spans="1:5" x14ac:dyDescent="0.25">
      <c r="A264" t="s">
        <v>8219</v>
      </c>
      <c r="B264" s="22">
        <v>22</v>
      </c>
      <c r="D264" t="s">
        <v>8221</v>
      </c>
      <c r="E264">
        <v>4</v>
      </c>
    </row>
    <row r="265" spans="1:5" x14ac:dyDescent="0.25">
      <c r="A265" t="s">
        <v>8219</v>
      </c>
      <c r="B265" s="22">
        <v>48</v>
      </c>
      <c r="D265" t="s">
        <v>8221</v>
      </c>
      <c r="E265">
        <v>3</v>
      </c>
    </row>
    <row r="266" spans="1:5" x14ac:dyDescent="0.25">
      <c r="A266" t="s">
        <v>8219</v>
      </c>
      <c r="B266" s="22">
        <v>383</v>
      </c>
      <c r="D266" t="s">
        <v>8221</v>
      </c>
      <c r="E266">
        <v>135</v>
      </c>
    </row>
    <row r="267" spans="1:5" x14ac:dyDescent="0.25">
      <c r="A267" t="s">
        <v>8219</v>
      </c>
      <c r="B267" s="22">
        <v>237</v>
      </c>
      <c r="D267" t="s">
        <v>8221</v>
      </c>
      <c r="E267">
        <v>10</v>
      </c>
    </row>
    <row r="268" spans="1:5" x14ac:dyDescent="0.25">
      <c r="A268" t="s">
        <v>8219</v>
      </c>
      <c r="B268" s="22">
        <v>13</v>
      </c>
      <c r="D268" t="s">
        <v>8221</v>
      </c>
      <c r="E268">
        <v>0</v>
      </c>
    </row>
    <row r="269" spans="1:5" x14ac:dyDescent="0.25">
      <c r="A269" t="s">
        <v>8219</v>
      </c>
      <c r="B269" s="22">
        <v>562</v>
      </c>
      <c r="D269" t="s">
        <v>8221</v>
      </c>
      <c r="E269">
        <v>6</v>
      </c>
    </row>
    <row r="270" spans="1:5" x14ac:dyDescent="0.25">
      <c r="A270" t="s">
        <v>8219</v>
      </c>
      <c r="B270" s="22">
        <v>71</v>
      </c>
      <c r="D270" t="s">
        <v>8221</v>
      </c>
      <c r="E270">
        <v>36</v>
      </c>
    </row>
    <row r="271" spans="1:5" x14ac:dyDescent="0.25">
      <c r="A271" t="s">
        <v>8219</v>
      </c>
      <c r="B271" s="22">
        <v>1510</v>
      </c>
      <c r="D271" t="s">
        <v>8221</v>
      </c>
      <c r="E271">
        <v>336</v>
      </c>
    </row>
    <row r="272" spans="1:5" x14ac:dyDescent="0.25">
      <c r="A272" t="s">
        <v>8219</v>
      </c>
      <c r="B272" s="22">
        <v>14</v>
      </c>
      <c r="D272" t="s">
        <v>8221</v>
      </c>
      <c r="E272">
        <v>34</v>
      </c>
    </row>
    <row r="273" spans="1:5" x14ac:dyDescent="0.25">
      <c r="A273" t="s">
        <v>8219</v>
      </c>
      <c r="B273" s="22">
        <v>193</v>
      </c>
      <c r="D273" t="s">
        <v>8221</v>
      </c>
      <c r="E273">
        <v>10</v>
      </c>
    </row>
    <row r="274" spans="1:5" x14ac:dyDescent="0.25">
      <c r="A274" t="s">
        <v>8219</v>
      </c>
      <c r="B274" s="22">
        <v>206</v>
      </c>
      <c r="D274" t="s">
        <v>8221</v>
      </c>
      <c r="E274">
        <v>201</v>
      </c>
    </row>
    <row r="275" spans="1:5" x14ac:dyDescent="0.25">
      <c r="A275" t="s">
        <v>8219</v>
      </c>
      <c r="B275" s="22">
        <v>351</v>
      </c>
      <c r="D275" t="s">
        <v>8221</v>
      </c>
      <c r="E275">
        <v>296</v>
      </c>
    </row>
    <row r="276" spans="1:5" x14ac:dyDescent="0.25">
      <c r="A276" t="s">
        <v>8219</v>
      </c>
      <c r="B276" s="22">
        <v>50</v>
      </c>
      <c r="D276" t="s">
        <v>8221</v>
      </c>
      <c r="E276">
        <v>7</v>
      </c>
    </row>
    <row r="277" spans="1:5" x14ac:dyDescent="0.25">
      <c r="A277" t="s">
        <v>8219</v>
      </c>
      <c r="B277" s="22">
        <v>184</v>
      </c>
      <c r="D277" t="s">
        <v>8221</v>
      </c>
      <c r="E277">
        <v>7</v>
      </c>
    </row>
    <row r="278" spans="1:5" x14ac:dyDescent="0.25">
      <c r="A278" t="s">
        <v>8219</v>
      </c>
      <c r="B278" s="22">
        <v>196</v>
      </c>
      <c r="D278" t="s">
        <v>8221</v>
      </c>
      <c r="E278">
        <v>1</v>
      </c>
    </row>
    <row r="279" spans="1:5" x14ac:dyDescent="0.25">
      <c r="A279" t="s">
        <v>8219</v>
      </c>
      <c r="B279" s="22">
        <v>229</v>
      </c>
      <c r="D279" t="s">
        <v>8221</v>
      </c>
      <c r="E279">
        <v>114</v>
      </c>
    </row>
    <row r="280" spans="1:5" x14ac:dyDescent="0.25">
      <c r="A280" t="s">
        <v>8219</v>
      </c>
      <c r="B280" s="22">
        <v>67</v>
      </c>
      <c r="D280" t="s">
        <v>8221</v>
      </c>
      <c r="E280">
        <v>29</v>
      </c>
    </row>
    <row r="281" spans="1:5" x14ac:dyDescent="0.25">
      <c r="A281" t="s">
        <v>8219</v>
      </c>
      <c r="B281" s="22">
        <v>95</v>
      </c>
      <c r="D281" t="s">
        <v>8221</v>
      </c>
      <c r="E281">
        <v>890</v>
      </c>
    </row>
    <row r="282" spans="1:5" x14ac:dyDescent="0.25">
      <c r="A282" t="s">
        <v>8219</v>
      </c>
      <c r="B282" s="22">
        <v>62</v>
      </c>
      <c r="D282" t="s">
        <v>8221</v>
      </c>
      <c r="E282">
        <v>31</v>
      </c>
    </row>
    <row r="283" spans="1:5" x14ac:dyDescent="0.25">
      <c r="A283" t="s">
        <v>8219</v>
      </c>
      <c r="B283" s="22">
        <v>73</v>
      </c>
      <c r="D283" t="s">
        <v>8221</v>
      </c>
      <c r="E283">
        <v>21</v>
      </c>
    </row>
    <row r="284" spans="1:5" x14ac:dyDescent="0.25">
      <c r="A284" t="s">
        <v>8219</v>
      </c>
      <c r="B284" s="22">
        <v>43</v>
      </c>
      <c r="D284" t="s">
        <v>8221</v>
      </c>
      <c r="E284">
        <v>37</v>
      </c>
    </row>
    <row r="285" spans="1:5" x14ac:dyDescent="0.25">
      <c r="A285" t="s">
        <v>8219</v>
      </c>
      <c r="B285" s="22">
        <v>70</v>
      </c>
      <c r="D285" t="s">
        <v>8221</v>
      </c>
      <c r="E285">
        <v>7</v>
      </c>
    </row>
    <row r="286" spans="1:5" x14ac:dyDescent="0.25">
      <c r="A286" t="s">
        <v>8219</v>
      </c>
      <c r="B286" s="22">
        <v>271</v>
      </c>
      <c r="D286" t="s">
        <v>8221</v>
      </c>
      <c r="E286">
        <v>4</v>
      </c>
    </row>
    <row r="287" spans="1:5" x14ac:dyDescent="0.25">
      <c r="A287" t="s">
        <v>8219</v>
      </c>
      <c r="B287" s="22">
        <v>55</v>
      </c>
      <c r="D287" t="s">
        <v>8221</v>
      </c>
      <c r="E287">
        <v>5</v>
      </c>
    </row>
    <row r="288" spans="1:5" x14ac:dyDescent="0.25">
      <c r="A288" t="s">
        <v>8219</v>
      </c>
      <c r="B288" s="22">
        <v>35</v>
      </c>
      <c r="D288" t="s">
        <v>8221</v>
      </c>
      <c r="E288">
        <v>0</v>
      </c>
    </row>
    <row r="289" spans="1:5" x14ac:dyDescent="0.25">
      <c r="A289" t="s">
        <v>8219</v>
      </c>
      <c r="B289" s="22">
        <v>22</v>
      </c>
      <c r="D289" t="s">
        <v>8221</v>
      </c>
      <c r="E289">
        <v>456</v>
      </c>
    </row>
    <row r="290" spans="1:5" x14ac:dyDescent="0.25">
      <c r="A290" t="s">
        <v>8219</v>
      </c>
      <c r="B290" s="22">
        <v>38</v>
      </c>
      <c r="D290" t="s">
        <v>8221</v>
      </c>
      <c r="E290">
        <v>369</v>
      </c>
    </row>
    <row r="291" spans="1:5" x14ac:dyDescent="0.25">
      <c r="A291" t="s">
        <v>8219</v>
      </c>
      <c r="B291" s="22">
        <v>15</v>
      </c>
      <c r="D291" t="s">
        <v>8221</v>
      </c>
      <c r="E291">
        <v>2</v>
      </c>
    </row>
    <row r="292" spans="1:5" x14ac:dyDescent="0.25">
      <c r="A292" t="s">
        <v>8219</v>
      </c>
      <c r="B292" s="22">
        <v>7</v>
      </c>
      <c r="D292" t="s">
        <v>8221</v>
      </c>
      <c r="E292">
        <v>0</v>
      </c>
    </row>
    <row r="293" spans="1:5" x14ac:dyDescent="0.25">
      <c r="A293" t="s">
        <v>8219</v>
      </c>
      <c r="B293" s="22">
        <v>241</v>
      </c>
      <c r="D293" t="s">
        <v>8221</v>
      </c>
      <c r="E293">
        <v>338</v>
      </c>
    </row>
    <row r="294" spans="1:5" x14ac:dyDescent="0.25">
      <c r="A294" t="s">
        <v>8219</v>
      </c>
      <c r="B294" s="22">
        <v>55</v>
      </c>
      <c r="D294" t="s">
        <v>8221</v>
      </c>
      <c r="E294">
        <v>4</v>
      </c>
    </row>
    <row r="295" spans="1:5" x14ac:dyDescent="0.25">
      <c r="A295" t="s">
        <v>8219</v>
      </c>
      <c r="B295" s="22">
        <v>171</v>
      </c>
      <c r="D295" t="s">
        <v>8221</v>
      </c>
      <c r="E295">
        <v>1</v>
      </c>
    </row>
    <row r="296" spans="1:5" x14ac:dyDescent="0.25">
      <c r="A296" t="s">
        <v>8219</v>
      </c>
      <c r="B296" s="22">
        <v>208</v>
      </c>
      <c r="D296" t="s">
        <v>8221</v>
      </c>
      <c r="E296">
        <v>28</v>
      </c>
    </row>
    <row r="297" spans="1:5" x14ac:dyDescent="0.25">
      <c r="A297" t="s">
        <v>8219</v>
      </c>
      <c r="B297" s="22">
        <v>21</v>
      </c>
      <c r="D297" t="s">
        <v>8221</v>
      </c>
      <c r="E297">
        <v>12</v>
      </c>
    </row>
    <row r="298" spans="1:5" x14ac:dyDescent="0.25">
      <c r="A298" t="s">
        <v>8219</v>
      </c>
      <c r="B298" s="22">
        <v>25</v>
      </c>
      <c r="D298" t="s">
        <v>8221</v>
      </c>
      <c r="E298">
        <v>16</v>
      </c>
    </row>
    <row r="299" spans="1:5" x14ac:dyDescent="0.25">
      <c r="A299" t="s">
        <v>8219</v>
      </c>
      <c r="B299" s="22">
        <v>52</v>
      </c>
      <c r="D299" t="s">
        <v>8221</v>
      </c>
      <c r="E299">
        <v>4</v>
      </c>
    </row>
    <row r="300" spans="1:5" x14ac:dyDescent="0.25">
      <c r="A300" t="s">
        <v>8219</v>
      </c>
      <c r="B300" s="22">
        <v>104</v>
      </c>
      <c r="D300" t="s">
        <v>8221</v>
      </c>
      <c r="E300">
        <v>4</v>
      </c>
    </row>
    <row r="301" spans="1:5" x14ac:dyDescent="0.25">
      <c r="A301" t="s">
        <v>8219</v>
      </c>
      <c r="B301" s="22">
        <v>73</v>
      </c>
      <c r="D301" t="s">
        <v>8221</v>
      </c>
      <c r="E301">
        <v>10</v>
      </c>
    </row>
    <row r="302" spans="1:5" x14ac:dyDescent="0.25">
      <c r="A302" t="s">
        <v>8219</v>
      </c>
      <c r="B302" s="22">
        <v>34</v>
      </c>
      <c r="D302" t="s">
        <v>8221</v>
      </c>
      <c r="E302">
        <v>0</v>
      </c>
    </row>
    <row r="303" spans="1:5" x14ac:dyDescent="0.25">
      <c r="A303" t="s">
        <v>8219</v>
      </c>
      <c r="B303" s="22">
        <v>56</v>
      </c>
      <c r="D303" t="s">
        <v>8221</v>
      </c>
      <c r="E303">
        <v>6</v>
      </c>
    </row>
    <row r="304" spans="1:5" x14ac:dyDescent="0.25">
      <c r="A304" t="s">
        <v>8219</v>
      </c>
      <c r="B304" s="22">
        <v>31</v>
      </c>
      <c r="D304" t="s">
        <v>8221</v>
      </c>
      <c r="E304">
        <v>0</v>
      </c>
    </row>
    <row r="305" spans="1:5" x14ac:dyDescent="0.25">
      <c r="A305" t="s">
        <v>8219</v>
      </c>
      <c r="B305" s="22">
        <v>84</v>
      </c>
      <c r="D305" t="s">
        <v>8221</v>
      </c>
      <c r="E305">
        <v>1</v>
      </c>
    </row>
    <row r="306" spans="1:5" x14ac:dyDescent="0.25">
      <c r="A306" t="s">
        <v>8219</v>
      </c>
      <c r="B306" s="22">
        <v>130</v>
      </c>
      <c r="D306" t="s">
        <v>8221</v>
      </c>
      <c r="E306">
        <v>0</v>
      </c>
    </row>
    <row r="307" spans="1:5" x14ac:dyDescent="0.25">
      <c r="A307" t="s">
        <v>8219</v>
      </c>
      <c r="B307" s="22">
        <v>12</v>
      </c>
      <c r="D307" t="s">
        <v>8221</v>
      </c>
      <c r="E307">
        <v>44</v>
      </c>
    </row>
    <row r="308" spans="1:5" x14ac:dyDescent="0.25">
      <c r="A308" t="s">
        <v>8219</v>
      </c>
      <c r="B308" s="22">
        <v>23</v>
      </c>
      <c r="D308" t="s">
        <v>8221</v>
      </c>
      <c r="E308">
        <v>0</v>
      </c>
    </row>
    <row r="309" spans="1:5" x14ac:dyDescent="0.25">
      <c r="A309" t="s">
        <v>8219</v>
      </c>
      <c r="B309" s="22">
        <v>158</v>
      </c>
      <c r="D309" t="s">
        <v>8221</v>
      </c>
      <c r="E309">
        <v>3</v>
      </c>
    </row>
    <row r="310" spans="1:5" x14ac:dyDescent="0.25">
      <c r="A310" t="s">
        <v>8219</v>
      </c>
      <c r="B310" s="22">
        <v>30</v>
      </c>
      <c r="D310" t="s">
        <v>8221</v>
      </c>
      <c r="E310">
        <v>0</v>
      </c>
    </row>
    <row r="311" spans="1:5" x14ac:dyDescent="0.25">
      <c r="A311" t="s">
        <v>8219</v>
      </c>
      <c r="B311" s="22">
        <v>18</v>
      </c>
      <c r="D311" t="s">
        <v>8221</v>
      </c>
      <c r="E311">
        <v>52</v>
      </c>
    </row>
    <row r="312" spans="1:5" x14ac:dyDescent="0.25">
      <c r="A312" t="s">
        <v>8219</v>
      </c>
      <c r="B312" s="22">
        <v>29</v>
      </c>
      <c r="D312" t="s">
        <v>8221</v>
      </c>
      <c r="E312">
        <v>0</v>
      </c>
    </row>
    <row r="313" spans="1:5" x14ac:dyDescent="0.25">
      <c r="A313" t="s">
        <v>8219</v>
      </c>
      <c r="B313" s="22">
        <v>31</v>
      </c>
      <c r="D313" t="s">
        <v>8221</v>
      </c>
      <c r="E313">
        <v>1</v>
      </c>
    </row>
    <row r="314" spans="1:5" x14ac:dyDescent="0.25">
      <c r="A314" t="s">
        <v>8219</v>
      </c>
      <c r="B314" s="22">
        <v>173</v>
      </c>
      <c r="D314" t="s">
        <v>8221</v>
      </c>
      <c r="E314">
        <v>1</v>
      </c>
    </row>
    <row r="315" spans="1:5" x14ac:dyDescent="0.25">
      <c r="A315" t="s">
        <v>8219</v>
      </c>
      <c r="B315" s="22">
        <v>17</v>
      </c>
      <c r="D315" t="s">
        <v>8221</v>
      </c>
      <c r="E315">
        <v>2</v>
      </c>
    </row>
    <row r="316" spans="1:5" x14ac:dyDescent="0.25">
      <c r="A316" t="s">
        <v>8219</v>
      </c>
      <c r="B316" s="22">
        <v>48</v>
      </c>
      <c r="D316" t="s">
        <v>8221</v>
      </c>
      <c r="E316">
        <v>9</v>
      </c>
    </row>
    <row r="317" spans="1:5" x14ac:dyDescent="0.25">
      <c r="A317" t="s">
        <v>8219</v>
      </c>
      <c r="B317" s="22">
        <v>59</v>
      </c>
      <c r="D317" t="s">
        <v>8221</v>
      </c>
      <c r="E317">
        <v>5</v>
      </c>
    </row>
    <row r="318" spans="1:5" x14ac:dyDescent="0.25">
      <c r="A318" t="s">
        <v>8219</v>
      </c>
      <c r="B318" s="22">
        <v>39</v>
      </c>
      <c r="D318" t="s">
        <v>8221</v>
      </c>
      <c r="E318">
        <v>57</v>
      </c>
    </row>
    <row r="319" spans="1:5" x14ac:dyDescent="0.25">
      <c r="A319" t="s">
        <v>8219</v>
      </c>
      <c r="B319" s="22">
        <v>59</v>
      </c>
      <c r="D319" t="s">
        <v>8221</v>
      </c>
      <c r="E319">
        <v>3</v>
      </c>
    </row>
    <row r="320" spans="1:5" x14ac:dyDescent="0.25">
      <c r="A320" t="s">
        <v>8219</v>
      </c>
      <c r="B320" s="22">
        <v>60</v>
      </c>
      <c r="D320" t="s">
        <v>8221</v>
      </c>
      <c r="E320">
        <v>1</v>
      </c>
    </row>
    <row r="321" spans="1:5" x14ac:dyDescent="0.25">
      <c r="A321" t="s">
        <v>8219</v>
      </c>
      <c r="B321" s="22">
        <v>20</v>
      </c>
      <c r="D321" t="s">
        <v>8221</v>
      </c>
      <c r="E321">
        <v>6</v>
      </c>
    </row>
    <row r="322" spans="1:5" x14ac:dyDescent="0.25">
      <c r="A322" t="s">
        <v>8219</v>
      </c>
      <c r="B322" s="22">
        <v>2</v>
      </c>
      <c r="D322" t="s">
        <v>8221</v>
      </c>
      <c r="E322">
        <v>48</v>
      </c>
    </row>
    <row r="323" spans="1:5" x14ac:dyDescent="0.25">
      <c r="A323" t="s">
        <v>8219</v>
      </c>
      <c r="B323" s="22">
        <v>315</v>
      </c>
      <c r="D323" t="s">
        <v>8221</v>
      </c>
      <c r="E323">
        <v>2</v>
      </c>
    </row>
    <row r="324" spans="1:5" x14ac:dyDescent="0.25">
      <c r="A324" t="s">
        <v>8219</v>
      </c>
      <c r="B324" s="22">
        <v>2174</v>
      </c>
      <c r="D324" t="s">
        <v>8221</v>
      </c>
      <c r="E324">
        <v>4</v>
      </c>
    </row>
    <row r="325" spans="1:5" x14ac:dyDescent="0.25">
      <c r="A325" t="s">
        <v>8219</v>
      </c>
      <c r="B325" s="22">
        <v>152</v>
      </c>
      <c r="D325" t="s">
        <v>8221</v>
      </c>
      <c r="E325">
        <v>5</v>
      </c>
    </row>
    <row r="326" spans="1:5" x14ac:dyDescent="0.25">
      <c r="A326" t="s">
        <v>8219</v>
      </c>
      <c r="B326" s="22">
        <v>1021</v>
      </c>
      <c r="D326" t="s">
        <v>8221</v>
      </c>
      <c r="E326">
        <v>79</v>
      </c>
    </row>
    <row r="327" spans="1:5" x14ac:dyDescent="0.25">
      <c r="A327" t="s">
        <v>8219</v>
      </c>
      <c r="B327" s="22">
        <v>237</v>
      </c>
      <c r="D327" t="s">
        <v>8221</v>
      </c>
      <c r="E327">
        <v>2</v>
      </c>
    </row>
    <row r="328" spans="1:5" x14ac:dyDescent="0.25">
      <c r="A328" t="s">
        <v>8219</v>
      </c>
      <c r="B328" s="22">
        <v>27</v>
      </c>
      <c r="D328" t="s">
        <v>8221</v>
      </c>
      <c r="E328">
        <v>11</v>
      </c>
    </row>
    <row r="329" spans="1:5" x14ac:dyDescent="0.25">
      <c r="A329" t="s">
        <v>8219</v>
      </c>
      <c r="B329" s="22">
        <v>17</v>
      </c>
      <c r="D329" t="s">
        <v>8221</v>
      </c>
      <c r="E329">
        <v>11</v>
      </c>
    </row>
    <row r="330" spans="1:5" x14ac:dyDescent="0.25">
      <c r="A330" t="s">
        <v>8219</v>
      </c>
      <c r="B330" s="22">
        <v>27</v>
      </c>
      <c r="D330" t="s">
        <v>8221</v>
      </c>
      <c r="E330">
        <v>1</v>
      </c>
    </row>
    <row r="331" spans="1:5" x14ac:dyDescent="0.25">
      <c r="A331" t="s">
        <v>8219</v>
      </c>
      <c r="B331" s="22">
        <v>82</v>
      </c>
      <c r="D331" t="s">
        <v>8221</v>
      </c>
      <c r="E331">
        <v>3</v>
      </c>
    </row>
    <row r="332" spans="1:5" x14ac:dyDescent="0.25">
      <c r="A332" t="s">
        <v>8219</v>
      </c>
      <c r="B332" s="22">
        <v>48</v>
      </c>
      <c r="D332" t="s">
        <v>8221</v>
      </c>
      <c r="E332">
        <v>5</v>
      </c>
    </row>
    <row r="333" spans="1:5" x14ac:dyDescent="0.25">
      <c r="A333" t="s">
        <v>8219</v>
      </c>
      <c r="B333" s="22">
        <v>105</v>
      </c>
      <c r="D333" t="s">
        <v>8221</v>
      </c>
      <c r="E333">
        <v>12</v>
      </c>
    </row>
    <row r="334" spans="1:5" x14ac:dyDescent="0.25">
      <c r="A334" t="s">
        <v>8219</v>
      </c>
      <c r="B334" s="22">
        <v>28</v>
      </c>
      <c r="D334" t="s">
        <v>8221</v>
      </c>
      <c r="E334">
        <v>2</v>
      </c>
    </row>
    <row r="335" spans="1:5" x14ac:dyDescent="0.25">
      <c r="A335" t="s">
        <v>8219</v>
      </c>
      <c r="B335" s="22">
        <v>1107</v>
      </c>
      <c r="D335" t="s">
        <v>8221</v>
      </c>
      <c r="E335">
        <v>5</v>
      </c>
    </row>
    <row r="336" spans="1:5" x14ac:dyDescent="0.25">
      <c r="A336" t="s">
        <v>8219</v>
      </c>
      <c r="B336" s="22">
        <v>1013</v>
      </c>
      <c r="D336" t="s">
        <v>8221</v>
      </c>
      <c r="E336">
        <v>21</v>
      </c>
    </row>
    <row r="337" spans="1:5" x14ac:dyDescent="0.25">
      <c r="A337" t="s">
        <v>8219</v>
      </c>
      <c r="B337" s="22">
        <v>274</v>
      </c>
      <c r="D337" t="s">
        <v>8221</v>
      </c>
      <c r="E337">
        <v>0</v>
      </c>
    </row>
    <row r="338" spans="1:5" x14ac:dyDescent="0.25">
      <c r="A338" t="s">
        <v>8219</v>
      </c>
      <c r="B338" s="22">
        <v>87</v>
      </c>
      <c r="D338" t="s">
        <v>8221</v>
      </c>
      <c r="E338">
        <v>45</v>
      </c>
    </row>
    <row r="339" spans="1:5" x14ac:dyDescent="0.25">
      <c r="A339" t="s">
        <v>8219</v>
      </c>
      <c r="B339" s="22">
        <v>99</v>
      </c>
      <c r="D339" t="s">
        <v>8221</v>
      </c>
      <c r="E339">
        <v>29</v>
      </c>
    </row>
    <row r="340" spans="1:5" x14ac:dyDescent="0.25">
      <c r="A340" t="s">
        <v>8219</v>
      </c>
      <c r="B340" s="22">
        <v>276</v>
      </c>
      <c r="D340" t="s">
        <v>8221</v>
      </c>
      <c r="E340">
        <v>2</v>
      </c>
    </row>
    <row r="341" spans="1:5" x14ac:dyDescent="0.25">
      <c r="A341" t="s">
        <v>8219</v>
      </c>
      <c r="B341" s="22">
        <v>21</v>
      </c>
      <c r="D341" t="s">
        <v>8221</v>
      </c>
      <c r="E341">
        <v>30</v>
      </c>
    </row>
    <row r="342" spans="1:5" x14ac:dyDescent="0.25">
      <c r="A342" t="s">
        <v>8219</v>
      </c>
      <c r="B342" s="22">
        <v>41</v>
      </c>
      <c r="D342" t="s">
        <v>8221</v>
      </c>
      <c r="E342">
        <v>8</v>
      </c>
    </row>
    <row r="343" spans="1:5" x14ac:dyDescent="0.25">
      <c r="A343" t="s">
        <v>8219</v>
      </c>
      <c r="B343" s="22">
        <v>119</v>
      </c>
      <c r="D343" t="s">
        <v>8221</v>
      </c>
      <c r="E343">
        <v>1</v>
      </c>
    </row>
    <row r="344" spans="1:5" x14ac:dyDescent="0.25">
      <c r="A344" t="s">
        <v>8219</v>
      </c>
      <c r="B344" s="22">
        <v>153</v>
      </c>
      <c r="D344" t="s">
        <v>8221</v>
      </c>
      <c r="E344">
        <v>14</v>
      </c>
    </row>
    <row r="345" spans="1:5" x14ac:dyDescent="0.25">
      <c r="A345" t="s">
        <v>8219</v>
      </c>
      <c r="B345" s="22">
        <v>100</v>
      </c>
      <c r="D345" t="s">
        <v>8221</v>
      </c>
      <c r="E345">
        <v>24</v>
      </c>
    </row>
    <row r="346" spans="1:5" x14ac:dyDescent="0.25">
      <c r="A346" t="s">
        <v>8219</v>
      </c>
      <c r="B346" s="22">
        <v>143</v>
      </c>
      <c r="D346" t="s">
        <v>8221</v>
      </c>
      <c r="E346">
        <v>2</v>
      </c>
    </row>
    <row r="347" spans="1:5" x14ac:dyDescent="0.25">
      <c r="A347" t="s">
        <v>8219</v>
      </c>
      <c r="B347" s="22">
        <v>140</v>
      </c>
      <c r="D347" t="s">
        <v>8221</v>
      </c>
      <c r="E347">
        <v>21</v>
      </c>
    </row>
    <row r="348" spans="1:5" x14ac:dyDescent="0.25">
      <c r="A348" t="s">
        <v>8219</v>
      </c>
      <c r="B348" s="22">
        <v>35</v>
      </c>
      <c r="D348" t="s">
        <v>8221</v>
      </c>
      <c r="E348">
        <v>7</v>
      </c>
    </row>
    <row r="349" spans="1:5" x14ac:dyDescent="0.25">
      <c r="A349" t="s">
        <v>8219</v>
      </c>
      <c r="B349" s="22">
        <v>149</v>
      </c>
      <c r="D349" t="s">
        <v>8221</v>
      </c>
      <c r="E349">
        <v>0</v>
      </c>
    </row>
    <row r="350" spans="1:5" x14ac:dyDescent="0.25">
      <c r="A350" t="s">
        <v>8219</v>
      </c>
      <c r="B350" s="22">
        <v>130</v>
      </c>
      <c r="D350" t="s">
        <v>8221</v>
      </c>
      <c r="E350">
        <v>4</v>
      </c>
    </row>
    <row r="351" spans="1:5" x14ac:dyDescent="0.25">
      <c r="A351" t="s">
        <v>8219</v>
      </c>
      <c r="B351" s="22">
        <v>120</v>
      </c>
      <c r="D351" t="s">
        <v>8221</v>
      </c>
      <c r="E351">
        <v>32</v>
      </c>
    </row>
    <row r="352" spans="1:5" x14ac:dyDescent="0.25">
      <c r="A352" t="s">
        <v>8219</v>
      </c>
      <c r="B352" s="22">
        <v>265</v>
      </c>
      <c r="D352" t="s">
        <v>8221</v>
      </c>
      <c r="E352">
        <v>4</v>
      </c>
    </row>
    <row r="353" spans="1:5" x14ac:dyDescent="0.25">
      <c r="A353" t="s">
        <v>8219</v>
      </c>
      <c r="B353" s="22">
        <v>71</v>
      </c>
      <c r="D353" t="s">
        <v>8221</v>
      </c>
      <c r="E353">
        <v>9</v>
      </c>
    </row>
    <row r="354" spans="1:5" x14ac:dyDescent="0.25">
      <c r="A354" t="s">
        <v>8219</v>
      </c>
      <c r="B354" s="22">
        <v>13</v>
      </c>
      <c r="D354" t="s">
        <v>8221</v>
      </c>
      <c r="E354">
        <v>17</v>
      </c>
    </row>
    <row r="355" spans="1:5" x14ac:dyDescent="0.25">
      <c r="A355" t="s">
        <v>8219</v>
      </c>
      <c r="B355" s="22">
        <v>169</v>
      </c>
      <c r="D355" t="s">
        <v>8221</v>
      </c>
      <c r="E355">
        <v>5</v>
      </c>
    </row>
    <row r="356" spans="1:5" x14ac:dyDescent="0.25">
      <c r="A356" t="s">
        <v>8219</v>
      </c>
      <c r="B356" s="22">
        <v>57</v>
      </c>
      <c r="D356" t="s">
        <v>8221</v>
      </c>
      <c r="E356">
        <v>53</v>
      </c>
    </row>
    <row r="357" spans="1:5" x14ac:dyDescent="0.25">
      <c r="A357" t="s">
        <v>8219</v>
      </c>
      <c r="B357" s="22">
        <v>229</v>
      </c>
      <c r="D357" t="s">
        <v>8221</v>
      </c>
      <c r="E357">
        <v>7</v>
      </c>
    </row>
    <row r="358" spans="1:5" x14ac:dyDescent="0.25">
      <c r="A358" t="s">
        <v>8219</v>
      </c>
      <c r="B358" s="22">
        <v>108</v>
      </c>
      <c r="D358" t="s">
        <v>8221</v>
      </c>
      <c r="E358">
        <v>72</v>
      </c>
    </row>
    <row r="359" spans="1:5" x14ac:dyDescent="0.25">
      <c r="A359" t="s">
        <v>8219</v>
      </c>
      <c r="B359" s="22">
        <v>108</v>
      </c>
      <c r="D359" t="s">
        <v>8221</v>
      </c>
      <c r="E359">
        <v>0</v>
      </c>
    </row>
    <row r="360" spans="1:5" x14ac:dyDescent="0.25">
      <c r="A360" t="s">
        <v>8219</v>
      </c>
      <c r="B360" s="22">
        <v>41</v>
      </c>
      <c r="D360" t="s">
        <v>8221</v>
      </c>
      <c r="E360">
        <v>2</v>
      </c>
    </row>
    <row r="361" spans="1:5" x14ac:dyDescent="0.25">
      <c r="A361" t="s">
        <v>8219</v>
      </c>
      <c r="B361" s="22">
        <v>139</v>
      </c>
      <c r="D361" t="s">
        <v>8221</v>
      </c>
      <c r="E361">
        <v>8</v>
      </c>
    </row>
    <row r="362" spans="1:5" x14ac:dyDescent="0.25">
      <c r="A362" t="s">
        <v>8219</v>
      </c>
      <c r="B362" s="22">
        <v>19</v>
      </c>
      <c r="D362" t="s">
        <v>8221</v>
      </c>
      <c r="E362">
        <v>2</v>
      </c>
    </row>
    <row r="363" spans="1:5" x14ac:dyDescent="0.25">
      <c r="A363" t="s">
        <v>8219</v>
      </c>
      <c r="B363" s="22">
        <v>94</v>
      </c>
      <c r="D363" t="s">
        <v>8221</v>
      </c>
      <c r="E363">
        <v>0</v>
      </c>
    </row>
    <row r="364" spans="1:5" x14ac:dyDescent="0.25">
      <c r="A364" t="s">
        <v>8219</v>
      </c>
      <c r="B364" s="22">
        <v>23</v>
      </c>
      <c r="D364" t="s">
        <v>8221</v>
      </c>
      <c r="E364">
        <v>3</v>
      </c>
    </row>
    <row r="365" spans="1:5" x14ac:dyDescent="0.25">
      <c r="A365" t="s">
        <v>8219</v>
      </c>
      <c r="B365" s="22">
        <v>15</v>
      </c>
      <c r="D365" t="s">
        <v>8221</v>
      </c>
      <c r="E365">
        <v>4</v>
      </c>
    </row>
    <row r="366" spans="1:5" x14ac:dyDescent="0.25">
      <c r="A366" t="s">
        <v>8219</v>
      </c>
      <c r="B366" s="22">
        <v>62</v>
      </c>
      <c r="D366" t="s">
        <v>8221</v>
      </c>
      <c r="E366">
        <v>3</v>
      </c>
    </row>
    <row r="367" spans="1:5" x14ac:dyDescent="0.25">
      <c r="A367" t="s">
        <v>8219</v>
      </c>
      <c r="B367" s="22">
        <v>74</v>
      </c>
      <c r="D367" t="s">
        <v>8221</v>
      </c>
      <c r="E367">
        <v>6</v>
      </c>
    </row>
    <row r="368" spans="1:5" x14ac:dyDescent="0.25">
      <c r="A368" t="s">
        <v>8219</v>
      </c>
      <c r="B368" s="22">
        <v>97</v>
      </c>
      <c r="D368" t="s">
        <v>8221</v>
      </c>
      <c r="E368">
        <v>0</v>
      </c>
    </row>
    <row r="369" spans="1:5" x14ac:dyDescent="0.25">
      <c r="A369" t="s">
        <v>8219</v>
      </c>
      <c r="B369" s="22">
        <v>55</v>
      </c>
      <c r="D369" t="s">
        <v>8221</v>
      </c>
      <c r="E369">
        <v>0</v>
      </c>
    </row>
    <row r="370" spans="1:5" x14ac:dyDescent="0.25">
      <c r="A370" t="s">
        <v>8219</v>
      </c>
      <c r="B370" s="22">
        <v>44</v>
      </c>
      <c r="D370" t="s">
        <v>8221</v>
      </c>
      <c r="E370">
        <v>0</v>
      </c>
    </row>
    <row r="371" spans="1:5" x14ac:dyDescent="0.25">
      <c r="A371" t="s">
        <v>8219</v>
      </c>
      <c r="B371" s="22">
        <v>110</v>
      </c>
      <c r="D371" t="s">
        <v>8221</v>
      </c>
      <c r="E371">
        <v>8</v>
      </c>
    </row>
    <row r="372" spans="1:5" x14ac:dyDescent="0.25">
      <c r="A372" t="s">
        <v>8219</v>
      </c>
      <c r="B372" s="22">
        <v>59</v>
      </c>
      <c r="D372" t="s">
        <v>8221</v>
      </c>
      <c r="E372">
        <v>5</v>
      </c>
    </row>
    <row r="373" spans="1:5" x14ac:dyDescent="0.25">
      <c r="A373" t="s">
        <v>8219</v>
      </c>
      <c r="B373" s="22">
        <v>62</v>
      </c>
      <c r="D373" t="s">
        <v>8221</v>
      </c>
      <c r="E373">
        <v>0</v>
      </c>
    </row>
    <row r="374" spans="1:5" x14ac:dyDescent="0.25">
      <c r="A374" t="s">
        <v>8219</v>
      </c>
      <c r="B374" s="22">
        <v>105</v>
      </c>
      <c r="D374" t="s">
        <v>8221</v>
      </c>
      <c r="E374">
        <v>2</v>
      </c>
    </row>
    <row r="375" spans="1:5" x14ac:dyDescent="0.25">
      <c r="A375" t="s">
        <v>8219</v>
      </c>
      <c r="B375" s="22">
        <v>26</v>
      </c>
      <c r="D375" t="s">
        <v>8221</v>
      </c>
      <c r="E375">
        <v>24</v>
      </c>
    </row>
    <row r="376" spans="1:5" x14ac:dyDescent="0.25">
      <c r="A376" t="s">
        <v>8219</v>
      </c>
      <c r="B376" s="22">
        <v>49</v>
      </c>
      <c r="D376" t="s">
        <v>8221</v>
      </c>
      <c r="E376">
        <v>0</v>
      </c>
    </row>
    <row r="377" spans="1:5" x14ac:dyDescent="0.25">
      <c r="A377" t="s">
        <v>8219</v>
      </c>
      <c r="B377" s="22">
        <v>68</v>
      </c>
      <c r="D377" t="s">
        <v>8221</v>
      </c>
      <c r="E377">
        <v>9</v>
      </c>
    </row>
    <row r="378" spans="1:5" x14ac:dyDescent="0.25">
      <c r="A378" t="s">
        <v>8219</v>
      </c>
      <c r="B378" s="22">
        <v>22</v>
      </c>
      <c r="D378" t="s">
        <v>8221</v>
      </c>
      <c r="E378">
        <v>0</v>
      </c>
    </row>
    <row r="379" spans="1:5" x14ac:dyDescent="0.25">
      <c r="A379" t="s">
        <v>8219</v>
      </c>
      <c r="B379" s="22">
        <v>18</v>
      </c>
      <c r="D379" t="s">
        <v>8221</v>
      </c>
      <c r="E379">
        <v>1</v>
      </c>
    </row>
    <row r="380" spans="1:5" x14ac:dyDescent="0.25">
      <c r="A380" t="s">
        <v>8219</v>
      </c>
      <c r="B380" s="22">
        <v>19</v>
      </c>
      <c r="D380" t="s">
        <v>8221</v>
      </c>
      <c r="E380">
        <v>10</v>
      </c>
    </row>
    <row r="381" spans="1:5" x14ac:dyDescent="0.25">
      <c r="A381" t="s">
        <v>8219</v>
      </c>
      <c r="B381" s="22">
        <v>99</v>
      </c>
      <c r="D381" t="s">
        <v>8221</v>
      </c>
      <c r="E381">
        <v>1</v>
      </c>
    </row>
    <row r="382" spans="1:5" x14ac:dyDescent="0.25">
      <c r="A382" t="s">
        <v>8219</v>
      </c>
      <c r="B382" s="22">
        <v>27</v>
      </c>
      <c r="D382" t="s">
        <v>8221</v>
      </c>
      <c r="E382">
        <v>0</v>
      </c>
    </row>
    <row r="383" spans="1:5" x14ac:dyDescent="0.25">
      <c r="A383" t="s">
        <v>8219</v>
      </c>
      <c r="B383" s="22">
        <v>25</v>
      </c>
      <c r="D383" t="s">
        <v>8221</v>
      </c>
      <c r="E383">
        <v>20</v>
      </c>
    </row>
    <row r="384" spans="1:5" x14ac:dyDescent="0.25">
      <c r="A384" t="s">
        <v>8219</v>
      </c>
      <c r="B384" s="22">
        <v>14</v>
      </c>
      <c r="D384" t="s">
        <v>8221</v>
      </c>
      <c r="E384">
        <v>30</v>
      </c>
    </row>
    <row r="385" spans="1:5" x14ac:dyDescent="0.25">
      <c r="A385" t="s">
        <v>8219</v>
      </c>
      <c r="B385" s="22">
        <v>35</v>
      </c>
      <c r="D385" t="s">
        <v>8221</v>
      </c>
      <c r="E385">
        <v>6</v>
      </c>
    </row>
    <row r="386" spans="1:5" x14ac:dyDescent="0.25">
      <c r="A386" t="s">
        <v>8219</v>
      </c>
      <c r="B386" s="22">
        <v>10</v>
      </c>
      <c r="D386" t="s">
        <v>8221</v>
      </c>
      <c r="E386">
        <v>15</v>
      </c>
    </row>
    <row r="387" spans="1:5" x14ac:dyDescent="0.25">
      <c r="A387" t="s">
        <v>8219</v>
      </c>
      <c r="B387" s="22">
        <v>29</v>
      </c>
      <c r="D387" t="s">
        <v>8221</v>
      </c>
      <c r="E387">
        <v>5</v>
      </c>
    </row>
    <row r="388" spans="1:5" x14ac:dyDescent="0.25">
      <c r="A388" t="s">
        <v>8219</v>
      </c>
      <c r="B388" s="22">
        <v>44</v>
      </c>
      <c r="D388" t="s">
        <v>8221</v>
      </c>
      <c r="E388">
        <v>0</v>
      </c>
    </row>
    <row r="389" spans="1:5" x14ac:dyDescent="0.25">
      <c r="A389" t="s">
        <v>8219</v>
      </c>
      <c r="B389" s="22">
        <v>17</v>
      </c>
      <c r="D389" t="s">
        <v>8221</v>
      </c>
      <c r="E389">
        <v>0</v>
      </c>
    </row>
    <row r="390" spans="1:5" x14ac:dyDescent="0.25">
      <c r="A390" t="s">
        <v>8219</v>
      </c>
      <c r="B390" s="22">
        <v>34</v>
      </c>
      <c r="D390" t="s">
        <v>8221</v>
      </c>
      <c r="E390">
        <v>28</v>
      </c>
    </row>
    <row r="391" spans="1:5" x14ac:dyDescent="0.25">
      <c r="A391" t="s">
        <v>8219</v>
      </c>
      <c r="B391" s="22">
        <v>14</v>
      </c>
      <c r="D391" t="s">
        <v>8221</v>
      </c>
      <c r="E391">
        <v>0</v>
      </c>
    </row>
    <row r="392" spans="1:5" x14ac:dyDescent="0.25">
      <c r="A392" t="s">
        <v>8219</v>
      </c>
      <c r="B392" s="22">
        <v>156</v>
      </c>
      <c r="D392" t="s">
        <v>8221</v>
      </c>
      <c r="E392">
        <v>5</v>
      </c>
    </row>
    <row r="393" spans="1:5" x14ac:dyDescent="0.25">
      <c r="A393" t="s">
        <v>8219</v>
      </c>
      <c r="B393" s="22">
        <v>128</v>
      </c>
      <c r="D393" t="s">
        <v>8221</v>
      </c>
      <c r="E393">
        <v>7</v>
      </c>
    </row>
    <row r="394" spans="1:5" x14ac:dyDescent="0.25">
      <c r="A394" t="s">
        <v>8219</v>
      </c>
      <c r="B394" s="22">
        <v>60</v>
      </c>
      <c r="D394" t="s">
        <v>8221</v>
      </c>
      <c r="E394">
        <v>30</v>
      </c>
    </row>
    <row r="395" spans="1:5" x14ac:dyDescent="0.25">
      <c r="A395" t="s">
        <v>8219</v>
      </c>
      <c r="B395" s="22">
        <v>32</v>
      </c>
      <c r="D395" t="s">
        <v>8221</v>
      </c>
      <c r="E395">
        <v>2</v>
      </c>
    </row>
    <row r="396" spans="1:5" x14ac:dyDescent="0.25">
      <c r="A396" t="s">
        <v>8219</v>
      </c>
      <c r="B396" s="22">
        <v>53</v>
      </c>
      <c r="D396" t="s">
        <v>8221</v>
      </c>
      <c r="E396">
        <v>30</v>
      </c>
    </row>
    <row r="397" spans="1:5" x14ac:dyDescent="0.25">
      <c r="A397" t="s">
        <v>8219</v>
      </c>
      <c r="B397" s="22">
        <v>184</v>
      </c>
      <c r="D397" t="s">
        <v>8221</v>
      </c>
      <c r="E397">
        <v>2</v>
      </c>
    </row>
    <row r="398" spans="1:5" x14ac:dyDescent="0.25">
      <c r="A398" t="s">
        <v>8219</v>
      </c>
      <c r="B398" s="22">
        <v>90</v>
      </c>
      <c r="D398" t="s">
        <v>8221</v>
      </c>
      <c r="E398">
        <v>0</v>
      </c>
    </row>
    <row r="399" spans="1:5" x14ac:dyDescent="0.25">
      <c r="A399" t="s">
        <v>8219</v>
      </c>
      <c r="B399" s="22">
        <v>71</v>
      </c>
      <c r="D399" t="s">
        <v>8221</v>
      </c>
      <c r="E399">
        <v>2</v>
      </c>
    </row>
    <row r="400" spans="1:5" x14ac:dyDescent="0.25">
      <c r="A400" t="s">
        <v>8219</v>
      </c>
      <c r="B400" s="22">
        <v>87</v>
      </c>
      <c r="D400" t="s">
        <v>8221</v>
      </c>
      <c r="E400">
        <v>1</v>
      </c>
    </row>
    <row r="401" spans="1:5" x14ac:dyDescent="0.25">
      <c r="A401" t="s">
        <v>8219</v>
      </c>
      <c r="B401" s="22">
        <v>28</v>
      </c>
      <c r="D401" t="s">
        <v>8221</v>
      </c>
      <c r="E401">
        <v>2</v>
      </c>
    </row>
    <row r="402" spans="1:5" x14ac:dyDescent="0.25">
      <c r="A402" t="s">
        <v>8219</v>
      </c>
      <c r="B402" s="22">
        <v>56</v>
      </c>
      <c r="D402" t="s">
        <v>8221</v>
      </c>
      <c r="E402">
        <v>14</v>
      </c>
    </row>
    <row r="403" spans="1:5" x14ac:dyDescent="0.25">
      <c r="A403" t="s">
        <v>8219</v>
      </c>
      <c r="B403" s="22">
        <v>51</v>
      </c>
      <c r="D403" t="s">
        <v>8221</v>
      </c>
      <c r="E403">
        <v>31</v>
      </c>
    </row>
    <row r="404" spans="1:5" x14ac:dyDescent="0.25">
      <c r="A404" t="s">
        <v>8219</v>
      </c>
      <c r="B404" s="22">
        <v>75</v>
      </c>
      <c r="D404" t="s">
        <v>8221</v>
      </c>
      <c r="E404">
        <v>16</v>
      </c>
    </row>
    <row r="405" spans="1:5" x14ac:dyDescent="0.25">
      <c r="A405" t="s">
        <v>8219</v>
      </c>
      <c r="B405" s="22">
        <v>38</v>
      </c>
      <c r="D405" t="s">
        <v>8221</v>
      </c>
      <c r="E405">
        <v>12</v>
      </c>
    </row>
    <row r="406" spans="1:5" x14ac:dyDescent="0.25">
      <c r="A406" t="s">
        <v>8219</v>
      </c>
      <c r="B406" s="22">
        <v>18</v>
      </c>
      <c r="D406" t="s">
        <v>8221</v>
      </c>
      <c r="E406">
        <v>96</v>
      </c>
    </row>
    <row r="407" spans="1:5" x14ac:dyDescent="0.25">
      <c r="A407" t="s">
        <v>8219</v>
      </c>
      <c r="B407" s="22">
        <v>54</v>
      </c>
      <c r="D407" t="s">
        <v>8221</v>
      </c>
      <c r="E407">
        <v>16</v>
      </c>
    </row>
    <row r="408" spans="1:5" x14ac:dyDescent="0.25">
      <c r="A408" t="s">
        <v>8219</v>
      </c>
      <c r="B408" s="22">
        <v>71</v>
      </c>
      <c r="D408" t="s">
        <v>8221</v>
      </c>
      <c r="E408">
        <v>5</v>
      </c>
    </row>
    <row r="409" spans="1:5" x14ac:dyDescent="0.25">
      <c r="A409" t="s">
        <v>8219</v>
      </c>
      <c r="B409" s="22">
        <v>57</v>
      </c>
      <c r="D409" t="s">
        <v>8221</v>
      </c>
      <c r="E409">
        <v>0</v>
      </c>
    </row>
    <row r="410" spans="1:5" x14ac:dyDescent="0.25">
      <c r="A410" t="s">
        <v>8219</v>
      </c>
      <c r="B410" s="22">
        <v>43</v>
      </c>
      <c r="D410" t="s">
        <v>8221</v>
      </c>
      <c r="E410">
        <v>8</v>
      </c>
    </row>
    <row r="411" spans="1:5" x14ac:dyDescent="0.25">
      <c r="A411" t="s">
        <v>8219</v>
      </c>
      <c r="B411" s="22">
        <v>52</v>
      </c>
      <c r="D411" t="s">
        <v>8221</v>
      </c>
      <c r="E411">
        <v>7</v>
      </c>
    </row>
    <row r="412" spans="1:5" x14ac:dyDescent="0.25">
      <c r="A412" t="s">
        <v>8219</v>
      </c>
      <c r="B412" s="22">
        <v>27</v>
      </c>
      <c r="D412" t="s">
        <v>8221</v>
      </c>
      <c r="E412">
        <v>24</v>
      </c>
    </row>
    <row r="413" spans="1:5" x14ac:dyDescent="0.25">
      <c r="A413" t="s">
        <v>8219</v>
      </c>
      <c r="B413" s="22">
        <v>12</v>
      </c>
      <c r="D413" t="s">
        <v>8221</v>
      </c>
      <c r="E413">
        <v>121</v>
      </c>
    </row>
    <row r="414" spans="1:5" x14ac:dyDescent="0.25">
      <c r="A414" t="s">
        <v>8219</v>
      </c>
      <c r="B414" s="22">
        <v>33</v>
      </c>
      <c r="D414" t="s">
        <v>8221</v>
      </c>
      <c r="E414">
        <v>196</v>
      </c>
    </row>
    <row r="415" spans="1:5" x14ac:dyDescent="0.25">
      <c r="A415" t="s">
        <v>8219</v>
      </c>
      <c r="B415" s="22">
        <v>96</v>
      </c>
      <c r="D415" t="s">
        <v>8221</v>
      </c>
      <c r="E415">
        <v>5</v>
      </c>
    </row>
    <row r="416" spans="1:5" x14ac:dyDescent="0.25">
      <c r="A416" t="s">
        <v>8219</v>
      </c>
      <c r="B416" s="22">
        <v>28</v>
      </c>
      <c r="D416" t="s">
        <v>8221</v>
      </c>
      <c r="E416">
        <v>73</v>
      </c>
    </row>
    <row r="417" spans="1:5" x14ac:dyDescent="0.25">
      <c r="A417" t="s">
        <v>8219</v>
      </c>
      <c r="B417" s="22">
        <v>43</v>
      </c>
      <c r="D417" t="s">
        <v>8221</v>
      </c>
      <c r="E417">
        <v>93</v>
      </c>
    </row>
    <row r="418" spans="1:5" x14ac:dyDescent="0.25">
      <c r="A418" t="s">
        <v>8219</v>
      </c>
      <c r="B418" s="22">
        <v>205</v>
      </c>
      <c r="D418" t="s">
        <v>8221</v>
      </c>
      <c r="E418">
        <v>17</v>
      </c>
    </row>
    <row r="419" spans="1:5" x14ac:dyDescent="0.25">
      <c r="A419" t="s">
        <v>8219</v>
      </c>
      <c r="B419" s="22">
        <v>23</v>
      </c>
      <c r="D419" t="s">
        <v>8221</v>
      </c>
      <c r="E419">
        <v>7</v>
      </c>
    </row>
    <row r="420" spans="1:5" x14ac:dyDescent="0.25">
      <c r="A420" t="s">
        <v>8219</v>
      </c>
      <c r="B420" s="22">
        <v>19</v>
      </c>
      <c r="D420" t="s">
        <v>8221</v>
      </c>
      <c r="E420">
        <v>17</v>
      </c>
    </row>
    <row r="421" spans="1:5" x14ac:dyDescent="0.25">
      <c r="A421" t="s">
        <v>8219</v>
      </c>
      <c r="B421" s="22">
        <v>14</v>
      </c>
      <c r="D421" t="s">
        <v>8221</v>
      </c>
      <c r="E421">
        <v>171</v>
      </c>
    </row>
    <row r="422" spans="1:5" x14ac:dyDescent="0.25">
      <c r="A422" t="s">
        <v>8219</v>
      </c>
      <c r="B422" s="22">
        <v>38</v>
      </c>
      <c r="D422" t="s">
        <v>8221</v>
      </c>
      <c r="E422">
        <v>188</v>
      </c>
    </row>
    <row r="423" spans="1:5" x14ac:dyDescent="0.25">
      <c r="A423" t="s">
        <v>8219</v>
      </c>
      <c r="B423" s="22">
        <v>78</v>
      </c>
      <c r="D423" t="s">
        <v>8221</v>
      </c>
      <c r="E423">
        <v>110</v>
      </c>
    </row>
    <row r="424" spans="1:5" x14ac:dyDescent="0.25">
      <c r="A424" t="s">
        <v>8219</v>
      </c>
      <c r="B424" s="22">
        <v>69</v>
      </c>
      <c r="D424" t="s">
        <v>8221</v>
      </c>
      <c r="E424">
        <v>37</v>
      </c>
    </row>
    <row r="425" spans="1:5" x14ac:dyDescent="0.25">
      <c r="A425" t="s">
        <v>8219</v>
      </c>
      <c r="B425" s="22">
        <v>33</v>
      </c>
      <c r="D425" t="s">
        <v>8221</v>
      </c>
      <c r="E425">
        <v>9</v>
      </c>
    </row>
    <row r="426" spans="1:5" x14ac:dyDescent="0.25">
      <c r="A426" t="s">
        <v>8219</v>
      </c>
      <c r="B426" s="22">
        <v>54</v>
      </c>
      <c r="D426" t="s">
        <v>8221</v>
      </c>
      <c r="E426">
        <v>29</v>
      </c>
    </row>
    <row r="427" spans="1:5" x14ac:dyDescent="0.25">
      <c r="A427" t="s">
        <v>8219</v>
      </c>
      <c r="B427" s="22">
        <v>99</v>
      </c>
      <c r="D427" t="s">
        <v>8221</v>
      </c>
      <c r="E427">
        <v>6</v>
      </c>
    </row>
    <row r="428" spans="1:5" x14ac:dyDescent="0.25">
      <c r="A428" t="s">
        <v>8219</v>
      </c>
      <c r="B428" s="22">
        <v>49</v>
      </c>
      <c r="D428" t="s">
        <v>8221</v>
      </c>
      <c r="E428">
        <v>30</v>
      </c>
    </row>
    <row r="429" spans="1:5" x14ac:dyDescent="0.25">
      <c r="A429" t="s">
        <v>8219</v>
      </c>
      <c r="B429" s="22">
        <v>11</v>
      </c>
      <c r="D429" t="s">
        <v>8221</v>
      </c>
      <c r="E429">
        <v>81</v>
      </c>
    </row>
    <row r="430" spans="1:5" x14ac:dyDescent="0.25">
      <c r="A430" t="s">
        <v>8219</v>
      </c>
      <c r="B430" s="22">
        <v>38</v>
      </c>
      <c r="D430" t="s">
        <v>8221</v>
      </c>
      <c r="E430">
        <v>4</v>
      </c>
    </row>
    <row r="431" spans="1:5" x14ac:dyDescent="0.25">
      <c r="A431" t="s">
        <v>8219</v>
      </c>
      <c r="B431" s="22">
        <v>16</v>
      </c>
      <c r="D431" t="s">
        <v>8221</v>
      </c>
      <c r="E431">
        <v>11</v>
      </c>
    </row>
    <row r="432" spans="1:5" x14ac:dyDescent="0.25">
      <c r="A432" t="s">
        <v>8219</v>
      </c>
      <c r="B432" s="22">
        <v>32</v>
      </c>
      <c r="D432" t="s">
        <v>8221</v>
      </c>
      <c r="E432">
        <v>14</v>
      </c>
    </row>
    <row r="433" spans="1:5" x14ac:dyDescent="0.25">
      <c r="A433" t="s">
        <v>8219</v>
      </c>
      <c r="B433" s="22">
        <v>20</v>
      </c>
      <c r="D433" t="s">
        <v>8221</v>
      </c>
      <c r="E433">
        <v>5</v>
      </c>
    </row>
    <row r="434" spans="1:5" x14ac:dyDescent="0.25">
      <c r="A434" t="s">
        <v>8219</v>
      </c>
      <c r="B434" s="22">
        <v>154</v>
      </c>
      <c r="D434" t="s">
        <v>8221</v>
      </c>
      <c r="E434">
        <v>45</v>
      </c>
    </row>
    <row r="435" spans="1:5" x14ac:dyDescent="0.25">
      <c r="A435" t="s">
        <v>8219</v>
      </c>
      <c r="B435" s="22">
        <v>41</v>
      </c>
      <c r="D435" t="s">
        <v>8221</v>
      </c>
      <c r="E435">
        <v>8</v>
      </c>
    </row>
    <row r="436" spans="1:5" x14ac:dyDescent="0.25">
      <c r="A436" t="s">
        <v>8219</v>
      </c>
      <c r="B436" s="22">
        <v>75</v>
      </c>
      <c r="D436" t="s">
        <v>8221</v>
      </c>
      <c r="E436">
        <v>3</v>
      </c>
    </row>
    <row r="437" spans="1:5" x14ac:dyDescent="0.25">
      <c r="A437" t="s">
        <v>8219</v>
      </c>
      <c r="B437" s="22">
        <v>40</v>
      </c>
      <c r="D437" t="s">
        <v>8221</v>
      </c>
      <c r="E437">
        <v>24</v>
      </c>
    </row>
    <row r="438" spans="1:5" x14ac:dyDescent="0.25">
      <c r="A438" t="s">
        <v>8219</v>
      </c>
      <c r="B438" s="22">
        <v>46</v>
      </c>
      <c r="D438" t="s">
        <v>8221</v>
      </c>
      <c r="E438">
        <v>18</v>
      </c>
    </row>
    <row r="439" spans="1:5" x14ac:dyDescent="0.25">
      <c r="A439" t="s">
        <v>8219</v>
      </c>
      <c r="B439" s="22">
        <v>62</v>
      </c>
      <c r="D439" t="s">
        <v>8221</v>
      </c>
      <c r="E439">
        <v>12</v>
      </c>
    </row>
    <row r="440" spans="1:5" x14ac:dyDescent="0.25">
      <c r="A440" t="s">
        <v>8219</v>
      </c>
      <c r="B440" s="22">
        <v>61</v>
      </c>
      <c r="D440" t="s">
        <v>8221</v>
      </c>
      <c r="E440">
        <v>123</v>
      </c>
    </row>
    <row r="441" spans="1:5" x14ac:dyDescent="0.25">
      <c r="A441" t="s">
        <v>8219</v>
      </c>
      <c r="B441" s="22">
        <v>96</v>
      </c>
      <c r="D441" t="s">
        <v>8221</v>
      </c>
      <c r="E441">
        <v>96</v>
      </c>
    </row>
    <row r="442" spans="1:5" x14ac:dyDescent="0.25">
      <c r="A442" t="s">
        <v>8219</v>
      </c>
      <c r="B442" s="22">
        <v>190</v>
      </c>
      <c r="D442" t="s">
        <v>8221</v>
      </c>
      <c r="E442">
        <v>31</v>
      </c>
    </row>
    <row r="443" spans="1:5" x14ac:dyDescent="0.25">
      <c r="A443" t="s">
        <v>8219</v>
      </c>
      <c r="B443" s="22">
        <v>94</v>
      </c>
      <c r="D443" t="s">
        <v>8221</v>
      </c>
      <c r="E443">
        <v>4</v>
      </c>
    </row>
    <row r="444" spans="1:5" x14ac:dyDescent="0.25">
      <c r="A444" t="s">
        <v>8219</v>
      </c>
      <c r="B444" s="22">
        <v>39</v>
      </c>
      <c r="D444" t="s">
        <v>8221</v>
      </c>
      <c r="E444">
        <v>3</v>
      </c>
    </row>
    <row r="445" spans="1:5" x14ac:dyDescent="0.25">
      <c r="A445" t="s">
        <v>8219</v>
      </c>
      <c r="B445" s="22">
        <v>127</v>
      </c>
      <c r="D445" t="s">
        <v>8221</v>
      </c>
      <c r="E445">
        <v>179</v>
      </c>
    </row>
    <row r="446" spans="1:5" x14ac:dyDescent="0.25">
      <c r="A446" t="s">
        <v>8219</v>
      </c>
      <c r="B446" s="22">
        <v>159</v>
      </c>
      <c r="D446" t="s">
        <v>8221</v>
      </c>
      <c r="E446">
        <v>3</v>
      </c>
    </row>
    <row r="447" spans="1:5" x14ac:dyDescent="0.25">
      <c r="A447" t="s">
        <v>8219</v>
      </c>
      <c r="B447" s="22">
        <v>177</v>
      </c>
      <c r="D447" t="s">
        <v>8221</v>
      </c>
      <c r="E447">
        <v>23</v>
      </c>
    </row>
    <row r="448" spans="1:5" x14ac:dyDescent="0.25">
      <c r="A448" t="s">
        <v>8219</v>
      </c>
      <c r="B448" s="22">
        <v>47</v>
      </c>
      <c r="D448" t="s">
        <v>8221</v>
      </c>
      <c r="E448">
        <v>23</v>
      </c>
    </row>
    <row r="449" spans="1:5" x14ac:dyDescent="0.25">
      <c r="A449" t="s">
        <v>8219</v>
      </c>
      <c r="B449" s="22">
        <v>1</v>
      </c>
      <c r="D449" t="s">
        <v>8221</v>
      </c>
      <c r="E449">
        <v>41</v>
      </c>
    </row>
    <row r="450" spans="1:5" x14ac:dyDescent="0.25">
      <c r="A450" t="s">
        <v>8219</v>
      </c>
      <c r="B450" s="22">
        <v>16</v>
      </c>
      <c r="D450" t="s">
        <v>8221</v>
      </c>
      <c r="E450">
        <v>0</v>
      </c>
    </row>
    <row r="451" spans="1:5" x14ac:dyDescent="0.25">
      <c r="A451" t="s">
        <v>8219</v>
      </c>
      <c r="B451" s="22">
        <v>115</v>
      </c>
      <c r="D451" t="s">
        <v>8221</v>
      </c>
      <c r="E451">
        <v>32</v>
      </c>
    </row>
    <row r="452" spans="1:5" x14ac:dyDescent="0.25">
      <c r="A452" t="s">
        <v>8219</v>
      </c>
      <c r="B452" s="22">
        <v>133</v>
      </c>
      <c r="D452" t="s">
        <v>8221</v>
      </c>
      <c r="E452">
        <v>2</v>
      </c>
    </row>
    <row r="453" spans="1:5" x14ac:dyDescent="0.25">
      <c r="A453" t="s">
        <v>8219</v>
      </c>
      <c r="B453" s="22">
        <v>70</v>
      </c>
      <c r="D453" t="s">
        <v>8221</v>
      </c>
      <c r="E453">
        <v>7</v>
      </c>
    </row>
    <row r="454" spans="1:5" x14ac:dyDescent="0.25">
      <c r="A454" t="s">
        <v>8219</v>
      </c>
      <c r="B454" s="22">
        <v>62</v>
      </c>
      <c r="D454" t="s">
        <v>8221</v>
      </c>
      <c r="E454">
        <v>4</v>
      </c>
    </row>
    <row r="455" spans="1:5" x14ac:dyDescent="0.25">
      <c r="A455" t="s">
        <v>8219</v>
      </c>
      <c r="B455" s="22">
        <v>10</v>
      </c>
      <c r="D455" t="s">
        <v>8221</v>
      </c>
      <c r="E455">
        <v>196</v>
      </c>
    </row>
    <row r="456" spans="1:5" x14ac:dyDescent="0.25">
      <c r="A456" t="s">
        <v>8219</v>
      </c>
      <c r="B456" s="22">
        <v>499</v>
      </c>
      <c r="D456" t="s">
        <v>8221</v>
      </c>
      <c r="E456">
        <v>11</v>
      </c>
    </row>
    <row r="457" spans="1:5" x14ac:dyDescent="0.25">
      <c r="A457" t="s">
        <v>8219</v>
      </c>
      <c r="B457" s="22">
        <v>47</v>
      </c>
      <c r="D457" t="s">
        <v>8221</v>
      </c>
      <c r="E457">
        <v>9</v>
      </c>
    </row>
    <row r="458" spans="1:5" x14ac:dyDescent="0.25">
      <c r="A458" t="s">
        <v>8219</v>
      </c>
      <c r="B458" s="22">
        <v>28</v>
      </c>
      <c r="D458" t="s">
        <v>8221</v>
      </c>
      <c r="E458">
        <v>5</v>
      </c>
    </row>
    <row r="459" spans="1:5" x14ac:dyDescent="0.25">
      <c r="A459" t="s">
        <v>8219</v>
      </c>
      <c r="B459" s="22">
        <v>24</v>
      </c>
      <c r="D459" t="s">
        <v>8221</v>
      </c>
      <c r="E459">
        <v>8</v>
      </c>
    </row>
    <row r="460" spans="1:5" x14ac:dyDescent="0.25">
      <c r="A460" t="s">
        <v>8219</v>
      </c>
      <c r="B460" s="22">
        <v>76</v>
      </c>
      <c r="D460" t="s">
        <v>8221</v>
      </c>
      <c r="E460">
        <v>229</v>
      </c>
    </row>
    <row r="461" spans="1:5" x14ac:dyDescent="0.25">
      <c r="A461" t="s">
        <v>8219</v>
      </c>
      <c r="B461" s="22">
        <v>98</v>
      </c>
      <c r="D461" t="s">
        <v>8221</v>
      </c>
      <c r="E461">
        <v>40</v>
      </c>
    </row>
    <row r="462" spans="1:5" x14ac:dyDescent="0.25">
      <c r="A462" t="s">
        <v>8219</v>
      </c>
      <c r="B462" s="22">
        <v>30</v>
      </c>
      <c r="D462" t="s">
        <v>8221</v>
      </c>
      <c r="E462">
        <v>123</v>
      </c>
    </row>
    <row r="463" spans="1:5" x14ac:dyDescent="0.25">
      <c r="A463" t="s">
        <v>8219</v>
      </c>
      <c r="B463" s="22">
        <v>478</v>
      </c>
      <c r="D463" t="s">
        <v>8221</v>
      </c>
      <c r="E463">
        <v>5</v>
      </c>
    </row>
    <row r="464" spans="1:5" x14ac:dyDescent="0.25">
      <c r="A464" t="s">
        <v>8219</v>
      </c>
      <c r="B464" s="22">
        <v>74</v>
      </c>
      <c r="D464" t="s">
        <v>8221</v>
      </c>
      <c r="E464">
        <v>148</v>
      </c>
    </row>
    <row r="465" spans="1:5" x14ac:dyDescent="0.25">
      <c r="A465" t="s">
        <v>8219</v>
      </c>
      <c r="B465" s="22">
        <v>131</v>
      </c>
      <c r="D465" t="s">
        <v>8221</v>
      </c>
      <c r="E465">
        <v>10</v>
      </c>
    </row>
    <row r="466" spans="1:5" x14ac:dyDescent="0.25">
      <c r="A466" t="s">
        <v>8219</v>
      </c>
      <c r="B466" s="22">
        <v>61</v>
      </c>
      <c r="D466" t="s">
        <v>8221</v>
      </c>
      <c r="E466">
        <v>4</v>
      </c>
    </row>
    <row r="467" spans="1:5" x14ac:dyDescent="0.25">
      <c r="A467" t="s">
        <v>8219</v>
      </c>
      <c r="B467" s="22">
        <v>1071</v>
      </c>
      <c r="D467" t="s">
        <v>8221</v>
      </c>
      <c r="E467">
        <v>21</v>
      </c>
    </row>
    <row r="468" spans="1:5" x14ac:dyDescent="0.25">
      <c r="A468" t="s">
        <v>8219</v>
      </c>
      <c r="B468" s="22">
        <v>122</v>
      </c>
      <c r="D468" t="s">
        <v>8221</v>
      </c>
      <c r="E468">
        <v>2</v>
      </c>
    </row>
    <row r="469" spans="1:5" x14ac:dyDescent="0.25">
      <c r="A469" t="s">
        <v>8219</v>
      </c>
      <c r="B469" s="22">
        <v>111</v>
      </c>
      <c r="D469" t="s">
        <v>8221</v>
      </c>
      <c r="E469">
        <v>0</v>
      </c>
    </row>
    <row r="470" spans="1:5" x14ac:dyDescent="0.25">
      <c r="A470" t="s">
        <v>8219</v>
      </c>
      <c r="B470" s="22">
        <v>255</v>
      </c>
      <c r="D470" t="s">
        <v>8221</v>
      </c>
      <c r="E470">
        <v>4</v>
      </c>
    </row>
    <row r="471" spans="1:5" x14ac:dyDescent="0.25">
      <c r="A471" t="s">
        <v>8219</v>
      </c>
      <c r="B471" s="22">
        <v>141</v>
      </c>
      <c r="D471" t="s">
        <v>8221</v>
      </c>
      <c r="E471">
        <v>1</v>
      </c>
    </row>
    <row r="472" spans="1:5" x14ac:dyDescent="0.25">
      <c r="A472" t="s">
        <v>8219</v>
      </c>
      <c r="B472" s="22">
        <v>159</v>
      </c>
      <c r="D472" t="s">
        <v>8221</v>
      </c>
      <c r="E472">
        <v>30</v>
      </c>
    </row>
    <row r="473" spans="1:5" x14ac:dyDescent="0.25">
      <c r="A473" t="s">
        <v>8219</v>
      </c>
      <c r="B473" s="22">
        <v>99</v>
      </c>
      <c r="D473" t="s">
        <v>8221</v>
      </c>
      <c r="E473">
        <v>3</v>
      </c>
    </row>
    <row r="474" spans="1:5" x14ac:dyDescent="0.25">
      <c r="A474" t="s">
        <v>8219</v>
      </c>
      <c r="B474" s="22">
        <v>96</v>
      </c>
      <c r="D474" t="s">
        <v>8221</v>
      </c>
      <c r="E474">
        <v>975</v>
      </c>
    </row>
    <row r="475" spans="1:5" x14ac:dyDescent="0.25">
      <c r="A475" t="s">
        <v>8219</v>
      </c>
      <c r="B475" s="22">
        <v>27</v>
      </c>
      <c r="D475" t="s">
        <v>8221</v>
      </c>
      <c r="E475">
        <v>167</v>
      </c>
    </row>
    <row r="476" spans="1:5" x14ac:dyDescent="0.25">
      <c r="A476" t="s">
        <v>8219</v>
      </c>
      <c r="B476" s="22">
        <v>166</v>
      </c>
      <c r="D476" t="s">
        <v>8221</v>
      </c>
      <c r="E476">
        <v>5</v>
      </c>
    </row>
    <row r="477" spans="1:5" x14ac:dyDescent="0.25">
      <c r="A477" t="s">
        <v>8219</v>
      </c>
      <c r="B477" s="22">
        <v>76</v>
      </c>
      <c r="D477" t="s">
        <v>8221</v>
      </c>
      <c r="E477">
        <v>18</v>
      </c>
    </row>
    <row r="478" spans="1:5" x14ac:dyDescent="0.25">
      <c r="A478" t="s">
        <v>8219</v>
      </c>
      <c r="B478" s="22">
        <v>211</v>
      </c>
      <c r="D478" t="s">
        <v>8221</v>
      </c>
      <c r="E478">
        <v>98</v>
      </c>
    </row>
    <row r="479" spans="1:5" x14ac:dyDescent="0.25">
      <c r="A479" t="s">
        <v>8219</v>
      </c>
      <c r="B479" s="22">
        <v>21</v>
      </c>
      <c r="D479" t="s">
        <v>8221</v>
      </c>
      <c r="E479">
        <v>4</v>
      </c>
    </row>
    <row r="480" spans="1:5" x14ac:dyDescent="0.25">
      <c r="A480" t="s">
        <v>8219</v>
      </c>
      <c r="B480" s="22">
        <v>61</v>
      </c>
      <c r="D480" t="s">
        <v>8221</v>
      </c>
      <c r="E480">
        <v>3</v>
      </c>
    </row>
    <row r="481" spans="1:5" x14ac:dyDescent="0.25">
      <c r="A481" t="s">
        <v>8219</v>
      </c>
      <c r="B481" s="22">
        <v>30</v>
      </c>
      <c r="D481" t="s">
        <v>8221</v>
      </c>
      <c r="E481">
        <v>1</v>
      </c>
    </row>
    <row r="482" spans="1:5" x14ac:dyDescent="0.25">
      <c r="A482" t="s">
        <v>8219</v>
      </c>
      <c r="B482" s="22">
        <v>375</v>
      </c>
      <c r="D482" t="s">
        <v>8221</v>
      </c>
      <c r="E482">
        <v>0</v>
      </c>
    </row>
    <row r="483" spans="1:5" x14ac:dyDescent="0.25">
      <c r="A483" t="s">
        <v>8219</v>
      </c>
      <c r="B483" s="22">
        <v>111</v>
      </c>
      <c r="D483" t="s">
        <v>8221</v>
      </c>
      <c r="E483">
        <v>9</v>
      </c>
    </row>
    <row r="484" spans="1:5" x14ac:dyDescent="0.25">
      <c r="A484" t="s">
        <v>8219</v>
      </c>
      <c r="B484" s="22">
        <v>123</v>
      </c>
      <c r="D484" t="s">
        <v>8221</v>
      </c>
      <c r="E484">
        <v>2</v>
      </c>
    </row>
    <row r="485" spans="1:5" x14ac:dyDescent="0.25">
      <c r="A485" t="s">
        <v>8219</v>
      </c>
      <c r="B485" s="22">
        <v>70</v>
      </c>
      <c r="D485" t="s">
        <v>8221</v>
      </c>
      <c r="E485">
        <v>0</v>
      </c>
    </row>
    <row r="486" spans="1:5" x14ac:dyDescent="0.25">
      <c r="A486" t="s">
        <v>8219</v>
      </c>
      <c r="B486" s="22">
        <v>85</v>
      </c>
      <c r="D486" t="s">
        <v>8221</v>
      </c>
      <c r="E486">
        <v>147</v>
      </c>
    </row>
    <row r="487" spans="1:5" x14ac:dyDescent="0.25">
      <c r="A487" t="s">
        <v>8219</v>
      </c>
      <c r="B487" s="22">
        <v>86</v>
      </c>
      <c r="D487" t="s">
        <v>8221</v>
      </c>
      <c r="E487">
        <v>49</v>
      </c>
    </row>
    <row r="488" spans="1:5" x14ac:dyDescent="0.25">
      <c r="A488" t="s">
        <v>8219</v>
      </c>
      <c r="B488" s="22">
        <v>13</v>
      </c>
      <c r="D488" t="s">
        <v>8221</v>
      </c>
      <c r="E488">
        <v>1</v>
      </c>
    </row>
    <row r="489" spans="1:5" x14ac:dyDescent="0.25">
      <c r="A489" t="s">
        <v>8219</v>
      </c>
      <c r="B489" s="22">
        <v>33</v>
      </c>
      <c r="D489" t="s">
        <v>8221</v>
      </c>
      <c r="E489">
        <v>2</v>
      </c>
    </row>
    <row r="490" spans="1:5" x14ac:dyDescent="0.25">
      <c r="A490" t="s">
        <v>8219</v>
      </c>
      <c r="B490" s="22">
        <v>15</v>
      </c>
      <c r="D490" t="s">
        <v>8221</v>
      </c>
      <c r="E490">
        <v>7</v>
      </c>
    </row>
    <row r="491" spans="1:5" x14ac:dyDescent="0.25">
      <c r="A491" t="s">
        <v>8219</v>
      </c>
      <c r="B491" s="22">
        <v>273</v>
      </c>
      <c r="D491" t="s">
        <v>8221</v>
      </c>
      <c r="E491">
        <v>4</v>
      </c>
    </row>
    <row r="492" spans="1:5" x14ac:dyDescent="0.25">
      <c r="A492" t="s">
        <v>8219</v>
      </c>
      <c r="B492" s="22">
        <v>714</v>
      </c>
      <c r="D492" t="s">
        <v>8221</v>
      </c>
      <c r="E492">
        <v>27</v>
      </c>
    </row>
    <row r="493" spans="1:5" x14ac:dyDescent="0.25">
      <c r="A493" t="s">
        <v>8219</v>
      </c>
      <c r="B493" s="22">
        <v>170</v>
      </c>
      <c r="D493" t="s">
        <v>8221</v>
      </c>
      <c r="E493">
        <v>94</v>
      </c>
    </row>
    <row r="494" spans="1:5" x14ac:dyDescent="0.25">
      <c r="A494" t="s">
        <v>8219</v>
      </c>
      <c r="B494" s="22">
        <v>512</v>
      </c>
      <c r="D494" t="s">
        <v>8221</v>
      </c>
      <c r="E494">
        <v>29</v>
      </c>
    </row>
    <row r="495" spans="1:5" x14ac:dyDescent="0.25">
      <c r="A495" t="s">
        <v>8219</v>
      </c>
      <c r="B495" s="22">
        <v>314</v>
      </c>
      <c r="D495" t="s">
        <v>8221</v>
      </c>
      <c r="E495">
        <v>7</v>
      </c>
    </row>
    <row r="496" spans="1:5" x14ac:dyDescent="0.25">
      <c r="A496" t="s">
        <v>8219</v>
      </c>
      <c r="B496" s="22">
        <v>167</v>
      </c>
      <c r="D496" t="s">
        <v>8221</v>
      </c>
      <c r="E496">
        <v>22</v>
      </c>
    </row>
    <row r="497" spans="1:5" x14ac:dyDescent="0.25">
      <c r="A497" t="s">
        <v>8219</v>
      </c>
      <c r="B497" s="22">
        <v>9</v>
      </c>
      <c r="D497" t="s">
        <v>8221</v>
      </c>
      <c r="E497">
        <v>1</v>
      </c>
    </row>
    <row r="498" spans="1:5" x14ac:dyDescent="0.25">
      <c r="A498" t="s">
        <v>8219</v>
      </c>
      <c r="B498" s="22">
        <v>103</v>
      </c>
      <c r="D498" t="s">
        <v>8221</v>
      </c>
      <c r="E498">
        <v>10</v>
      </c>
    </row>
    <row r="499" spans="1:5" x14ac:dyDescent="0.25">
      <c r="A499" t="s">
        <v>8219</v>
      </c>
      <c r="B499" s="22">
        <v>111</v>
      </c>
      <c r="D499" t="s">
        <v>8221</v>
      </c>
      <c r="E499">
        <v>6</v>
      </c>
    </row>
    <row r="500" spans="1:5" x14ac:dyDescent="0.25">
      <c r="A500" t="s">
        <v>8219</v>
      </c>
      <c r="B500" s="22">
        <v>271</v>
      </c>
      <c r="D500" t="s">
        <v>8221</v>
      </c>
      <c r="E500">
        <v>24</v>
      </c>
    </row>
    <row r="501" spans="1:5" x14ac:dyDescent="0.25">
      <c r="A501" t="s">
        <v>8219</v>
      </c>
      <c r="B501" s="22">
        <v>101</v>
      </c>
      <c r="D501" t="s">
        <v>8221</v>
      </c>
      <c r="E501">
        <v>15</v>
      </c>
    </row>
    <row r="502" spans="1:5" x14ac:dyDescent="0.25">
      <c r="A502" t="s">
        <v>8219</v>
      </c>
      <c r="B502" s="22">
        <v>57</v>
      </c>
      <c r="D502" t="s">
        <v>8221</v>
      </c>
      <c r="E502">
        <v>37</v>
      </c>
    </row>
    <row r="503" spans="1:5" x14ac:dyDescent="0.25">
      <c r="A503" t="s">
        <v>8219</v>
      </c>
      <c r="B503" s="22">
        <v>62</v>
      </c>
      <c r="D503" t="s">
        <v>8221</v>
      </c>
      <c r="E503">
        <v>20</v>
      </c>
    </row>
    <row r="504" spans="1:5" x14ac:dyDescent="0.25">
      <c r="A504" t="s">
        <v>8219</v>
      </c>
      <c r="B504" s="22">
        <v>32</v>
      </c>
      <c r="D504" t="s">
        <v>8221</v>
      </c>
      <c r="E504">
        <v>7</v>
      </c>
    </row>
    <row r="505" spans="1:5" x14ac:dyDescent="0.25">
      <c r="A505" t="s">
        <v>8219</v>
      </c>
      <c r="B505" s="22">
        <v>141</v>
      </c>
      <c r="D505" t="s">
        <v>8221</v>
      </c>
      <c r="E505">
        <v>0</v>
      </c>
    </row>
    <row r="506" spans="1:5" x14ac:dyDescent="0.25">
      <c r="A506" t="s">
        <v>8219</v>
      </c>
      <c r="B506" s="22">
        <v>75</v>
      </c>
      <c r="D506" t="s">
        <v>8221</v>
      </c>
      <c r="E506">
        <v>21</v>
      </c>
    </row>
    <row r="507" spans="1:5" x14ac:dyDescent="0.25">
      <c r="A507" t="s">
        <v>8219</v>
      </c>
      <c r="B507" s="22">
        <v>46</v>
      </c>
      <c r="D507" t="s">
        <v>8221</v>
      </c>
      <c r="E507">
        <v>3</v>
      </c>
    </row>
    <row r="508" spans="1:5" x14ac:dyDescent="0.25">
      <c r="A508" t="s">
        <v>8219</v>
      </c>
      <c r="B508" s="22">
        <v>103</v>
      </c>
      <c r="D508" t="s">
        <v>8221</v>
      </c>
      <c r="E508">
        <v>11</v>
      </c>
    </row>
    <row r="509" spans="1:5" x14ac:dyDescent="0.25">
      <c r="A509" t="s">
        <v>8219</v>
      </c>
      <c r="B509" s="22">
        <v>6</v>
      </c>
      <c r="D509" t="s">
        <v>8221</v>
      </c>
      <c r="E509">
        <v>1</v>
      </c>
    </row>
    <row r="510" spans="1:5" x14ac:dyDescent="0.25">
      <c r="A510" t="s">
        <v>8219</v>
      </c>
      <c r="B510" s="22">
        <v>83</v>
      </c>
      <c r="D510" t="s">
        <v>8221</v>
      </c>
      <c r="E510">
        <v>312</v>
      </c>
    </row>
    <row r="511" spans="1:5" x14ac:dyDescent="0.25">
      <c r="A511" t="s">
        <v>8219</v>
      </c>
      <c r="B511" s="22">
        <v>108</v>
      </c>
      <c r="D511" t="s">
        <v>8221</v>
      </c>
      <c r="E511">
        <v>1</v>
      </c>
    </row>
    <row r="512" spans="1:5" x14ac:dyDescent="0.25">
      <c r="A512" t="s">
        <v>8219</v>
      </c>
      <c r="B512" s="22">
        <v>25</v>
      </c>
      <c r="D512" t="s">
        <v>8221</v>
      </c>
      <c r="E512">
        <v>3</v>
      </c>
    </row>
    <row r="513" spans="1:5" x14ac:dyDescent="0.25">
      <c r="A513" t="s">
        <v>8219</v>
      </c>
      <c r="B513" s="22">
        <v>549</v>
      </c>
      <c r="D513" t="s">
        <v>8221</v>
      </c>
      <c r="E513">
        <v>4</v>
      </c>
    </row>
    <row r="514" spans="1:5" x14ac:dyDescent="0.25">
      <c r="A514" t="s">
        <v>8219</v>
      </c>
      <c r="B514" s="22">
        <v>222</v>
      </c>
      <c r="D514" t="s">
        <v>8221</v>
      </c>
      <c r="E514">
        <v>10</v>
      </c>
    </row>
    <row r="515" spans="1:5" x14ac:dyDescent="0.25">
      <c r="A515" t="s">
        <v>8219</v>
      </c>
      <c r="B515" s="22">
        <v>183</v>
      </c>
      <c r="D515" t="s">
        <v>8221</v>
      </c>
      <c r="E515">
        <v>8</v>
      </c>
    </row>
    <row r="516" spans="1:5" x14ac:dyDescent="0.25">
      <c r="A516" t="s">
        <v>8219</v>
      </c>
      <c r="B516" s="22">
        <v>89</v>
      </c>
      <c r="D516" t="s">
        <v>8221</v>
      </c>
      <c r="E516">
        <v>3</v>
      </c>
    </row>
    <row r="517" spans="1:5" x14ac:dyDescent="0.25">
      <c r="A517" t="s">
        <v>8219</v>
      </c>
      <c r="B517" s="22">
        <v>253</v>
      </c>
      <c r="D517" t="s">
        <v>8221</v>
      </c>
      <c r="E517">
        <v>1</v>
      </c>
    </row>
    <row r="518" spans="1:5" x14ac:dyDescent="0.25">
      <c r="A518" t="s">
        <v>8219</v>
      </c>
      <c r="B518" s="22">
        <v>140</v>
      </c>
      <c r="D518" t="s">
        <v>8221</v>
      </c>
      <c r="E518">
        <v>0</v>
      </c>
    </row>
    <row r="519" spans="1:5" x14ac:dyDescent="0.25">
      <c r="A519" t="s">
        <v>8219</v>
      </c>
      <c r="B519" s="22">
        <v>103</v>
      </c>
      <c r="D519" t="s">
        <v>8221</v>
      </c>
      <c r="E519">
        <v>5</v>
      </c>
    </row>
    <row r="520" spans="1:5" x14ac:dyDescent="0.25">
      <c r="A520" t="s">
        <v>8219</v>
      </c>
      <c r="B520" s="22">
        <v>138</v>
      </c>
      <c r="D520" t="s">
        <v>8221</v>
      </c>
      <c r="E520">
        <v>0</v>
      </c>
    </row>
    <row r="521" spans="1:5" x14ac:dyDescent="0.25">
      <c r="A521" t="s">
        <v>8219</v>
      </c>
      <c r="B521" s="22">
        <v>191</v>
      </c>
      <c r="D521" t="s">
        <v>8221</v>
      </c>
      <c r="E521">
        <v>3</v>
      </c>
    </row>
    <row r="522" spans="1:5" x14ac:dyDescent="0.25">
      <c r="A522" t="s">
        <v>8219</v>
      </c>
      <c r="B522" s="22">
        <v>45</v>
      </c>
      <c r="D522" t="s">
        <v>8221</v>
      </c>
      <c r="E522">
        <v>7</v>
      </c>
    </row>
    <row r="523" spans="1:5" x14ac:dyDescent="0.25">
      <c r="A523" t="s">
        <v>8219</v>
      </c>
      <c r="B523" s="22">
        <v>17</v>
      </c>
      <c r="D523" t="s">
        <v>8221</v>
      </c>
      <c r="E523">
        <v>0</v>
      </c>
    </row>
    <row r="524" spans="1:5" x14ac:dyDescent="0.25">
      <c r="A524" t="s">
        <v>8219</v>
      </c>
      <c r="B524" s="22">
        <v>31</v>
      </c>
      <c r="D524" t="s">
        <v>8221</v>
      </c>
      <c r="E524">
        <v>2</v>
      </c>
    </row>
    <row r="525" spans="1:5" x14ac:dyDescent="0.25">
      <c r="A525" t="s">
        <v>8219</v>
      </c>
      <c r="B525" s="22">
        <v>50</v>
      </c>
      <c r="D525" t="s">
        <v>8221</v>
      </c>
      <c r="E525">
        <v>23</v>
      </c>
    </row>
    <row r="526" spans="1:5" x14ac:dyDescent="0.25">
      <c r="A526" t="s">
        <v>8219</v>
      </c>
      <c r="B526" s="22">
        <v>59</v>
      </c>
      <c r="D526" t="s">
        <v>8221</v>
      </c>
      <c r="E526">
        <v>1</v>
      </c>
    </row>
    <row r="527" spans="1:5" x14ac:dyDescent="0.25">
      <c r="A527" t="s">
        <v>8219</v>
      </c>
      <c r="B527" s="22">
        <v>81</v>
      </c>
      <c r="D527" t="s">
        <v>8221</v>
      </c>
      <c r="E527">
        <v>2</v>
      </c>
    </row>
    <row r="528" spans="1:5" x14ac:dyDescent="0.25">
      <c r="A528" t="s">
        <v>8219</v>
      </c>
      <c r="B528" s="22">
        <v>508</v>
      </c>
      <c r="D528" t="s">
        <v>8221</v>
      </c>
      <c r="E528">
        <v>3</v>
      </c>
    </row>
    <row r="529" spans="1:5" x14ac:dyDescent="0.25">
      <c r="A529" t="s">
        <v>8219</v>
      </c>
      <c r="B529" s="22">
        <v>74</v>
      </c>
      <c r="D529" t="s">
        <v>8221</v>
      </c>
      <c r="E529">
        <v>0</v>
      </c>
    </row>
    <row r="530" spans="1:5" x14ac:dyDescent="0.25">
      <c r="A530" t="s">
        <v>8219</v>
      </c>
      <c r="B530" s="22">
        <v>141</v>
      </c>
      <c r="D530" t="s">
        <v>8221</v>
      </c>
      <c r="E530">
        <v>13</v>
      </c>
    </row>
    <row r="531" spans="1:5" x14ac:dyDescent="0.25">
      <c r="A531" t="s">
        <v>8219</v>
      </c>
      <c r="B531" s="22">
        <v>711</v>
      </c>
      <c r="D531" t="s">
        <v>8221</v>
      </c>
      <c r="E531">
        <v>1</v>
      </c>
    </row>
    <row r="532" spans="1:5" x14ac:dyDescent="0.25">
      <c r="A532" t="s">
        <v>8219</v>
      </c>
      <c r="B532" s="22">
        <v>141</v>
      </c>
      <c r="D532" t="s">
        <v>8221</v>
      </c>
      <c r="E532">
        <v>1</v>
      </c>
    </row>
    <row r="533" spans="1:5" x14ac:dyDescent="0.25">
      <c r="A533" t="s">
        <v>8219</v>
      </c>
      <c r="B533" s="22">
        <v>109</v>
      </c>
      <c r="D533" t="s">
        <v>8221</v>
      </c>
      <c r="E533">
        <v>1</v>
      </c>
    </row>
    <row r="534" spans="1:5" x14ac:dyDescent="0.25">
      <c r="A534" t="s">
        <v>8219</v>
      </c>
      <c r="B534" s="22">
        <v>361</v>
      </c>
      <c r="D534" t="s">
        <v>8221</v>
      </c>
      <c r="E534">
        <v>6</v>
      </c>
    </row>
    <row r="535" spans="1:5" x14ac:dyDescent="0.25">
      <c r="A535" t="s">
        <v>8219</v>
      </c>
      <c r="B535" s="22">
        <v>176</v>
      </c>
      <c r="D535" t="s">
        <v>8221</v>
      </c>
      <c r="E535">
        <v>39</v>
      </c>
    </row>
    <row r="536" spans="1:5" x14ac:dyDescent="0.25">
      <c r="A536" t="s">
        <v>8219</v>
      </c>
      <c r="B536" s="22">
        <v>670</v>
      </c>
      <c r="D536" t="s">
        <v>8221</v>
      </c>
      <c r="E536">
        <v>4</v>
      </c>
    </row>
    <row r="537" spans="1:5" x14ac:dyDescent="0.25">
      <c r="A537" t="s">
        <v>8219</v>
      </c>
      <c r="B537" s="22">
        <v>96</v>
      </c>
      <c r="D537" t="s">
        <v>8221</v>
      </c>
      <c r="E537">
        <v>1</v>
      </c>
    </row>
    <row r="538" spans="1:5" x14ac:dyDescent="0.25">
      <c r="A538" t="s">
        <v>8219</v>
      </c>
      <c r="B538" s="22">
        <v>74</v>
      </c>
      <c r="D538" t="s">
        <v>8221</v>
      </c>
      <c r="E538">
        <v>0</v>
      </c>
    </row>
    <row r="539" spans="1:5" x14ac:dyDescent="0.25">
      <c r="A539" t="s">
        <v>8219</v>
      </c>
      <c r="B539" s="22">
        <v>52</v>
      </c>
      <c r="D539" t="s">
        <v>8221</v>
      </c>
      <c r="E539">
        <v>0</v>
      </c>
    </row>
    <row r="540" spans="1:5" x14ac:dyDescent="0.25">
      <c r="A540" t="s">
        <v>8219</v>
      </c>
      <c r="B540" s="22">
        <v>105</v>
      </c>
      <c r="D540" t="s">
        <v>8221</v>
      </c>
      <c r="E540">
        <v>0</v>
      </c>
    </row>
    <row r="541" spans="1:5" x14ac:dyDescent="0.25">
      <c r="A541" t="s">
        <v>8219</v>
      </c>
      <c r="B541" s="22">
        <v>41</v>
      </c>
      <c r="D541" t="s">
        <v>8221</v>
      </c>
      <c r="E541">
        <v>8</v>
      </c>
    </row>
    <row r="542" spans="1:5" x14ac:dyDescent="0.25">
      <c r="A542" t="s">
        <v>8219</v>
      </c>
      <c r="B542" s="22">
        <v>34</v>
      </c>
      <c r="D542" t="s">
        <v>8221</v>
      </c>
      <c r="E542">
        <v>0</v>
      </c>
    </row>
    <row r="543" spans="1:5" x14ac:dyDescent="0.25">
      <c r="A543" t="s">
        <v>8219</v>
      </c>
      <c r="B543" s="22">
        <v>66</v>
      </c>
      <c r="D543" t="s">
        <v>8221</v>
      </c>
      <c r="E543">
        <v>1</v>
      </c>
    </row>
    <row r="544" spans="1:5" x14ac:dyDescent="0.25">
      <c r="A544" t="s">
        <v>8219</v>
      </c>
      <c r="B544" s="22">
        <v>50</v>
      </c>
      <c r="D544" t="s">
        <v>8221</v>
      </c>
      <c r="E544">
        <v>12</v>
      </c>
    </row>
    <row r="545" spans="1:5" x14ac:dyDescent="0.25">
      <c r="A545" t="s">
        <v>8219</v>
      </c>
      <c r="B545" s="22">
        <v>159</v>
      </c>
      <c r="D545" t="s">
        <v>8221</v>
      </c>
      <c r="E545">
        <v>0</v>
      </c>
    </row>
    <row r="546" spans="1:5" x14ac:dyDescent="0.25">
      <c r="A546" t="s">
        <v>8219</v>
      </c>
      <c r="B546" s="22">
        <v>182</v>
      </c>
      <c r="D546" t="s">
        <v>8221</v>
      </c>
      <c r="E546">
        <v>3</v>
      </c>
    </row>
    <row r="547" spans="1:5" x14ac:dyDescent="0.25">
      <c r="A547" t="s">
        <v>8219</v>
      </c>
      <c r="B547" s="22">
        <v>206</v>
      </c>
      <c r="D547" t="s">
        <v>8221</v>
      </c>
      <c r="E547">
        <v>2</v>
      </c>
    </row>
    <row r="548" spans="1:5" x14ac:dyDescent="0.25">
      <c r="A548" t="s">
        <v>8219</v>
      </c>
      <c r="B548" s="22">
        <v>169</v>
      </c>
      <c r="D548" t="s">
        <v>8221</v>
      </c>
      <c r="E548">
        <v>6</v>
      </c>
    </row>
    <row r="549" spans="1:5" x14ac:dyDescent="0.25">
      <c r="A549" t="s">
        <v>8219</v>
      </c>
      <c r="B549" s="22">
        <v>31</v>
      </c>
      <c r="D549" t="s">
        <v>8221</v>
      </c>
      <c r="E549">
        <v>0</v>
      </c>
    </row>
    <row r="550" spans="1:5" x14ac:dyDescent="0.25">
      <c r="A550" t="s">
        <v>8219</v>
      </c>
      <c r="B550" s="22">
        <v>28</v>
      </c>
      <c r="D550" t="s">
        <v>8221</v>
      </c>
      <c r="E550">
        <v>15</v>
      </c>
    </row>
    <row r="551" spans="1:5" x14ac:dyDescent="0.25">
      <c r="A551" t="s">
        <v>8219</v>
      </c>
      <c r="B551" s="22">
        <v>54</v>
      </c>
      <c r="D551" t="s">
        <v>8221</v>
      </c>
      <c r="E551">
        <v>1</v>
      </c>
    </row>
    <row r="552" spans="1:5" x14ac:dyDescent="0.25">
      <c r="A552" t="s">
        <v>8219</v>
      </c>
      <c r="B552" s="22">
        <v>467</v>
      </c>
      <c r="D552" t="s">
        <v>8221</v>
      </c>
      <c r="E552">
        <v>3</v>
      </c>
    </row>
    <row r="553" spans="1:5" x14ac:dyDescent="0.25">
      <c r="A553" t="s">
        <v>8219</v>
      </c>
      <c r="B553" s="22">
        <v>389</v>
      </c>
      <c r="D553" t="s">
        <v>8221</v>
      </c>
      <c r="E553">
        <v>8</v>
      </c>
    </row>
    <row r="554" spans="1:5" x14ac:dyDescent="0.25">
      <c r="A554" t="s">
        <v>8219</v>
      </c>
      <c r="B554" s="22">
        <v>68</v>
      </c>
      <c r="D554" t="s">
        <v>8221</v>
      </c>
      <c r="E554">
        <v>0</v>
      </c>
    </row>
    <row r="555" spans="1:5" x14ac:dyDescent="0.25">
      <c r="A555" t="s">
        <v>8219</v>
      </c>
      <c r="B555" s="22">
        <v>413</v>
      </c>
      <c r="D555" t="s">
        <v>8221</v>
      </c>
      <c r="E555">
        <v>3</v>
      </c>
    </row>
    <row r="556" spans="1:5" x14ac:dyDescent="0.25">
      <c r="A556" t="s">
        <v>8219</v>
      </c>
      <c r="B556" s="22">
        <v>190</v>
      </c>
      <c r="D556" t="s">
        <v>8221</v>
      </c>
      <c r="E556">
        <v>3</v>
      </c>
    </row>
    <row r="557" spans="1:5" x14ac:dyDescent="0.25">
      <c r="A557" t="s">
        <v>8219</v>
      </c>
      <c r="B557" s="22">
        <v>189</v>
      </c>
      <c r="D557" t="s">
        <v>8221</v>
      </c>
      <c r="E557">
        <v>0</v>
      </c>
    </row>
    <row r="558" spans="1:5" x14ac:dyDescent="0.25">
      <c r="A558" t="s">
        <v>8219</v>
      </c>
      <c r="B558" s="22">
        <v>130</v>
      </c>
      <c r="D558" t="s">
        <v>8221</v>
      </c>
      <c r="E558">
        <v>19</v>
      </c>
    </row>
    <row r="559" spans="1:5" x14ac:dyDescent="0.25">
      <c r="A559" t="s">
        <v>8219</v>
      </c>
      <c r="B559" s="22">
        <v>74</v>
      </c>
      <c r="D559" t="s">
        <v>8221</v>
      </c>
      <c r="E559">
        <v>0</v>
      </c>
    </row>
    <row r="560" spans="1:5" x14ac:dyDescent="0.25">
      <c r="A560" t="s">
        <v>8219</v>
      </c>
      <c r="B560" s="22">
        <v>274</v>
      </c>
      <c r="D560" t="s">
        <v>8221</v>
      </c>
      <c r="E560">
        <v>2</v>
      </c>
    </row>
    <row r="561" spans="1:5" x14ac:dyDescent="0.25">
      <c r="A561" t="s">
        <v>8219</v>
      </c>
      <c r="B561" s="22">
        <v>22</v>
      </c>
      <c r="D561" t="s">
        <v>8221</v>
      </c>
      <c r="E561">
        <v>0</v>
      </c>
    </row>
    <row r="562" spans="1:5" x14ac:dyDescent="0.25">
      <c r="A562" t="s">
        <v>8219</v>
      </c>
      <c r="B562" s="22">
        <v>31</v>
      </c>
      <c r="D562" t="s">
        <v>8221</v>
      </c>
      <c r="E562">
        <v>0</v>
      </c>
    </row>
    <row r="563" spans="1:5" x14ac:dyDescent="0.25">
      <c r="A563" t="s">
        <v>8219</v>
      </c>
      <c r="B563" s="22">
        <v>63</v>
      </c>
      <c r="D563" t="s">
        <v>8221</v>
      </c>
      <c r="E563">
        <v>25</v>
      </c>
    </row>
    <row r="564" spans="1:5" x14ac:dyDescent="0.25">
      <c r="A564" t="s">
        <v>8219</v>
      </c>
      <c r="B564" s="22">
        <v>20</v>
      </c>
      <c r="D564" t="s">
        <v>8221</v>
      </c>
      <c r="E564">
        <v>8</v>
      </c>
    </row>
    <row r="565" spans="1:5" x14ac:dyDescent="0.25">
      <c r="A565" t="s">
        <v>8219</v>
      </c>
      <c r="B565" s="22">
        <v>25</v>
      </c>
      <c r="D565" t="s">
        <v>8221</v>
      </c>
      <c r="E565">
        <v>16</v>
      </c>
    </row>
    <row r="566" spans="1:5" x14ac:dyDescent="0.25">
      <c r="A566" t="s">
        <v>8219</v>
      </c>
      <c r="B566" s="22">
        <v>61</v>
      </c>
      <c r="D566" t="s">
        <v>8221</v>
      </c>
      <c r="E566">
        <v>3</v>
      </c>
    </row>
    <row r="567" spans="1:5" x14ac:dyDescent="0.25">
      <c r="A567" t="s">
        <v>8219</v>
      </c>
      <c r="B567" s="22">
        <v>52</v>
      </c>
      <c r="D567" t="s">
        <v>8221</v>
      </c>
      <c r="E567">
        <v>3</v>
      </c>
    </row>
    <row r="568" spans="1:5" x14ac:dyDescent="0.25">
      <c r="A568" t="s">
        <v>8219</v>
      </c>
      <c r="B568" s="22">
        <v>86</v>
      </c>
      <c r="D568" t="s">
        <v>8221</v>
      </c>
      <c r="E568">
        <v>2</v>
      </c>
    </row>
    <row r="569" spans="1:5" x14ac:dyDescent="0.25">
      <c r="A569" t="s">
        <v>8219</v>
      </c>
      <c r="B569" s="22">
        <v>42</v>
      </c>
      <c r="D569" t="s">
        <v>8221</v>
      </c>
      <c r="E569">
        <v>1</v>
      </c>
    </row>
    <row r="570" spans="1:5" x14ac:dyDescent="0.25">
      <c r="A570" t="s">
        <v>8219</v>
      </c>
      <c r="B570" s="22">
        <v>52</v>
      </c>
      <c r="D570" t="s">
        <v>8221</v>
      </c>
      <c r="E570">
        <v>0</v>
      </c>
    </row>
    <row r="571" spans="1:5" x14ac:dyDescent="0.25">
      <c r="A571" t="s">
        <v>8219</v>
      </c>
      <c r="B571" s="22">
        <v>120</v>
      </c>
      <c r="D571" t="s">
        <v>8221</v>
      </c>
      <c r="E571">
        <v>1</v>
      </c>
    </row>
    <row r="572" spans="1:5" x14ac:dyDescent="0.25">
      <c r="A572" t="s">
        <v>8219</v>
      </c>
      <c r="B572" s="22">
        <v>22</v>
      </c>
      <c r="D572" t="s">
        <v>8221</v>
      </c>
      <c r="E572">
        <v>19</v>
      </c>
    </row>
    <row r="573" spans="1:5" x14ac:dyDescent="0.25">
      <c r="A573" t="s">
        <v>8219</v>
      </c>
      <c r="B573" s="22">
        <v>64</v>
      </c>
      <c r="D573" t="s">
        <v>8221</v>
      </c>
      <c r="E573">
        <v>9</v>
      </c>
    </row>
    <row r="574" spans="1:5" x14ac:dyDescent="0.25">
      <c r="A574" t="s">
        <v>8219</v>
      </c>
      <c r="B574" s="22">
        <v>23</v>
      </c>
      <c r="D574" t="s">
        <v>8221</v>
      </c>
      <c r="E574">
        <v>1</v>
      </c>
    </row>
    <row r="575" spans="1:5" x14ac:dyDescent="0.25">
      <c r="A575" t="s">
        <v>8219</v>
      </c>
      <c r="B575" s="22">
        <v>238</v>
      </c>
      <c r="D575" t="s">
        <v>8221</v>
      </c>
      <c r="E575">
        <v>0</v>
      </c>
    </row>
    <row r="576" spans="1:5" x14ac:dyDescent="0.25">
      <c r="A576" t="s">
        <v>8219</v>
      </c>
      <c r="B576" s="22">
        <v>33</v>
      </c>
      <c r="D576" t="s">
        <v>8221</v>
      </c>
      <c r="E576">
        <v>1</v>
      </c>
    </row>
    <row r="577" spans="1:5" x14ac:dyDescent="0.25">
      <c r="A577" t="s">
        <v>8219</v>
      </c>
      <c r="B577" s="22">
        <v>32</v>
      </c>
      <c r="D577" t="s">
        <v>8221</v>
      </c>
      <c r="E577">
        <v>5</v>
      </c>
    </row>
    <row r="578" spans="1:5" x14ac:dyDescent="0.25">
      <c r="A578" t="s">
        <v>8219</v>
      </c>
      <c r="B578" s="22">
        <v>24</v>
      </c>
      <c r="D578" t="s">
        <v>8221</v>
      </c>
      <c r="E578">
        <v>85</v>
      </c>
    </row>
    <row r="579" spans="1:5" x14ac:dyDescent="0.25">
      <c r="A579" t="s">
        <v>8219</v>
      </c>
      <c r="B579" s="22">
        <v>29</v>
      </c>
      <c r="D579" t="s">
        <v>8221</v>
      </c>
      <c r="E579">
        <v>3</v>
      </c>
    </row>
    <row r="580" spans="1:5" x14ac:dyDescent="0.25">
      <c r="A580" t="s">
        <v>8219</v>
      </c>
      <c r="B580" s="22">
        <v>50</v>
      </c>
      <c r="D580" t="s">
        <v>8221</v>
      </c>
      <c r="E580">
        <v>4</v>
      </c>
    </row>
    <row r="581" spans="1:5" x14ac:dyDescent="0.25">
      <c r="A581" t="s">
        <v>8219</v>
      </c>
      <c r="B581" s="22">
        <v>108</v>
      </c>
      <c r="D581" t="s">
        <v>8221</v>
      </c>
      <c r="E581">
        <v>3</v>
      </c>
    </row>
    <row r="582" spans="1:5" x14ac:dyDescent="0.25">
      <c r="A582" t="s">
        <v>8219</v>
      </c>
      <c r="B582" s="22">
        <v>139</v>
      </c>
      <c r="D582" t="s">
        <v>8221</v>
      </c>
      <c r="E582">
        <v>5</v>
      </c>
    </row>
    <row r="583" spans="1:5" x14ac:dyDescent="0.25">
      <c r="A583" t="s">
        <v>8219</v>
      </c>
      <c r="B583" s="22">
        <v>7</v>
      </c>
      <c r="D583" t="s">
        <v>8221</v>
      </c>
      <c r="E583">
        <v>17</v>
      </c>
    </row>
    <row r="584" spans="1:5" x14ac:dyDescent="0.25">
      <c r="A584" t="s">
        <v>8219</v>
      </c>
      <c r="B584" s="22">
        <v>149</v>
      </c>
      <c r="D584" t="s">
        <v>8221</v>
      </c>
      <c r="E584">
        <v>3</v>
      </c>
    </row>
    <row r="585" spans="1:5" x14ac:dyDescent="0.25">
      <c r="A585" t="s">
        <v>8219</v>
      </c>
      <c r="B585" s="22">
        <v>31</v>
      </c>
      <c r="D585" t="s">
        <v>8221</v>
      </c>
      <c r="E585">
        <v>2</v>
      </c>
    </row>
    <row r="586" spans="1:5" x14ac:dyDescent="0.25">
      <c r="A586" t="s">
        <v>8219</v>
      </c>
      <c r="B586" s="22">
        <v>26</v>
      </c>
      <c r="D586" t="s">
        <v>8221</v>
      </c>
      <c r="E586">
        <v>6</v>
      </c>
    </row>
    <row r="587" spans="1:5" x14ac:dyDescent="0.25">
      <c r="A587" t="s">
        <v>8219</v>
      </c>
      <c r="B587" s="22">
        <v>172</v>
      </c>
      <c r="D587" t="s">
        <v>8221</v>
      </c>
      <c r="E587">
        <v>0</v>
      </c>
    </row>
    <row r="588" spans="1:5" x14ac:dyDescent="0.25">
      <c r="A588" t="s">
        <v>8219</v>
      </c>
      <c r="B588" s="22">
        <v>78</v>
      </c>
      <c r="D588" t="s">
        <v>8221</v>
      </c>
      <c r="E588">
        <v>1</v>
      </c>
    </row>
    <row r="589" spans="1:5" x14ac:dyDescent="0.25">
      <c r="A589" t="s">
        <v>8219</v>
      </c>
      <c r="B589" s="22">
        <v>120</v>
      </c>
      <c r="D589" t="s">
        <v>8221</v>
      </c>
      <c r="E589">
        <v>3</v>
      </c>
    </row>
    <row r="590" spans="1:5" x14ac:dyDescent="0.25">
      <c r="A590" t="s">
        <v>8219</v>
      </c>
      <c r="B590" s="22">
        <v>227</v>
      </c>
      <c r="D590" t="s">
        <v>8221</v>
      </c>
      <c r="E590">
        <v>13</v>
      </c>
    </row>
    <row r="591" spans="1:5" x14ac:dyDescent="0.25">
      <c r="A591" t="s">
        <v>8219</v>
      </c>
      <c r="B591" s="22">
        <v>42</v>
      </c>
      <c r="D591" t="s">
        <v>8221</v>
      </c>
      <c r="E591">
        <v>1</v>
      </c>
    </row>
    <row r="592" spans="1:5" x14ac:dyDescent="0.25">
      <c r="A592" t="s">
        <v>8219</v>
      </c>
      <c r="B592" s="22">
        <v>64</v>
      </c>
      <c r="D592" t="s">
        <v>8221</v>
      </c>
      <c r="E592">
        <v>1</v>
      </c>
    </row>
    <row r="593" spans="1:5" x14ac:dyDescent="0.25">
      <c r="A593" t="s">
        <v>8219</v>
      </c>
      <c r="B593" s="22">
        <v>121</v>
      </c>
      <c r="D593" t="s">
        <v>8221</v>
      </c>
      <c r="E593">
        <v>9</v>
      </c>
    </row>
    <row r="594" spans="1:5" x14ac:dyDescent="0.25">
      <c r="A594" t="s">
        <v>8219</v>
      </c>
      <c r="B594" s="22">
        <v>87</v>
      </c>
      <c r="D594" t="s">
        <v>8221</v>
      </c>
      <c r="E594">
        <v>0</v>
      </c>
    </row>
    <row r="595" spans="1:5" x14ac:dyDescent="0.25">
      <c r="A595" t="s">
        <v>8219</v>
      </c>
      <c r="B595" s="22">
        <v>65</v>
      </c>
      <c r="D595" t="s">
        <v>8221</v>
      </c>
      <c r="E595">
        <v>2</v>
      </c>
    </row>
    <row r="596" spans="1:5" x14ac:dyDescent="0.25">
      <c r="A596" t="s">
        <v>8219</v>
      </c>
      <c r="B596" s="22">
        <v>49</v>
      </c>
      <c r="D596" t="s">
        <v>8221</v>
      </c>
      <c r="E596">
        <v>1</v>
      </c>
    </row>
    <row r="597" spans="1:5" x14ac:dyDescent="0.25">
      <c r="A597" t="s">
        <v>8219</v>
      </c>
      <c r="B597" s="22">
        <v>19</v>
      </c>
      <c r="D597" t="s">
        <v>8221</v>
      </c>
      <c r="E597">
        <v>10</v>
      </c>
    </row>
    <row r="598" spans="1:5" x14ac:dyDescent="0.25">
      <c r="A598" t="s">
        <v>8219</v>
      </c>
      <c r="B598" s="22">
        <v>81</v>
      </c>
      <c r="D598" t="s">
        <v>8221</v>
      </c>
      <c r="E598">
        <v>3</v>
      </c>
    </row>
    <row r="599" spans="1:5" x14ac:dyDescent="0.25">
      <c r="A599" t="s">
        <v>8219</v>
      </c>
      <c r="B599" s="22">
        <v>264</v>
      </c>
      <c r="D599" t="s">
        <v>8221</v>
      </c>
      <c r="E599">
        <v>2</v>
      </c>
    </row>
    <row r="600" spans="1:5" x14ac:dyDescent="0.25">
      <c r="A600" t="s">
        <v>8219</v>
      </c>
      <c r="B600" s="22">
        <v>25</v>
      </c>
      <c r="D600" t="s">
        <v>8221</v>
      </c>
      <c r="E600">
        <v>2</v>
      </c>
    </row>
    <row r="601" spans="1:5" x14ac:dyDescent="0.25">
      <c r="A601" t="s">
        <v>8219</v>
      </c>
      <c r="B601" s="22">
        <v>5</v>
      </c>
      <c r="D601" t="s">
        <v>8221</v>
      </c>
      <c r="E601">
        <v>1</v>
      </c>
    </row>
    <row r="602" spans="1:5" x14ac:dyDescent="0.25">
      <c r="A602" t="s">
        <v>8219</v>
      </c>
      <c r="B602" s="22">
        <v>144</v>
      </c>
      <c r="D602" t="s">
        <v>8221</v>
      </c>
      <c r="E602">
        <v>14</v>
      </c>
    </row>
    <row r="603" spans="1:5" x14ac:dyDescent="0.25">
      <c r="A603" t="s">
        <v>8219</v>
      </c>
      <c r="B603" s="22">
        <v>92</v>
      </c>
      <c r="D603" t="s">
        <v>8221</v>
      </c>
      <c r="E603">
        <v>0</v>
      </c>
    </row>
    <row r="604" spans="1:5" x14ac:dyDescent="0.25">
      <c r="A604" t="s">
        <v>8219</v>
      </c>
      <c r="B604" s="22">
        <v>147</v>
      </c>
      <c r="D604" t="s">
        <v>8221</v>
      </c>
      <c r="E604">
        <v>0</v>
      </c>
    </row>
    <row r="605" spans="1:5" x14ac:dyDescent="0.25">
      <c r="A605" t="s">
        <v>8219</v>
      </c>
      <c r="B605" s="22">
        <v>90</v>
      </c>
      <c r="D605" t="s">
        <v>8221</v>
      </c>
      <c r="E605">
        <v>4</v>
      </c>
    </row>
    <row r="606" spans="1:5" x14ac:dyDescent="0.25">
      <c r="A606" t="s">
        <v>8219</v>
      </c>
      <c r="B606" s="22">
        <v>87</v>
      </c>
      <c r="D606" t="s">
        <v>8221</v>
      </c>
      <c r="E606">
        <v>3</v>
      </c>
    </row>
    <row r="607" spans="1:5" x14ac:dyDescent="0.25">
      <c r="A607" t="s">
        <v>8219</v>
      </c>
      <c r="B607" s="22">
        <v>406</v>
      </c>
      <c r="D607" t="s">
        <v>8221</v>
      </c>
      <c r="E607">
        <v>0</v>
      </c>
    </row>
    <row r="608" spans="1:5" x14ac:dyDescent="0.25">
      <c r="A608" t="s">
        <v>8219</v>
      </c>
      <c r="B608" s="22">
        <v>20</v>
      </c>
      <c r="D608" t="s">
        <v>8221</v>
      </c>
      <c r="E608">
        <v>5</v>
      </c>
    </row>
    <row r="609" spans="1:5" x14ac:dyDescent="0.25">
      <c r="A609" t="s">
        <v>8219</v>
      </c>
      <c r="B609" s="22">
        <v>70</v>
      </c>
      <c r="D609" t="s">
        <v>8221</v>
      </c>
      <c r="E609">
        <v>47</v>
      </c>
    </row>
    <row r="610" spans="1:5" x14ac:dyDescent="0.25">
      <c r="A610" t="s">
        <v>8219</v>
      </c>
      <c r="B610" s="22">
        <v>16</v>
      </c>
      <c r="D610" t="s">
        <v>8221</v>
      </c>
      <c r="E610">
        <v>0</v>
      </c>
    </row>
    <row r="611" spans="1:5" x14ac:dyDescent="0.25">
      <c r="A611" t="s">
        <v>8219</v>
      </c>
      <c r="B611" s="22">
        <v>52</v>
      </c>
      <c r="D611" t="s">
        <v>8221</v>
      </c>
      <c r="E611">
        <v>10</v>
      </c>
    </row>
    <row r="612" spans="1:5" x14ac:dyDescent="0.25">
      <c r="A612" t="s">
        <v>8219</v>
      </c>
      <c r="B612" s="22">
        <v>66</v>
      </c>
      <c r="D612" t="s">
        <v>8221</v>
      </c>
      <c r="E612">
        <v>11</v>
      </c>
    </row>
    <row r="613" spans="1:5" x14ac:dyDescent="0.25">
      <c r="A613" t="s">
        <v>8219</v>
      </c>
      <c r="B613" s="22">
        <v>109</v>
      </c>
      <c r="D613" t="s">
        <v>8221</v>
      </c>
      <c r="E613">
        <v>2</v>
      </c>
    </row>
    <row r="614" spans="1:5" x14ac:dyDescent="0.25">
      <c r="A614" t="s">
        <v>8219</v>
      </c>
      <c r="B614" s="22">
        <v>168</v>
      </c>
      <c r="D614" t="s">
        <v>8221</v>
      </c>
      <c r="E614">
        <v>2</v>
      </c>
    </row>
    <row r="615" spans="1:5" x14ac:dyDescent="0.25">
      <c r="A615" t="s">
        <v>8219</v>
      </c>
      <c r="B615" s="22">
        <v>31</v>
      </c>
      <c r="D615" t="s">
        <v>8221</v>
      </c>
      <c r="E615">
        <v>22</v>
      </c>
    </row>
    <row r="616" spans="1:5" x14ac:dyDescent="0.25">
      <c r="A616" t="s">
        <v>8219</v>
      </c>
      <c r="B616" s="22">
        <v>133</v>
      </c>
      <c r="D616" t="s">
        <v>8221</v>
      </c>
      <c r="E616">
        <v>8</v>
      </c>
    </row>
    <row r="617" spans="1:5" x14ac:dyDescent="0.25">
      <c r="A617" t="s">
        <v>8219</v>
      </c>
      <c r="B617" s="22">
        <v>151</v>
      </c>
      <c r="D617" t="s">
        <v>8221</v>
      </c>
      <c r="E617">
        <v>6</v>
      </c>
    </row>
    <row r="618" spans="1:5" x14ac:dyDescent="0.25">
      <c r="A618" t="s">
        <v>8219</v>
      </c>
      <c r="B618" s="22">
        <v>5</v>
      </c>
      <c r="D618" t="s">
        <v>8221</v>
      </c>
      <c r="E618">
        <v>1</v>
      </c>
    </row>
    <row r="619" spans="1:5" x14ac:dyDescent="0.25">
      <c r="A619" t="s">
        <v>8219</v>
      </c>
      <c r="B619" s="22">
        <v>73</v>
      </c>
      <c r="D619" t="s">
        <v>8221</v>
      </c>
      <c r="E619">
        <v>3</v>
      </c>
    </row>
    <row r="620" spans="1:5" x14ac:dyDescent="0.25">
      <c r="A620" t="s">
        <v>8219</v>
      </c>
      <c r="B620" s="22">
        <v>148</v>
      </c>
      <c r="D620" t="s">
        <v>8221</v>
      </c>
      <c r="E620">
        <v>0</v>
      </c>
    </row>
    <row r="621" spans="1:5" x14ac:dyDescent="0.25">
      <c r="A621" t="s">
        <v>8219</v>
      </c>
      <c r="B621" s="22">
        <v>93</v>
      </c>
      <c r="D621" t="s">
        <v>8221</v>
      </c>
      <c r="E621">
        <v>0</v>
      </c>
    </row>
    <row r="622" spans="1:5" x14ac:dyDescent="0.25">
      <c r="A622" t="s">
        <v>8219</v>
      </c>
      <c r="B622" s="22">
        <v>63</v>
      </c>
      <c r="D622" t="s">
        <v>8221</v>
      </c>
      <c r="E622">
        <v>0</v>
      </c>
    </row>
    <row r="623" spans="1:5" x14ac:dyDescent="0.25">
      <c r="A623" t="s">
        <v>8219</v>
      </c>
      <c r="B623" s="22">
        <v>134</v>
      </c>
      <c r="D623" t="s">
        <v>8221</v>
      </c>
      <c r="E623">
        <v>0</v>
      </c>
    </row>
    <row r="624" spans="1:5" x14ac:dyDescent="0.25">
      <c r="A624" t="s">
        <v>8219</v>
      </c>
      <c r="B624" s="22">
        <v>14</v>
      </c>
      <c r="D624" t="s">
        <v>8221</v>
      </c>
      <c r="E624">
        <v>0</v>
      </c>
    </row>
    <row r="625" spans="1:5" x14ac:dyDescent="0.25">
      <c r="A625" t="s">
        <v>8219</v>
      </c>
      <c r="B625" s="22">
        <v>78</v>
      </c>
      <c r="D625" t="s">
        <v>8221</v>
      </c>
      <c r="E625">
        <v>3</v>
      </c>
    </row>
    <row r="626" spans="1:5" x14ac:dyDescent="0.25">
      <c r="A626" t="s">
        <v>8219</v>
      </c>
      <c r="B626" s="22">
        <v>112</v>
      </c>
      <c r="D626" t="s">
        <v>8221</v>
      </c>
      <c r="E626">
        <v>0</v>
      </c>
    </row>
    <row r="627" spans="1:5" x14ac:dyDescent="0.25">
      <c r="A627" t="s">
        <v>8219</v>
      </c>
      <c r="B627" s="22">
        <v>34</v>
      </c>
      <c r="D627" t="s">
        <v>8221</v>
      </c>
      <c r="E627">
        <v>0</v>
      </c>
    </row>
    <row r="628" spans="1:5" x14ac:dyDescent="0.25">
      <c r="A628" t="s">
        <v>8219</v>
      </c>
      <c r="B628" s="22">
        <v>19</v>
      </c>
      <c r="D628" t="s">
        <v>8221</v>
      </c>
      <c r="E628">
        <v>1</v>
      </c>
    </row>
    <row r="629" spans="1:5" x14ac:dyDescent="0.25">
      <c r="A629" t="s">
        <v>8219</v>
      </c>
      <c r="B629" s="22">
        <v>13</v>
      </c>
      <c r="D629" t="s">
        <v>8221</v>
      </c>
      <c r="E629">
        <v>6</v>
      </c>
    </row>
    <row r="630" spans="1:5" x14ac:dyDescent="0.25">
      <c r="A630" t="s">
        <v>8219</v>
      </c>
      <c r="B630" s="22">
        <v>104</v>
      </c>
      <c r="D630" t="s">
        <v>8221</v>
      </c>
      <c r="E630">
        <v>1</v>
      </c>
    </row>
    <row r="631" spans="1:5" x14ac:dyDescent="0.25">
      <c r="A631" t="s">
        <v>8219</v>
      </c>
      <c r="B631" s="22">
        <v>52</v>
      </c>
      <c r="D631" t="s">
        <v>8221</v>
      </c>
      <c r="E631">
        <v>2</v>
      </c>
    </row>
    <row r="632" spans="1:5" x14ac:dyDescent="0.25">
      <c r="A632" t="s">
        <v>8219</v>
      </c>
      <c r="B632" s="22">
        <v>17</v>
      </c>
      <c r="D632" t="s">
        <v>8221</v>
      </c>
      <c r="E632">
        <v>0</v>
      </c>
    </row>
    <row r="633" spans="1:5" x14ac:dyDescent="0.25">
      <c r="A633" t="s">
        <v>8219</v>
      </c>
      <c r="B633" s="22">
        <v>82</v>
      </c>
      <c r="D633" t="s">
        <v>8221</v>
      </c>
      <c r="E633">
        <v>3</v>
      </c>
    </row>
    <row r="634" spans="1:5" x14ac:dyDescent="0.25">
      <c r="A634" t="s">
        <v>8219</v>
      </c>
      <c r="B634" s="22">
        <v>73</v>
      </c>
      <c r="D634" t="s">
        <v>8221</v>
      </c>
      <c r="E634">
        <v>3</v>
      </c>
    </row>
    <row r="635" spans="1:5" x14ac:dyDescent="0.25">
      <c r="A635" t="s">
        <v>8219</v>
      </c>
      <c r="B635" s="22">
        <v>158</v>
      </c>
      <c r="D635" t="s">
        <v>8221</v>
      </c>
      <c r="E635">
        <v>0</v>
      </c>
    </row>
    <row r="636" spans="1:5" x14ac:dyDescent="0.25">
      <c r="A636" t="s">
        <v>8219</v>
      </c>
      <c r="B636" s="22">
        <v>65</v>
      </c>
      <c r="D636" t="s">
        <v>8221</v>
      </c>
      <c r="E636">
        <v>6</v>
      </c>
    </row>
    <row r="637" spans="1:5" x14ac:dyDescent="0.25">
      <c r="A637" t="s">
        <v>8219</v>
      </c>
      <c r="B637" s="22">
        <v>184</v>
      </c>
      <c r="D637" t="s">
        <v>8221</v>
      </c>
      <c r="E637">
        <v>0</v>
      </c>
    </row>
    <row r="638" spans="1:5" x14ac:dyDescent="0.25">
      <c r="A638" t="s">
        <v>8219</v>
      </c>
      <c r="B638" s="22">
        <v>34</v>
      </c>
      <c r="D638" t="s">
        <v>8221</v>
      </c>
      <c r="E638">
        <v>19</v>
      </c>
    </row>
    <row r="639" spans="1:5" x14ac:dyDescent="0.25">
      <c r="A639" t="s">
        <v>8219</v>
      </c>
      <c r="B639" s="22">
        <v>240</v>
      </c>
      <c r="D639" t="s">
        <v>8221</v>
      </c>
      <c r="E639">
        <v>1</v>
      </c>
    </row>
    <row r="640" spans="1:5" x14ac:dyDescent="0.25">
      <c r="A640" t="s">
        <v>8219</v>
      </c>
      <c r="B640" s="22">
        <v>113</v>
      </c>
      <c r="D640" t="s">
        <v>8221</v>
      </c>
      <c r="E640">
        <v>2</v>
      </c>
    </row>
    <row r="641" spans="1:5" x14ac:dyDescent="0.25">
      <c r="A641" t="s">
        <v>8219</v>
      </c>
      <c r="B641" s="22">
        <v>66</v>
      </c>
      <c r="D641" t="s">
        <v>8221</v>
      </c>
      <c r="E641">
        <v>0</v>
      </c>
    </row>
    <row r="642" spans="1:5" x14ac:dyDescent="0.25">
      <c r="A642" t="s">
        <v>8219</v>
      </c>
      <c r="B642" s="22">
        <v>340</v>
      </c>
      <c r="D642" t="s">
        <v>8221</v>
      </c>
      <c r="E642">
        <v>11</v>
      </c>
    </row>
    <row r="643" spans="1:5" x14ac:dyDescent="0.25">
      <c r="A643" t="s">
        <v>8219</v>
      </c>
      <c r="B643" s="22">
        <v>150</v>
      </c>
      <c r="D643" t="s">
        <v>8221</v>
      </c>
      <c r="E643">
        <v>0</v>
      </c>
    </row>
    <row r="644" spans="1:5" x14ac:dyDescent="0.25">
      <c r="A644" t="s">
        <v>8219</v>
      </c>
      <c r="B644" s="22">
        <v>25</v>
      </c>
      <c r="D644" t="s">
        <v>8221</v>
      </c>
      <c r="E644">
        <v>0</v>
      </c>
    </row>
    <row r="645" spans="1:5" x14ac:dyDescent="0.25">
      <c r="A645" t="s">
        <v>8219</v>
      </c>
      <c r="B645" s="22">
        <v>234</v>
      </c>
      <c r="D645" t="s">
        <v>8221</v>
      </c>
      <c r="E645">
        <v>1</v>
      </c>
    </row>
    <row r="646" spans="1:5" x14ac:dyDescent="0.25">
      <c r="A646" t="s">
        <v>8219</v>
      </c>
      <c r="B646" s="22">
        <v>2602</v>
      </c>
      <c r="D646" t="s">
        <v>8221</v>
      </c>
      <c r="E646">
        <v>3</v>
      </c>
    </row>
    <row r="647" spans="1:5" x14ac:dyDescent="0.25">
      <c r="A647" t="s">
        <v>8219</v>
      </c>
      <c r="B647" s="22">
        <v>248</v>
      </c>
      <c r="D647" t="s">
        <v>8221</v>
      </c>
      <c r="E647">
        <v>1</v>
      </c>
    </row>
    <row r="648" spans="1:5" x14ac:dyDescent="0.25">
      <c r="A648" t="s">
        <v>8219</v>
      </c>
      <c r="B648" s="22">
        <v>600</v>
      </c>
      <c r="D648" t="s">
        <v>8221</v>
      </c>
      <c r="E648">
        <v>15</v>
      </c>
    </row>
    <row r="649" spans="1:5" x14ac:dyDescent="0.25">
      <c r="A649" t="s">
        <v>8219</v>
      </c>
      <c r="B649" s="22">
        <v>293</v>
      </c>
      <c r="D649" t="s">
        <v>8221</v>
      </c>
      <c r="E649">
        <v>2</v>
      </c>
    </row>
    <row r="650" spans="1:5" x14ac:dyDescent="0.25">
      <c r="A650" t="s">
        <v>8219</v>
      </c>
      <c r="B650" s="22">
        <v>321</v>
      </c>
      <c r="D650" t="s">
        <v>8221</v>
      </c>
      <c r="E650">
        <v>1</v>
      </c>
    </row>
    <row r="651" spans="1:5" x14ac:dyDescent="0.25">
      <c r="A651" t="s">
        <v>8219</v>
      </c>
      <c r="B651" s="22">
        <v>81</v>
      </c>
      <c r="D651" t="s">
        <v>8221</v>
      </c>
      <c r="E651">
        <v>1</v>
      </c>
    </row>
    <row r="652" spans="1:5" x14ac:dyDescent="0.25">
      <c r="A652" t="s">
        <v>8219</v>
      </c>
      <c r="B652" s="22">
        <v>343</v>
      </c>
      <c r="D652" t="s">
        <v>8221</v>
      </c>
      <c r="E652">
        <v>0</v>
      </c>
    </row>
    <row r="653" spans="1:5" x14ac:dyDescent="0.25">
      <c r="A653" t="s">
        <v>8219</v>
      </c>
      <c r="B653" s="22">
        <v>336</v>
      </c>
      <c r="D653" t="s">
        <v>8221</v>
      </c>
      <c r="E653">
        <v>1</v>
      </c>
    </row>
    <row r="654" spans="1:5" x14ac:dyDescent="0.25">
      <c r="A654" t="s">
        <v>8219</v>
      </c>
      <c r="B654" s="22">
        <v>47</v>
      </c>
      <c r="D654" t="s">
        <v>8221</v>
      </c>
      <c r="E654">
        <v>11</v>
      </c>
    </row>
    <row r="655" spans="1:5" x14ac:dyDescent="0.25">
      <c r="A655" t="s">
        <v>8219</v>
      </c>
      <c r="B655" s="22">
        <v>76</v>
      </c>
      <c r="D655" t="s">
        <v>8221</v>
      </c>
      <c r="E655">
        <v>0</v>
      </c>
    </row>
    <row r="656" spans="1:5" x14ac:dyDescent="0.25">
      <c r="A656" t="s">
        <v>8219</v>
      </c>
      <c r="B656" s="22">
        <v>441</v>
      </c>
      <c r="D656" t="s">
        <v>8221</v>
      </c>
      <c r="E656">
        <v>1</v>
      </c>
    </row>
    <row r="657" spans="1:5" x14ac:dyDescent="0.25">
      <c r="A657" t="s">
        <v>8219</v>
      </c>
      <c r="B657" s="22">
        <v>916</v>
      </c>
      <c r="D657" t="s">
        <v>8221</v>
      </c>
      <c r="E657">
        <v>6</v>
      </c>
    </row>
    <row r="658" spans="1:5" x14ac:dyDescent="0.25">
      <c r="A658" t="s">
        <v>8219</v>
      </c>
      <c r="B658" s="22">
        <v>369</v>
      </c>
      <c r="D658" t="s">
        <v>8221</v>
      </c>
      <c r="E658">
        <v>7</v>
      </c>
    </row>
    <row r="659" spans="1:5" x14ac:dyDescent="0.25">
      <c r="A659" t="s">
        <v>8219</v>
      </c>
      <c r="B659" s="22">
        <v>20242</v>
      </c>
      <c r="D659" t="s">
        <v>8221</v>
      </c>
      <c r="E659">
        <v>0</v>
      </c>
    </row>
    <row r="660" spans="1:5" x14ac:dyDescent="0.25">
      <c r="A660" t="s">
        <v>8219</v>
      </c>
      <c r="B660" s="22">
        <v>71</v>
      </c>
      <c r="D660" t="s">
        <v>8221</v>
      </c>
      <c r="E660">
        <v>16</v>
      </c>
    </row>
    <row r="661" spans="1:5" x14ac:dyDescent="0.25">
      <c r="A661" t="s">
        <v>8219</v>
      </c>
      <c r="B661" s="22">
        <v>635</v>
      </c>
      <c r="D661" t="s">
        <v>8221</v>
      </c>
      <c r="E661">
        <v>0</v>
      </c>
    </row>
    <row r="662" spans="1:5" x14ac:dyDescent="0.25">
      <c r="A662" t="s">
        <v>8219</v>
      </c>
      <c r="B662" s="22">
        <v>885</v>
      </c>
      <c r="D662" t="s">
        <v>8221</v>
      </c>
      <c r="E662">
        <v>0</v>
      </c>
    </row>
    <row r="663" spans="1:5" x14ac:dyDescent="0.25">
      <c r="A663" t="s">
        <v>8219</v>
      </c>
      <c r="B663" s="22">
        <v>329</v>
      </c>
      <c r="D663" t="s">
        <v>8221</v>
      </c>
      <c r="E663">
        <v>0</v>
      </c>
    </row>
    <row r="664" spans="1:5" x14ac:dyDescent="0.25">
      <c r="A664" t="s">
        <v>8219</v>
      </c>
      <c r="B664" s="22">
        <v>71</v>
      </c>
      <c r="D664" t="s">
        <v>8221</v>
      </c>
      <c r="E664">
        <v>12</v>
      </c>
    </row>
    <row r="665" spans="1:5" x14ac:dyDescent="0.25">
      <c r="A665" t="s">
        <v>8219</v>
      </c>
      <c r="B665" s="22">
        <v>269</v>
      </c>
      <c r="D665" t="s">
        <v>8221</v>
      </c>
      <c r="E665">
        <v>1</v>
      </c>
    </row>
    <row r="666" spans="1:5" x14ac:dyDescent="0.25">
      <c r="A666" t="s">
        <v>8219</v>
      </c>
      <c r="B666" s="22">
        <v>345</v>
      </c>
      <c r="D666" t="s">
        <v>8221</v>
      </c>
      <c r="E666">
        <v>3</v>
      </c>
    </row>
    <row r="667" spans="1:5" x14ac:dyDescent="0.25">
      <c r="A667" t="s">
        <v>8219</v>
      </c>
      <c r="B667" s="22">
        <v>43</v>
      </c>
      <c r="D667" t="s">
        <v>8221</v>
      </c>
      <c r="E667">
        <v>1</v>
      </c>
    </row>
    <row r="668" spans="1:5" x14ac:dyDescent="0.25">
      <c r="A668" t="s">
        <v>8219</v>
      </c>
      <c r="B668" s="22">
        <v>33</v>
      </c>
      <c r="D668" t="s">
        <v>8221</v>
      </c>
      <c r="E668">
        <v>4</v>
      </c>
    </row>
    <row r="669" spans="1:5" x14ac:dyDescent="0.25">
      <c r="A669" t="s">
        <v>8219</v>
      </c>
      <c r="B669" s="22">
        <v>211</v>
      </c>
      <c r="D669" t="s">
        <v>8221</v>
      </c>
      <c r="E669">
        <v>1</v>
      </c>
    </row>
    <row r="670" spans="1:5" x14ac:dyDescent="0.25">
      <c r="A670" t="s">
        <v>8219</v>
      </c>
      <c r="B670" s="22">
        <v>196</v>
      </c>
      <c r="D670" t="s">
        <v>8221</v>
      </c>
      <c r="E670">
        <v>3</v>
      </c>
    </row>
    <row r="671" spans="1:5" x14ac:dyDescent="0.25">
      <c r="A671" t="s">
        <v>8219</v>
      </c>
      <c r="B671" s="22">
        <v>405</v>
      </c>
      <c r="D671" t="s">
        <v>8221</v>
      </c>
      <c r="E671">
        <v>1</v>
      </c>
    </row>
    <row r="672" spans="1:5" x14ac:dyDescent="0.25">
      <c r="A672" t="s">
        <v>8219</v>
      </c>
      <c r="B672" s="22">
        <v>206</v>
      </c>
      <c r="D672" t="s">
        <v>8221</v>
      </c>
      <c r="E672">
        <v>0</v>
      </c>
    </row>
    <row r="673" spans="1:5" x14ac:dyDescent="0.25">
      <c r="A673" t="s">
        <v>8219</v>
      </c>
      <c r="B673" s="22">
        <v>335</v>
      </c>
      <c r="D673" t="s">
        <v>8221</v>
      </c>
      <c r="E673">
        <v>12</v>
      </c>
    </row>
    <row r="674" spans="1:5" x14ac:dyDescent="0.25">
      <c r="A674" t="s">
        <v>8219</v>
      </c>
      <c r="B674" s="22">
        <v>215</v>
      </c>
      <c r="D674" t="s">
        <v>8221</v>
      </c>
      <c r="E674">
        <v>0</v>
      </c>
    </row>
    <row r="675" spans="1:5" x14ac:dyDescent="0.25">
      <c r="A675" t="s">
        <v>8219</v>
      </c>
      <c r="B675" s="22">
        <v>176</v>
      </c>
      <c r="D675" t="s">
        <v>8221</v>
      </c>
      <c r="E675">
        <v>1</v>
      </c>
    </row>
    <row r="676" spans="1:5" x14ac:dyDescent="0.25">
      <c r="A676" t="s">
        <v>8219</v>
      </c>
      <c r="B676" s="22">
        <v>555</v>
      </c>
      <c r="D676" t="s">
        <v>8221</v>
      </c>
      <c r="E676">
        <v>0</v>
      </c>
    </row>
    <row r="677" spans="1:5" x14ac:dyDescent="0.25">
      <c r="A677" t="s">
        <v>8219</v>
      </c>
      <c r="B677" s="22">
        <v>116</v>
      </c>
      <c r="D677" t="s">
        <v>8221</v>
      </c>
      <c r="E677">
        <v>0</v>
      </c>
    </row>
    <row r="678" spans="1:5" x14ac:dyDescent="0.25">
      <c r="A678" t="s">
        <v>8219</v>
      </c>
      <c r="B678" s="22">
        <v>615</v>
      </c>
      <c r="D678" t="s">
        <v>8221</v>
      </c>
      <c r="E678">
        <v>2</v>
      </c>
    </row>
    <row r="679" spans="1:5" x14ac:dyDescent="0.25">
      <c r="A679" t="s">
        <v>8219</v>
      </c>
      <c r="B679" s="22">
        <v>236</v>
      </c>
      <c r="D679" t="s">
        <v>8221</v>
      </c>
      <c r="E679">
        <v>92</v>
      </c>
    </row>
    <row r="680" spans="1:5" x14ac:dyDescent="0.25">
      <c r="A680" t="s">
        <v>8219</v>
      </c>
      <c r="B680" s="22">
        <v>145</v>
      </c>
      <c r="D680" t="s">
        <v>8221</v>
      </c>
      <c r="E680">
        <v>0</v>
      </c>
    </row>
    <row r="681" spans="1:5" x14ac:dyDescent="0.25">
      <c r="A681" t="s">
        <v>8219</v>
      </c>
      <c r="B681" s="22">
        <v>167</v>
      </c>
      <c r="D681" t="s">
        <v>8221</v>
      </c>
      <c r="E681">
        <v>3</v>
      </c>
    </row>
    <row r="682" spans="1:5" x14ac:dyDescent="0.25">
      <c r="A682" t="s">
        <v>8219</v>
      </c>
      <c r="B682" s="22">
        <v>235</v>
      </c>
      <c r="D682" t="s">
        <v>8221</v>
      </c>
      <c r="E682">
        <v>10</v>
      </c>
    </row>
    <row r="683" spans="1:5" x14ac:dyDescent="0.25">
      <c r="A683" t="s">
        <v>8219</v>
      </c>
      <c r="B683" s="22">
        <v>452</v>
      </c>
      <c r="D683" t="s">
        <v>8221</v>
      </c>
      <c r="E683">
        <v>7</v>
      </c>
    </row>
    <row r="684" spans="1:5" x14ac:dyDescent="0.25">
      <c r="A684" t="s">
        <v>8219</v>
      </c>
      <c r="B684" s="22">
        <v>241</v>
      </c>
      <c r="D684" t="s">
        <v>8221</v>
      </c>
      <c r="E684">
        <v>3</v>
      </c>
    </row>
    <row r="685" spans="1:5" x14ac:dyDescent="0.25">
      <c r="A685" t="s">
        <v>8219</v>
      </c>
      <c r="B685" s="22">
        <v>28</v>
      </c>
      <c r="D685" t="s">
        <v>8221</v>
      </c>
      <c r="E685">
        <v>0</v>
      </c>
    </row>
    <row r="686" spans="1:5" x14ac:dyDescent="0.25">
      <c r="A686" t="s">
        <v>8219</v>
      </c>
      <c r="B686" s="22">
        <v>140</v>
      </c>
      <c r="D686" t="s">
        <v>8221</v>
      </c>
      <c r="E686">
        <v>1</v>
      </c>
    </row>
    <row r="687" spans="1:5" x14ac:dyDescent="0.25">
      <c r="A687" t="s">
        <v>8219</v>
      </c>
      <c r="B687" s="22">
        <v>280</v>
      </c>
      <c r="D687" t="s">
        <v>8221</v>
      </c>
      <c r="E687">
        <v>0</v>
      </c>
    </row>
    <row r="688" spans="1:5" x14ac:dyDescent="0.25">
      <c r="A688" t="s">
        <v>8219</v>
      </c>
      <c r="B688" s="22">
        <v>70</v>
      </c>
      <c r="D688" t="s">
        <v>8221</v>
      </c>
      <c r="E688">
        <v>9</v>
      </c>
    </row>
    <row r="689" spans="1:5" x14ac:dyDescent="0.25">
      <c r="A689" t="s">
        <v>8219</v>
      </c>
      <c r="B689" s="22">
        <v>160</v>
      </c>
      <c r="D689" t="s">
        <v>8221</v>
      </c>
      <c r="E689">
        <v>2</v>
      </c>
    </row>
    <row r="690" spans="1:5" x14ac:dyDescent="0.25">
      <c r="A690" t="s">
        <v>8219</v>
      </c>
      <c r="B690" s="22">
        <v>141</v>
      </c>
      <c r="D690" t="s">
        <v>8221</v>
      </c>
      <c r="E690">
        <v>1</v>
      </c>
    </row>
    <row r="691" spans="1:5" x14ac:dyDescent="0.25">
      <c r="A691" t="s">
        <v>8219</v>
      </c>
      <c r="B691" s="22">
        <v>874</v>
      </c>
      <c r="D691" t="s">
        <v>8221</v>
      </c>
      <c r="E691">
        <v>2</v>
      </c>
    </row>
    <row r="692" spans="1:5" x14ac:dyDescent="0.25">
      <c r="A692" t="s">
        <v>8219</v>
      </c>
      <c r="B692" s="22">
        <v>73</v>
      </c>
      <c r="D692" t="s">
        <v>8221</v>
      </c>
      <c r="E692">
        <v>11</v>
      </c>
    </row>
    <row r="693" spans="1:5" x14ac:dyDescent="0.25">
      <c r="A693" t="s">
        <v>8219</v>
      </c>
      <c r="B693" s="22">
        <v>294</v>
      </c>
      <c r="D693" t="s">
        <v>8221</v>
      </c>
      <c r="E693">
        <v>0</v>
      </c>
    </row>
    <row r="694" spans="1:5" x14ac:dyDescent="0.25">
      <c r="A694" t="s">
        <v>8219</v>
      </c>
      <c r="B694" s="22">
        <v>740</v>
      </c>
      <c r="D694" t="s">
        <v>8221</v>
      </c>
      <c r="E694">
        <v>0</v>
      </c>
    </row>
    <row r="695" spans="1:5" x14ac:dyDescent="0.25">
      <c r="A695" t="s">
        <v>8219</v>
      </c>
      <c r="B695" s="22">
        <v>369</v>
      </c>
      <c r="D695" t="s">
        <v>8221</v>
      </c>
      <c r="E695">
        <v>9</v>
      </c>
    </row>
    <row r="696" spans="1:5" x14ac:dyDescent="0.25">
      <c r="A696" t="s">
        <v>8219</v>
      </c>
      <c r="B696" s="22">
        <v>110</v>
      </c>
      <c r="D696" t="s">
        <v>8221</v>
      </c>
      <c r="E696">
        <v>0</v>
      </c>
    </row>
    <row r="697" spans="1:5" x14ac:dyDescent="0.25">
      <c r="A697" t="s">
        <v>8219</v>
      </c>
      <c r="B697" s="22">
        <v>455</v>
      </c>
      <c r="D697" t="s">
        <v>8221</v>
      </c>
      <c r="E697">
        <v>4</v>
      </c>
    </row>
    <row r="698" spans="1:5" x14ac:dyDescent="0.25">
      <c r="A698" t="s">
        <v>8219</v>
      </c>
      <c r="B698" s="22">
        <v>224</v>
      </c>
      <c r="D698" t="s">
        <v>8221</v>
      </c>
      <c r="E698">
        <v>1</v>
      </c>
    </row>
    <row r="699" spans="1:5" x14ac:dyDescent="0.25">
      <c r="A699" t="s">
        <v>8219</v>
      </c>
      <c r="B699" s="22">
        <v>46</v>
      </c>
      <c r="D699" t="s">
        <v>8221</v>
      </c>
      <c r="E699">
        <v>2</v>
      </c>
    </row>
    <row r="700" spans="1:5" x14ac:dyDescent="0.25">
      <c r="A700" t="s">
        <v>8219</v>
      </c>
      <c r="B700" s="22">
        <v>284</v>
      </c>
      <c r="D700" t="s">
        <v>8221</v>
      </c>
      <c r="E700">
        <v>0</v>
      </c>
    </row>
    <row r="701" spans="1:5" x14ac:dyDescent="0.25">
      <c r="A701" t="s">
        <v>8219</v>
      </c>
      <c r="B701" s="22">
        <v>98</v>
      </c>
      <c r="D701" t="s">
        <v>8221</v>
      </c>
      <c r="E701">
        <v>1</v>
      </c>
    </row>
    <row r="702" spans="1:5" x14ac:dyDescent="0.25">
      <c r="A702" t="s">
        <v>8219</v>
      </c>
      <c r="B702" s="22">
        <v>56</v>
      </c>
      <c r="D702" t="s">
        <v>8221</v>
      </c>
      <c r="E702">
        <v>17</v>
      </c>
    </row>
    <row r="703" spans="1:5" x14ac:dyDescent="0.25">
      <c r="A703" t="s">
        <v>8219</v>
      </c>
      <c r="B703" s="22">
        <v>32</v>
      </c>
      <c r="D703" t="s">
        <v>8221</v>
      </c>
      <c r="E703">
        <v>2</v>
      </c>
    </row>
    <row r="704" spans="1:5" x14ac:dyDescent="0.25">
      <c r="A704" t="s">
        <v>8219</v>
      </c>
      <c r="B704" s="22">
        <v>30</v>
      </c>
      <c r="D704" t="s">
        <v>8221</v>
      </c>
      <c r="E704">
        <v>3</v>
      </c>
    </row>
    <row r="705" spans="1:5" x14ac:dyDescent="0.25">
      <c r="A705" t="s">
        <v>8219</v>
      </c>
      <c r="B705" s="22">
        <v>70</v>
      </c>
      <c r="D705" t="s">
        <v>8221</v>
      </c>
      <c r="E705">
        <v>41</v>
      </c>
    </row>
    <row r="706" spans="1:5" x14ac:dyDescent="0.25">
      <c r="A706" t="s">
        <v>8219</v>
      </c>
      <c r="B706" s="22">
        <v>44</v>
      </c>
      <c r="D706" t="s">
        <v>8221</v>
      </c>
      <c r="E706">
        <v>2</v>
      </c>
    </row>
    <row r="707" spans="1:5" x14ac:dyDescent="0.25">
      <c r="A707" t="s">
        <v>8219</v>
      </c>
      <c r="B707" s="22">
        <v>92</v>
      </c>
      <c r="D707" t="s">
        <v>8221</v>
      </c>
      <c r="E707">
        <v>3</v>
      </c>
    </row>
    <row r="708" spans="1:5" x14ac:dyDescent="0.25">
      <c r="A708" t="s">
        <v>8219</v>
      </c>
      <c r="B708" s="22">
        <v>205</v>
      </c>
      <c r="D708" t="s">
        <v>8221</v>
      </c>
      <c r="E708">
        <v>8</v>
      </c>
    </row>
    <row r="709" spans="1:5" x14ac:dyDescent="0.25">
      <c r="A709" t="s">
        <v>8219</v>
      </c>
      <c r="B709" s="22">
        <v>23</v>
      </c>
      <c r="D709" t="s">
        <v>8221</v>
      </c>
      <c r="E709">
        <v>0</v>
      </c>
    </row>
    <row r="710" spans="1:5" x14ac:dyDescent="0.25">
      <c r="A710" t="s">
        <v>8219</v>
      </c>
      <c r="B710" s="22">
        <v>4</v>
      </c>
      <c r="D710" t="s">
        <v>8221</v>
      </c>
      <c r="E710">
        <v>1</v>
      </c>
    </row>
    <row r="711" spans="1:5" x14ac:dyDescent="0.25">
      <c r="A711" t="s">
        <v>8219</v>
      </c>
      <c r="B711" s="22">
        <v>112</v>
      </c>
      <c r="D711" t="s">
        <v>8221</v>
      </c>
      <c r="E711">
        <v>3</v>
      </c>
    </row>
    <row r="712" spans="1:5" x14ac:dyDescent="0.25">
      <c r="A712" t="s">
        <v>8219</v>
      </c>
      <c r="B712" s="22">
        <v>27</v>
      </c>
      <c r="D712" t="s">
        <v>8221</v>
      </c>
      <c r="E712">
        <v>4</v>
      </c>
    </row>
    <row r="713" spans="1:5" x14ac:dyDescent="0.25">
      <c r="A713" t="s">
        <v>8219</v>
      </c>
      <c r="B713" s="22">
        <v>11</v>
      </c>
      <c r="D713" t="s">
        <v>8221</v>
      </c>
      <c r="E713">
        <v>9</v>
      </c>
    </row>
    <row r="714" spans="1:5" x14ac:dyDescent="0.25">
      <c r="A714" t="s">
        <v>8219</v>
      </c>
      <c r="B714" s="22">
        <v>26</v>
      </c>
      <c r="D714" t="s">
        <v>8221</v>
      </c>
      <c r="E714">
        <v>16</v>
      </c>
    </row>
    <row r="715" spans="1:5" x14ac:dyDescent="0.25">
      <c r="A715" t="s">
        <v>8219</v>
      </c>
      <c r="B715" s="22">
        <v>77</v>
      </c>
      <c r="D715" t="s">
        <v>8221</v>
      </c>
      <c r="E715">
        <v>1</v>
      </c>
    </row>
    <row r="716" spans="1:5" x14ac:dyDescent="0.25">
      <c r="A716" t="s">
        <v>8219</v>
      </c>
      <c r="B716" s="22">
        <v>136</v>
      </c>
      <c r="D716" t="s">
        <v>8221</v>
      </c>
      <c r="E716">
        <v>7</v>
      </c>
    </row>
    <row r="717" spans="1:5" x14ac:dyDescent="0.25">
      <c r="A717" t="s">
        <v>8219</v>
      </c>
      <c r="B717" s="22">
        <v>157</v>
      </c>
      <c r="D717" t="s">
        <v>8221</v>
      </c>
      <c r="E717">
        <v>0</v>
      </c>
    </row>
    <row r="718" spans="1:5" x14ac:dyDescent="0.25">
      <c r="A718" t="s">
        <v>8219</v>
      </c>
      <c r="B718" s="22">
        <v>158</v>
      </c>
      <c r="D718" t="s">
        <v>8221</v>
      </c>
      <c r="E718">
        <v>0</v>
      </c>
    </row>
    <row r="719" spans="1:5" x14ac:dyDescent="0.25">
      <c r="A719" t="s">
        <v>8219</v>
      </c>
      <c r="B719" s="22">
        <v>27</v>
      </c>
      <c r="D719" t="s">
        <v>8221</v>
      </c>
      <c r="E719">
        <v>0</v>
      </c>
    </row>
    <row r="720" spans="1:5" x14ac:dyDescent="0.25">
      <c r="A720" t="s">
        <v>8219</v>
      </c>
      <c r="B720" s="22">
        <v>23</v>
      </c>
      <c r="D720" t="s">
        <v>8221</v>
      </c>
      <c r="E720">
        <v>0</v>
      </c>
    </row>
    <row r="721" spans="1:5" x14ac:dyDescent="0.25">
      <c r="A721" t="s">
        <v>8219</v>
      </c>
      <c r="B721" s="22">
        <v>17</v>
      </c>
      <c r="D721" t="s">
        <v>8221</v>
      </c>
      <c r="E721">
        <v>0</v>
      </c>
    </row>
    <row r="722" spans="1:5" x14ac:dyDescent="0.25">
      <c r="A722" t="s">
        <v>8219</v>
      </c>
      <c r="B722" s="22">
        <v>37</v>
      </c>
      <c r="D722" t="s">
        <v>8221</v>
      </c>
      <c r="E722">
        <v>1</v>
      </c>
    </row>
    <row r="723" spans="1:5" x14ac:dyDescent="0.25">
      <c r="A723" t="s">
        <v>8219</v>
      </c>
      <c r="B723" s="22">
        <v>65</v>
      </c>
      <c r="D723" t="s">
        <v>8221</v>
      </c>
      <c r="E723">
        <v>2</v>
      </c>
    </row>
    <row r="724" spans="1:5" x14ac:dyDescent="0.25">
      <c r="A724" t="s">
        <v>8219</v>
      </c>
      <c r="B724" s="22">
        <v>18</v>
      </c>
      <c r="D724" t="s">
        <v>8221</v>
      </c>
      <c r="E724">
        <v>1</v>
      </c>
    </row>
    <row r="725" spans="1:5" x14ac:dyDescent="0.25">
      <c r="A725" t="s">
        <v>8219</v>
      </c>
      <c r="B725" s="22">
        <v>25</v>
      </c>
      <c r="D725" t="s">
        <v>8221</v>
      </c>
      <c r="E725">
        <v>15</v>
      </c>
    </row>
    <row r="726" spans="1:5" x14ac:dyDescent="0.25">
      <c r="A726" t="s">
        <v>8219</v>
      </c>
      <c r="B726" s="22">
        <v>104</v>
      </c>
      <c r="D726" t="s">
        <v>8221</v>
      </c>
      <c r="E726">
        <v>1</v>
      </c>
    </row>
    <row r="727" spans="1:5" x14ac:dyDescent="0.25">
      <c r="A727" t="s">
        <v>8219</v>
      </c>
      <c r="B727" s="22">
        <v>108</v>
      </c>
      <c r="D727" t="s">
        <v>8221</v>
      </c>
      <c r="E727">
        <v>1</v>
      </c>
    </row>
    <row r="728" spans="1:5" x14ac:dyDescent="0.25">
      <c r="A728" t="s">
        <v>8219</v>
      </c>
      <c r="B728" s="22">
        <v>38</v>
      </c>
      <c r="D728" t="s">
        <v>8221</v>
      </c>
      <c r="E728">
        <v>0</v>
      </c>
    </row>
    <row r="729" spans="1:5" x14ac:dyDescent="0.25">
      <c r="A729" t="s">
        <v>8219</v>
      </c>
      <c r="B729" s="22">
        <v>88</v>
      </c>
      <c r="D729" t="s">
        <v>8221</v>
      </c>
      <c r="E729">
        <v>39</v>
      </c>
    </row>
    <row r="730" spans="1:5" x14ac:dyDescent="0.25">
      <c r="A730" t="s">
        <v>8219</v>
      </c>
      <c r="B730" s="22">
        <v>82</v>
      </c>
      <c r="D730" t="s">
        <v>8221</v>
      </c>
      <c r="E730">
        <v>103</v>
      </c>
    </row>
    <row r="731" spans="1:5" x14ac:dyDescent="0.25">
      <c r="A731" t="s">
        <v>8219</v>
      </c>
      <c r="B731" s="22">
        <v>126</v>
      </c>
      <c r="D731" t="s">
        <v>8221</v>
      </c>
      <c r="E731">
        <v>0</v>
      </c>
    </row>
    <row r="732" spans="1:5" x14ac:dyDescent="0.25">
      <c r="A732" t="s">
        <v>8219</v>
      </c>
      <c r="B732" s="22">
        <v>133</v>
      </c>
      <c r="D732" t="s">
        <v>8221</v>
      </c>
      <c r="E732">
        <v>39</v>
      </c>
    </row>
    <row r="733" spans="1:5" x14ac:dyDescent="0.25">
      <c r="A733" t="s">
        <v>8219</v>
      </c>
      <c r="B733" s="22">
        <v>47</v>
      </c>
      <c r="D733" t="s">
        <v>8221</v>
      </c>
      <c r="E733">
        <v>15</v>
      </c>
    </row>
    <row r="734" spans="1:5" x14ac:dyDescent="0.25">
      <c r="A734" t="s">
        <v>8219</v>
      </c>
      <c r="B734" s="22">
        <v>58</v>
      </c>
      <c r="D734" t="s">
        <v>8221</v>
      </c>
      <c r="E734">
        <v>22</v>
      </c>
    </row>
    <row r="735" spans="1:5" x14ac:dyDescent="0.25">
      <c r="A735" t="s">
        <v>8219</v>
      </c>
      <c r="B735" s="22">
        <v>32</v>
      </c>
      <c r="D735" t="s">
        <v>8221</v>
      </c>
      <c r="E735">
        <v>92</v>
      </c>
    </row>
    <row r="736" spans="1:5" x14ac:dyDescent="0.25">
      <c r="A736" t="s">
        <v>8219</v>
      </c>
      <c r="B736" s="22">
        <v>37</v>
      </c>
      <c r="D736" t="s">
        <v>8221</v>
      </c>
      <c r="E736">
        <v>25</v>
      </c>
    </row>
    <row r="737" spans="1:5" x14ac:dyDescent="0.25">
      <c r="A737" t="s">
        <v>8219</v>
      </c>
      <c r="B737" s="22">
        <v>87</v>
      </c>
      <c r="D737" t="s">
        <v>8221</v>
      </c>
      <c r="E737">
        <v>19</v>
      </c>
    </row>
    <row r="738" spans="1:5" x14ac:dyDescent="0.25">
      <c r="A738" t="s">
        <v>8219</v>
      </c>
      <c r="B738" s="22">
        <v>15</v>
      </c>
      <c r="D738" t="s">
        <v>8221</v>
      </c>
      <c r="E738">
        <v>19</v>
      </c>
    </row>
    <row r="739" spans="1:5" x14ac:dyDescent="0.25">
      <c r="A739" t="s">
        <v>8219</v>
      </c>
      <c r="B739" s="22">
        <v>27</v>
      </c>
      <c r="D739" t="s">
        <v>8221</v>
      </c>
      <c r="E739">
        <v>13</v>
      </c>
    </row>
    <row r="740" spans="1:5" x14ac:dyDescent="0.25">
      <c r="A740" t="s">
        <v>8219</v>
      </c>
      <c r="B740" s="22">
        <v>19</v>
      </c>
      <c r="D740" t="s">
        <v>8221</v>
      </c>
      <c r="E740">
        <v>124</v>
      </c>
    </row>
    <row r="741" spans="1:5" x14ac:dyDescent="0.25">
      <c r="A741" t="s">
        <v>8219</v>
      </c>
      <c r="B741" s="22">
        <v>17</v>
      </c>
      <c r="D741" t="s">
        <v>8221</v>
      </c>
      <c r="E741">
        <v>4</v>
      </c>
    </row>
    <row r="742" spans="1:5" x14ac:dyDescent="0.25">
      <c r="A742" t="s">
        <v>8219</v>
      </c>
      <c r="B742" s="22">
        <v>26</v>
      </c>
      <c r="D742" t="s">
        <v>8221</v>
      </c>
      <c r="E742">
        <v>10</v>
      </c>
    </row>
    <row r="743" spans="1:5" x14ac:dyDescent="0.25">
      <c r="A743" t="s">
        <v>8219</v>
      </c>
      <c r="B743" s="22">
        <v>28</v>
      </c>
      <c r="D743" t="s">
        <v>8221</v>
      </c>
      <c r="E743">
        <v>15</v>
      </c>
    </row>
    <row r="744" spans="1:5" x14ac:dyDescent="0.25">
      <c r="A744" t="s">
        <v>8219</v>
      </c>
      <c r="B744" s="22">
        <v>37</v>
      </c>
      <c r="D744" t="s">
        <v>8221</v>
      </c>
      <c r="E744">
        <v>38</v>
      </c>
    </row>
    <row r="745" spans="1:5" x14ac:dyDescent="0.25">
      <c r="A745" t="s">
        <v>8219</v>
      </c>
      <c r="B745" s="22">
        <v>128</v>
      </c>
      <c r="D745" t="s">
        <v>8221</v>
      </c>
      <c r="E745">
        <v>152</v>
      </c>
    </row>
    <row r="746" spans="1:5" x14ac:dyDescent="0.25">
      <c r="A746" t="s">
        <v>8219</v>
      </c>
      <c r="B746" s="22">
        <v>10</v>
      </c>
      <c r="D746" t="s">
        <v>8221</v>
      </c>
      <c r="E746">
        <v>24</v>
      </c>
    </row>
    <row r="747" spans="1:5" x14ac:dyDescent="0.25">
      <c r="A747" t="s">
        <v>8219</v>
      </c>
      <c r="B747" s="22">
        <v>83</v>
      </c>
      <c r="D747" t="s">
        <v>8221</v>
      </c>
      <c r="E747">
        <v>76</v>
      </c>
    </row>
    <row r="748" spans="1:5" x14ac:dyDescent="0.25">
      <c r="A748" t="s">
        <v>8219</v>
      </c>
      <c r="B748" s="22">
        <v>46</v>
      </c>
      <c r="D748" t="s">
        <v>8221</v>
      </c>
      <c r="E748">
        <v>185</v>
      </c>
    </row>
    <row r="749" spans="1:5" x14ac:dyDescent="0.25">
      <c r="A749" t="s">
        <v>8219</v>
      </c>
      <c r="B749" s="22">
        <v>90</v>
      </c>
      <c r="D749" t="s">
        <v>8221</v>
      </c>
      <c r="E749">
        <v>33</v>
      </c>
    </row>
    <row r="750" spans="1:5" x14ac:dyDescent="0.25">
      <c r="A750" t="s">
        <v>8219</v>
      </c>
      <c r="B750" s="22">
        <v>81</v>
      </c>
      <c r="D750" t="s">
        <v>8221</v>
      </c>
      <c r="E750">
        <v>108</v>
      </c>
    </row>
    <row r="751" spans="1:5" x14ac:dyDescent="0.25">
      <c r="A751" t="s">
        <v>8219</v>
      </c>
      <c r="B751" s="22">
        <v>32</v>
      </c>
      <c r="D751" t="s">
        <v>8221</v>
      </c>
      <c r="E751">
        <v>29</v>
      </c>
    </row>
    <row r="752" spans="1:5" x14ac:dyDescent="0.25">
      <c r="A752" t="s">
        <v>8219</v>
      </c>
      <c r="B752" s="22">
        <v>20</v>
      </c>
      <c r="D752" t="s">
        <v>8221</v>
      </c>
      <c r="E752">
        <v>24</v>
      </c>
    </row>
    <row r="753" spans="1:5" x14ac:dyDescent="0.25">
      <c r="A753" t="s">
        <v>8219</v>
      </c>
      <c r="B753" s="22">
        <v>70</v>
      </c>
      <c r="D753" t="s">
        <v>8221</v>
      </c>
      <c r="E753">
        <v>4</v>
      </c>
    </row>
    <row r="754" spans="1:5" x14ac:dyDescent="0.25">
      <c r="A754" t="s">
        <v>8219</v>
      </c>
      <c r="B754" s="22">
        <v>168</v>
      </c>
      <c r="D754" t="s">
        <v>8221</v>
      </c>
      <c r="E754">
        <v>4</v>
      </c>
    </row>
    <row r="755" spans="1:5" x14ac:dyDescent="0.25">
      <c r="A755" t="s">
        <v>8219</v>
      </c>
      <c r="B755" s="22">
        <v>34</v>
      </c>
      <c r="D755" t="s">
        <v>8221</v>
      </c>
      <c r="E755">
        <v>15</v>
      </c>
    </row>
    <row r="756" spans="1:5" x14ac:dyDescent="0.25">
      <c r="A756" t="s">
        <v>8219</v>
      </c>
      <c r="B756" s="22">
        <v>48</v>
      </c>
      <c r="D756" t="s">
        <v>8221</v>
      </c>
      <c r="E756">
        <v>4</v>
      </c>
    </row>
    <row r="757" spans="1:5" x14ac:dyDescent="0.25">
      <c r="A757" t="s">
        <v>8219</v>
      </c>
      <c r="B757" s="22">
        <v>48</v>
      </c>
      <c r="D757" t="s">
        <v>8221</v>
      </c>
      <c r="E757">
        <v>139</v>
      </c>
    </row>
    <row r="758" spans="1:5" x14ac:dyDescent="0.25">
      <c r="A758" t="s">
        <v>8219</v>
      </c>
      <c r="B758" s="22">
        <v>221</v>
      </c>
      <c r="D758" t="s">
        <v>8221</v>
      </c>
      <c r="E758">
        <v>2</v>
      </c>
    </row>
    <row r="759" spans="1:5" x14ac:dyDescent="0.25">
      <c r="A759" t="s">
        <v>8219</v>
      </c>
      <c r="B759" s="22">
        <v>107</v>
      </c>
      <c r="D759" t="s">
        <v>8221</v>
      </c>
      <c r="E759">
        <v>18</v>
      </c>
    </row>
    <row r="760" spans="1:5" x14ac:dyDescent="0.25">
      <c r="A760" t="s">
        <v>8219</v>
      </c>
      <c r="B760" s="22">
        <v>45</v>
      </c>
      <c r="D760" t="s">
        <v>8221</v>
      </c>
      <c r="E760">
        <v>81</v>
      </c>
    </row>
    <row r="761" spans="1:5" x14ac:dyDescent="0.25">
      <c r="A761" t="s">
        <v>8219</v>
      </c>
      <c r="B761" s="22">
        <v>36</v>
      </c>
      <c r="D761" t="s">
        <v>8221</v>
      </c>
      <c r="E761">
        <v>86</v>
      </c>
    </row>
    <row r="762" spans="1:5" x14ac:dyDescent="0.25">
      <c r="A762" t="s">
        <v>8219</v>
      </c>
      <c r="B762" s="22">
        <v>101</v>
      </c>
      <c r="D762" t="s">
        <v>8221</v>
      </c>
      <c r="E762">
        <v>140</v>
      </c>
    </row>
    <row r="763" spans="1:5" x14ac:dyDescent="0.25">
      <c r="A763" t="s">
        <v>8219</v>
      </c>
      <c r="B763" s="22">
        <v>62</v>
      </c>
      <c r="D763" t="s">
        <v>8221</v>
      </c>
      <c r="E763">
        <v>37</v>
      </c>
    </row>
    <row r="764" spans="1:5" x14ac:dyDescent="0.25">
      <c r="A764" t="s">
        <v>8219</v>
      </c>
      <c r="B764" s="22">
        <v>32</v>
      </c>
      <c r="D764" t="s">
        <v>8221</v>
      </c>
      <c r="E764">
        <v>6</v>
      </c>
    </row>
    <row r="765" spans="1:5" x14ac:dyDescent="0.25">
      <c r="A765" t="s">
        <v>8219</v>
      </c>
      <c r="B765" s="22">
        <v>89</v>
      </c>
      <c r="D765" t="s">
        <v>8221</v>
      </c>
      <c r="E765">
        <v>113</v>
      </c>
    </row>
    <row r="766" spans="1:5" x14ac:dyDescent="0.25">
      <c r="A766" t="s">
        <v>8219</v>
      </c>
      <c r="B766" s="22">
        <v>93</v>
      </c>
      <c r="D766" t="s">
        <v>8221</v>
      </c>
      <c r="E766">
        <v>37</v>
      </c>
    </row>
    <row r="767" spans="1:5" x14ac:dyDescent="0.25">
      <c r="A767" t="s">
        <v>8219</v>
      </c>
      <c r="B767" s="22">
        <v>98</v>
      </c>
      <c r="D767" t="s">
        <v>8221</v>
      </c>
      <c r="E767">
        <v>18</v>
      </c>
    </row>
    <row r="768" spans="1:5" x14ac:dyDescent="0.25">
      <c r="A768" t="s">
        <v>8219</v>
      </c>
      <c r="B768" s="22">
        <v>82</v>
      </c>
      <c r="D768" t="s">
        <v>8221</v>
      </c>
      <c r="E768">
        <v>75</v>
      </c>
    </row>
    <row r="769" spans="1:5" x14ac:dyDescent="0.25">
      <c r="A769" t="s">
        <v>8219</v>
      </c>
      <c r="B769" s="22">
        <v>116</v>
      </c>
      <c r="D769" t="s">
        <v>8221</v>
      </c>
      <c r="E769">
        <v>52</v>
      </c>
    </row>
    <row r="770" spans="1:5" x14ac:dyDescent="0.25">
      <c r="A770" t="s">
        <v>8219</v>
      </c>
      <c r="B770" s="22">
        <v>52</v>
      </c>
      <c r="D770" t="s">
        <v>8221</v>
      </c>
      <c r="E770">
        <v>122</v>
      </c>
    </row>
    <row r="771" spans="1:5" x14ac:dyDescent="0.25">
      <c r="A771" t="s">
        <v>8219</v>
      </c>
      <c r="B771" s="22">
        <v>23</v>
      </c>
      <c r="D771" t="s">
        <v>8221</v>
      </c>
      <c r="E771">
        <v>8</v>
      </c>
    </row>
    <row r="772" spans="1:5" x14ac:dyDescent="0.25">
      <c r="A772" t="s">
        <v>8219</v>
      </c>
      <c r="B772" s="22">
        <v>77</v>
      </c>
      <c r="D772" t="s">
        <v>8221</v>
      </c>
      <c r="E772">
        <v>8</v>
      </c>
    </row>
    <row r="773" spans="1:5" x14ac:dyDescent="0.25">
      <c r="A773" t="s">
        <v>8219</v>
      </c>
      <c r="B773" s="22">
        <v>49</v>
      </c>
      <c r="D773" t="s">
        <v>8221</v>
      </c>
      <c r="E773">
        <v>96</v>
      </c>
    </row>
    <row r="774" spans="1:5" x14ac:dyDescent="0.25">
      <c r="A774" t="s">
        <v>8219</v>
      </c>
      <c r="B774" s="22">
        <v>59</v>
      </c>
      <c r="D774" t="s">
        <v>8221</v>
      </c>
      <c r="E774">
        <v>9</v>
      </c>
    </row>
    <row r="775" spans="1:5" x14ac:dyDescent="0.25">
      <c r="A775" t="s">
        <v>8219</v>
      </c>
      <c r="B775" s="22">
        <v>113</v>
      </c>
      <c r="D775" t="s">
        <v>8221</v>
      </c>
      <c r="E775">
        <v>2</v>
      </c>
    </row>
    <row r="776" spans="1:5" x14ac:dyDescent="0.25">
      <c r="A776" t="s">
        <v>8219</v>
      </c>
      <c r="B776" s="22">
        <v>34</v>
      </c>
      <c r="D776" t="s">
        <v>8221</v>
      </c>
      <c r="E776">
        <v>26</v>
      </c>
    </row>
    <row r="777" spans="1:5" x14ac:dyDescent="0.25">
      <c r="A777" t="s">
        <v>8219</v>
      </c>
      <c r="B777" s="22">
        <v>42</v>
      </c>
      <c r="D777" t="s">
        <v>8221</v>
      </c>
      <c r="E777">
        <v>23</v>
      </c>
    </row>
    <row r="778" spans="1:5" x14ac:dyDescent="0.25">
      <c r="A778" t="s">
        <v>8219</v>
      </c>
      <c r="B778" s="22">
        <v>42</v>
      </c>
      <c r="D778" t="s">
        <v>8221</v>
      </c>
      <c r="E778">
        <v>0</v>
      </c>
    </row>
    <row r="779" spans="1:5" x14ac:dyDescent="0.25">
      <c r="A779" t="s">
        <v>8219</v>
      </c>
      <c r="B779" s="22">
        <v>49</v>
      </c>
      <c r="D779" t="s">
        <v>8221</v>
      </c>
      <c r="E779">
        <v>140</v>
      </c>
    </row>
    <row r="780" spans="1:5" x14ac:dyDescent="0.25">
      <c r="A780" t="s">
        <v>8219</v>
      </c>
      <c r="B780" s="22">
        <v>56</v>
      </c>
      <c r="D780" t="s">
        <v>8221</v>
      </c>
      <c r="E780">
        <v>0</v>
      </c>
    </row>
    <row r="781" spans="1:5" x14ac:dyDescent="0.25">
      <c r="A781" t="s">
        <v>8219</v>
      </c>
      <c r="B781" s="22">
        <v>25</v>
      </c>
      <c r="D781" t="s">
        <v>8221</v>
      </c>
      <c r="E781">
        <v>6</v>
      </c>
    </row>
    <row r="782" spans="1:5" x14ac:dyDescent="0.25">
      <c r="A782" t="s">
        <v>8219</v>
      </c>
      <c r="B782" s="22">
        <v>52</v>
      </c>
      <c r="D782" t="s">
        <v>8221</v>
      </c>
      <c r="E782">
        <v>100</v>
      </c>
    </row>
    <row r="783" spans="1:5" x14ac:dyDescent="0.25">
      <c r="A783" t="s">
        <v>8219</v>
      </c>
      <c r="B783" s="22">
        <v>34</v>
      </c>
      <c r="D783" t="s">
        <v>8221</v>
      </c>
      <c r="E783">
        <v>0</v>
      </c>
    </row>
    <row r="784" spans="1:5" x14ac:dyDescent="0.25">
      <c r="A784" t="s">
        <v>8219</v>
      </c>
      <c r="B784" s="22">
        <v>67</v>
      </c>
      <c r="D784" t="s">
        <v>8221</v>
      </c>
      <c r="E784">
        <v>4</v>
      </c>
    </row>
    <row r="785" spans="1:5" x14ac:dyDescent="0.25">
      <c r="A785" t="s">
        <v>8219</v>
      </c>
      <c r="B785" s="22">
        <v>70</v>
      </c>
      <c r="D785" t="s">
        <v>8221</v>
      </c>
      <c r="E785">
        <v>8</v>
      </c>
    </row>
    <row r="786" spans="1:5" x14ac:dyDescent="0.25">
      <c r="A786" t="s">
        <v>8219</v>
      </c>
      <c r="B786" s="22">
        <v>89</v>
      </c>
      <c r="D786" t="s">
        <v>8221</v>
      </c>
      <c r="E786">
        <v>0</v>
      </c>
    </row>
    <row r="787" spans="1:5" x14ac:dyDescent="0.25">
      <c r="A787" t="s">
        <v>8219</v>
      </c>
      <c r="B787" s="22">
        <v>107</v>
      </c>
      <c r="D787" t="s">
        <v>8221</v>
      </c>
      <c r="E787">
        <v>16</v>
      </c>
    </row>
    <row r="788" spans="1:5" x14ac:dyDescent="0.25">
      <c r="A788" t="s">
        <v>8219</v>
      </c>
      <c r="B788" s="22">
        <v>159</v>
      </c>
      <c r="D788" t="s">
        <v>8221</v>
      </c>
      <c r="E788">
        <v>2</v>
      </c>
    </row>
    <row r="789" spans="1:5" x14ac:dyDescent="0.25">
      <c r="A789" t="s">
        <v>8219</v>
      </c>
      <c r="B789" s="22">
        <v>181</v>
      </c>
      <c r="D789" t="s">
        <v>8221</v>
      </c>
      <c r="E789">
        <v>48</v>
      </c>
    </row>
    <row r="790" spans="1:5" x14ac:dyDescent="0.25">
      <c r="A790" t="s">
        <v>8219</v>
      </c>
      <c r="B790" s="22">
        <v>131</v>
      </c>
      <c r="D790" t="s">
        <v>8221</v>
      </c>
      <c r="E790">
        <v>2</v>
      </c>
    </row>
    <row r="791" spans="1:5" x14ac:dyDescent="0.25">
      <c r="A791" t="s">
        <v>8219</v>
      </c>
      <c r="B791" s="22">
        <v>125</v>
      </c>
      <c r="D791" t="s">
        <v>8221</v>
      </c>
      <c r="E791">
        <v>2</v>
      </c>
    </row>
    <row r="792" spans="1:5" x14ac:dyDescent="0.25">
      <c r="A792" t="s">
        <v>8219</v>
      </c>
      <c r="B792" s="22">
        <v>61</v>
      </c>
      <c r="D792" t="s">
        <v>8221</v>
      </c>
      <c r="E792">
        <v>1</v>
      </c>
    </row>
    <row r="793" spans="1:5" x14ac:dyDescent="0.25">
      <c r="A793" t="s">
        <v>8219</v>
      </c>
      <c r="B793" s="22">
        <v>90</v>
      </c>
      <c r="D793" t="s">
        <v>8221</v>
      </c>
      <c r="E793">
        <v>17</v>
      </c>
    </row>
    <row r="794" spans="1:5" x14ac:dyDescent="0.25">
      <c r="A794" t="s">
        <v>8219</v>
      </c>
      <c r="B794" s="22">
        <v>35</v>
      </c>
      <c r="D794" t="s">
        <v>8221</v>
      </c>
      <c r="E794">
        <v>0</v>
      </c>
    </row>
    <row r="795" spans="1:5" x14ac:dyDescent="0.25">
      <c r="A795" t="s">
        <v>8219</v>
      </c>
      <c r="B795" s="22">
        <v>90</v>
      </c>
      <c r="D795" t="s">
        <v>8221</v>
      </c>
      <c r="E795">
        <v>11</v>
      </c>
    </row>
    <row r="796" spans="1:5" x14ac:dyDescent="0.25">
      <c r="A796" t="s">
        <v>8219</v>
      </c>
      <c r="B796" s="22">
        <v>4</v>
      </c>
      <c r="D796" t="s">
        <v>8221</v>
      </c>
      <c r="E796">
        <v>95</v>
      </c>
    </row>
    <row r="797" spans="1:5" x14ac:dyDescent="0.25">
      <c r="A797" t="s">
        <v>8219</v>
      </c>
      <c r="B797" s="22">
        <v>120</v>
      </c>
      <c r="D797" t="s">
        <v>8221</v>
      </c>
      <c r="E797">
        <v>13</v>
      </c>
    </row>
    <row r="798" spans="1:5" x14ac:dyDescent="0.25">
      <c r="A798" t="s">
        <v>8219</v>
      </c>
      <c r="B798" s="22">
        <v>14</v>
      </c>
      <c r="D798" t="s">
        <v>8221</v>
      </c>
      <c r="E798">
        <v>2</v>
      </c>
    </row>
    <row r="799" spans="1:5" x14ac:dyDescent="0.25">
      <c r="A799" t="s">
        <v>8219</v>
      </c>
      <c r="B799" s="22">
        <v>27</v>
      </c>
      <c r="D799" t="s">
        <v>8221</v>
      </c>
      <c r="E799">
        <v>2</v>
      </c>
    </row>
    <row r="800" spans="1:5" x14ac:dyDescent="0.25">
      <c r="A800" t="s">
        <v>8219</v>
      </c>
      <c r="B800" s="22">
        <v>49</v>
      </c>
      <c r="D800" t="s">
        <v>8221</v>
      </c>
      <c r="E800">
        <v>3</v>
      </c>
    </row>
    <row r="801" spans="1:5" x14ac:dyDescent="0.25">
      <c r="A801" t="s">
        <v>8219</v>
      </c>
      <c r="B801" s="22">
        <v>102</v>
      </c>
      <c r="D801" t="s">
        <v>8221</v>
      </c>
      <c r="E801">
        <v>0</v>
      </c>
    </row>
    <row r="802" spans="1:5" x14ac:dyDescent="0.25">
      <c r="A802" t="s">
        <v>8219</v>
      </c>
      <c r="B802" s="22">
        <v>3</v>
      </c>
      <c r="D802" t="s">
        <v>8221</v>
      </c>
      <c r="E802">
        <v>0</v>
      </c>
    </row>
    <row r="803" spans="1:5" x14ac:dyDescent="0.25">
      <c r="A803" t="s">
        <v>8219</v>
      </c>
      <c r="B803" s="22">
        <v>25</v>
      </c>
      <c r="D803" t="s">
        <v>8221</v>
      </c>
      <c r="E803">
        <v>0</v>
      </c>
    </row>
    <row r="804" spans="1:5" x14ac:dyDescent="0.25">
      <c r="A804" t="s">
        <v>8219</v>
      </c>
      <c r="B804" s="22">
        <v>118</v>
      </c>
      <c r="D804" t="s">
        <v>8221</v>
      </c>
      <c r="E804">
        <v>2</v>
      </c>
    </row>
    <row r="805" spans="1:5" x14ac:dyDescent="0.25">
      <c r="A805" t="s">
        <v>8219</v>
      </c>
      <c r="B805" s="22">
        <v>57</v>
      </c>
      <c r="D805" t="s">
        <v>8221</v>
      </c>
      <c r="E805">
        <v>24</v>
      </c>
    </row>
    <row r="806" spans="1:5" x14ac:dyDescent="0.25">
      <c r="A806" t="s">
        <v>8219</v>
      </c>
      <c r="B806" s="22">
        <v>11</v>
      </c>
      <c r="D806" t="s">
        <v>8221</v>
      </c>
      <c r="E806">
        <v>25</v>
      </c>
    </row>
    <row r="807" spans="1:5" x14ac:dyDescent="0.25">
      <c r="A807" t="s">
        <v>8219</v>
      </c>
      <c r="B807" s="22">
        <v>33</v>
      </c>
      <c r="D807" t="s">
        <v>8221</v>
      </c>
      <c r="E807">
        <v>3</v>
      </c>
    </row>
    <row r="808" spans="1:5" x14ac:dyDescent="0.25">
      <c r="A808" t="s">
        <v>8219</v>
      </c>
      <c r="B808" s="22">
        <v>40</v>
      </c>
      <c r="D808" t="s">
        <v>8221</v>
      </c>
      <c r="E808">
        <v>41</v>
      </c>
    </row>
    <row r="809" spans="1:5" x14ac:dyDescent="0.25">
      <c r="A809" t="s">
        <v>8219</v>
      </c>
      <c r="B809" s="22">
        <v>50</v>
      </c>
      <c r="D809" t="s">
        <v>8221</v>
      </c>
      <c r="E809">
        <v>2</v>
      </c>
    </row>
    <row r="810" spans="1:5" x14ac:dyDescent="0.25">
      <c r="A810" t="s">
        <v>8219</v>
      </c>
      <c r="B810" s="22">
        <v>38</v>
      </c>
      <c r="D810" t="s">
        <v>8221</v>
      </c>
      <c r="E810">
        <v>4</v>
      </c>
    </row>
    <row r="811" spans="1:5" x14ac:dyDescent="0.25">
      <c r="A811" t="s">
        <v>8219</v>
      </c>
      <c r="B811" s="22">
        <v>96</v>
      </c>
      <c r="D811" t="s">
        <v>8221</v>
      </c>
      <c r="E811">
        <v>99</v>
      </c>
    </row>
    <row r="812" spans="1:5" x14ac:dyDescent="0.25">
      <c r="A812" t="s">
        <v>8219</v>
      </c>
      <c r="B812" s="22">
        <v>48</v>
      </c>
      <c r="D812" t="s">
        <v>8221</v>
      </c>
      <c r="E812">
        <v>4</v>
      </c>
    </row>
    <row r="813" spans="1:5" x14ac:dyDescent="0.25">
      <c r="A813" t="s">
        <v>8219</v>
      </c>
      <c r="B813" s="22">
        <v>33</v>
      </c>
      <c r="D813" t="s">
        <v>8221</v>
      </c>
      <c r="E813">
        <v>4</v>
      </c>
    </row>
    <row r="814" spans="1:5" x14ac:dyDescent="0.25">
      <c r="A814" t="s">
        <v>8219</v>
      </c>
      <c r="B814" s="22">
        <v>226</v>
      </c>
      <c r="D814" t="s">
        <v>8221</v>
      </c>
      <c r="E814">
        <v>38</v>
      </c>
    </row>
    <row r="815" spans="1:5" x14ac:dyDescent="0.25">
      <c r="A815" t="s">
        <v>8219</v>
      </c>
      <c r="B815" s="22">
        <v>14</v>
      </c>
      <c r="D815" t="s">
        <v>8221</v>
      </c>
      <c r="E815">
        <v>285</v>
      </c>
    </row>
    <row r="816" spans="1:5" x14ac:dyDescent="0.25">
      <c r="A816" t="s">
        <v>8219</v>
      </c>
      <c r="B816" s="22">
        <v>20</v>
      </c>
      <c r="D816" t="s">
        <v>8221</v>
      </c>
      <c r="E816">
        <v>1</v>
      </c>
    </row>
    <row r="817" spans="1:5" x14ac:dyDescent="0.25">
      <c r="A817" t="s">
        <v>8219</v>
      </c>
      <c r="B817" s="22">
        <v>25</v>
      </c>
      <c r="D817" t="s">
        <v>8221</v>
      </c>
      <c r="E817">
        <v>42</v>
      </c>
    </row>
    <row r="818" spans="1:5" x14ac:dyDescent="0.25">
      <c r="A818" t="s">
        <v>8219</v>
      </c>
      <c r="B818" s="22">
        <v>90</v>
      </c>
      <c r="D818" t="s">
        <v>8221</v>
      </c>
      <c r="E818">
        <v>26</v>
      </c>
    </row>
    <row r="819" spans="1:5" x14ac:dyDescent="0.25">
      <c r="A819" t="s">
        <v>8219</v>
      </c>
      <c r="B819" s="22">
        <v>11</v>
      </c>
      <c r="D819" t="s">
        <v>8221</v>
      </c>
      <c r="E819">
        <v>2</v>
      </c>
    </row>
    <row r="820" spans="1:5" x14ac:dyDescent="0.25">
      <c r="A820" t="s">
        <v>8219</v>
      </c>
      <c r="B820" s="22">
        <v>55</v>
      </c>
      <c r="D820" t="s">
        <v>8221</v>
      </c>
      <c r="E820">
        <v>4</v>
      </c>
    </row>
    <row r="821" spans="1:5" x14ac:dyDescent="0.25">
      <c r="A821" t="s">
        <v>8219</v>
      </c>
      <c r="B821" s="22">
        <v>30</v>
      </c>
      <c r="D821" t="s">
        <v>8221</v>
      </c>
      <c r="E821">
        <v>6</v>
      </c>
    </row>
    <row r="822" spans="1:5" x14ac:dyDescent="0.25">
      <c r="A822" t="s">
        <v>8219</v>
      </c>
      <c r="B822" s="22">
        <v>28</v>
      </c>
      <c r="D822" t="s">
        <v>8221</v>
      </c>
      <c r="E822">
        <v>70</v>
      </c>
    </row>
    <row r="823" spans="1:5" x14ac:dyDescent="0.25">
      <c r="A823" t="s">
        <v>8219</v>
      </c>
      <c r="B823" s="22">
        <v>45</v>
      </c>
      <c r="D823" t="s">
        <v>8221</v>
      </c>
      <c r="E823">
        <v>9</v>
      </c>
    </row>
    <row r="824" spans="1:5" x14ac:dyDescent="0.25">
      <c r="A824" t="s">
        <v>8219</v>
      </c>
      <c r="B824" s="22">
        <v>13</v>
      </c>
      <c r="D824" t="s">
        <v>8221</v>
      </c>
      <c r="E824">
        <v>8</v>
      </c>
    </row>
    <row r="825" spans="1:5" x14ac:dyDescent="0.25">
      <c r="A825" t="s">
        <v>8219</v>
      </c>
      <c r="B825" s="22">
        <v>40</v>
      </c>
      <c r="D825" t="s">
        <v>8221</v>
      </c>
      <c r="E825">
        <v>105</v>
      </c>
    </row>
    <row r="826" spans="1:5" x14ac:dyDescent="0.25">
      <c r="A826" t="s">
        <v>8219</v>
      </c>
      <c r="B826" s="22">
        <v>21</v>
      </c>
      <c r="D826" t="s">
        <v>8221</v>
      </c>
      <c r="E826">
        <v>12</v>
      </c>
    </row>
    <row r="827" spans="1:5" x14ac:dyDescent="0.25">
      <c r="A827" t="s">
        <v>8219</v>
      </c>
      <c r="B827" s="22">
        <v>134</v>
      </c>
      <c r="D827" t="s">
        <v>8221</v>
      </c>
      <c r="E827">
        <v>0</v>
      </c>
    </row>
    <row r="828" spans="1:5" x14ac:dyDescent="0.25">
      <c r="A828" t="s">
        <v>8219</v>
      </c>
      <c r="B828" s="22">
        <v>20</v>
      </c>
      <c r="D828" t="s">
        <v>8221</v>
      </c>
      <c r="E828">
        <v>16</v>
      </c>
    </row>
    <row r="829" spans="1:5" x14ac:dyDescent="0.25">
      <c r="A829" t="s">
        <v>8219</v>
      </c>
      <c r="B829" s="22">
        <v>19</v>
      </c>
      <c r="D829" t="s">
        <v>8221</v>
      </c>
      <c r="E829">
        <v>7</v>
      </c>
    </row>
    <row r="830" spans="1:5" x14ac:dyDescent="0.25">
      <c r="A830" t="s">
        <v>8219</v>
      </c>
      <c r="B830" s="22">
        <v>209</v>
      </c>
      <c r="D830" t="s">
        <v>8221</v>
      </c>
      <c r="E830">
        <v>4</v>
      </c>
    </row>
    <row r="831" spans="1:5" x14ac:dyDescent="0.25">
      <c r="A831" t="s">
        <v>8219</v>
      </c>
      <c r="B831" s="22">
        <v>38</v>
      </c>
      <c r="D831" t="s">
        <v>8221</v>
      </c>
      <c r="E831">
        <v>1</v>
      </c>
    </row>
    <row r="832" spans="1:5" x14ac:dyDescent="0.25">
      <c r="A832" t="s">
        <v>8219</v>
      </c>
      <c r="B832" s="22">
        <v>24</v>
      </c>
      <c r="D832" t="s">
        <v>8221</v>
      </c>
      <c r="E832">
        <v>28</v>
      </c>
    </row>
    <row r="833" spans="1:5" x14ac:dyDescent="0.25">
      <c r="A833" t="s">
        <v>8219</v>
      </c>
      <c r="B833" s="22">
        <v>8</v>
      </c>
      <c r="D833" t="s">
        <v>8221</v>
      </c>
      <c r="E833">
        <v>1</v>
      </c>
    </row>
    <row r="834" spans="1:5" x14ac:dyDescent="0.25">
      <c r="A834" t="s">
        <v>8219</v>
      </c>
      <c r="B834" s="22">
        <v>179</v>
      </c>
      <c r="D834" t="s">
        <v>8221</v>
      </c>
      <c r="E834">
        <v>1</v>
      </c>
    </row>
    <row r="835" spans="1:5" x14ac:dyDescent="0.25">
      <c r="A835" t="s">
        <v>8219</v>
      </c>
      <c r="B835" s="22">
        <v>26</v>
      </c>
      <c r="D835" t="s">
        <v>8221</v>
      </c>
      <c r="E835">
        <v>5</v>
      </c>
    </row>
    <row r="836" spans="1:5" x14ac:dyDescent="0.25">
      <c r="A836" t="s">
        <v>8219</v>
      </c>
      <c r="B836" s="22">
        <v>131</v>
      </c>
      <c r="D836" t="s">
        <v>8221</v>
      </c>
      <c r="E836">
        <v>3</v>
      </c>
    </row>
    <row r="837" spans="1:5" x14ac:dyDescent="0.25">
      <c r="A837" t="s">
        <v>8219</v>
      </c>
      <c r="B837" s="22">
        <v>14</v>
      </c>
      <c r="D837" t="s">
        <v>8221</v>
      </c>
      <c r="E837">
        <v>2</v>
      </c>
    </row>
    <row r="838" spans="1:5" x14ac:dyDescent="0.25">
      <c r="A838" t="s">
        <v>8219</v>
      </c>
      <c r="B838" s="22">
        <v>174</v>
      </c>
      <c r="D838" t="s">
        <v>8221</v>
      </c>
      <c r="E838">
        <v>0</v>
      </c>
    </row>
    <row r="839" spans="1:5" x14ac:dyDescent="0.25">
      <c r="A839" t="s">
        <v>8219</v>
      </c>
      <c r="B839" s="22">
        <v>191</v>
      </c>
      <c r="D839" t="s">
        <v>8221</v>
      </c>
      <c r="E839">
        <v>0</v>
      </c>
    </row>
    <row r="840" spans="1:5" x14ac:dyDescent="0.25">
      <c r="A840" t="s">
        <v>8219</v>
      </c>
      <c r="B840" s="22">
        <v>38</v>
      </c>
      <c r="D840" t="s">
        <v>8221</v>
      </c>
      <c r="E840">
        <v>3</v>
      </c>
    </row>
    <row r="841" spans="1:5" x14ac:dyDescent="0.25">
      <c r="A841" t="s">
        <v>8219</v>
      </c>
      <c r="B841" s="22">
        <v>22</v>
      </c>
      <c r="D841" t="s">
        <v>8221</v>
      </c>
      <c r="E841">
        <v>0</v>
      </c>
    </row>
    <row r="842" spans="1:5" x14ac:dyDescent="0.25">
      <c r="A842" t="s">
        <v>8219</v>
      </c>
      <c r="B842" s="22">
        <v>149</v>
      </c>
      <c r="D842" t="s">
        <v>8221</v>
      </c>
      <c r="E842">
        <v>0</v>
      </c>
    </row>
    <row r="843" spans="1:5" x14ac:dyDescent="0.25">
      <c r="A843" t="s">
        <v>8219</v>
      </c>
      <c r="B843" s="22">
        <v>56</v>
      </c>
      <c r="D843" t="s">
        <v>8221</v>
      </c>
      <c r="E843">
        <v>3</v>
      </c>
    </row>
    <row r="844" spans="1:5" x14ac:dyDescent="0.25">
      <c r="A844" t="s">
        <v>8219</v>
      </c>
      <c r="B844" s="22">
        <v>19</v>
      </c>
      <c r="D844" t="s">
        <v>8221</v>
      </c>
      <c r="E844">
        <v>7</v>
      </c>
    </row>
    <row r="845" spans="1:5" x14ac:dyDescent="0.25">
      <c r="A845" t="s">
        <v>8219</v>
      </c>
      <c r="B845" s="22">
        <v>70</v>
      </c>
      <c r="D845" t="s">
        <v>8221</v>
      </c>
      <c r="E845">
        <v>25</v>
      </c>
    </row>
    <row r="846" spans="1:5" x14ac:dyDescent="0.25">
      <c r="A846" t="s">
        <v>8219</v>
      </c>
      <c r="B846" s="22">
        <v>81</v>
      </c>
      <c r="D846" t="s">
        <v>8221</v>
      </c>
      <c r="E846">
        <v>10</v>
      </c>
    </row>
    <row r="847" spans="1:5" x14ac:dyDescent="0.25">
      <c r="A847" t="s">
        <v>8219</v>
      </c>
      <c r="B847" s="22">
        <v>32</v>
      </c>
      <c r="D847" t="s">
        <v>8221</v>
      </c>
      <c r="E847">
        <v>3</v>
      </c>
    </row>
    <row r="848" spans="1:5" x14ac:dyDescent="0.25">
      <c r="A848" t="s">
        <v>8219</v>
      </c>
      <c r="B848" s="22">
        <v>26</v>
      </c>
      <c r="D848" t="s">
        <v>8221</v>
      </c>
      <c r="E848">
        <v>5</v>
      </c>
    </row>
    <row r="849" spans="1:5" x14ac:dyDescent="0.25">
      <c r="A849" t="s">
        <v>8219</v>
      </c>
      <c r="B849" s="22">
        <v>105</v>
      </c>
      <c r="D849" t="s">
        <v>8221</v>
      </c>
      <c r="E849">
        <v>5</v>
      </c>
    </row>
    <row r="850" spans="1:5" x14ac:dyDescent="0.25">
      <c r="A850" t="s">
        <v>8219</v>
      </c>
      <c r="B850" s="22">
        <v>29</v>
      </c>
      <c r="D850" t="s">
        <v>8221</v>
      </c>
      <c r="E850">
        <v>27</v>
      </c>
    </row>
    <row r="851" spans="1:5" x14ac:dyDescent="0.25">
      <c r="A851" t="s">
        <v>8219</v>
      </c>
      <c r="B851" s="22">
        <v>8</v>
      </c>
      <c r="D851" t="s">
        <v>8221</v>
      </c>
      <c r="E851">
        <v>2</v>
      </c>
    </row>
    <row r="852" spans="1:5" x14ac:dyDescent="0.25">
      <c r="A852" t="s">
        <v>8219</v>
      </c>
      <c r="B852" s="22">
        <v>89</v>
      </c>
      <c r="D852" t="s">
        <v>8221</v>
      </c>
      <c r="E852">
        <v>236</v>
      </c>
    </row>
    <row r="853" spans="1:5" x14ac:dyDescent="0.25">
      <c r="A853" t="s">
        <v>8219</v>
      </c>
      <c r="B853" s="22">
        <v>44</v>
      </c>
      <c r="D853" t="s">
        <v>8221</v>
      </c>
      <c r="E853">
        <v>1</v>
      </c>
    </row>
    <row r="854" spans="1:5" x14ac:dyDescent="0.25">
      <c r="A854" t="s">
        <v>8219</v>
      </c>
      <c r="B854" s="22">
        <v>246</v>
      </c>
      <c r="D854" t="s">
        <v>8221</v>
      </c>
      <c r="E854">
        <v>12</v>
      </c>
    </row>
    <row r="855" spans="1:5" x14ac:dyDescent="0.25">
      <c r="A855" t="s">
        <v>8219</v>
      </c>
      <c r="B855" s="22">
        <v>120</v>
      </c>
      <c r="D855" t="s">
        <v>8221</v>
      </c>
      <c r="E855">
        <v>4</v>
      </c>
    </row>
    <row r="856" spans="1:5" x14ac:dyDescent="0.25">
      <c r="A856" t="s">
        <v>8219</v>
      </c>
      <c r="B856" s="22">
        <v>26</v>
      </c>
      <c r="D856" t="s">
        <v>8221</v>
      </c>
      <c r="E856">
        <v>3</v>
      </c>
    </row>
    <row r="857" spans="1:5" x14ac:dyDescent="0.25">
      <c r="A857" t="s">
        <v>8219</v>
      </c>
      <c r="B857" s="22">
        <v>45</v>
      </c>
      <c r="D857" t="s">
        <v>8221</v>
      </c>
      <c r="E857">
        <v>99</v>
      </c>
    </row>
    <row r="858" spans="1:5" x14ac:dyDescent="0.25">
      <c r="A858" t="s">
        <v>8219</v>
      </c>
      <c r="B858" s="22">
        <v>20</v>
      </c>
      <c r="D858" t="s">
        <v>8221</v>
      </c>
      <c r="E858">
        <v>3</v>
      </c>
    </row>
    <row r="859" spans="1:5" x14ac:dyDescent="0.25">
      <c r="A859" t="s">
        <v>8219</v>
      </c>
      <c r="B859" s="22">
        <v>47</v>
      </c>
      <c r="D859" t="s">
        <v>8221</v>
      </c>
      <c r="E859">
        <v>3</v>
      </c>
    </row>
    <row r="860" spans="1:5" x14ac:dyDescent="0.25">
      <c r="A860" t="s">
        <v>8219</v>
      </c>
      <c r="B860" s="22">
        <v>13</v>
      </c>
      <c r="D860" t="s">
        <v>8221</v>
      </c>
      <c r="E860">
        <v>22</v>
      </c>
    </row>
    <row r="861" spans="1:5" x14ac:dyDescent="0.25">
      <c r="A861" t="s">
        <v>8219</v>
      </c>
      <c r="B861" s="22">
        <v>183</v>
      </c>
      <c r="D861" t="s">
        <v>8221</v>
      </c>
      <c r="E861">
        <v>4</v>
      </c>
    </row>
    <row r="862" spans="1:5" x14ac:dyDescent="0.25">
      <c r="A862" t="s">
        <v>8219</v>
      </c>
      <c r="B862" s="22">
        <v>21</v>
      </c>
      <c r="D862" t="s">
        <v>8221</v>
      </c>
      <c r="E862">
        <v>534</v>
      </c>
    </row>
    <row r="863" spans="1:5" x14ac:dyDescent="0.25">
      <c r="A863" t="s">
        <v>8219</v>
      </c>
      <c r="B863" s="22">
        <v>42</v>
      </c>
      <c r="D863" t="s">
        <v>8221</v>
      </c>
      <c r="E863">
        <v>12</v>
      </c>
    </row>
    <row r="864" spans="1:5" x14ac:dyDescent="0.25">
      <c r="A864" t="s">
        <v>8219</v>
      </c>
      <c r="B864" s="22">
        <v>54</v>
      </c>
      <c r="D864" t="s">
        <v>8221</v>
      </c>
      <c r="E864">
        <v>56</v>
      </c>
    </row>
    <row r="865" spans="1:5" x14ac:dyDescent="0.25">
      <c r="A865" t="s">
        <v>8219</v>
      </c>
      <c r="B865" s="22">
        <v>38</v>
      </c>
      <c r="D865" t="s">
        <v>8221</v>
      </c>
      <c r="E865">
        <v>11</v>
      </c>
    </row>
    <row r="866" spans="1:5" x14ac:dyDescent="0.25">
      <c r="A866" t="s">
        <v>8219</v>
      </c>
      <c r="B866" s="22">
        <v>64</v>
      </c>
      <c r="D866" t="s">
        <v>8221</v>
      </c>
      <c r="E866">
        <v>0</v>
      </c>
    </row>
    <row r="867" spans="1:5" x14ac:dyDescent="0.25">
      <c r="A867" t="s">
        <v>8219</v>
      </c>
      <c r="B867" s="22">
        <v>13</v>
      </c>
      <c r="D867" t="s">
        <v>8221</v>
      </c>
      <c r="E867">
        <v>12</v>
      </c>
    </row>
    <row r="868" spans="1:5" x14ac:dyDescent="0.25">
      <c r="A868" t="s">
        <v>8219</v>
      </c>
      <c r="B868" s="22">
        <v>33</v>
      </c>
      <c r="D868" t="s">
        <v>8221</v>
      </c>
      <c r="E868">
        <v>5</v>
      </c>
    </row>
    <row r="869" spans="1:5" x14ac:dyDescent="0.25">
      <c r="A869" t="s">
        <v>8219</v>
      </c>
      <c r="B869" s="22">
        <v>52</v>
      </c>
      <c r="D869" t="s">
        <v>8221</v>
      </c>
      <c r="E869">
        <v>24</v>
      </c>
    </row>
    <row r="870" spans="1:5" x14ac:dyDescent="0.25">
      <c r="A870" t="s">
        <v>8219</v>
      </c>
      <c r="B870" s="22">
        <v>107</v>
      </c>
      <c r="D870" t="s">
        <v>8221</v>
      </c>
      <c r="E870">
        <v>89</v>
      </c>
    </row>
    <row r="871" spans="1:5" x14ac:dyDescent="0.25">
      <c r="A871" t="s">
        <v>8219</v>
      </c>
      <c r="B871" s="22">
        <v>11</v>
      </c>
      <c r="D871" t="s">
        <v>8221</v>
      </c>
      <c r="E871">
        <v>1</v>
      </c>
    </row>
    <row r="872" spans="1:5" x14ac:dyDescent="0.25">
      <c r="A872" t="s">
        <v>8219</v>
      </c>
      <c r="B872" s="22">
        <v>34</v>
      </c>
      <c r="D872" t="s">
        <v>8221</v>
      </c>
      <c r="E872">
        <v>55</v>
      </c>
    </row>
    <row r="873" spans="1:5" x14ac:dyDescent="0.25">
      <c r="A873" t="s">
        <v>8219</v>
      </c>
      <c r="B873" s="22">
        <v>75</v>
      </c>
      <c r="D873" t="s">
        <v>8221</v>
      </c>
      <c r="E873">
        <v>2</v>
      </c>
    </row>
    <row r="874" spans="1:5" x14ac:dyDescent="0.25">
      <c r="A874" t="s">
        <v>8219</v>
      </c>
      <c r="B874" s="22">
        <v>26</v>
      </c>
      <c r="D874" t="s">
        <v>8221</v>
      </c>
      <c r="E874">
        <v>0</v>
      </c>
    </row>
    <row r="875" spans="1:5" x14ac:dyDescent="0.25">
      <c r="A875" t="s">
        <v>8219</v>
      </c>
      <c r="B875" s="22">
        <v>50</v>
      </c>
      <c r="D875" t="s">
        <v>8221</v>
      </c>
      <c r="E875">
        <v>4</v>
      </c>
    </row>
    <row r="876" spans="1:5" x14ac:dyDescent="0.25">
      <c r="A876" t="s">
        <v>8219</v>
      </c>
      <c r="B876" s="22">
        <v>80</v>
      </c>
      <c r="D876" t="s">
        <v>8221</v>
      </c>
      <c r="E876">
        <v>6</v>
      </c>
    </row>
    <row r="877" spans="1:5" x14ac:dyDescent="0.25">
      <c r="A877" t="s">
        <v>8219</v>
      </c>
      <c r="B877" s="22">
        <v>110</v>
      </c>
      <c r="D877" t="s">
        <v>8221</v>
      </c>
      <c r="E877">
        <v>4</v>
      </c>
    </row>
    <row r="878" spans="1:5" x14ac:dyDescent="0.25">
      <c r="A878" t="s">
        <v>8219</v>
      </c>
      <c r="B878" s="22">
        <v>77</v>
      </c>
      <c r="D878" t="s">
        <v>8221</v>
      </c>
      <c r="E878">
        <v>4</v>
      </c>
    </row>
    <row r="879" spans="1:5" x14ac:dyDescent="0.25">
      <c r="A879" t="s">
        <v>8219</v>
      </c>
      <c r="B879" s="22">
        <v>50</v>
      </c>
      <c r="D879" t="s">
        <v>8221</v>
      </c>
      <c r="E879">
        <v>2</v>
      </c>
    </row>
    <row r="880" spans="1:5" x14ac:dyDescent="0.25">
      <c r="A880" t="s">
        <v>8219</v>
      </c>
      <c r="B880" s="22">
        <v>145</v>
      </c>
      <c r="D880" t="s">
        <v>8221</v>
      </c>
      <c r="E880">
        <v>5</v>
      </c>
    </row>
    <row r="881" spans="1:5" x14ac:dyDescent="0.25">
      <c r="A881" t="s">
        <v>8219</v>
      </c>
      <c r="B881" s="22">
        <v>29</v>
      </c>
      <c r="D881" t="s">
        <v>8221</v>
      </c>
      <c r="E881">
        <v>83</v>
      </c>
    </row>
    <row r="882" spans="1:5" x14ac:dyDescent="0.25">
      <c r="A882" t="s">
        <v>8219</v>
      </c>
      <c r="B882" s="22">
        <v>114</v>
      </c>
      <c r="D882" t="s">
        <v>8221</v>
      </c>
      <c r="E882">
        <v>57</v>
      </c>
    </row>
    <row r="883" spans="1:5" x14ac:dyDescent="0.25">
      <c r="A883" t="s">
        <v>8219</v>
      </c>
      <c r="B883" s="22">
        <v>96</v>
      </c>
      <c r="D883" t="s">
        <v>8221</v>
      </c>
      <c r="E883">
        <v>311</v>
      </c>
    </row>
    <row r="884" spans="1:5" x14ac:dyDescent="0.25">
      <c r="A884" t="s">
        <v>8219</v>
      </c>
      <c r="B884" s="22">
        <v>31</v>
      </c>
      <c r="D884" t="s">
        <v>8221</v>
      </c>
      <c r="E884">
        <v>2</v>
      </c>
    </row>
    <row r="885" spans="1:5" x14ac:dyDescent="0.25">
      <c r="A885" t="s">
        <v>8219</v>
      </c>
      <c r="B885" s="22">
        <v>4883</v>
      </c>
      <c r="D885" t="s">
        <v>8221</v>
      </c>
      <c r="E885">
        <v>16</v>
      </c>
    </row>
    <row r="886" spans="1:5" x14ac:dyDescent="0.25">
      <c r="A886" t="s">
        <v>8219</v>
      </c>
      <c r="B886" s="22">
        <v>95</v>
      </c>
      <c r="D886" t="s">
        <v>8221</v>
      </c>
      <c r="E886">
        <v>9</v>
      </c>
    </row>
    <row r="887" spans="1:5" x14ac:dyDescent="0.25">
      <c r="A887" t="s">
        <v>8219</v>
      </c>
      <c r="B887" s="22">
        <v>2478</v>
      </c>
      <c r="D887" t="s">
        <v>8221</v>
      </c>
      <c r="E887">
        <v>1</v>
      </c>
    </row>
    <row r="888" spans="1:5" x14ac:dyDescent="0.25">
      <c r="A888" t="s">
        <v>8219</v>
      </c>
      <c r="B888" s="22">
        <v>1789</v>
      </c>
      <c r="D888" t="s">
        <v>8221</v>
      </c>
      <c r="E888">
        <v>12</v>
      </c>
    </row>
    <row r="889" spans="1:5" x14ac:dyDescent="0.25">
      <c r="A889" t="s">
        <v>8219</v>
      </c>
      <c r="B889" s="22">
        <v>680</v>
      </c>
      <c r="D889" t="s">
        <v>8221</v>
      </c>
      <c r="E889">
        <v>0</v>
      </c>
    </row>
    <row r="890" spans="1:5" x14ac:dyDescent="0.25">
      <c r="A890" t="s">
        <v>8219</v>
      </c>
      <c r="B890" s="22">
        <v>70</v>
      </c>
      <c r="D890" t="s">
        <v>8221</v>
      </c>
      <c r="E890">
        <v>20</v>
      </c>
    </row>
    <row r="891" spans="1:5" x14ac:dyDescent="0.25">
      <c r="A891" t="s">
        <v>8219</v>
      </c>
      <c r="B891" s="22">
        <v>23</v>
      </c>
      <c r="D891" t="s">
        <v>8221</v>
      </c>
      <c r="E891">
        <v>16</v>
      </c>
    </row>
    <row r="892" spans="1:5" x14ac:dyDescent="0.25">
      <c r="A892" t="s">
        <v>8219</v>
      </c>
      <c r="B892" s="22">
        <v>4245</v>
      </c>
      <c r="D892" t="s">
        <v>8221</v>
      </c>
      <c r="E892">
        <v>33</v>
      </c>
    </row>
    <row r="893" spans="1:5" x14ac:dyDescent="0.25">
      <c r="A893" t="s">
        <v>8219</v>
      </c>
      <c r="B893" s="22">
        <v>943</v>
      </c>
      <c r="D893" t="s">
        <v>8221</v>
      </c>
      <c r="E893">
        <v>2</v>
      </c>
    </row>
    <row r="894" spans="1:5" x14ac:dyDescent="0.25">
      <c r="A894" t="s">
        <v>8219</v>
      </c>
      <c r="B894" s="22">
        <v>1876</v>
      </c>
      <c r="D894" t="s">
        <v>8221</v>
      </c>
      <c r="E894">
        <v>6</v>
      </c>
    </row>
    <row r="895" spans="1:5" x14ac:dyDescent="0.25">
      <c r="A895" t="s">
        <v>8219</v>
      </c>
      <c r="B895" s="22">
        <v>834</v>
      </c>
      <c r="D895" t="s">
        <v>8221</v>
      </c>
      <c r="E895">
        <v>0</v>
      </c>
    </row>
    <row r="896" spans="1:5" x14ac:dyDescent="0.25">
      <c r="A896" t="s">
        <v>8219</v>
      </c>
      <c r="B896" s="22">
        <v>682</v>
      </c>
      <c r="D896" t="s">
        <v>8221</v>
      </c>
      <c r="E896">
        <v>3</v>
      </c>
    </row>
    <row r="897" spans="1:5" x14ac:dyDescent="0.25">
      <c r="A897" t="s">
        <v>8219</v>
      </c>
      <c r="B897" s="22">
        <v>147</v>
      </c>
      <c r="D897" t="s">
        <v>8221</v>
      </c>
      <c r="E897">
        <v>0</v>
      </c>
    </row>
    <row r="898" spans="1:5" x14ac:dyDescent="0.25">
      <c r="A898" t="s">
        <v>8219</v>
      </c>
      <c r="B898" s="22">
        <v>415</v>
      </c>
      <c r="D898" t="s">
        <v>8221</v>
      </c>
      <c r="E898">
        <v>3</v>
      </c>
    </row>
    <row r="899" spans="1:5" x14ac:dyDescent="0.25">
      <c r="A899" t="s">
        <v>8219</v>
      </c>
      <c r="B899" s="22">
        <v>290</v>
      </c>
      <c r="D899" t="s">
        <v>8221</v>
      </c>
      <c r="E899">
        <v>13</v>
      </c>
    </row>
    <row r="900" spans="1:5" x14ac:dyDescent="0.25">
      <c r="A900" t="s">
        <v>8219</v>
      </c>
      <c r="B900" s="22">
        <v>365</v>
      </c>
      <c r="D900" t="s">
        <v>8221</v>
      </c>
      <c r="E900">
        <v>6</v>
      </c>
    </row>
    <row r="901" spans="1:5" x14ac:dyDescent="0.25">
      <c r="A901" t="s">
        <v>8219</v>
      </c>
      <c r="B901" s="22">
        <v>660</v>
      </c>
      <c r="D901" t="s">
        <v>8221</v>
      </c>
      <c r="E901">
        <v>1</v>
      </c>
    </row>
    <row r="902" spans="1:5" x14ac:dyDescent="0.25">
      <c r="A902" t="s">
        <v>8219</v>
      </c>
      <c r="B902" s="22">
        <v>1356</v>
      </c>
      <c r="D902" t="s">
        <v>8221</v>
      </c>
      <c r="E902">
        <v>0</v>
      </c>
    </row>
    <row r="903" spans="1:5" x14ac:dyDescent="0.25">
      <c r="A903" t="s">
        <v>8219</v>
      </c>
      <c r="B903" s="22">
        <v>424</v>
      </c>
      <c r="D903" t="s">
        <v>8221</v>
      </c>
      <c r="E903">
        <v>5</v>
      </c>
    </row>
    <row r="904" spans="1:5" x14ac:dyDescent="0.25">
      <c r="A904" t="s">
        <v>8219</v>
      </c>
      <c r="B904" s="22">
        <v>33</v>
      </c>
      <c r="D904" t="s">
        <v>8221</v>
      </c>
      <c r="E904">
        <v>0</v>
      </c>
    </row>
    <row r="905" spans="1:5" x14ac:dyDescent="0.25">
      <c r="A905" t="s">
        <v>8219</v>
      </c>
      <c r="B905" s="22">
        <v>1633</v>
      </c>
      <c r="D905" t="s">
        <v>8221</v>
      </c>
      <c r="E905">
        <v>36</v>
      </c>
    </row>
    <row r="906" spans="1:5" x14ac:dyDescent="0.25">
      <c r="A906" t="s">
        <v>8219</v>
      </c>
      <c r="B906" s="22">
        <v>306</v>
      </c>
      <c r="D906" t="s">
        <v>8221</v>
      </c>
      <c r="E906">
        <v>1</v>
      </c>
    </row>
    <row r="907" spans="1:5" x14ac:dyDescent="0.25">
      <c r="A907" t="s">
        <v>8219</v>
      </c>
      <c r="B907" s="22">
        <v>205</v>
      </c>
      <c r="D907" t="s">
        <v>8221</v>
      </c>
      <c r="E907">
        <v>1</v>
      </c>
    </row>
    <row r="908" spans="1:5" x14ac:dyDescent="0.25">
      <c r="A908" t="s">
        <v>8219</v>
      </c>
      <c r="B908" s="22">
        <v>1281</v>
      </c>
      <c r="D908" t="s">
        <v>8221</v>
      </c>
      <c r="E908">
        <v>1</v>
      </c>
    </row>
    <row r="909" spans="1:5" x14ac:dyDescent="0.25">
      <c r="A909" t="s">
        <v>8219</v>
      </c>
      <c r="B909" s="22">
        <v>103</v>
      </c>
      <c r="D909" t="s">
        <v>8221</v>
      </c>
      <c r="E909">
        <v>9</v>
      </c>
    </row>
    <row r="910" spans="1:5" x14ac:dyDescent="0.25">
      <c r="A910" t="s">
        <v>8219</v>
      </c>
      <c r="B910" s="22">
        <v>1513</v>
      </c>
      <c r="D910" t="s">
        <v>8221</v>
      </c>
      <c r="E910">
        <v>1</v>
      </c>
    </row>
    <row r="911" spans="1:5" x14ac:dyDescent="0.25">
      <c r="A911" t="s">
        <v>8219</v>
      </c>
      <c r="B911" s="22">
        <v>405</v>
      </c>
      <c r="D911" t="s">
        <v>8221</v>
      </c>
      <c r="E911">
        <v>0</v>
      </c>
    </row>
    <row r="912" spans="1:5" x14ac:dyDescent="0.25">
      <c r="A912" t="s">
        <v>8219</v>
      </c>
      <c r="B912" s="22">
        <v>510</v>
      </c>
      <c r="D912" t="s">
        <v>8221</v>
      </c>
      <c r="E912">
        <v>1</v>
      </c>
    </row>
    <row r="913" spans="1:5" x14ac:dyDescent="0.25">
      <c r="A913" t="s">
        <v>8219</v>
      </c>
      <c r="B913" s="22">
        <v>1887</v>
      </c>
      <c r="D913" t="s">
        <v>8221</v>
      </c>
      <c r="E913">
        <v>1</v>
      </c>
    </row>
    <row r="914" spans="1:5" x14ac:dyDescent="0.25">
      <c r="A914" t="s">
        <v>8219</v>
      </c>
      <c r="B914" s="22">
        <v>701</v>
      </c>
      <c r="D914" t="s">
        <v>8221</v>
      </c>
      <c r="E914">
        <v>4</v>
      </c>
    </row>
    <row r="915" spans="1:5" x14ac:dyDescent="0.25">
      <c r="A915" t="s">
        <v>8219</v>
      </c>
      <c r="B915" s="22">
        <v>3863</v>
      </c>
      <c r="D915" t="s">
        <v>8221</v>
      </c>
      <c r="E915">
        <v>2</v>
      </c>
    </row>
    <row r="916" spans="1:5" x14ac:dyDescent="0.25">
      <c r="A916" t="s">
        <v>8219</v>
      </c>
      <c r="B916" s="22">
        <v>238</v>
      </c>
      <c r="D916" t="s">
        <v>8221</v>
      </c>
      <c r="E916">
        <v>2</v>
      </c>
    </row>
    <row r="917" spans="1:5" x14ac:dyDescent="0.25">
      <c r="A917" t="s">
        <v>8219</v>
      </c>
      <c r="B917" s="22">
        <v>2051</v>
      </c>
      <c r="D917" t="s">
        <v>8221</v>
      </c>
      <c r="E917">
        <v>2</v>
      </c>
    </row>
    <row r="918" spans="1:5" x14ac:dyDescent="0.25">
      <c r="A918" t="s">
        <v>8219</v>
      </c>
      <c r="B918" s="22">
        <v>402</v>
      </c>
      <c r="D918" t="s">
        <v>8221</v>
      </c>
      <c r="E918">
        <v>0</v>
      </c>
    </row>
    <row r="919" spans="1:5" x14ac:dyDescent="0.25">
      <c r="A919" t="s">
        <v>8219</v>
      </c>
      <c r="B919" s="22">
        <v>253</v>
      </c>
      <c r="D919" t="s">
        <v>8221</v>
      </c>
      <c r="E919">
        <v>2</v>
      </c>
    </row>
    <row r="920" spans="1:5" x14ac:dyDescent="0.25">
      <c r="A920" t="s">
        <v>8219</v>
      </c>
      <c r="B920" s="22">
        <v>473</v>
      </c>
      <c r="D920" t="s">
        <v>8221</v>
      </c>
      <c r="E920">
        <v>4</v>
      </c>
    </row>
    <row r="921" spans="1:5" x14ac:dyDescent="0.25">
      <c r="A921" t="s">
        <v>8219</v>
      </c>
      <c r="B921" s="22">
        <v>821</v>
      </c>
      <c r="D921" t="s">
        <v>8221</v>
      </c>
      <c r="E921">
        <v>2</v>
      </c>
    </row>
    <row r="922" spans="1:5" x14ac:dyDescent="0.25">
      <c r="A922" t="s">
        <v>8219</v>
      </c>
      <c r="B922" s="22">
        <v>388</v>
      </c>
      <c r="D922" t="s">
        <v>8221</v>
      </c>
      <c r="E922">
        <v>0</v>
      </c>
    </row>
    <row r="923" spans="1:5" x14ac:dyDescent="0.25">
      <c r="A923" t="s">
        <v>8219</v>
      </c>
      <c r="B923" s="22">
        <v>813</v>
      </c>
      <c r="D923" t="s">
        <v>8221</v>
      </c>
      <c r="E923">
        <v>1</v>
      </c>
    </row>
    <row r="924" spans="1:5" x14ac:dyDescent="0.25">
      <c r="A924" t="s">
        <v>8219</v>
      </c>
      <c r="B924" s="22">
        <v>1945</v>
      </c>
      <c r="D924" t="s">
        <v>8221</v>
      </c>
      <c r="E924">
        <v>0</v>
      </c>
    </row>
    <row r="925" spans="1:5" x14ac:dyDescent="0.25">
      <c r="A925" t="s">
        <v>8219</v>
      </c>
      <c r="B925" s="22">
        <v>1637</v>
      </c>
      <c r="D925" t="s">
        <v>8221</v>
      </c>
      <c r="E925">
        <v>2</v>
      </c>
    </row>
    <row r="926" spans="1:5" x14ac:dyDescent="0.25">
      <c r="A926" t="s">
        <v>8219</v>
      </c>
      <c r="B926" s="22">
        <v>1375</v>
      </c>
      <c r="D926" t="s">
        <v>8221</v>
      </c>
      <c r="E926">
        <v>7</v>
      </c>
    </row>
    <row r="927" spans="1:5" x14ac:dyDescent="0.25">
      <c r="A927" t="s">
        <v>8219</v>
      </c>
      <c r="B927" s="22">
        <v>17</v>
      </c>
      <c r="D927" t="s">
        <v>8221</v>
      </c>
      <c r="E927">
        <v>5</v>
      </c>
    </row>
    <row r="928" spans="1:5" x14ac:dyDescent="0.25">
      <c r="A928" t="s">
        <v>8219</v>
      </c>
      <c r="B928" s="22">
        <v>354</v>
      </c>
      <c r="D928" t="s">
        <v>8221</v>
      </c>
      <c r="E928">
        <v>0</v>
      </c>
    </row>
    <row r="929" spans="1:5" x14ac:dyDescent="0.25">
      <c r="A929" t="s">
        <v>8219</v>
      </c>
      <c r="B929" s="22">
        <v>191</v>
      </c>
      <c r="D929" t="s">
        <v>8221</v>
      </c>
      <c r="E929">
        <v>0</v>
      </c>
    </row>
    <row r="930" spans="1:5" x14ac:dyDescent="0.25">
      <c r="A930" t="s">
        <v>8219</v>
      </c>
      <c r="B930" s="22">
        <v>303</v>
      </c>
      <c r="D930" t="s">
        <v>8221</v>
      </c>
      <c r="E930">
        <v>0</v>
      </c>
    </row>
    <row r="931" spans="1:5" x14ac:dyDescent="0.25">
      <c r="A931" t="s">
        <v>8219</v>
      </c>
      <c r="B931" s="22">
        <v>137</v>
      </c>
      <c r="D931" t="s">
        <v>8221</v>
      </c>
      <c r="E931">
        <v>2</v>
      </c>
    </row>
    <row r="932" spans="1:5" x14ac:dyDescent="0.25">
      <c r="A932" t="s">
        <v>8219</v>
      </c>
      <c r="B932" s="22">
        <v>41</v>
      </c>
      <c r="D932" t="s">
        <v>8221</v>
      </c>
      <c r="E932">
        <v>0</v>
      </c>
    </row>
    <row r="933" spans="1:5" x14ac:dyDescent="0.25">
      <c r="A933" t="s">
        <v>8219</v>
      </c>
      <c r="B933" s="22">
        <v>398</v>
      </c>
      <c r="D933" t="s">
        <v>8221</v>
      </c>
      <c r="E933">
        <v>0</v>
      </c>
    </row>
    <row r="934" spans="1:5" x14ac:dyDescent="0.25">
      <c r="A934" t="s">
        <v>8219</v>
      </c>
      <c r="B934" s="22">
        <v>1737</v>
      </c>
      <c r="D934" t="s">
        <v>8221</v>
      </c>
      <c r="E934">
        <v>28</v>
      </c>
    </row>
    <row r="935" spans="1:5" x14ac:dyDescent="0.25">
      <c r="A935" t="s">
        <v>8219</v>
      </c>
      <c r="B935" s="22">
        <v>971</v>
      </c>
      <c r="D935" t="s">
        <v>8221</v>
      </c>
      <c r="E935">
        <v>2</v>
      </c>
    </row>
    <row r="936" spans="1:5" x14ac:dyDescent="0.25">
      <c r="A936" t="s">
        <v>8219</v>
      </c>
      <c r="B936" s="22">
        <v>183</v>
      </c>
      <c r="D936" t="s">
        <v>8221</v>
      </c>
      <c r="E936">
        <v>0</v>
      </c>
    </row>
    <row r="937" spans="1:5" x14ac:dyDescent="0.25">
      <c r="A937" t="s">
        <v>8219</v>
      </c>
      <c r="B937" s="22">
        <v>4562</v>
      </c>
      <c r="D937" t="s">
        <v>8221</v>
      </c>
      <c r="E937">
        <v>0</v>
      </c>
    </row>
    <row r="938" spans="1:5" x14ac:dyDescent="0.25">
      <c r="A938" t="s">
        <v>8219</v>
      </c>
      <c r="B938" s="22">
        <v>26457</v>
      </c>
      <c r="D938" t="s">
        <v>8221</v>
      </c>
      <c r="E938">
        <v>0</v>
      </c>
    </row>
    <row r="939" spans="1:5" x14ac:dyDescent="0.25">
      <c r="A939" t="s">
        <v>8219</v>
      </c>
      <c r="B939" s="22">
        <v>162</v>
      </c>
      <c r="D939" t="s">
        <v>8221</v>
      </c>
      <c r="E939">
        <v>4</v>
      </c>
    </row>
    <row r="940" spans="1:5" x14ac:dyDescent="0.25">
      <c r="A940" t="s">
        <v>8219</v>
      </c>
      <c r="B940" s="22">
        <v>479</v>
      </c>
      <c r="D940" t="s">
        <v>8221</v>
      </c>
      <c r="E940">
        <v>12</v>
      </c>
    </row>
    <row r="941" spans="1:5" x14ac:dyDescent="0.25">
      <c r="A941" t="s">
        <v>8219</v>
      </c>
      <c r="B941" s="22">
        <v>426</v>
      </c>
      <c r="D941" t="s">
        <v>8221</v>
      </c>
      <c r="E941">
        <v>0</v>
      </c>
    </row>
    <row r="942" spans="1:5" x14ac:dyDescent="0.25">
      <c r="A942" t="s">
        <v>8219</v>
      </c>
      <c r="B942" s="22">
        <v>450</v>
      </c>
      <c r="D942" t="s">
        <v>8221</v>
      </c>
      <c r="E942">
        <v>33</v>
      </c>
    </row>
    <row r="943" spans="1:5" x14ac:dyDescent="0.25">
      <c r="A943" t="s">
        <v>8219</v>
      </c>
      <c r="B943" s="22">
        <v>1780</v>
      </c>
      <c r="D943" t="s">
        <v>8221</v>
      </c>
      <c r="E943">
        <v>0</v>
      </c>
    </row>
    <row r="944" spans="1:5" x14ac:dyDescent="0.25">
      <c r="A944" t="s">
        <v>8219</v>
      </c>
      <c r="B944" s="22">
        <v>122</v>
      </c>
      <c r="D944" t="s">
        <v>8221</v>
      </c>
      <c r="E944">
        <v>4</v>
      </c>
    </row>
    <row r="945" spans="1:5" x14ac:dyDescent="0.25">
      <c r="A945" t="s">
        <v>8219</v>
      </c>
      <c r="B945" s="22">
        <v>95</v>
      </c>
      <c r="D945" t="s">
        <v>8221</v>
      </c>
      <c r="E945">
        <v>0</v>
      </c>
    </row>
    <row r="946" spans="1:5" x14ac:dyDescent="0.25">
      <c r="A946" t="s">
        <v>8219</v>
      </c>
      <c r="B946" s="22">
        <v>325</v>
      </c>
      <c r="D946" t="s">
        <v>8221</v>
      </c>
      <c r="E946">
        <v>11</v>
      </c>
    </row>
    <row r="947" spans="1:5" x14ac:dyDescent="0.25">
      <c r="A947" t="s">
        <v>8219</v>
      </c>
      <c r="B947" s="22">
        <v>353</v>
      </c>
      <c r="D947" t="s">
        <v>8221</v>
      </c>
      <c r="E947">
        <v>1</v>
      </c>
    </row>
    <row r="948" spans="1:5" x14ac:dyDescent="0.25">
      <c r="A948" t="s">
        <v>8219</v>
      </c>
      <c r="B948" s="22">
        <v>105</v>
      </c>
      <c r="D948" t="s">
        <v>8221</v>
      </c>
      <c r="E948">
        <v>5</v>
      </c>
    </row>
    <row r="949" spans="1:5" x14ac:dyDescent="0.25">
      <c r="A949" t="s">
        <v>8219</v>
      </c>
      <c r="B949" s="22">
        <v>729</v>
      </c>
      <c r="D949" t="s">
        <v>8221</v>
      </c>
      <c r="E949">
        <v>0</v>
      </c>
    </row>
    <row r="950" spans="1:5" x14ac:dyDescent="0.25">
      <c r="A950" t="s">
        <v>8219</v>
      </c>
      <c r="B950" s="22">
        <v>454</v>
      </c>
      <c r="D950" t="s">
        <v>8221</v>
      </c>
      <c r="E950">
        <v>1</v>
      </c>
    </row>
    <row r="951" spans="1:5" x14ac:dyDescent="0.25">
      <c r="A951" t="s">
        <v>8219</v>
      </c>
      <c r="B951" s="22">
        <v>539</v>
      </c>
      <c r="D951" t="s">
        <v>8221</v>
      </c>
      <c r="E951">
        <v>1</v>
      </c>
    </row>
    <row r="952" spans="1:5" x14ac:dyDescent="0.25">
      <c r="A952" t="s">
        <v>8219</v>
      </c>
      <c r="B952" s="22">
        <v>79</v>
      </c>
      <c r="D952" t="s">
        <v>8221</v>
      </c>
      <c r="E952">
        <v>6</v>
      </c>
    </row>
    <row r="953" spans="1:5" x14ac:dyDescent="0.25">
      <c r="A953" t="s">
        <v>8219</v>
      </c>
      <c r="B953" s="22">
        <v>94</v>
      </c>
      <c r="D953" t="s">
        <v>8221</v>
      </c>
      <c r="E953">
        <v>8</v>
      </c>
    </row>
    <row r="954" spans="1:5" x14ac:dyDescent="0.25">
      <c r="A954" t="s">
        <v>8219</v>
      </c>
      <c r="B954" s="22">
        <v>625</v>
      </c>
      <c r="D954" t="s">
        <v>8221</v>
      </c>
      <c r="E954">
        <v>1</v>
      </c>
    </row>
    <row r="955" spans="1:5" x14ac:dyDescent="0.25">
      <c r="A955" t="s">
        <v>8219</v>
      </c>
      <c r="B955" s="22">
        <v>508</v>
      </c>
      <c r="D955" t="s">
        <v>8221</v>
      </c>
      <c r="E955">
        <v>0</v>
      </c>
    </row>
    <row r="956" spans="1:5" x14ac:dyDescent="0.25">
      <c r="A956" t="s">
        <v>8219</v>
      </c>
      <c r="B956" s="22">
        <v>531</v>
      </c>
      <c r="D956" t="s">
        <v>8221</v>
      </c>
      <c r="E956">
        <v>2</v>
      </c>
    </row>
    <row r="957" spans="1:5" x14ac:dyDescent="0.25">
      <c r="A957" t="s">
        <v>8219</v>
      </c>
      <c r="B957" s="22">
        <v>158</v>
      </c>
      <c r="D957" t="s">
        <v>8221</v>
      </c>
      <c r="E957">
        <v>1</v>
      </c>
    </row>
    <row r="958" spans="1:5" x14ac:dyDescent="0.25">
      <c r="A958" t="s">
        <v>8219</v>
      </c>
      <c r="B958" s="22">
        <v>508</v>
      </c>
      <c r="D958" t="s">
        <v>8221</v>
      </c>
      <c r="E958">
        <v>0</v>
      </c>
    </row>
    <row r="959" spans="1:5" x14ac:dyDescent="0.25">
      <c r="A959" t="s">
        <v>8219</v>
      </c>
      <c r="B959" s="22">
        <v>644</v>
      </c>
      <c r="D959" t="s">
        <v>8221</v>
      </c>
      <c r="E959">
        <v>1</v>
      </c>
    </row>
    <row r="960" spans="1:5" x14ac:dyDescent="0.25">
      <c r="A960" t="s">
        <v>8219</v>
      </c>
      <c r="B960" s="22">
        <v>848</v>
      </c>
      <c r="D960" t="s">
        <v>8221</v>
      </c>
      <c r="E960">
        <v>19</v>
      </c>
    </row>
    <row r="961" spans="1:5" x14ac:dyDescent="0.25">
      <c r="A961" t="s">
        <v>8219</v>
      </c>
      <c r="B961" s="22">
        <v>429</v>
      </c>
      <c r="D961" t="s">
        <v>8221</v>
      </c>
      <c r="E961">
        <v>27</v>
      </c>
    </row>
    <row r="962" spans="1:5" x14ac:dyDescent="0.25">
      <c r="A962" t="s">
        <v>8219</v>
      </c>
      <c r="B962" s="22">
        <v>204</v>
      </c>
      <c r="D962" t="s">
        <v>8221</v>
      </c>
      <c r="E962">
        <v>7</v>
      </c>
    </row>
    <row r="963" spans="1:5" x14ac:dyDescent="0.25">
      <c r="A963" t="s">
        <v>8219</v>
      </c>
      <c r="B963" s="22">
        <v>379</v>
      </c>
      <c r="D963" t="s">
        <v>8221</v>
      </c>
      <c r="E963">
        <v>14</v>
      </c>
    </row>
    <row r="964" spans="1:5" x14ac:dyDescent="0.25">
      <c r="A964" t="s">
        <v>8219</v>
      </c>
      <c r="B964" s="22">
        <v>271</v>
      </c>
      <c r="D964" t="s">
        <v>8221</v>
      </c>
      <c r="E964">
        <v>5</v>
      </c>
    </row>
    <row r="965" spans="1:5" x14ac:dyDescent="0.25">
      <c r="A965" t="s">
        <v>8219</v>
      </c>
      <c r="B965" s="22">
        <v>120</v>
      </c>
      <c r="D965" t="s">
        <v>8221</v>
      </c>
      <c r="E965">
        <v>30</v>
      </c>
    </row>
    <row r="966" spans="1:5" x14ac:dyDescent="0.25">
      <c r="A966" t="s">
        <v>8219</v>
      </c>
      <c r="B966" s="22">
        <v>140</v>
      </c>
      <c r="D966" t="s">
        <v>8221</v>
      </c>
      <c r="E966">
        <v>1</v>
      </c>
    </row>
    <row r="967" spans="1:5" x14ac:dyDescent="0.25">
      <c r="A967" t="s">
        <v>8219</v>
      </c>
      <c r="B967" s="22">
        <v>193</v>
      </c>
      <c r="D967" t="s">
        <v>8221</v>
      </c>
      <c r="E967">
        <v>0</v>
      </c>
    </row>
    <row r="968" spans="1:5" x14ac:dyDescent="0.25">
      <c r="A968" t="s">
        <v>8219</v>
      </c>
      <c r="B968" s="22">
        <v>180</v>
      </c>
      <c r="D968" t="s">
        <v>8221</v>
      </c>
      <c r="E968">
        <v>60</v>
      </c>
    </row>
    <row r="969" spans="1:5" x14ac:dyDescent="0.25">
      <c r="A969" t="s">
        <v>8219</v>
      </c>
      <c r="B969" s="22">
        <v>263</v>
      </c>
      <c r="D969" t="s">
        <v>8221</v>
      </c>
      <c r="E969">
        <v>84</v>
      </c>
    </row>
    <row r="970" spans="1:5" x14ac:dyDescent="0.25">
      <c r="A970" t="s">
        <v>8219</v>
      </c>
      <c r="B970" s="22">
        <v>217</v>
      </c>
      <c r="D970" t="s">
        <v>8221</v>
      </c>
      <c r="E970">
        <v>47</v>
      </c>
    </row>
    <row r="971" spans="1:5" x14ac:dyDescent="0.25">
      <c r="A971" t="s">
        <v>8219</v>
      </c>
      <c r="B971" s="22">
        <v>443</v>
      </c>
      <c r="D971" t="s">
        <v>8221</v>
      </c>
      <c r="E971">
        <v>66</v>
      </c>
    </row>
    <row r="972" spans="1:5" x14ac:dyDescent="0.25">
      <c r="A972" t="s">
        <v>8219</v>
      </c>
      <c r="B972" s="22">
        <v>1373</v>
      </c>
      <c r="D972" t="s">
        <v>8221</v>
      </c>
      <c r="E972">
        <v>171</v>
      </c>
    </row>
    <row r="973" spans="1:5" x14ac:dyDescent="0.25">
      <c r="A973" t="s">
        <v>8219</v>
      </c>
      <c r="B973" s="22">
        <v>742</v>
      </c>
      <c r="D973" t="s">
        <v>8221</v>
      </c>
      <c r="E973">
        <v>29</v>
      </c>
    </row>
    <row r="974" spans="1:5" x14ac:dyDescent="0.25">
      <c r="A974" t="s">
        <v>8219</v>
      </c>
      <c r="B974" s="22">
        <v>170</v>
      </c>
      <c r="D974" t="s">
        <v>8221</v>
      </c>
      <c r="E974">
        <v>9</v>
      </c>
    </row>
    <row r="975" spans="1:5" x14ac:dyDescent="0.25">
      <c r="A975" t="s">
        <v>8219</v>
      </c>
      <c r="B975" s="22">
        <v>242</v>
      </c>
      <c r="D975" t="s">
        <v>8221</v>
      </c>
      <c r="E975">
        <v>27</v>
      </c>
    </row>
    <row r="976" spans="1:5" x14ac:dyDescent="0.25">
      <c r="A976" t="s">
        <v>8219</v>
      </c>
      <c r="B976" s="22">
        <v>541</v>
      </c>
      <c r="D976" t="s">
        <v>8221</v>
      </c>
      <c r="E976">
        <v>2</v>
      </c>
    </row>
    <row r="977" spans="1:5" x14ac:dyDescent="0.25">
      <c r="A977" t="s">
        <v>8219</v>
      </c>
      <c r="B977" s="22">
        <v>121</v>
      </c>
      <c r="D977" t="s">
        <v>8221</v>
      </c>
      <c r="E977">
        <v>3</v>
      </c>
    </row>
    <row r="978" spans="1:5" x14ac:dyDescent="0.25">
      <c r="A978" t="s">
        <v>8219</v>
      </c>
      <c r="B978" s="22">
        <v>621</v>
      </c>
      <c r="D978" t="s">
        <v>8221</v>
      </c>
      <c r="E978">
        <v>4</v>
      </c>
    </row>
    <row r="979" spans="1:5" x14ac:dyDescent="0.25">
      <c r="A979" t="s">
        <v>8219</v>
      </c>
      <c r="B979" s="22">
        <v>101</v>
      </c>
      <c r="D979" t="s">
        <v>8221</v>
      </c>
      <c r="E979">
        <v>2</v>
      </c>
    </row>
    <row r="980" spans="1:5" x14ac:dyDescent="0.25">
      <c r="A980" t="s">
        <v>8219</v>
      </c>
      <c r="B980" s="22">
        <v>554</v>
      </c>
      <c r="D980" t="s">
        <v>8221</v>
      </c>
      <c r="E980">
        <v>20</v>
      </c>
    </row>
    <row r="981" spans="1:5" x14ac:dyDescent="0.25">
      <c r="A981" t="s">
        <v>8219</v>
      </c>
      <c r="B981" s="22">
        <v>666</v>
      </c>
      <c r="D981" t="s">
        <v>8221</v>
      </c>
      <c r="E981">
        <v>3</v>
      </c>
    </row>
    <row r="982" spans="1:5" x14ac:dyDescent="0.25">
      <c r="A982" t="s">
        <v>8219</v>
      </c>
      <c r="B982" s="22">
        <v>410</v>
      </c>
      <c r="D982" t="s">
        <v>8221</v>
      </c>
      <c r="E982">
        <v>4</v>
      </c>
    </row>
    <row r="983" spans="1:5" x14ac:dyDescent="0.25">
      <c r="A983" t="s">
        <v>8219</v>
      </c>
      <c r="B983" s="22">
        <v>375</v>
      </c>
      <c r="D983" t="s">
        <v>8221</v>
      </c>
      <c r="E983">
        <v>1</v>
      </c>
    </row>
    <row r="984" spans="1:5" x14ac:dyDescent="0.25">
      <c r="A984" t="s">
        <v>8219</v>
      </c>
      <c r="B984" s="22">
        <v>1364</v>
      </c>
      <c r="D984" t="s">
        <v>8221</v>
      </c>
      <c r="E984">
        <v>0</v>
      </c>
    </row>
    <row r="985" spans="1:5" x14ac:dyDescent="0.25">
      <c r="A985" t="s">
        <v>8219</v>
      </c>
      <c r="B985" s="22">
        <v>35</v>
      </c>
      <c r="D985" t="s">
        <v>8221</v>
      </c>
      <c r="E985">
        <v>0</v>
      </c>
    </row>
    <row r="986" spans="1:5" x14ac:dyDescent="0.25">
      <c r="A986" t="s">
        <v>8219</v>
      </c>
      <c r="B986" s="22">
        <v>203</v>
      </c>
      <c r="D986" t="s">
        <v>8221</v>
      </c>
      <c r="E986">
        <v>14</v>
      </c>
    </row>
    <row r="987" spans="1:5" x14ac:dyDescent="0.25">
      <c r="A987" t="s">
        <v>8219</v>
      </c>
      <c r="B987" s="22">
        <v>49</v>
      </c>
      <c r="D987" t="s">
        <v>8221</v>
      </c>
      <c r="E987">
        <v>1</v>
      </c>
    </row>
    <row r="988" spans="1:5" x14ac:dyDescent="0.25">
      <c r="A988" t="s">
        <v>8219</v>
      </c>
      <c r="B988" s="22">
        <v>5812</v>
      </c>
      <c r="D988" t="s">
        <v>8221</v>
      </c>
      <c r="E988">
        <v>118</v>
      </c>
    </row>
    <row r="989" spans="1:5" x14ac:dyDescent="0.25">
      <c r="A989" t="s">
        <v>8219</v>
      </c>
      <c r="B989" s="22">
        <v>1556</v>
      </c>
      <c r="D989" t="s">
        <v>8221</v>
      </c>
      <c r="E989">
        <v>2</v>
      </c>
    </row>
    <row r="990" spans="1:5" x14ac:dyDescent="0.25">
      <c r="A990" t="s">
        <v>8219</v>
      </c>
      <c r="B990" s="22">
        <v>65</v>
      </c>
      <c r="D990" t="s">
        <v>8221</v>
      </c>
      <c r="E990">
        <v>1</v>
      </c>
    </row>
    <row r="991" spans="1:5" x14ac:dyDescent="0.25">
      <c r="A991" t="s">
        <v>8219</v>
      </c>
      <c r="B991" s="22">
        <v>10</v>
      </c>
      <c r="D991" t="s">
        <v>8221</v>
      </c>
      <c r="E991">
        <v>3</v>
      </c>
    </row>
    <row r="992" spans="1:5" x14ac:dyDescent="0.25">
      <c r="A992" t="s">
        <v>8219</v>
      </c>
      <c r="B992" s="22">
        <v>76</v>
      </c>
      <c r="D992" t="s">
        <v>8221</v>
      </c>
      <c r="E992">
        <v>1</v>
      </c>
    </row>
    <row r="993" spans="1:5" x14ac:dyDescent="0.25">
      <c r="A993" t="s">
        <v>8219</v>
      </c>
      <c r="B993" s="22">
        <v>263</v>
      </c>
      <c r="D993" t="s">
        <v>8221</v>
      </c>
      <c r="E993">
        <v>3</v>
      </c>
    </row>
    <row r="994" spans="1:5" x14ac:dyDescent="0.25">
      <c r="A994" t="s">
        <v>8219</v>
      </c>
      <c r="B994" s="22">
        <v>1530</v>
      </c>
      <c r="D994" t="s">
        <v>8221</v>
      </c>
      <c r="E994">
        <v>38</v>
      </c>
    </row>
    <row r="995" spans="1:5" x14ac:dyDescent="0.25">
      <c r="A995" t="s">
        <v>8219</v>
      </c>
      <c r="B995" s="22">
        <v>278</v>
      </c>
      <c r="D995" t="s">
        <v>8221</v>
      </c>
      <c r="E995">
        <v>52</v>
      </c>
    </row>
    <row r="996" spans="1:5" x14ac:dyDescent="0.25">
      <c r="A996" t="s">
        <v>8219</v>
      </c>
      <c r="B996" s="22">
        <v>350</v>
      </c>
      <c r="D996" t="s">
        <v>8221</v>
      </c>
      <c r="E996">
        <v>2</v>
      </c>
    </row>
    <row r="997" spans="1:5" x14ac:dyDescent="0.25">
      <c r="A997" t="s">
        <v>8219</v>
      </c>
      <c r="B997" s="22">
        <v>470</v>
      </c>
      <c r="D997" t="s">
        <v>8221</v>
      </c>
      <c r="E997">
        <v>0</v>
      </c>
    </row>
    <row r="998" spans="1:5" x14ac:dyDescent="0.25">
      <c r="A998" t="s">
        <v>8219</v>
      </c>
      <c r="B998" s="22">
        <v>3</v>
      </c>
      <c r="D998" t="s">
        <v>8221</v>
      </c>
      <c r="E998">
        <v>4</v>
      </c>
    </row>
    <row r="999" spans="1:5" x14ac:dyDescent="0.25">
      <c r="A999" t="s">
        <v>8219</v>
      </c>
      <c r="B999" s="22">
        <v>8200</v>
      </c>
      <c r="D999" t="s">
        <v>8221</v>
      </c>
      <c r="E999">
        <v>4</v>
      </c>
    </row>
    <row r="1000" spans="1:5" x14ac:dyDescent="0.25">
      <c r="A1000" t="s">
        <v>8219</v>
      </c>
      <c r="B1000" s="22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 s="22">
        <v>188</v>
      </c>
      <c r="D1001" t="s">
        <v>8221</v>
      </c>
      <c r="E1001">
        <v>0</v>
      </c>
    </row>
    <row r="1002" spans="1:5" x14ac:dyDescent="0.25">
      <c r="A1002" t="s">
        <v>8219</v>
      </c>
      <c r="B1002" s="22">
        <v>48</v>
      </c>
      <c r="D1002" t="s">
        <v>8221</v>
      </c>
      <c r="E1002">
        <v>22</v>
      </c>
    </row>
    <row r="1003" spans="1:5" x14ac:dyDescent="0.25">
      <c r="A1003" t="s">
        <v>8219</v>
      </c>
      <c r="B1003" s="22">
        <v>607</v>
      </c>
      <c r="D1003" t="s">
        <v>8221</v>
      </c>
      <c r="E1003">
        <v>49</v>
      </c>
    </row>
    <row r="1004" spans="1:5" x14ac:dyDescent="0.25">
      <c r="A1004" t="s">
        <v>8219</v>
      </c>
      <c r="B1004" s="22">
        <v>50</v>
      </c>
      <c r="D1004" t="s">
        <v>8221</v>
      </c>
      <c r="E1004">
        <v>19</v>
      </c>
    </row>
    <row r="1005" spans="1:5" x14ac:dyDescent="0.25">
      <c r="A1005" t="s">
        <v>8219</v>
      </c>
      <c r="B1005" s="22">
        <v>55</v>
      </c>
      <c r="D1005" t="s">
        <v>8221</v>
      </c>
      <c r="E1005">
        <v>4</v>
      </c>
    </row>
    <row r="1006" spans="1:5" x14ac:dyDescent="0.25">
      <c r="A1006" t="s">
        <v>8219</v>
      </c>
      <c r="B1006" s="22">
        <v>38</v>
      </c>
      <c r="D1006" t="s">
        <v>8221</v>
      </c>
      <c r="E1006">
        <v>4</v>
      </c>
    </row>
    <row r="1007" spans="1:5" x14ac:dyDescent="0.25">
      <c r="A1007" t="s">
        <v>8219</v>
      </c>
      <c r="B1007" s="22">
        <v>25</v>
      </c>
      <c r="D1007" t="s">
        <v>8221</v>
      </c>
      <c r="E1007">
        <v>2</v>
      </c>
    </row>
    <row r="1008" spans="1:5" x14ac:dyDescent="0.25">
      <c r="A1008" t="s">
        <v>8219</v>
      </c>
      <c r="B1008" s="22">
        <v>46</v>
      </c>
      <c r="D1008" t="s">
        <v>8221</v>
      </c>
      <c r="E1008">
        <v>0</v>
      </c>
    </row>
    <row r="1009" spans="1:5" x14ac:dyDescent="0.25">
      <c r="A1009" t="s">
        <v>8219</v>
      </c>
      <c r="B1009" s="22">
        <v>83</v>
      </c>
      <c r="D1009" t="s">
        <v>8221</v>
      </c>
      <c r="E1009">
        <v>0</v>
      </c>
    </row>
    <row r="1010" spans="1:5" x14ac:dyDescent="0.25">
      <c r="A1010" t="s">
        <v>8219</v>
      </c>
      <c r="B1010" s="22">
        <v>35</v>
      </c>
      <c r="D1010" t="s">
        <v>8221</v>
      </c>
      <c r="E1010">
        <v>14</v>
      </c>
    </row>
    <row r="1011" spans="1:5" x14ac:dyDescent="0.25">
      <c r="A1011" t="s">
        <v>8219</v>
      </c>
      <c r="B1011" s="22">
        <v>25</v>
      </c>
      <c r="D1011" t="s">
        <v>8221</v>
      </c>
      <c r="E1011">
        <v>8</v>
      </c>
    </row>
    <row r="1012" spans="1:5" x14ac:dyDescent="0.25">
      <c r="A1012" t="s">
        <v>8219</v>
      </c>
      <c r="B1012" s="22">
        <v>75</v>
      </c>
      <c r="D1012" t="s">
        <v>8221</v>
      </c>
      <c r="E1012">
        <v>0</v>
      </c>
    </row>
    <row r="1013" spans="1:5" x14ac:dyDescent="0.25">
      <c r="A1013" t="s">
        <v>8219</v>
      </c>
      <c r="B1013" s="22">
        <v>62</v>
      </c>
      <c r="D1013" t="s">
        <v>8221</v>
      </c>
      <c r="E1013">
        <v>15</v>
      </c>
    </row>
    <row r="1014" spans="1:5" x14ac:dyDescent="0.25">
      <c r="A1014" t="s">
        <v>8219</v>
      </c>
      <c r="B1014" s="22">
        <v>160</v>
      </c>
      <c r="D1014" t="s">
        <v>8221</v>
      </c>
      <c r="E1014">
        <v>33</v>
      </c>
    </row>
    <row r="1015" spans="1:5" x14ac:dyDescent="0.25">
      <c r="A1015" t="s">
        <v>8219</v>
      </c>
      <c r="B1015" s="22">
        <v>246</v>
      </c>
      <c r="D1015" t="s">
        <v>8221</v>
      </c>
      <c r="E1015">
        <v>2</v>
      </c>
    </row>
    <row r="1016" spans="1:5" x14ac:dyDescent="0.25">
      <c r="A1016" t="s">
        <v>8219</v>
      </c>
      <c r="B1016" s="22">
        <v>55</v>
      </c>
      <c r="D1016" t="s">
        <v>8221</v>
      </c>
      <c r="E1016">
        <v>6</v>
      </c>
    </row>
    <row r="1017" spans="1:5" x14ac:dyDescent="0.25">
      <c r="A1017" t="s">
        <v>8219</v>
      </c>
      <c r="B1017" s="22">
        <v>23</v>
      </c>
      <c r="D1017" t="s">
        <v>8221</v>
      </c>
      <c r="E1017">
        <v>2</v>
      </c>
    </row>
    <row r="1018" spans="1:5" x14ac:dyDescent="0.25">
      <c r="A1018" t="s">
        <v>8219</v>
      </c>
      <c r="B1018" s="22">
        <v>72</v>
      </c>
      <c r="D1018" t="s">
        <v>8221</v>
      </c>
      <c r="E1018">
        <v>0</v>
      </c>
    </row>
    <row r="1019" spans="1:5" x14ac:dyDescent="0.25">
      <c r="A1019" t="s">
        <v>8219</v>
      </c>
      <c r="B1019" s="22">
        <v>22</v>
      </c>
      <c r="D1019" t="s">
        <v>8221</v>
      </c>
      <c r="E1019">
        <v>4</v>
      </c>
    </row>
    <row r="1020" spans="1:5" x14ac:dyDescent="0.25">
      <c r="A1020" t="s">
        <v>8219</v>
      </c>
      <c r="B1020" s="22">
        <v>14</v>
      </c>
      <c r="D1020" t="s">
        <v>8221</v>
      </c>
      <c r="E1020">
        <v>1</v>
      </c>
    </row>
    <row r="1021" spans="1:5" x14ac:dyDescent="0.25">
      <c r="A1021" t="s">
        <v>8219</v>
      </c>
      <c r="B1021" s="22">
        <v>38</v>
      </c>
      <c r="D1021" t="s">
        <v>8221</v>
      </c>
      <c r="E1021">
        <v>3</v>
      </c>
    </row>
    <row r="1022" spans="1:5" x14ac:dyDescent="0.25">
      <c r="A1022" t="s">
        <v>8219</v>
      </c>
      <c r="B1022" s="22">
        <v>32</v>
      </c>
      <c r="D1022" t="s">
        <v>8221</v>
      </c>
      <c r="E1022">
        <v>4</v>
      </c>
    </row>
    <row r="1023" spans="1:5" x14ac:dyDescent="0.25">
      <c r="A1023" t="s">
        <v>8219</v>
      </c>
      <c r="B1023" s="22">
        <v>63</v>
      </c>
      <c r="D1023" t="s">
        <v>8221</v>
      </c>
      <c r="E1023">
        <v>0</v>
      </c>
    </row>
    <row r="1024" spans="1:5" x14ac:dyDescent="0.25">
      <c r="A1024" t="s">
        <v>8219</v>
      </c>
      <c r="B1024" s="22">
        <v>27</v>
      </c>
      <c r="D1024" t="s">
        <v>8221</v>
      </c>
      <c r="E1024">
        <v>4</v>
      </c>
    </row>
    <row r="1025" spans="1:5" x14ac:dyDescent="0.25">
      <c r="A1025" t="s">
        <v>8219</v>
      </c>
      <c r="B1025" s="22">
        <v>44</v>
      </c>
      <c r="D1025" t="s">
        <v>8221</v>
      </c>
      <c r="E1025">
        <v>3</v>
      </c>
    </row>
    <row r="1026" spans="1:5" x14ac:dyDescent="0.25">
      <c r="A1026" t="s">
        <v>8219</v>
      </c>
      <c r="B1026" s="22">
        <v>38</v>
      </c>
      <c r="D1026" t="s">
        <v>8221</v>
      </c>
      <c r="E1026">
        <v>34</v>
      </c>
    </row>
    <row r="1027" spans="1:5" x14ac:dyDescent="0.25">
      <c r="A1027" t="s">
        <v>8219</v>
      </c>
      <c r="B1027" s="22">
        <v>115</v>
      </c>
      <c r="D1027" t="s">
        <v>8221</v>
      </c>
      <c r="E1027">
        <v>2</v>
      </c>
    </row>
    <row r="1028" spans="1:5" x14ac:dyDescent="0.25">
      <c r="A1028" t="s">
        <v>8219</v>
      </c>
      <c r="B1028" s="22">
        <v>37</v>
      </c>
      <c r="D1028" t="s">
        <v>8221</v>
      </c>
      <c r="E1028">
        <v>33</v>
      </c>
    </row>
    <row r="1029" spans="1:5" x14ac:dyDescent="0.25">
      <c r="A1029" t="s">
        <v>8219</v>
      </c>
      <c r="B1029" s="22">
        <v>99</v>
      </c>
      <c r="D1029" t="s">
        <v>8221</v>
      </c>
      <c r="E1029">
        <v>0</v>
      </c>
    </row>
    <row r="1030" spans="1:5" x14ac:dyDescent="0.25">
      <c r="A1030" t="s">
        <v>8219</v>
      </c>
      <c r="B1030" s="22">
        <v>44</v>
      </c>
      <c r="D1030" t="s">
        <v>8221</v>
      </c>
      <c r="E1030">
        <v>0</v>
      </c>
    </row>
    <row r="1031" spans="1:5" x14ac:dyDescent="0.25">
      <c r="A1031" t="s">
        <v>8219</v>
      </c>
      <c r="B1031" s="22">
        <v>58</v>
      </c>
      <c r="D1031" t="s">
        <v>8221</v>
      </c>
      <c r="E1031">
        <v>1</v>
      </c>
    </row>
    <row r="1032" spans="1:5" x14ac:dyDescent="0.25">
      <c r="A1032" t="s">
        <v>8219</v>
      </c>
      <c r="B1032" s="2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 s="22">
        <v>40</v>
      </c>
      <c r="D1033" t="s">
        <v>8221</v>
      </c>
      <c r="E1033">
        <v>2</v>
      </c>
    </row>
    <row r="1034" spans="1:5" x14ac:dyDescent="0.25">
      <c r="A1034" t="s">
        <v>8219</v>
      </c>
      <c r="B1034" s="22">
        <v>38</v>
      </c>
      <c r="D1034" t="s">
        <v>8221</v>
      </c>
      <c r="E1034">
        <v>36</v>
      </c>
    </row>
    <row r="1035" spans="1:5" x14ac:dyDescent="0.25">
      <c r="A1035" t="s">
        <v>8219</v>
      </c>
      <c r="B1035" s="22">
        <v>39</v>
      </c>
      <c r="D1035" t="s">
        <v>8221</v>
      </c>
      <c r="E1035">
        <v>1</v>
      </c>
    </row>
    <row r="1036" spans="1:5" x14ac:dyDescent="0.25">
      <c r="A1036" t="s">
        <v>8219</v>
      </c>
      <c r="B1036" s="22">
        <v>11</v>
      </c>
      <c r="D1036" t="s">
        <v>8221</v>
      </c>
      <c r="E1036">
        <v>15</v>
      </c>
    </row>
    <row r="1037" spans="1:5" x14ac:dyDescent="0.25">
      <c r="A1037" t="s">
        <v>8219</v>
      </c>
      <c r="B1037" s="22">
        <v>107</v>
      </c>
      <c r="D1037" t="s">
        <v>8221</v>
      </c>
      <c r="E1037">
        <v>1</v>
      </c>
    </row>
    <row r="1038" spans="1:5" x14ac:dyDescent="0.25">
      <c r="A1038" t="s">
        <v>8219</v>
      </c>
      <c r="B1038" s="22">
        <v>147</v>
      </c>
      <c r="D1038" t="s">
        <v>8221</v>
      </c>
      <c r="E1038">
        <v>0</v>
      </c>
    </row>
    <row r="1039" spans="1:5" x14ac:dyDescent="0.25">
      <c r="A1039" t="s">
        <v>8219</v>
      </c>
      <c r="B1039" s="22">
        <v>36</v>
      </c>
      <c r="D1039" t="s">
        <v>8221</v>
      </c>
      <c r="E1039">
        <v>1</v>
      </c>
    </row>
    <row r="1040" spans="1:5" x14ac:dyDescent="0.25">
      <c r="A1040" t="s">
        <v>8219</v>
      </c>
      <c r="B1040" s="22">
        <v>92</v>
      </c>
      <c r="D1040" t="s">
        <v>8221</v>
      </c>
      <c r="E1040">
        <v>0</v>
      </c>
    </row>
    <row r="1041" spans="1:5" x14ac:dyDescent="0.25">
      <c r="A1041" t="s">
        <v>8219</v>
      </c>
      <c r="B1041" s="22">
        <v>35</v>
      </c>
      <c r="D1041" t="s">
        <v>8221</v>
      </c>
      <c r="E1041">
        <v>0</v>
      </c>
    </row>
    <row r="1042" spans="1:5" x14ac:dyDescent="0.25">
      <c r="A1042" t="s">
        <v>8219</v>
      </c>
      <c r="B1042" s="22">
        <v>17</v>
      </c>
      <c r="D1042" t="s">
        <v>8221</v>
      </c>
      <c r="E1042">
        <v>1</v>
      </c>
    </row>
    <row r="1043" spans="1:5" x14ac:dyDescent="0.25">
      <c r="A1043" t="s">
        <v>8219</v>
      </c>
      <c r="B1043" s="22">
        <v>22</v>
      </c>
      <c r="D1043" t="s">
        <v>8221</v>
      </c>
      <c r="E1043">
        <v>39</v>
      </c>
    </row>
    <row r="1044" spans="1:5" x14ac:dyDescent="0.25">
      <c r="A1044" t="s">
        <v>8219</v>
      </c>
      <c r="B1044" s="22">
        <v>69</v>
      </c>
      <c r="D1044" t="s">
        <v>8221</v>
      </c>
      <c r="E1044">
        <v>0</v>
      </c>
    </row>
    <row r="1045" spans="1:5" x14ac:dyDescent="0.25">
      <c r="A1045" t="s">
        <v>8219</v>
      </c>
      <c r="B1045" s="22">
        <v>13</v>
      </c>
      <c r="D1045" t="s">
        <v>8221</v>
      </c>
      <c r="E1045">
        <v>0</v>
      </c>
    </row>
    <row r="1046" spans="1:5" x14ac:dyDescent="0.25">
      <c r="A1046" t="s">
        <v>8219</v>
      </c>
      <c r="B1046" s="22">
        <v>58</v>
      </c>
      <c r="D1046" t="s">
        <v>8221</v>
      </c>
      <c r="E1046">
        <v>3</v>
      </c>
    </row>
    <row r="1047" spans="1:5" x14ac:dyDescent="0.25">
      <c r="A1047" t="s">
        <v>8219</v>
      </c>
      <c r="B1047" s="22">
        <v>44</v>
      </c>
      <c r="D1047" t="s">
        <v>8221</v>
      </c>
      <c r="E1047">
        <v>1</v>
      </c>
    </row>
    <row r="1048" spans="1:5" x14ac:dyDescent="0.25">
      <c r="A1048" t="s">
        <v>8219</v>
      </c>
      <c r="B1048" s="22">
        <v>83</v>
      </c>
      <c r="D1048" t="s">
        <v>8221</v>
      </c>
      <c r="E1048">
        <v>13</v>
      </c>
    </row>
    <row r="1049" spans="1:5" x14ac:dyDescent="0.25">
      <c r="A1049" t="s">
        <v>8219</v>
      </c>
      <c r="B1049" s="22">
        <v>117</v>
      </c>
      <c r="D1049" t="s">
        <v>8221</v>
      </c>
      <c r="E1049">
        <v>0</v>
      </c>
    </row>
    <row r="1050" spans="1:5" x14ac:dyDescent="0.25">
      <c r="A1050" t="s">
        <v>8219</v>
      </c>
      <c r="B1050" s="22">
        <v>32</v>
      </c>
      <c r="D1050" t="s">
        <v>8221</v>
      </c>
      <c r="E1050">
        <v>6</v>
      </c>
    </row>
    <row r="1051" spans="1:5" x14ac:dyDescent="0.25">
      <c r="A1051" t="s">
        <v>8219</v>
      </c>
      <c r="B1051" s="22">
        <v>8</v>
      </c>
      <c r="D1051" t="s">
        <v>8221</v>
      </c>
      <c r="E1051">
        <v>0</v>
      </c>
    </row>
    <row r="1052" spans="1:5" x14ac:dyDescent="0.25">
      <c r="A1052" t="s">
        <v>8219</v>
      </c>
      <c r="B1052" s="2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 s="22">
        <v>7</v>
      </c>
      <c r="D1053" t="s">
        <v>8221</v>
      </c>
      <c r="E1053">
        <v>5</v>
      </c>
    </row>
    <row r="1054" spans="1:5" x14ac:dyDescent="0.25">
      <c r="A1054" t="s">
        <v>8219</v>
      </c>
      <c r="B1054" s="22">
        <v>19</v>
      </c>
      <c r="D1054" t="s">
        <v>8221</v>
      </c>
      <c r="E1054">
        <v>6</v>
      </c>
    </row>
    <row r="1055" spans="1:5" x14ac:dyDescent="0.25">
      <c r="A1055" t="s">
        <v>8219</v>
      </c>
      <c r="B1055" s="22">
        <v>47</v>
      </c>
      <c r="D1055" t="s">
        <v>8221</v>
      </c>
      <c r="E1055">
        <v>15</v>
      </c>
    </row>
    <row r="1056" spans="1:5" x14ac:dyDescent="0.25">
      <c r="A1056" t="s">
        <v>8219</v>
      </c>
      <c r="B1056" s="22">
        <v>13</v>
      </c>
      <c r="D1056" t="s">
        <v>8221</v>
      </c>
      <c r="E1056">
        <v>0</v>
      </c>
    </row>
    <row r="1057" spans="1:5" x14ac:dyDescent="0.25">
      <c r="A1057" t="s">
        <v>8219</v>
      </c>
      <c r="B1057" s="22">
        <v>90</v>
      </c>
      <c r="D1057" t="s">
        <v>8221</v>
      </c>
      <c r="E1057">
        <v>1</v>
      </c>
    </row>
    <row r="1058" spans="1:5" x14ac:dyDescent="0.25">
      <c r="A1058" t="s">
        <v>8219</v>
      </c>
      <c r="B1058" s="22">
        <v>63</v>
      </c>
      <c r="D1058" t="s">
        <v>8221</v>
      </c>
      <c r="E1058">
        <v>9</v>
      </c>
    </row>
    <row r="1059" spans="1:5" x14ac:dyDescent="0.25">
      <c r="A1059" t="s">
        <v>8219</v>
      </c>
      <c r="B1059" s="22">
        <v>26</v>
      </c>
      <c r="D1059" t="s">
        <v>8221</v>
      </c>
      <c r="E1059">
        <v>3</v>
      </c>
    </row>
    <row r="1060" spans="1:5" x14ac:dyDescent="0.25">
      <c r="A1060" t="s">
        <v>8219</v>
      </c>
      <c r="B1060" s="22">
        <v>71</v>
      </c>
      <c r="D1060" t="s">
        <v>8221</v>
      </c>
      <c r="E1060">
        <v>3</v>
      </c>
    </row>
    <row r="1061" spans="1:5" x14ac:dyDescent="0.25">
      <c r="A1061" t="s">
        <v>8219</v>
      </c>
      <c r="B1061" s="22">
        <v>38</v>
      </c>
      <c r="D1061" t="s">
        <v>8221</v>
      </c>
      <c r="E1061">
        <v>1</v>
      </c>
    </row>
    <row r="1062" spans="1:5" x14ac:dyDescent="0.25">
      <c r="A1062" t="s">
        <v>8219</v>
      </c>
      <c r="B1062" s="22">
        <v>859</v>
      </c>
      <c r="D1062" t="s">
        <v>8221</v>
      </c>
      <c r="E1062">
        <v>3</v>
      </c>
    </row>
    <row r="1063" spans="1:5" x14ac:dyDescent="0.25">
      <c r="A1063" t="s">
        <v>8219</v>
      </c>
      <c r="B1063" s="22">
        <v>21</v>
      </c>
      <c r="D1063" t="s">
        <v>8221</v>
      </c>
      <c r="E1063">
        <v>0</v>
      </c>
    </row>
    <row r="1064" spans="1:5" x14ac:dyDescent="0.25">
      <c r="A1064" t="s">
        <v>8219</v>
      </c>
      <c r="B1064" s="22">
        <v>78</v>
      </c>
      <c r="D1064" t="s">
        <v>8221</v>
      </c>
      <c r="E1064">
        <v>2</v>
      </c>
    </row>
    <row r="1065" spans="1:5" x14ac:dyDescent="0.25">
      <c r="A1065" t="s">
        <v>8219</v>
      </c>
      <c r="B1065" s="22">
        <v>53</v>
      </c>
      <c r="D1065" t="s">
        <v>8221</v>
      </c>
      <c r="E1065">
        <v>10</v>
      </c>
    </row>
    <row r="1066" spans="1:5" x14ac:dyDescent="0.25">
      <c r="A1066" t="s">
        <v>8219</v>
      </c>
      <c r="B1066" s="22">
        <v>356</v>
      </c>
      <c r="D1066" t="s">
        <v>8221</v>
      </c>
      <c r="E1066">
        <v>60</v>
      </c>
    </row>
    <row r="1067" spans="1:5" x14ac:dyDescent="0.25">
      <c r="A1067" t="s">
        <v>8219</v>
      </c>
      <c r="B1067" s="22">
        <v>279</v>
      </c>
      <c r="D1067" t="s">
        <v>8221</v>
      </c>
      <c r="E1067">
        <v>5</v>
      </c>
    </row>
    <row r="1068" spans="1:5" x14ac:dyDescent="0.25">
      <c r="A1068" t="s">
        <v>8219</v>
      </c>
      <c r="B1068" s="22">
        <v>266</v>
      </c>
      <c r="D1068" t="s">
        <v>8221</v>
      </c>
      <c r="E1068">
        <v>9</v>
      </c>
    </row>
    <row r="1069" spans="1:5" x14ac:dyDescent="0.25">
      <c r="A1069" t="s">
        <v>8219</v>
      </c>
      <c r="B1069" s="22">
        <v>623</v>
      </c>
      <c r="D1069" t="s">
        <v>8221</v>
      </c>
      <c r="E1069">
        <v>13</v>
      </c>
    </row>
    <row r="1070" spans="1:5" x14ac:dyDescent="0.25">
      <c r="A1070" t="s">
        <v>8219</v>
      </c>
      <c r="B1070" s="22">
        <v>392</v>
      </c>
      <c r="D1070" t="s">
        <v>8221</v>
      </c>
      <c r="E1070">
        <v>0</v>
      </c>
    </row>
    <row r="1071" spans="1:5" x14ac:dyDescent="0.25">
      <c r="A1071" t="s">
        <v>8219</v>
      </c>
      <c r="B1071" s="22">
        <v>3562</v>
      </c>
      <c r="D1071" t="s">
        <v>8221</v>
      </c>
      <c r="E1071">
        <v>8</v>
      </c>
    </row>
    <row r="1072" spans="1:5" x14ac:dyDescent="0.25">
      <c r="A1072" t="s">
        <v>8219</v>
      </c>
      <c r="B1072" s="22">
        <v>514</v>
      </c>
      <c r="D1072" t="s">
        <v>8221</v>
      </c>
      <c r="E1072">
        <v>3</v>
      </c>
    </row>
    <row r="1073" spans="1:5" x14ac:dyDescent="0.25">
      <c r="A1073" t="s">
        <v>8219</v>
      </c>
      <c r="B1073" s="22">
        <v>88</v>
      </c>
      <c r="D1073" t="s">
        <v>8221</v>
      </c>
      <c r="E1073">
        <v>3</v>
      </c>
    </row>
    <row r="1074" spans="1:5" x14ac:dyDescent="0.25">
      <c r="A1074" t="s">
        <v>8219</v>
      </c>
      <c r="B1074" s="22">
        <v>537</v>
      </c>
      <c r="D1074" t="s">
        <v>8221</v>
      </c>
      <c r="E1074">
        <v>0</v>
      </c>
    </row>
    <row r="1075" spans="1:5" x14ac:dyDescent="0.25">
      <c r="A1075" t="s">
        <v>8219</v>
      </c>
      <c r="B1075" s="22">
        <v>25</v>
      </c>
      <c r="D1075" t="s">
        <v>8221</v>
      </c>
      <c r="E1075">
        <v>6</v>
      </c>
    </row>
    <row r="1076" spans="1:5" x14ac:dyDescent="0.25">
      <c r="A1076" t="s">
        <v>8219</v>
      </c>
      <c r="B1076" s="22">
        <v>3238</v>
      </c>
      <c r="D1076" t="s">
        <v>8221</v>
      </c>
      <c r="E1076">
        <v>4</v>
      </c>
    </row>
    <row r="1077" spans="1:5" x14ac:dyDescent="0.25">
      <c r="A1077" t="s">
        <v>8219</v>
      </c>
      <c r="B1077" s="22">
        <v>897</v>
      </c>
      <c r="D1077" t="s">
        <v>8221</v>
      </c>
      <c r="E1077">
        <v>1</v>
      </c>
    </row>
    <row r="1078" spans="1:5" x14ac:dyDescent="0.25">
      <c r="A1078" t="s">
        <v>8219</v>
      </c>
      <c r="B1078" s="22">
        <v>878</v>
      </c>
      <c r="D1078" t="s">
        <v>8221</v>
      </c>
      <c r="E1078">
        <v>29</v>
      </c>
    </row>
    <row r="1079" spans="1:5" x14ac:dyDescent="0.25">
      <c r="A1079" t="s">
        <v>8219</v>
      </c>
      <c r="B1079" s="22">
        <v>115</v>
      </c>
      <c r="D1079" t="s">
        <v>8221</v>
      </c>
      <c r="E1079">
        <v>0</v>
      </c>
    </row>
    <row r="1080" spans="1:5" x14ac:dyDescent="0.25">
      <c r="A1080" t="s">
        <v>8219</v>
      </c>
      <c r="B1080" s="22">
        <v>234</v>
      </c>
      <c r="D1080" t="s">
        <v>8221</v>
      </c>
      <c r="E1080">
        <v>4</v>
      </c>
    </row>
    <row r="1081" spans="1:5" x14ac:dyDescent="0.25">
      <c r="A1081" t="s">
        <v>8219</v>
      </c>
      <c r="B1081" s="22">
        <v>4330</v>
      </c>
      <c r="D1081" t="s">
        <v>8221</v>
      </c>
      <c r="E1081">
        <v>5</v>
      </c>
    </row>
    <row r="1082" spans="1:5" x14ac:dyDescent="0.25">
      <c r="A1082" t="s">
        <v>8219</v>
      </c>
      <c r="B1082" s="22">
        <v>651</v>
      </c>
      <c r="D1082" t="s">
        <v>8221</v>
      </c>
      <c r="E1082">
        <v>4</v>
      </c>
    </row>
    <row r="1083" spans="1:5" x14ac:dyDescent="0.25">
      <c r="A1083" t="s">
        <v>8219</v>
      </c>
      <c r="B1083" s="22">
        <v>251</v>
      </c>
      <c r="D1083" t="s">
        <v>8221</v>
      </c>
      <c r="E1083">
        <v>5</v>
      </c>
    </row>
    <row r="1084" spans="1:5" x14ac:dyDescent="0.25">
      <c r="A1084" t="s">
        <v>8219</v>
      </c>
      <c r="B1084" s="22">
        <v>263</v>
      </c>
      <c r="D1084" t="s">
        <v>8221</v>
      </c>
      <c r="E1084">
        <v>1</v>
      </c>
    </row>
    <row r="1085" spans="1:5" x14ac:dyDescent="0.25">
      <c r="A1085" t="s">
        <v>8219</v>
      </c>
      <c r="B1085" s="22">
        <v>28</v>
      </c>
      <c r="D1085" t="s">
        <v>8221</v>
      </c>
      <c r="E1085">
        <v>1</v>
      </c>
    </row>
    <row r="1086" spans="1:5" x14ac:dyDescent="0.25">
      <c r="A1086" t="s">
        <v>8219</v>
      </c>
      <c r="B1086" s="22">
        <v>721</v>
      </c>
      <c r="D1086" t="s">
        <v>8221</v>
      </c>
      <c r="E1086">
        <v>0</v>
      </c>
    </row>
    <row r="1087" spans="1:5" x14ac:dyDescent="0.25">
      <c r="A1087" t="s">
        <v>8219</v>
      </c>
      <c r="B1087" s="22">
        <v>50</v>
      </c>
      <c r="D1087" t="s">
        <v>8221</v>
      </c>
      <c r="E1087">
        <v>14</v>
      </c>
    </row>
    <row r="1088" spans="1:5" x14ac:dyDescent="0.25">
      <c r="A1088" t="s">
        <v>8219</v>
      </c>
      <c r="B1088" s="22">
        <v>73</v>
      </c>
      <c r="D1088" t="s">
        <v>8221</v>
      </c>
      <c r="E1088">
        <v>3</v>
      </c>
    </row>
    <row r="1089" spans="1:5" x14ac:dyDescent="0.25">
      <c r="A1089" t="s">
        <v>8219</v>
      </c>
      <c r="B1089" s="22">
        <v>27</v>
      </c>
      <c r="D1089" t="s">
        <v>8221</v>
      </c>
      <c r="E1089">
        <v>10</v>
      </c>
    </row>
    <row r="1090" spans="1:5" x14ac:dyDescent="0.25">
      <c r="A1090" t="s">
        <v>8219</v>
      </c>
      <c r="B1090" s="22">
        <v>34</v>
      </c>
      <c r="D1090" t="s">
        <v>8221</v>
      </c>
      <c r="E1090">
        <v>17</v>
      </c>
    </row>
    <row r="1091" spans="1:5" x14ac:dyDescent="0.25">
      <c r="A1091" t="s">
        <v>8219</v>
      </c>
      <c r="B1091" s="22">
        <v>7</v>
      </c>
      <c r="D1091" t="s">
        <v>8221</v>
      </c>
      <c r="E1091">
        <v>2</v>
      </c>
    </row>
    <row r="1092" spans="1:5" x14ac:dyDescent="0.25">
      <c r="A1092" t="s">
        <v>8219</v>
      </c>
      <c r="B1092" s="22">
        <v>24</v>
      </c>
      <c r="D1092" t="s">
        <v>8221</v>
      </c>
      <c r="E1092">
        <v>0</v>
      </c>
    </row>
    <row r="1093" spans="1:5" x14ac:dyDescent="0.25">
      <c r="A1093" t="s">
        <v>8219</v>
      </c>
      <c r="B1093" s="22">
        <v>15</v>
      </c>
      <c r="D1093" t="s">
        <v>8221</v>
      </c>
      <c r="E1093">
        <v>4</v>
      </c>
    </row>
    <row r="1094" spans="1:5" x14ac:dyDescent="0.25">
      <c r="A1094" t="s">
        <v>8219</v>
      </c>
      <c r="B1094" s="22">
        <v>72</v>
      </c>
      <c r="D1094" t="s">
        <v>8221</v>
      </c>
      <c r="E1094">
        <v>12</v>
      </c>
    </row>
    <row r="1095" spans="1:5" x14ac:dyDescent="0.25">
      <c r="A1095" t="s">
        <v>8219</v>
      </c>
      <c r="B1095" s="22">
        <v>120</v>
      </c>
      <c r="D1095" t="s">
        <v>8221</v>
      </c>
      <c r="E1095">
        <v>3</v>
      </c>
    </row>
    <row r="1096" spans="1:5" x14ac:dyDescent="0.25">
      <c r="A1096" t="s">
        <v>8219</v>
      </c>
      <c r="B1096" s="22">
        <v>123</v>
      </c>
      <c r="D1096" t="s">
        <v>8221</v>
      </c>
      <c r="E1096">
        <v>12</v>
      </c>
    </row>
    <row r="1097" spans="1:5" x14ac:dyDescent="0.25">
      <c r="A1097" t="s">
        <v>8219</v>
      </c>
      <c r="B1097" s="22">
        <v>1</v>
      </c>
      <c r="D1097" t="s">
        <v>8221</v>
      </c>
      <c r="E1097">
        <v>0</v>
      </c>
    </row>
    <row r="1098" spans="1:5" x14ac:dyDescent="0.25">
      <c r="A1098" t="s">
        <v>8219</v>
      </c>
      <c r="B1098" s="22">
        <v>24</v>
      </c>
      <c r="D1098" t="s">
        <v>8221</v>
      </c>
      <c r="E1098">
        <v>7</v>
      </c>
    </row>
    <row r="1099" spans="1:5" x14ac:dyDescent="0.25">
      <c r="A1099" t="s">
        <v>8219</v>
      </c>
      <c r="B1099" s="22">
        <v>33</v>
      </c>
      <c r="D1099" t="s">
        <v>8221</v>
      </c>
      <c r="E1099">
        <v>2</v>
      </c>
    </row>
    <row r="1100" spans="1:5" x14ac:dyDescent="0.25">
      <c r="A1100" t="s">
        <v>8219</v>
      </c>
      <c r="B1100" s="22">
        <v>14</v>
      </c>
      <c r="D1100" t="s">
        <v>8221</v>
      </c>
      <c r="E1100">
        <v>1</v>
      </c>
    </row>
    <row r="1101" spans="1:5" x14ac:dyDescent="0.25">
      <c r="A1101" t="s">
        <v>8219</v>
      </c>
      <c r="B1101" s="22">
        <v>9</v>
      </c>
      <c r="D1101" t="s">
        <v>8221</v>
      </c>
      <c r="E1101">
        <v>4</v>
      </c>
    </row>
    <row r="1102" spans="1:5" x14ac:dyDescent="0.25">
      <c r="A1102" t="s">
        <v>8219</v>
      </c>
      <c r="B1102" s="22">
        <v>76</v>
      </c>
      <c r="D1102" t="s">
        <v>8221</v>
      </c>
      <c r="E1102">
        <v>4</v>
      </c>
    </row>
    <row r="1103" spans="1:5" x14ac:dyDescent="0.25">
      <c r="A1103" t="s">
        <v>8219</v>
      </c>
      <c r="B1103" s="22">
        <v>19</v>
      </c>
      <c r="D1103" t="s">
        <v>8221</v>
      </c>
      <c r="E1103">
        <v>17</v>
      </c>
    </row>
    <row r="1104" spans="1:5" x14ac:dyDescent="0.25">
      <c r="A1104" t="s">
        <v>8219</v>
      </c>
      <c r="B1104" s="22">
        <v>69</v>
      </c>
      <c r="D1104" t="s">
        <v>8221</v>
      </c>
      <c r="E1104">
        <v>7</v>
      </c>
    </row>
    <row r="1105" spans="1:5" x14ac:dyDescent="0.25">
      <c r="A1105" t="s">
        <v>8219</v>
      </c>
      <c r="B1105" s="22">
        <v>218</v>
      </c>
      <c r="D1105" t="s">
        <v>8221</v>
      </c>
      <c r="E1105">
        <v>2</v>
      </c>
    </row>
    <row r="1106" spans="1:5" x14ac:dyDescent="0.25">
      <c r="A1106" t="s">
        <v>8219</v>
      </c>
      <c r="B1106" s="22">
        <v>30</v>
      </c>
      <c r="D1106" t="s">
        <v>8221</v>
      </c>
      <c r="E1106">
        <v>5</v>
      </c>
    </row>
    <row r="1107" spans="1:5" x14ac:dyDescent="0.25">
      <c r="A1107" t="s">
        <v>8219</v>
      </c>
      <c r="B1107" s="22">
        <v>100</v>
      </c>
      <c r="D1107" t="s">
        <v>8221</v>
      </c>
      <c r="E1107">
        <v>1</v>
      </c>
    </row>
    <row r="1108" spans="1:5" x14ac:dyDescent="0.25">
      <c r="A1108" t="s">
        <v>8219</v>
      </c>
      <c r="B1108" s="22">
        <v>296</v>
      </c>
      <c r="D1108" t="s">
        <v>8221</v>
      </c>
      <c r="E1108">
        <v>1</v>
      </c>
    </row>
    <row r="1109" spans="1:5" x14ac:dyDescent="0.25">
      <c r="A1109" t="s">
        <v>8219</v>
      </c>
      <c r="B1109" s="22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 s="22">
        <v>321</v>
      </c>
      <c r="D1110" t="s">
        <v>8221</v>
      </c>
      <c r="E1110">
        <v>26</v>
      </c>
    </row>
    <row r="1111" spans="1:5" x14ac:dyDescent="0.25">
      <c r="A1111" t="s">
        <v>8219</v>
      </c>
      <c r="B1111" s="22">
        <v>301</v>
      </c>
      <c r="D1111" t="s">
        <v>8221</v>
      </c>
      <c r="E1111">
        <v>2</v>
      </c>
    </row>
    <row r="1112" spans="1:5" x14ac:dyDescent="0.25">
      <c r="A1112" t="s">
        <v>8219</v>
      </c>
      <c r="B1112" s="22">
        <v>144</v>
      </c>
      <c r="D1112" t="s">
        <v>8221</v>
      </c>
      <c r="E1112">
        <v>1</v>
      </c>
    </row>
    <row r="1113" spans="1:5" x14ac:dyDescent="0.25">
      <c r="A1113" t="s">
        <v>8219</v>
      </c>
      <c r="B1113" s="22">
        <v>539</v>
      </c>
      <c r="D1113" t="s">
        <v>8221</v>
      </c>
      <c r="E1113">
        <v>3</v>
      </c>
    </row>
    <row r="1114" spans="1:5" x14ac:dyDescent="0.25">
      <c r="A1114" t="s">
        <v>8219</v>
      </c>
      <c r="B1114" s="22">
        <v>498</v>
      </c>
      <c r="D1114" t="s">
        <v>8221</v>
      </c>
      <c r="E1114">
        <v>7</v>
      </c>
    </row>
    <row r="1115" spans="1:5" x14ac:dyDescent="0.25">
      <c r="A1115" t="s">
        <v>8219</v>
      </c>
      <c r="B1115" s="22">
        <v>1113</v>
      </c>
      <c r="D1115" t="s">
        <v>8221</v>
      </c>
      <c r="E1115">
        <v>9</v>
      </c>
    </row>
    <row r="1116" spans="1:5" x14ac:dyDescent="0.25">
      <c r="A1116" t="s">
        <v>8219</v>
      </c>
      <c r="B1116" s="22">
        <v>988</v>
      </c>
      <c r="D1116" t="s">
        <v>8221</v>
      </c>
      <c r="E1116">
        <v>20</v>
      </c>
    </row>
    <row r="1117" spans="1:5" x14ac:dyDescent="0.25">
      <c r="A1117" t="s">
        <v>8219</v>
      </c>
      <c r="B1117" s="22">
        <v>391</v>
      </c>
      <c r="D1117" t="s">
        <v>8221</v>
      </c>
      <c r="E1117">
        <v>6</v>
      </c>
    </row>
    <row r="1118" spans="1:5" x14ac:dyDescent="0.25">
      <c r="A1118" t="s">
        <v>8219</v>
      </c>
      <c r="B1118" s="22">
        <v>28</v>
      </c>
      <c r="D1118" t="s">
        <v>8221</v>
      </c>
      <c r="E1118">
        <v>13</v>
      </c>
    </row>
    <row r="1119" spans="1:5" x14ac:dyDescent="0.25">
      <c r="A1119" t="s">
        <v>8219</v>
      </c>
      <c r="B1119" s="22">
        <v>147</v>
      </c>
      <c r="D1119" t="s">
        <v>8221</v>
      </c>
      <c r="E1119">
        <v>1</v>
      </c>
    </row>
    <row r="1120" spans="1:5" x14ac:dyDescent="0.25">
      <c r="A1120" t="s">
        <v>8219</v>
      </c>
      <c r="B1120" s="22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 s="22">
        <v>983</v>
      </c>
      <c r="D1121" t="s">
        <v>8221</v>
      </c>
      <c r="E1121">
        <v>0</v>
      </c>
    </row>
    <row r="1122" spans="1:5" x14ac:dyDescent="0.25">
      <c r="A1122" t="s">
        <v>8219</v>
      </c>
      <c r="B1122" s="22">
        <v>79</v>
      </c>
      <c r="D1122" t="s">
        <v>8221</v>
      </c>
      <c r="E1122">
        <v>1</v>
      </c>
    </row>
    <row r="1123" spans="1:5" x14ac:dyDescent="0.25">
      <c r="A1123" t="s">
        <v>8219</v>
      </c>
      <c r="B1123" s="22">
        <v>426</v>
      </c>
      <c r="D1123" t="s">
        <v>8221</v>
      </c>
      <c r="E1123">
        <v>0</v>
      </c>
    </row>
    <row r="1124" spans="1:5" x14ac:dyDescent="0.25">
      <c r="A1124" t="s">
        <v>8219</v>
      </c>
      <c r="B1124" s="22">
        <v>96</v>
      </c>
      <c r="D1124" t="s">
        <v>8221</v>
      </c>
      <c r="E1124">
        <v>2</v>
      </c>
    </row>
    <row r="1125" spans="1:5" x14ac:dyDescent="0.25">
      <c r="A1125" t="s">
        <v>8219</v>
      </c>
      <c r="B1125" s="22">
        <v>163</v>
      </c>
      <c r="D1125" t="s">
        <v>8221</v>
      </c>
      <c r="E1125">
        <v>13</v>
      </c>
    </row>
    <row r="1126" spans="1:5" x14ac:dyDescent="0.25">
      <c r="A1126" t="s">
        <v>8219</v>
      </c>
      <c r="B1126" s="22">
        <v>2525</v>
      </c>
      <c r="D1126" t="s">
        <v>8221</v>
      </c>
      <c r="E1126">
        <v>9</v>
      </c>
    </row>
    <row r="1127" spans="1:5" x14ac:dyDescent="0.25">
      <c r="A1127" t="s">
        <v>8219</v>
      </c>
      <c r="B1127" s="22">
        <v>2035</v>
      </c>
      <c r="D1127" t="s">
        <v>8221</v>
      </c>
      <c r="E1127">
        <v>2</v>
      </c>
    </row>
    <row r="1128" spans="1:5" x14ac:dyDescent="0.25">
      <c r="A1128" t="s">
        <v>8219</v>
      </c>
      <c r="B1128" s="22">
        <v>290</v>
      </c>
      <c r="D1128" t="s">
        <v>8221</v>
      </c>
      <c r="E1128">
        <v>0</v>
      </c>
    </row>
    <row r="1129" spans="1:5" x14ac:dyDescent="0.25">
      <c r="A1129" t="s">
        <v>8219</v>
      </c>
      <c r="B1129" s="22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 s="22">
        <v>57</v>
      </c>
      <c r="D1130" t="s">
        <v>8221</v>
      </c>
      <c r="E1130">
        <v>2</v>
      </c>
    </row>
    <row r="1131" spans="1:5" x14ac:dyDescent="0.25">
      <c r="A1131" t="s">
        <v>8219</v>
      </c>
      <c r="B1131" s="22">
        <v>380</v>
      </c>
      <c r="D1131" t="s">
        <v>8221</v>
      </c>
      <c r="E1131">
        <v>3</v>
      </c>
    </row>
    <row r="1132" spans="1:5" x14ac:dyDescent="0.25">
      <c r="A1132" t="s">
        <v>8219</v>
      </c>
      <c r="B1132" s="22">
        <v>128</v>
      </c>
      <c r="D1132" t="s">
        <v>8221</v>
      </c>
      <c r="E1132">
        <v>0</v>
      </c>
    </row>
    <row r="1133" spans="1:5" x14ac:dyDescent="0.25">
      <c r="A1133" t="s">
        <v>8219</v>
      </c>
      <c r="B1133" s="22">
        <v>180</v>
      </c>
      <c r="D1133" t="s">
        <v>8221</v>
      </c>
      <c r="E1133">
        <v>1</v>
      </c>
    </row>
    <row r="1134" spans="1:5" x14ac:dyDescent="0.25">
      <c r="A1134" t="s">
        <v>8219</v>
      </c>
      <c r="B1134" s="22">
        <v>571</v>
      </c>
      <c r="D1134" t="s">
        <v>8221</v>
      </c>
      <c r="E1134">
        <v>0</v>
      </c>
    </row>
    <row r="1135" spans="1:5" x14ac:dyDescent="0.25">
      <c r="A1135" t="s">
        <v>8219</v>
      </c>
      <c r="B1135" s="22">
        <v>480</v>
      </c>
      <c r="D1135" t="s">
        <v>8221</v>
      </c>
      <c r="E1135">
        <v>0</v>
      </c>
    </row>
    <row r="1136" spans="1:5" x14ac:dyDescent="0.25">
      <c r="A1136" t="s">
        <v>8219</v>
      </c>
      <c r="B1136" s="22">
        <v>249</v>
      </c>
      <c r="D1136" t="s">
        <v>8221</v>
      </c>
      <c r="E1136">
        <v>3</v>
      </c>
    </row>
    <row r="1137" spans="1:5" x14ac:dyDescent="0.25">
      <c r="A1137" t="s">
        <v>8219</v>
      </c>
      <c r="B1137" s="22">
        <v>84</v>
      </c>
      <c r="D1137" t="s">
        <v>8221</v>
      </c>
      <c r="E1137">
        <v>11</v>
      </c>
    </row>
    <row r="1138" spans="1:5" x14ac:dyDescent="0.25">
      <c r="A1138" t="s">
        <v>8219</v>
      </c>
      <c r="B1138" s="22">
        <v>197</v>
      </c>
      <c r="D1138" t="s">
        <v>8221</v>
      </c>
      <c r="E1138">
        <v>6</v>
      </c>
    </row>
    <row r="1139" spans="1:5" x14ac:dyDescent="0.25">
      <c r="A1139" t="s">
        <v>8219</v>
      </c>
      <c r="B1139" s="22">
        <v>271</v>
      </c>
      <c r="D1139" t="s">
        <v>8221</v>
      </c>
      <c r="E1139">
        <v>0</v>
      </c>
    </row>
    <row r="1140" spans="1:5" x14ac:dyDescent="0.25">
      <c r="A1140" t="s">
        <v>8219</v>
      </c>
      <c r="B1140" s="22">
        <v>50</v>
      </c>
      <c r="D1140" t="s">
        <v>8221</v>
      </c>
      <c r="E1140">
        <v>67</v>
      </c>
    </row>
    <row r="1141" spans="1:5" x14ac:dyDescent="0.25">
      <c r="A1141" t="s">
        <v>8219</v>
      </c>
      <c r="B1141" s="22">
        <v>169</v>
      </c>
      <c r="D1141" t="s">
        <v>8221</v>
      </c>
      <c r="E1141">
        <v>23</v>
      </c>
    </row>
    <row r="1142" spans="1:5" x14ac:dyDescent="0.25">
      <c r="A1142" t="s">
        <v>8219</v>
      </c>
      <c r="B1142" s="2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 s="22">
        <v>206</v>
      </c>
      <c r="D1143" t="s">
        <v>8221</v>
      </c>
      <c r="E1143">
        <v>2</v>
      </c>
    </row>
    <row r="1144" spans="1:5" x14ac:dyDescent="0.25">
      <c r="A1144" t="s">
        <v>8219</v>
      </c>
      <c r="B1144" s="22">
        <v>84</v>
      </c>
      <c r="D1144" t="s">
        <v>8221</v>
      </c>
      <c r="E1144">
        <v>15</v>
      </c>
    </row>
    <row r="1145" spans="1:5" x14ac:dyDescent="0.25">
      <c r="A1145" t="s">
        <v>8219</v>
      </c>
      <c r="B1145" s="22">
        <v>210</v>
      </c>
      <c r="D1145" t="s">
        <v>8221</v>
      </c>
      <c r="E1145">
        <v>1</v>
      </c>
    </row>
    <row r="1146" spans="1:5" x14ac:dyDescent="0.25">
      <c r="A1146" t="s">
        <v>8219</v>
      </c>
      <c r="B1146" s="22">
        <v>181</v>
      </c>
      <c r="D1146" t="s">
        <v>8221</v>
      </c>
      <c r="E1146">
        <v>2</v>
      </c>
    </row>
    <row r="1147" spans="1:5" x14ac:dyDescent="0.25">
      <c r="A1147" t="s">
        <v>8219</v>
      </c>
      <c r="B1147" s="22">
        <v>60</v>
      </c>
      <c r="D1147" t="s">
        <v>8221</v>
      </c>
      <c r="E1147">
        <v>7</v>
      </c>
    </row>
    <row r="1148" spans="1:5" x14ac:dyDescent="0.25">
      <c r="A1148" t="s">
        <v>8219</v>
      </c>
      <c r="B1148" s="22">
        <v>445</v>
      </c>
      <c r="D1148" t="s">
        <v>8221</v>
      </c>
      <c r="E1148">
        <v>16</v>
      </c>
    </row>
    <row r="1149" spans="1:5" x14ac:dyDescent="0.25">
      <c r="A1149" t="s">
        <v>8219</v>
      </c>
      <c r="B1149" s="22">
        <v>17</v>
      </c>
      <c r="D1149" t="s">
        <v>8221</v>
      </c>
      <c r="E1149">
        <v>117</v>
      </c>
    </row>
    <row r="1150" spans="1:5" x14ac:dyDescent="0.25">
      <c r="A1150" t="s">
        <v>8219</v>
      </c>
      <c r="B1150" s="22">
        <v>194</v>
      </c>
      <c r="D1150" t="s">
        <v>8221</v>
      </c>
      <c r="E1150">
        <v>2</v>
      </c>
    </row>
    <row r="1151" spans="1:5" x14ac:dyDescent="0.25">
      <c r="A1151" t="s">
        <v>8219</v>
      </c>
      <c r="B1151" s="22">
        <v>404</v>
      </c>
      <c r="D1151" t="s">
        <v>8221</v>
      </c>
      <c r="E1151">
        <v>7</v>
      </c>
    </row>
    <row r="1152" spans="1:5" x14ac:dyDescent="0.25">
      <c r="A1152" t="s">
        <v>8219</v>
      </c>
      <c r="B1152" s="22">
        <v>194</v>
      </c>
      <c r="D1152" t="s">
        <v>8221</v>
      </c>
      <c r="E1152">
        <v>3</v>
      </c>
    </row>
    <row r="1153" spans="1:5" x14ac:dyDescent="0.25">
      <c r="A1153" t="s">
        <v>8219</v>
      </c>
      <c r="B1153" s="22">
        <v>902</v>
      </c>
      <c r="D1153" t="s">
        <v>8221</v>
      </c>
      <c r="E1153">
        <v>20</v>
      </c>
    </row>
    <row r="1154" spans="1:5" x14ac:dyDescent="0.25">
      <c r="A1154" t="s">
        <v>8219</v>
      </c>
      <c r="B1154" s="22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 s="22">
        <v>1328</v>
      </c>
      <c r="D1155" t="s">
        <v>8221</v>
      </c>
      <c r="E1155">
        <v>2</v>
      </c>
    </row>
    <row r="1156" spans="1:5" x14ac:dyDescent="0.25">
      <c r="A1156" t="s">
        <v>8219</v>
      </c>
      <c r="B1156" s="22">
        <v>944</v>
      </c>
      <c r="D1156" t="s">
        <v>8221</v>
      </c>
      <c r="E1156">
        <v>3</v>
      </c>
    </row>
    <row r="1157" spans="1:5" x14ac:dyDescent="0.25">
      <c r="A1157" t="s">
        <v>8219</v>
      </c>
      <c r="B1157" s="22">
        <v>147</v>
      </c>
      <c r="D1157" t="s">
        <v>8221</v>
      </c>
      <c r="E1157">
        <v>27</v>
      </c>
    </row>
    <row r="1158" spans="1:5" x14ac:dyDescent="0.25">
      <c r="A1158" t="s">
        <v>8219</v>
      </c>
      <c r="B1158" s="22">
        <v>99</v>
      </c>
      <c r="D1158" t="s">
        <v>8221</v>
      </c>
      <c r="E1158">
        <v>7</v>
      </c>
    </row>
    <row r="1159" spans="1:5" x14ac:dyDescent="0.25">
      <c r="A1159" t="s">
        <v>8219</v>
      </c>
      <c r="B1159" s="22">
        <v>79</v>
      </c>
      <c r="D1159" t="s">
        <v>8221</v>
      </c>
      <c r="E1159">
        <v>5</v>
      </c>
    </row>
    <row r="1160" spans="1:5" x14ac:dyDescent="0.25">
      <c r="A1160" t="s">
        <v>8219</v>
      </c>
      <c r="B1160" s="22">
        <v>75</v>
      </c>
      <c r="D1160" t="s">
        <v>8221</v>
      </c>
      <c r="E1160">
        <v>0</v>
      </c>
    </row>
    <row r="1161" spans="1:5" x14ac:dyDescent="0.25">
      <c r="A1161" t="s">
        <v>8219</v>
      </c>
      <c r="B1161" s="22">
        <v>207</v>
      </c>
      <c r="D1161" t="s">
        <v>8221</v>
      </c>
      <c r="E1161">
        <v>3</v>
      </c>
    </row>
    <row r="1162" spans="1:5" x14ac:dyDescent="0.25">
      <c r="A1162" t="s">
        <v>8219</v>
      </c>
      <c r="B1162" s="22">
        <v>102</v>
      </c>
      <c r="D1162" t="s">
        <v>8221</v>
      </c>
      <c r="E1162">
        <v>6</v>
      </c>
    </row>
    <row r="1163" spans="1:5" x14ac:dyDescent="0.25">
      <c r="A1163" t="s">
        <v>8219</v>
      </c>
      <c r="B1163" s="22">
        <v>32</v>
      </c>
      <c r="D1163" t="s">
        <v>8221</v>
      </c>
      <c r="E1163">
        <v>9</v>
      </c>
    </row>
    <row r="1164" spans="1:5" x14ac:dyDescent="0.25">
      <c r="A1164" t="s">
        <v>8219</v>
      </c>
      <c r="B1164" s="22">
        <v>480</v>
      </c>
      <c r="D1164" t="s">
        <v>8221</v>
      </c>
      <c r="E1164">
        <v>3</v>
      </c>
    </row>
    <row r="1165" spans="1:5" x14ac:dyDescent="0.25">
      <c r="A1165" t="s">
        <v>8219</v>
      </c>
      <c r="B1165" s="22">
        <v>11</v>
      </c>
      <c r="D1165" t="s">
        <v>8221</v>
      </c>
      <c r="E1165">
        <v>2</v>
      </c>
    </row>
    <row r="1166" spans="1:5" x14ac:dyDescent="0.25">
      <c r="A1166" t="s">
        <v>8219</v>
      </c>
      <c r="B1166" s="22">
        <v>12</v>
      </c>
      <c r="D1166" t="s">
        <v>8221</v>
      </c>
      <c r="E1166">
        <v>3</v>
      </c>
    </row>
    <row r="1167" spans="1:5" x14ac:dyDescent="0.25">
      <c r="A1167" t="s">
        <v>8219</v>
      </c>
      <c r="B1167" s="22">
        <v>48</v>
      </c>
      <c r="D1167" t="s">
        <v>8221</v>
      </c>
      <c r="E1167">
        <v>45</v>
      </c>
    </row>
    <row r="1168" spans="1:5" x14ac:dyDescent="0.25">
      <c r="A1168" t="s">
        <v>8219</v>
      </c>
      <c r="B1168" s="22">
        <v>59</v>
      </c>
      <c r="D1168" t="s">
        <v>8221</v>
      </c>
      <c r="E1168">
        <v>9</v>
      </c>
    </row>
    <row r="1169" spans="1:5" x14ac:dyDescent="0.25">
      <c r="A1169" t="s">
        <v>8219</v>
      </c>
      <c r="B1169" s="22">
        <v>79</v>
      </c>
      <c r="D1169" t="s">
        <v>8221</v>
      </c>
      <c r="E1169">
        <v>9</v>
      </c>
    </row>
    <row r="1170" spans="1:5" x14ac:dyDescent="0.25">
      <c r="A1170" t="s">
        <v>8219</v>
      </c>
      <c r="B1170" s="22">
        <v>14</v>
      </c>
      <c r="D1170" t="s">
        <v>8221</v>
      </c>
      <c r="E1170">
        <v>21</v>
      </c>
    </row>
    <row r="1171" spans="1:5" x14ac:dyDescent="0.25">
      <c r="A1171" t="s">
        <v>8219</v>
      </c>
      <c r="B1171" s="22">
        <v>106</v>
      </c>
      <c r="D1171" t="s">
        <v>8221</v>
      </c>
      <c r="E1171">
        <v>17</v>
      </c>
    </row>
    <row r="1172" spans="1:5" x14ac:dyDescent="0.25">
      <c r="A1172" t="s">
        <v>8219</v>
      </c>
      <c r="B1172" s="22">
        <v>25</v>
      </c>
      <c r="D1172" t="s">
        <v>8221</v>
      </c>
      <c r="E1172">
        <v>1</v>
      </c>
    </row>
    <row r="1173" spans="1:5" x14ac:dyDescent="0.25">
      <c r="A1173" t="s">
        <v>8219</v>
      </c>
      <c r="B1173" s="22">
        <v>25</v>
      </c>
      <c r="D1173" t="s">
        <v>8221</v>
      </c>
      <c r="E1173">
        <v>1</v>
      </c>
    </row>
    <row r="1174" spans="1:5" x14ac:dyDescent="0.25">
      <c r="A1174" t="s">
        <v>8219</v>
      </c>
      <c r="B1174" s="22">
        <v>29</v>
      </c>
      <c r="D1174" t="s">
        <v>8221</v>
      </c>
      <c r="E1174">
        <v>14</v>
      </c>
    </row>
    <row r="1175" spans="1:5" x14ac:dyDescent="0.25">
      <c r="A1175" t="s">
        <v>8219</v>
      </c>
      <c r="B1175" s="22">
        <v>43</v>
      </c>
      <c r="D1175" t="s">
        <v>8221</v>
      </c>
      <c r="E1175">
        <v>42</v>
      </c>
    </row>
    <row r="1176" spans="1:5" x14ac:dyDescent="0.25">
      <c r="A1176" t="s">
        <v>8219</v>
      </c>
      <c r="B1176" s="22">
        <v>46</v>
      </c>
      <c r="D1176" t="s">
        <v>8221</v>
      </c>
      <c r="E1176">
        <v>27</v>
      </c>
    </row>
    <row r="1177" spans="1:5" x14ac:dyDescent="0.25">
      <c r="A1177" t="s">
        <v>8219</v>
      </c>
      <c r="B1177" s="22">
        <v>27</v>
      </c>
      <c r="D1177" t="s">
        <v>8221</v>
      </c>
      <c r="E1177">
        <v>5</v>
      </c>
    </row>
    <row r="1178" spans="1:5" x14ac:dyDescent="0.25">
      <c r="A1178" t="s">
        <v>8219</v>
      </c>
      <c r="B1178" s="22">
        <v>112</v>
      </c>
      <c r="D1178" t="s">
        <v>8221</v>
      </c>
      <c r="E1178">
        <v>13</v>
      </c>
    </row>
    <row r="1179" spans="1:5" x14ac:dyDescent="0.25">
      <c r="A1179" t="s">
        <v>8219</v>
      </c>
      <c r="B1179" s="22">
        <v>34</v>
      </c>
      <c r="D1179" t="s">
        <v>8221</v>
      </c>
      <c r="E1179">
        <v>12</v>
      </c>
    </row>
    <row r="1180" spans="1:5" x14ac:dyDescent="0.25">
      <c r="A1180" t="s">
        <v>8219</v>
      </c>
      <c r="B1180" s="22">
        <v>145</v>
      </c>
      <c r="D1180" t="s">
        <v>8221</v>
      </c>
      <c r="E1180">
        <v>90</v>
      </c>
    </row>
    <row r="1181" spans="1:5" x14ac:dyDescent="0.25">
      <c r="A1181" t="s">
        <v>8219</v>
      </c>
      <c r="B1181" s="22">
        <v>19</v>
      </c>
      <c r="D1181" t="s">
        <v>8221</v>
      </c>
      <c r="E1181">
        <v>2</v>
      </c>
    </row>
    <row r="1182" spans="1:5" x14ac:dyDescent="0.25">
      <c r="A1182" t="s">
        <v>8219</v>
      </c>
      <c r="B1182" s="22">
        <v>288</v>
      </c>
      <c r="D1182" t="s">
        <v>8221</v>
      </c>
      <c r="E1182">
        <v>5</v>
      </c>
    </row>
    <row r="1183" spans="1:5" x14ac:dyDescent="0.25">
      <c r="A1183" t="s">
        <v>8219</v>
      </c>
      <c r="B1183" s="22">
        <v>14</v>
      </c>
      <c r="D1183" t="s">
        <v>8221</v>
      </c>
      <c r="E1183">
        <v>31</v>
      </c>
    </row>
    <row r="1184" spans="1:5" x14ac:dyDescent="0.25">
      <c r="A1184" t="s">
        <v>8219</v>
      </c>
      <c r="B1184" s="22">
        <v>7</v>
      </c>
      <c r="D1184" t="s">
        <v>8221</v>
      </c>
      <c r="E1184">
        <v>4</v>
      </c>
    </row>
    <row r="1185" spans="1:5" x14ac:dyDescent="0.25">
      <c r="A1185" t="s">
        <v>8219</v>
      </c>
      <c r="B1185" s="22">
        <v>211</v>
      </c>
      <c r="D1185" t="s">
        <v>8221</v>
      </c>
      <c r="E1185">
        <v>29</v>
      </c>
    </row>
    <row r="1186" spans="1:5" x14ac:dyDescent="0.25">
      <c r="A1186" t="s">
        <v>8219</v>
      </c>
      <c r="B1186" s="22">
        <v>85</v>
      </c>
      <c r="D1186" t="s">
        <v>8221</v>
      </c>
      <c r="E1186">
        <v>2</v>
      </c>
    </row>
    <row r="1187" spans="1:5" x14ac:dyDescent="0.25">
      <c r="A1187" t="s">
        <v>8219</v>
      </c>
      <c r="B1187" s="22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 s="22">
        <v>113</v>
      </c>
      <c r="D1188" t="s">
        <v>8221</v>
      </c>
      <c r="E1188">
        <v>1</v>
      </c>
    </row>
    <row r="1189" spans="1:5" x14ac:dyDescent="0.25">
      <c r="A1189" t="s">
        <v>8219</v>
      </c>
      <c r="B1189" s="22">
        <v>167</v>
      </c>
      <c r="D1189" t="s">
        <v>8221</v>
      </c>
      <c r="E1189">
        <v>76</v>
      </c>
    </row>
    <row r="1190" spans="1:5" x14ac:dyDescent="0.25">
      <c r="A1190" t="s">
        <v>8219</v>
      </c>
      <c r="B1190" s="22">
        <v>73</v>
      </c>
      <c r="D1190" t="s">
        <v>8221</v>
      </c>
      <c r="E1190">
        <v>9</v>
      </c>
    </row>
    <row r="1191" spans="1:5" x14ac:dyDescent="0.25">
      <c r="A1191" t="s">
        <v>8219</v>
      </c>
      <c r="B1191" s="22">
        <v>75</v>
      </c>
      <c r="D1191" t="s">
        <v>8221</v>
      </c>
      <c r="E1191">
        <v>37</v>
      </c>
    </row>
    <row r="1192" spans="1:5" x14ac:dyDescent="0.25">
      <c r="A1192" t="s">
        <v>8219</v>
      </c>
      <c r="B1192" s="22">
        <v>614</v>
      </c>
      <c r="D1192" t="s">
        <v>8221</v>
      </c>
      <c r="E1192">
        <v>0</v>
      </c>
    </row>
    <row r="1193" spans="1:5" x14ac:dyDescent="0.25">
      <c r="A1193" t="s">
        <v>8219</v>
      </c>
      <c r="B1193" s="22">
        <v>107</v>
      </c>
      <c r="D1193" t="s">
        <v>8221</v>
      </c>
      <c r="E1193">
        <v>1</v>
      </c>
    </row>
    <row r="1194" spans="1:5" x14ac:dyDescent="0.25">
      <c r="A1194" t="s">
        <v>8219</v>
      </c>
      <c r="B1194" s="22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 s="22">
        <v>104</v>
      </c>
      <c r="D1195" t="s">
        <v>8221</v>
      </c>
      <c r="E1195">
        <v>1</v>
      </c>
    </row>
    <row r="1196" spans="1:5" x14ac:dyDescent="0.25">
      <c r="A1196" t="s">
        <v>8219</v>
      </c>
      <c r="B1196" s="22">
        <v>79</v>
      </c>
      <c r="D1196" t="s">
        <v>8221</v>
      </c>
      <c r="E1196">
        <v>2</v>
      </c>
    </row>
    <row r="1197" spans="1:5" x14ac:dyDescent="0.25">
      <c r="A1197" t="s">
        <v>8219</v>
      </c>
      <c r="B1197" s="22">
        <v>157</v>
      </c>
      <c r="D1197" t="s">
        <v>8221</v>
      </c>
      <c r="E1197">
        <v>1</v>
      </c>
    </row>
    <row r="1198" spans="1:5" x14ac:dyDescent="0.25">
      <c r="A1198" t="s">
        <v>8219</v>
      </c>
      <c r="B1198" s="22">
        <v>50</v>
      </c>
      <c r="D1198" t="s">
        <v>8221</v>
      </c>
      <c r="E1198">
        <v>10</v>
      </c>
    </row>
    <row r="1199" spans="1:5" x14ac:dyDescent="0.25">
      <c r="A1199" t="s">
        <v>8219</v>
      </c>
      <c r="B1199" s="22">
        <v>64</v>
      </c>
      <c r="D1199" t="s">
        <v>8221</v>
      </c>
      <c r="E1199">
        <v>9</v>
      </c>
    </row>
    <row r="1200" spans="1:5" x14ac:dyDescent="0.25">
      <c r="A1200" t="s">
        <v>8219</v>
      </c>
      <c r="B1200" s="22">
        <v>200</v>
      </c>
      <c r="D1200" t="s">
        <v>8221</v>
      </c>
      <c r="E1200">
        <v>19</v>
      </c>
    </row>
    <row r="1201" spans="1:5" x14ac:dyDescent="0.25">
      <c r="A1201" t="s">
        <v>8219</v>
      </c>
      <c r="B1201" s="22">
        <v>22</v>
      </c>
      <c r="D1201" t="s">
        <v>8221</v>
      </c>
      <c r="E1201">
        <v>0</v>
      </c>
    </row>
    <row r="1202" spans="1:5" x14ac:dyDescent="0.25">
      <c r="A1202" t="s">
        <v>8219</v>
      </c>
      <c r="B1202" s="22">
        <v>163</v>
      </c>
      <c r="D1202" t="s">
        <v>8221</v>
      </c>
      <c r="E1202">
        <v>4</v>
      </c>
    </row>
    <row r="1203" spans="1:5" x14ac:dyDescent="0.25">
      <c r="A1203" t="s">
        <v>8219</v>
      </c>
      <c r="B1203" s="22">
        <v>77</v>
      </c>
      <c r="D1203" t="s">
        <v>8221</v>
      </c>
      <c r="E1203">
        <v>8</v>
      </c>
    </row>
    <row r="1204" spans="1:5" x14ac:dyDescent="0.25">
      <c r="A1204" t="s">
        <v>8219</v>
      </c>
      <c r="B1204" s="22">
        <v>89</v>
      </c>
      <c r="D1204" t="s">
        <v>8221</v>
      </c>
      <c r="E1204">
        <v>24</v>
      </c>
    </row>
    <row r="1205" spans="1:5" x14ac:dyDescent="0.25">
      <c r="A1205" t="s">
        <v>8219</v>
      </c>
      <c r="B1205" s="22">
        <v>3355</v>
      </c>
      <c r="D1205" t="s">
        <v>8221</v>
      </c>
      <c r="E1205">
        <v>0</v>
      </c>
    </row>
    <row r="1206" spans="1:5" x14ac:dyDescent="0.25">
      <c r="A1206" t="s">
        <v>8219</v>
      </c>
      <c r="B1206" s="22">
        <v>537</v>
      </c>
      <c r="D1206" t="s">
        <v>8221</v>
      </c>
      <c r="E1206">
        <v>39</v>
      </c>
    </row>
    <row r="1207" spans="1:5" x14ac:dyDescent="0.25">
      <c r="A1207" t="s">
        <v>8219</v>
      </c>
      <c r="B1207" s="22">
        <v>125</v>
      </c>
      <c r="D1207" t="s">
        <v>8221</v>
      </c>
      <c r="E1207">
        <v>6</v>
      </c>
    </row>
    <row r="1208" spans="1:5" x14ac:dyDescent="0.25">
      <c r="A1208" t="s">
        <v>8219</v>
      </c>
      <c r="B1208" s="22">
        <v>163</v>
      </c>
      <c r="D1208" t="s">
        <v>8221</v>
      </c>
      <c r="E1208">
        <v>4</v>
      </c>
    </row>
    <row r="1209" spans="1:5" x14ac:dyDescent="0.25">
      <c r="A1209" t="s">
        <v>8219</v>
      </c>
      <c r="B1209" s="22">
        <v>283</v>
      </c>
      <c r="D1209" t="s">
        <v>8221</v>
      </c>
      <c r="E1209">
        <v>3</v>
      </c>
    </row>
    <row r="1210" spans="1:5" x14ac:dyDescent="0.25">
      <c r="A1210" t="s">
        <v>8219</v>
      </c>
      <c r="B1210" s="22">
        <v>352</v>
      </c>
      <c r="D1210" t="s">
        <v>8221</v>
      </c>
      <c r="E1210">
        <v>53</v>
      </c>
    </row>
    <row r="1211" spans="1:5" x14ac:dyDescent="0.25">
      <c r="A1211" t="s">
        <v>8219</v>
      </c>
      <c r="B1211" s="22">
        <v>94</v>
      </c>
      <c r="D1211" t="s">
        <v>8221</v>
      </c>
      <c r="E1211">
        <v>1</v>
      </c>
    </row>
    <row r="1212" spans="1:5" x14ac:dyDescent="0.25">
      <c r="A1212" t="s">
        <v>8219</v>
      </c>
      <c r="B1212" s="22">
        <v>67</v>
      </c>
      <c r="D1212" t="s">
        <v>8221</v>
      </c>
      <c r="E1212">
        <v>2</v>
      </c>
    </row>
    <row r="1213" spans="1:5" x14ac:dyDescent="0.25">
      <c r="A1213" t="s">
        <v>8219</v>
      </c>
      <c r="B1213" s="22">
        <v>221</v>
      </c>
      <c r="D1213" t="s">
        <v>8221</v>
      </c>
      <c r="E1213">
        <v>25</v>
      </c>
    </row>
    <row r="1214" spans="1:5" x14ac:dyDescent="0.25">
      <c r="A1214" t="s">
        <v>8219</v>
      </c>
      <c r="B1214" s="22">
        <v>2165</v>
      </c>
      <c r="D1214" t="s">
        <v>8221</v>
      </c>
      <c r="E1214">
        <v>6</v>
      </c>
    </row>
    <row r="1215" spans="1:5" x14ac:dyDescent="0.25">
      <c r="A1215" t="s">
        <v>8219</v>
      </c>
      <c r="B1215" s="22">
        <v>179</v>
      </c>
      <c r="D1215" t="s">
        <v>8221</v>
      </c>
      <c r="E1215">
        <v>0</v>
      </c>
    </row>
    <row r="1216" spans="1:5" x14ac:dyDescent="0.25">
      <c r="A1216" t="s">
        <v>8219</v>
      </c>
      <c r="B1216" s="22">
        <v>123</v>
      </c>
      <c r="D1216" t="s">
        <v>8221</v>
      </c>
      <c r="E1216">
        <v>12</v>
      </c>
    </row>
    <row r="1217" spans="1:5" x14ac:dyDescent="0.25">
      <c r="A1217" t="s">
        <v>8219</v>
      </c>
      <c r="B1217" s="22">
        <v>1104</v>
      </c>
      <c r="D1217" t="s">
        <v>8221</v>
      </c>
      <c r="E1217">
        <v>0</v>
      </c>
    </row>
    <row r="1218" spans="1:5" x14ac:dyDescent="0.25">
      <c r="A1218" t="s">
        <v>8219</v>
      </c>
      <c r="B1218" s="22">
        <v>403</v>
      </c>
      <c r="D1218" t="s">
        <v>8221</v>
      </c>
      <c r="E1218">
        <v>36</v>
      </c>
    </row>
    <row r="1219" spans="1:5" x14ac:dyDescent="0.25">
      <c r="A1219" t="s">
        <v>8219</v>
      </c>
      <c r="B1219" s="22">
        <v>109</v>
      </c>
      <c r="D1219" t="s">
        <v>8221</v>
      </c>
      <c r="E1219">
        <v>0</v>
      </c>
    </row>
    <row r="1220" spans="1:5" x14ac:dyDescent="0.25">
      <c r="A1220" t="s">
        <v>8219</v>
      </c>
      <c r="B1220" s="22">
        <v>372</v>
      </c>
      <c r="D1220" t="s">
        <v>8221</v>
      </c>
      <c r="E1220">
        <v>2</v>
      </c>
    </row>
    <row r="1221" spans="1:5" x14ac:dyDescent="0.25">
      <c r="A1221" t="s">
        <v>8219</v>
      </c>
      <c r="B1221" s="22">
        <v>311</v>
      </c>
      <c r="D1221" t="s">
        <v>8221</v>
      </c>
      <c r="E1221">
        <v>1</v>
      </c>
    </row>
    <row r="1222" spans="1:5" x14ac:dyDescent="0.25">
      <c r="A1222" t="s">
        <v>8219</v>
      </c>
      <c r="B1222" s="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 s="22">
        <v>115</v>
      </c>
      <c r="D1223" t="s">
        <v>8221</v>
      </c>
      <c r="E1223">
        <v>1</v>
      </c>
    </row>
    <row r="1224" spans="1:5" x14ac:dyDescent="0.25">
      <c r="A1224" t="s">
        <v>8219</v>
      </c>
      <c r="B1224" s="22">
        <v>111</v>
      </c>
      <c r="D1224" t="s">
        <v>8221</v>
      </c>
      <c r="E1224">
        <v>31</v>
      </c>
    </row>
    <row r="1225" spans="1:5" x14ac:dyDescent="0.25">
      <c r="A1225" t="s">
        <v>8219</v>
      </c>
      <c r="B1225" s="22">
        <v>337</v>
      </c>
      <c r="D1225" t="s">
        <v>8221</v>
      </c>
      <c r="E1225">
        <v>18</v>
      </c>
    </row>
    <row r="1226" spans="1:5" x14ac:dyDescent="0.25">
      <c r="A1226" t="s">
        <v>8219</v>
      </c>
      <c r="B1226" s="22">
        <v>9</v>
      </c>
      <c r="D1226" t="s">
        <v>8221</v>
      </c>
      <c r="E1226">
        <v>10</v>
      </c>
    </row>
    <row r="1227" spans="1:5" x14ac:dyDescent="0.25">
      <c r="A1227" t="s">
        <v>8219</v>
      </c>
      <c r="B1227" s="22">
        <v>120</v>
      </c>
      <c r="D1227" t="s">
        <v>8221</v>
      </c>
      <c r="E1227">
        <v>0</v>
      </c>
    </row>
    <row r="1228" spans="1:5" x14ac:dyDescent="0.25">
      <c r="A1228" t="s">
        <v>8219</v>
      </c>
      <c r="B1228" s="22">
        <v>102</v>
      </c>
      <c r="D1228" t="s">
        <v>8221</v>
      </c>
      <c r="E1228">
        <v>14</v>
      </c>
    </row>
    <row r="1229" spans="1:5" x14ac:dyDescent="0.25">
      <c r="A1229" t="s">
        <v>8219</v>
      </c>
      <c r="B1229" s="22">
        <v>186</v>
      </c>
      <c r="D1229" t="s">
        <v>8221</v>
      </c>
      <c r="E1229">
        <v>2</v>
      </c>
    </row>
    <row r="1230" spans="1:5" x14ac:dyDescent="0.25">
      <c r="A1230" t="s">
        <v>8219</v>
      </c>
      <c r="B1230" s="22">
        <v>15</v>
      </c>
      <c r="D1230" t="s">
        <v>8221</v>
      </c>
      <c r="E1230">
        <v>1</v>
      </c>
    </row>
    <row r="1231" spans="1:5" x14ac:dyDescent="0.25">
      <c r="A1231" t="s">
        <v>8219</v>
      </c>
      <c r="B1231" s="22">
        <v>67</v>
      </c>
      <c r="D1231" t="s">
        <v>8221</v>
      </c>
      <c r="E1231">
        <v>3</v>
      </c>
    </row>
    <row r="1232" spans="1:5" x14ac:dyDescent="0.25">
      <c r="A1232" t="s">
        <v>8219</v>
      </c>
      <c r="B1232" s="22">
        <v>130</v>
      </c>
      <c r="D1232" t="s">
        <v>8221</v>
      </c>
      <c r="E1232">
        <v>0</v>
      </c>
    </row>
    <row r="1233" spans="1:5" x14ac:dyDescent="0.25">
      <c r="A1233" t="s">
        <v>8219</v>
      </c>
      <c r="B1233" s="22">
        <v>16</v>
      </c>
      <c r="D1233" t="s">
        <v>8221</v>
      </c>
      <c r="E1233">
        <v>2</v>
      </c>
    </row>
    <row r="1234" spans="1:5" x14ac:dyDescent="0.25">
      <c r="A1234" t="s">
        <v>8219</v>
      </c>
      <c r="B1234" s="22">
        <v>67</v>
      </c>
      <c r="D1234" t="s">
        <v>8221</v>
      </c>
      <c r="E1234">
        <v>0</v>
      </c>
    </row>
    <row r="1235" spans="1:5" x14ac:dyDescent="0.25">
      <c r="A1235" t="s">
        <v>8219</v>
      </c>
      <c r="B1235" s="22">
        <v>124</v>
      </c>
      <c r="D1235" t="s">
        <v>8221</v>
      </c>
      <c r="E1235">
        <v>12</v>
      </c>
    </row>
    <row r="1236" spans="1:5" x14ac:dyDescent="0.25">
      <c r="A1236" t="s">
        <v>8219</v>
      </c>
      <c r="B1236" s="22">
        <v>80</v>
      </c>
      <c r="D1236" t="s">
        <v>8221</v>
      </c>
      <c r="E1236">
        <v>1</v>
      </c>
    </row>
    <row r="1237" spans="1:5" x14ac:dyDescent="0.25">
      <c r="A1237" t="s">
        <v>8219</v>
      </c>
      <c r="B1237" s="22">
        <v>282</v>
      </c>
      <c r="D1237" t="s">
        <v>8221</v>
      </c>
      <c r="E1237">
        <v>8</v>
      </c>
    </row>
    <row r="1238" spans="1:5" x14ac:dyDescent="0.25">
      <c r="A1238" t="s">
        <v>8219</v>
      </c>
      <c r="B1238" s="22">
        <v>68</v>
      </c>
      <c r="D1238" t="s">
        <v>8221</v>
      </c>
      <c r="E1238">
        <v>2</v>
      </c>
    </row>
    <row r="1239" spans="1:5" x14ac:dyDescent="0.25">
      <c r="A1239" t="s">
        <v>8219</v>
      </c>
      <c r="B1239" s="22">
        <v>86</v>
      </c>
      <c r="D1239" t="s">
        <v>8221</v>
      </c>
      <c r="E1239">
        <v>31</v>
      </c>
    </row>
    <row r="1240" spans="1:5" x14ac:dyDescent="0.25">
      <c r="A1240" t="s">
        <v>8219</v>
      </c>
      <c r="B1240" s="22">
        <v>115</v>
      </c>
      <c r="D1240" t="s">
        <v>8221</v>
      </c>
      <c r="E1240">
        <v>5</v>
      </c>
    </row>
    <row r="1241" spans="1:5" x14ac:dyDescent="0.25">
      <c r="A1241" t="s">
        <v>8219</v>
      </c>
      <c r="B1241" s="22">
        <v>75</v>
      </c>
      <c r="D1241" t="s">
        <v>8221</v>
      </c>
      <c r="E1241">
        <v>1</v>
      </c>
    </row>
    <row r="1242" spans="1:5" x14ac:dyDescent="0.25">
      <c r="A1242" t="s">
        <v>8219</v>
      </c>
      <c r="B1242" s="22">
        <v>43</v>
      </c>
      <c r="D1242" t="s">
        <v>8221</v>
      </c>
      <c r="E1242">
        <v>12</v>
      </c>
    </row>
    <row r="1243" spans="1:5" x14ac:dyDescent="0.25">
      <c r="A1243" t="s">
        <v>8219</v>
      </c>
      <c r="B1243" s="22">
        <v>48</v>
      </c>
      <c r="D1243" t="s">
        <v>8221</v>
      </c>
      <c r="E1243">
        <v>4</v>
      </c>
    </row>
    <row r="1244" spans="1:5" x14ac:dyDescent="0.25">
      <c r="A1244" t="s">
        <v>8219</v>
      </c>
      <c r="B1244" s="22">
        <v>52</v>
      </c>
      <c r="D1244" t="s">
        <v>8221</v>
      </c>
      <c r="E1244">
        <v>0</v>
      </c>
    </row>
    <row r="1245" spans="1:5" x14ac:dyDescent="0.25">
      <c r="A1245" t="s">
        <v>8219</v>
      </c>
      <c r="B1245" s="22">
        <v>43</v>
      </c>
      <c r="D1245" t="s">
        <v>8221</v>
      </c>
      <c r="E1245">
        <v>7</v>
      </c>
    </row>
    <row r="1246" spans="1:5" x14ac:dyDescent="0.25">
      <c r="A1246" t="s">
        <v>8219</v>
      </c>
      <c r="B1246" s="22">
        <v>58</v>
      </c>
      <c r="D1246" t="s">
        <v>8221</v>
      </c>
      <c r="E1246">
        <v>2</v>
      </c>
    </row>
    <row r="1247" spans="1:5" x14ac:dyDescent="0.25">
      <c r="A1247" t="s">
        <v>8219</v>
      </c>
      <c r="B1247" s="22">
        <v>47</v>
      </c>
      <c r="D1247" t="s">
        <v>8221</v>
      </c>
      <c r="E1247">
        <v>1</v>
      </c>
    </row>
    <row r="1248" spans="1:5" x14ac:dyDescent="0.25">
      <c r="A1248" t="s">
        <v>8219</v>
      </c>
      <c r="B1248" s="22">
        <v>36</v>
      </c>
      <c r="D1248" t="s">
        <v>8221</v>
      </c>
      <c r="E1248">
        <v>4</v>
      </c>
    </row>
    <row r="1249" spans="1:5" x14ac:dyDescent="0.25">
      <c r="A1249" t="s">
        <v>8219</v>
      </c>
      <c r="B1249" s="22">
        <v>17</v>
      </c>
      <c r="D1249" t="s">
        <v>8221</v>
      </c>
      <c r="E1249">
        <v>6</v>
      </c>
    </row>
    <row r="1250" spans="1:5" x14ac:dyDescent="0.25">
      <c r="A1250" t="s">
        <v>8219</v>
      </c>
      <c r="B1250" s="22">
        <v>104</v>
      </c>
      <c r="D1250" t="s">
        <v>8221</v>
      </c>
      <c r="E1250">
        <v>8</v>
      </c>
    </row>
    <row r="1251" spans="1:5" x14ac:dyDescent="0.25">
      <c r="A1251" t="s">
        <v>8219</v>
      </c>
      <c r="B1251" s="22">
        <v>47</v>
      </c>
      <c r="D1251" t="s">
        <v>8221</v>
      </c>
      <c r="E1251">
        <v>14</v>
      </c>
    </row>
    <row r="1252" spans="1:5" x14ac:dyDescent="0.25">
      <c r="A1252" t="s">
        <v>8219</v>
      </c>
      <c r="B1252" s="22">
        <v>38</v>
      </c>
      <c r="D1252" t="s">
        <v>8221</v>
      </c>
      <c r="E1252">
        <v>0</v>
      </c>
    </row>
    <row r="1253" spans="1:5" x14ac:dyDescent="0.25">
      <c r="A1253" t="s">
        <v>8219</v>
      </c>
      <c r="B1253" s="22">
        <v>81</v>
      </c>
      <c r="D1253" t="s">
        <v>8221</v>
      </c>
      <c r="E1253">
        <v>4</v>
      </c>
    </row>
    <row r="1254" spans="1:5" x14ac:dyDescent="0.25">
      <c r="A1254" t="s">
        <v>8219</v>
      </c>
      <c r="B1254" s="22">
        <v>55</v>
      </c>
      <c r="D1254" t="s">
        <v>8221</v>
      </c>
      <c r="E1254">
        <v>0</v>
      </c>
    </row>
    <row r="1255" spans="1:5" x14ac:dyDescent="0.25">
      <c r="A1255" t="s">
        <v>8219</v>
      </c>
      <c r="B1255" s="22">
        <v>41</v>
      </c>
      <c r="D1255" t="s">
        <v>8221</v>
      </c>
      <c r="E1255">
        <v>0</v>
      </c>
    </row>
    <row r="1256" spans="1:5" x14ac:dyDescent="0.25">
      <c r="A1256" t="s">
        <v>8219</v>
      </c>
      <c r="B1256" s="22">
        <v>79</v>
      </c>
      <c r="D1256" t="s">
        <v>8221</v>
      </c>
      <c r="E1256">
        <v>1</v>
      </c>
    </row>
    <row r="1257" spans="1:5" x14ac:dyDescent="0.25">
      <c r="A1257" t="s">
        <v>8219</v>
      </c>
      <c r="B1257" s="22">
        <v>16</v>
      </c>
      <c r="D1257" t="s">
        <v>8221</v>
      </c>
      <c r="E1257">
        <v>1</v>
      </c>
    </row>
    <row r="1258" spans="1:5" x14ac:dyDescent="0.25">
      <c r="A1258" t="s">
        <v>8219</v>
      </c>
      <c r="B1258" s="22">
        <v>8</v>
      </c>
      <c r="D1258" t="s">
        <v>8221</v>
      </c>
      <c r="E1258">
        <v>1</v>
      </c>
    </row>
    <row r="1259" spans="1:5" x14ac:dyDescent="0.25">
      <c r="A1259" t="s">
        <v>8219</v>
      </c>
      <c r="B1259" s="22">
        <v>95</v>
      </c>
      <c r="D1259" t="s">
        <v>8221</v>
      </c>
      <c r="E1259">
        <v>1</v>
      </c>
    </row>
    <row r="1260" spans="1:5" x14ac:dyDescent="0.25">
      <c r="A1260" t="s">
        <v>8219</v>
      </c>
      <c r="B1260" s="22">
        <v>25</v>
      </c>
      <c r="D1260" t="s">
        <v>8221</v>
      </c>
      <c r="E1260">
        <v>4</v>
      </c>
    </row>
    <row r="1261" spans="1:5" x14ac:dyDescent="0.25">
      <c r="A1261" t="s">
        <v>8219</v>
      </c>
      <c r="B1261" s="22">
        <v>19</v>
      </c>
      <c r="D1261" t="s">
        <v>8221</v>
      </c>
      <c r="E1261">
        <v>0</v>
      </c>
    </row>
    <row r="1262" spans="1:5" x14ac:dyDescent="0.25">
      <c r="A1262" t="s">
        <v>8219</v>
      </c>
      <c r="B1262" s="22">
        <v>90</v>
      </c>
      <c r="D1262" t="s">
        <v>8221</v>
      </c>
      <c r="E1262">
        <v>0</v>
      </c>
    </row>
    <row r="1263" spans="1:5" x14ac:dyDescent="0.25">
      <c r="A1263" t="s">
        <v>8219</v>
      </c>
      <c r="B1263" s="22">
        <v>41</v>
      </c>
      <c r="D1263" t="s">
        <v>8221</v>
      </c>
      <c r="E1263">
        <v>2</v>
      </c>
    </row>
    <row r="1264" spans="1:5" x14ac:dyDescent="0.25">
      <c r="A1264" t="s">
        <v>8219</v>
      </c>
      <c r="B1264" s="22">
        <v>30</v>
      </c>
      <c r="D1264" t="s">
        <v>8221</v>
      </c>
      <c r="E1264">
        <v>24</v>
      </c>
    </row>
    <row r="1265" spans="1:5" x14ac:dyDescent="0.25">
      <c r="A1265" t="s">
        <v>8219</v>
      </c>
      <c r="B1265" s="22">
        <v>38</v>
      </c>
      <c r="D1265" t="s">
        <v>8221</v>
      </c>
      <c r="E1265">
        <v>1</v>
      </c>
    </row>
    <row r="1266" spans="1:5" x14ac:dyDescent="0.25">
      <c r="A1266" t="s">
        <v>8219</v>
      </c>
      <c r="B1266" s="22">
        <v>65</v>
      </c>
      <c r="D1266" t="s">
        <v>8221</v>
      </c>
      <c r="E1266">
        <v>2</v>
      </c>
    </row>
    <row r="1267" spans="1:5" x14ac:dyDescent="0.25">
      <c r="A1267" t="s">
        <v>8219</v>
      </c>
      <c r="B1267" s="22">
        <v>75</v>
      </c>
      <c r="D1267" t="s">
        <v>8221</v>
      </c>
      <c r="E1267">
        <v>1</v>
      </c>
    </row>
    <row r="1268" spans="1:5" x14ac:dyDescent="0.25">
      <c r="A1268" t="s">
        <v>8219</v>
      </c>
      <c r="B1268" s="22">
        <v>16</v>
      </c>
      <c r="D1268" t="s">
        <v>8221</v>
      </c>
      <c r="E1268">
        <v>37</v>
      </c>
    </row>
    <row r="1269" spans="1:5" x14ac:dyDescent="0.25">
      <c r="A1269" t="s">
        <v>8219</v>
      </c>
      <c r="B1269" s="22">
        <v>10</v>
      </c>
      <c r="D1269" t="s">
        <v>8221</v>
      </c>
      <c r="E1269">
        <v>5</v>
      </c>
    </row>
    <row r="1270" spans="1:5" x14ac:dyDescent="0.25">
      <c r="A1270" t="s">
        <v>8219</v>
      </c>
      <c r="B1270" s="22">
        <v>27</v>
      </c>
      <c r="D1270" t="s">
        <v>8221</v>
      </c>
      <c r="E1270">
        <v>4</v>
      </c>
    </row>
    <row r="1271" spans="1:5" x14ac:dyDescent="0.25">
      <c r="A1271" t="s">
        <v>8219</v>
      </c>
      <c r="B1271" s="22">
        <v>259</v>
      </c>
      <c r="D1271" t="s">
        <v>8221</v>
      </c>
      <c r="E1271">
        <v>16</v>
      </c>
    </row>
    <row r="1272" spans="1:5" x14ac:dyDescent="0.25">
      <c r="A1272" t="s">
        <v>8219</v>
      </c>
      <c r="B1272" s="22">
        <v>39</v>
      </c>
      <c r="D1272" t="s">
        <v>8221</v>
      </c>
      <c r="E1272">
        <v>9</v>
      </c>
    </row>
    <row r="1273" spans="1:5" x14ac:dyDescent="0.25">
      <c r="A1273" t="s">
        <v>8219</v>
      </c>
      <c r="B1273" s="22">
        <v>42</v>
      </c>
      <c r="D1273" t="s">
        <v>8221</v>
      </c>
      <c r="E1273">
        <v>0</v>
      </c>
    </row>
    <row r="1274" spans="1:5" x14ac:dyDescent="0.25">
      <c r="A1274" t="s">
        <v>8219</v>
      </c>
      <c r="B1274" s="22">
        <v>10</v>
      </c>
      <c r="D1274" t="s">
        <v>8221</v>
      </c>
      <c r="E1274">
        <v>40</v>
      </c>
    </row>
    <row r="1275" spans="1:5" x14ac:dyDescent="0.25">
      <c r="A1275" t="s">
        <v>8219</v>
      </c>
      <c r="B1275" s="22">
        <v>56</v>
      </c>
      <c r="D1275" t="s">
        <v>8221</v>
      </c>
      <c r="E1275">
        <v>0</v>
      </c>
    </row>
    <row r="1276" spans="1:5" x14ac:dyDescent="0.25">
      <c r="A1276" t="s">
        <v>8219</v>
      </c>
      <c r="B1276" s="22">
        <v>20</v>
      </c>
      <c r="D1276" t="s">
        <v>8221</v>
      </c>
      <c r="E1276">
        <v>2</v>
      </c>
    </row>
    <row r="1277" spans="1:5" x14ac:dyDescent="0.25">
      <c r="A1277" t="s">
        <v>8219</v>
      </c>
      <c r="B1277" s="22">
        <v>170</v>
      </c>
      <c r="D1277" t="s">
        <v>8221</v>
      </c>
      <c r="E1277">
        <v>1</v>
      </c>
    </row>
    <row r="1278" spans="1:5" x14ac:dyDescent="0.25">
      <c r="A1278" t="s">
        <v>8219</v>
      </c>
      <c r="B1278" s="22">
        <v>29</v>
      </c>
      <c r="D1278" t="s">
        <v>8221</v>
      </c>
      <c r="E1278">
        <v>9</v>
      </c>
    </row>
    <row r="1279" spans="1:5" x14ac:dyDescent="0.25">
      <c r="A1279" t="s">
        <v>8219</v>
      </c>
      <c r="B1279" s="22">
        <v>132</v>
      </c>
      <c r="D1279" t="s">
        <v>8221</v>
      </c>
      <c r="E1279">
        <v>34</v>
      </c>
    </row>
    <row r="1280" spans="1:5" x14ac:dyDescent="0.25">
      <c r="A1280" t="s">
        <v>8219</v>
      </c>
      <c r="B1280" s="22">
        <v>27</v>
      </c>
      <c r="D1280" t="s">
        <v>8221</v>
      </c>
      <c r="E1280">
        <v>23</v>
      </c>
    </row>
    <row r="1281" spans="1:5" x14ac:dyDescent="0.25">
      <c r="A1281" t="s">
        <v>8219</v>
      </c>
      <c r="B1281" s="22">
        <v>26</v>
      </c>
      <c r="D1281" t="s">
        <v>8221</v>
      </c>
      <c r="E1281">
        <v>19</v>
      </c>
    </row>
    <row r="1282" spans="1:5" x14ac:dyDescent="0.25">
      <c r="A1282" t="s">
        <v>8219</v>
      </c>
      <c r="B1282" s="22">
        <v>43</v>
      </c>
      <c r="D1282" t="s">
        <v>8221</v>
      </c>
      <c r="E1282">
        <v>50</v>
      </c>
    </row>
    <row r="1283" spans="1:5" x14ac:dyDescent="0.25">
      <c r="A1283" t="s">
        <v>8219</v>
      </c>
      <c r="B1283" s="22">
        <v>80</v>
      </c>
      <c r="D1283" t="s">
        <v>8221</v>
      </c>
      <c r="E1283">
        <v>12</v>
      </c>
    </row>
    <row r="1284" spans="1:5" x14ac:dyDescent="0.25">
      <c r="A1284" t="s">
        <v>8219</v>
      </c>
      <c r="B1284" s="22">
        <v>33</v>
      </c>
      <c r="D1284" t="s">
        <v>8221</v>
      </c>
      <c r="E1284">
        <v>8</v>
      </c>
    </row>
    <row r="1285" spans="1:5" x14ac:dyDescent="0.25">
      <c r="A1285" t="s">
        <v>8219</v>
      </c>
      <c r="B1285" s="22">
        <v>71</v>
      </c>
      <c r="D1285" t="s">
        <v>8221</v>
      </c>
      <c r="E1285">
        <v>9</v>
      </c>
    </row>
    <row r="1286" spans="1:5" x14ac:dyDescent="0.25">
      <c r="A1286" t="s">
        <v>8219</v>
      </c>
      <c r="B1286" s="22">
        <v>81</v>
      </c>
      <c r="D1286" t="s">
        <v>8221</v>
      </c>
      <c r="E1286">
        <v>43</v>
      </c>
    </row>
    <row r="1287" spans="1:5" x14ac:dyDescent="0.25">
      <c r="A1287" t="s">
        <v>8219</v>
      </c>
      <c r="B1287" s="22">
        <v>76</v>
      </c>
      <c r="D1287" t="s">
        <v>8221</v>
      </c>
      <c r="E1287">
        <v>28</v>
      </c>
    </row>
    <row r="1288" spans="1:5" x14ac:dyDescent="0.25">
      <c r="A1288" t="s">
        <v>8219</v>
      </c>
      <c r="B1288" s="22">
        <v>48</v>
      </c>
      <c r="D1288" t="s">
        <v>8221</v>
      </c>
      <c r="E1288">
        <v>4</v>
      </c>
    </row>
    <row r="1289" spans="1:5" x14ac:dyDescent="0.25">
      <c r="A1289" t="s">
        <v>8219</v>
      </c>
      <c r="B1289" s="22">
        <v>61</v>
      </c>
      <c r="D1289" t="s">
        <v>8221</v>
      </c>
      <c r="E1289">
        <v>24</v>
      </c>
    </row>
    <row r="1290" spans="1:5" x14ac:dyDescent="0.25">
      <c r="A1290" t="s">
        <v>8219</v>
      </c>
      <c r="B1290" s="22">
        <v>60</v>
      </c>
      <c r="D1290" t="s">
        <v>8221</v>
      </c>
      <c r="E1290">
        <v>2</v>
      </c>
    </row>
    <row r="1291" spans="1:5" x14ac:dyDescent="0.25">
      <c r="A1291" t="s">
        <v>8219</v>
      </c>
      <c r="B1291" s="22">
        <v>136</v>
      </c>
      <c r="D1291" t="s">
        <v>8221</v>
      </c>
      <c r="E1291">
        <v>2</v>
      </c>
    </row>
    <row r="1292" spans="1:5" x14ac:dyDescent="0.25">
      <c r="A1292" t="s">
        <v>8219</v>
      </c>
      <c r="B1292" s="22">
        <v>14</v>
      </c>
      <c r="D1292" t="s">
        <v>8221</v>
      </c>
      <c r="E1292">
        <v>20</v>
      </c>
    </row>
    <row r="1293" spans="1:5" x14ac:dyDescent="0.25">
      <c r="A1293" t="s">
        <v>8219</v>
      </c>
      <c r="B1293" s="22">
        <v>78</v>
      </c>
      <c r="D1293" t="s">
        <v>8221</v>
      </c>
      <c r="E1293">
        <v>1</v>
      </c>
    </row>
    <row r="1294" spans="1:5" x14ac:dyDescent="0.25">
      <c r="A1294" t="s">
        <v>8219</v>
      </c>
      <c r="B1294" s="22">
        <v>4</v>
      </c>
      <c r="D1294" t="s">
        <v>8221</v>
      </c>
      <c r="E1294">
        <v>1</v>
      </c>
    </row>
    <row r="1295" spans="1:5" x14ac:dyDescent="0.25">
      <c r="A1295" t="s">
        <v>8219</v>
      </c>
      <c r="B1295" s="22">
        <v>11</v>
      </c>
      <c r="D1295" t="s">
        <v>8221</v>
      </c>
      <c r="E1295">
        <v>4</v>
      </c>
    </row>
    <row r="1296" spans="1:5" x14ac:dyDescent="0.25">
      <c r="A1296" t="s">
        <v>8219</v>
      </c>
      <c r="B1296" s="22">
        <v>185</v>
      </c>
      <c r="D1296" t="s">
        <v>8221</v>
      </c>
      <c r="E1296">
        <v>1</v>
      </c>
    </row>
    <row r="1297" spans="1:5" x14ac:dyDescent="0.25">
      <c r="A1297" t="s">
        <v>8219</v>
      </c>
      <c r="B1297" s="22">
        <v>59</v>
      </c>
      <c r="D1297" t="s">
        <v>8221</v>
      </c>
      <c r="E1297">
        <v>1</v>
      </c>
    </row>
    <row r="1298" spans="1:5" x14ac:dyDescent="0.25">
      <c r="A1298" t="s">
        <v>8219</v>
      </c>
      <c r="B1298" s="22">
        <v>27</v>
      </c>
      <c r="D1298" t="s">
        <v>8221</v>
      </c>
      <c r="E1298">
        <v>13</v>
      </c>
    </row>
    <row r="1299" spans="1:5" x14ac:dyDescent="0.25">
      <c r="A1299" t="s">
        <v>8219</v>
      </c>
      <c r="B1299" s="22">
        <v>63</v>
      </c>
      <c r="D1299" t="s">
        <v>8221</v>
      </c>
      <c r="E1299">
        <v>1</v>
      </c>
    </row>
    <row r="1300" spans="1:5" x14ac:dyDescent="0.25">
      <c r="A1300" t="s">
        <v>8219</v>
      </c>
      <c r="B1300" s="22">
        <v>13</v>
      </c>
      <c r="D1300" t="s">
        <v>8221</v>
      </c>
      <c r="E1300">
        <v>1</v>
      </c>
    </row>
    <row r="1301" spans="1:5" x14ac:dyDescent="0.25">
      <c r="A1301" t="s">
        <v>8219</v>
      </c>
      <c r="B1301" s="22">
        <v>13</v>
      </c>
      <c r="D1301" t="s">
        <v>8221</v>
      </c>
      <c r="E1301">
        <v>0</v>
      </c>
    </row>
    <row r="1302" spans="1:5" x14ac:dyDescent="0.25">
      <c r="A1302" t="s">
        <v>8219</v>
      </c>
      <c r="B1302" s="22">
        <v>57</v>
      </c>
      <c r="D1302" t="s">
        <v>8221</v>
      </c>
      <c r="E1302">
        <v>3</v>
      </c>
    </row>
    <row r="1303" spans="1:5" x14ac:dyDescent="0.25">
      <c r="A1303" t="s">
        <v>8219</v>
      </c>
      <c r="B1303" s="22">
        <v>61</v>
      </c>
      <c r="D1303" t="s">
        <v>8221</v>
      </c>
      <c r="E1303">
        <v>14</v>
      </c>
    </row>
    <row r="1304" spans="1:5" x14ac:dyDescent="0.25">
      <c r="A1304" t="s">
        <v>8219</v>
      </c>
      <c r="B1304" s="22">
        <v>65</v>
      </c>
      <c r="D1304" t="s">
        <v>8221</v>
      </c>
      <c r="E1304">
        <v>2</v>
      </c>
    </row>
    <row r="1305" spans="1:5" x14ac:dyDescent="0.25">
      <c r="A1305" t="s">
        <v>8219</v>
      </c>
      <c r="B1305" s="22">
        <v>134</v>
      </c>
      <c r="D1305" t="s">
        <v>8221</v>
      </c>
      <c r="E1305">
        <v>5</v>
      </c>
    </row>
    <row r="1306" spans="1:5" x14ac:dyDescent="0.25">
      <c r="A1306" t="s">
        <v>8219</v>
      </c>
      <c r="B1306" s="22">
        <v>37</v>
      </c>
      <c r="D1306" t="s">
        <v>8221</v>
      </c>
      <c r="E1306">
        <v>14</v>
      </c>
    </row>
    <row r="1307" spans="1:5" x14ac:dyDescent="0.25">
      <c r="A1307" t="s">
        <v>8219</v>
      </c>
      <c r="B1307" s="22">
        <v>37</v>
      </c>
      <c r="D1307" t="s">
        <v>8221</v>
      </c>
      <c r="E1307">
        <v>9</v>
      </c>
    </row>
    <row r="1308" spans="1:5" x14ac:dyDescent="0.25">
      <c r="A1308" t="s">
        <v>8219</v>
      </c>
      <c r="B1308" s="22">
        <v>150</v>
      </c>
      <c r="D1308" t="s">
        <v>8221</v>
      </c>
      <c r="E1308">
        <v>8</v>
      </c>
    </row>
    <row r="1309" spans="1:5" x14ac:dyDescent="0.25">
      <c r="A1309" t="s">
        <v>8219</v>
      </c>
      <c r="B1309" s="22">
        <v>56</v>
      </c>
      <c r="D1309" t="s">
        <v>8221</v>
      </c>
      <c r="E1309">
        <v>7</v>
      </c>
    </row>
    <row r="1310" spans="1:5" x14ac:dyDescent="0.25">
      <c r="A1310" t="s">
        <v>8219</v>
      </c>
      <c r="B1310" s="22">
        <v>18</v>
      </c>
      <c r="D1310" t="s">
        <v>8221</v>
      </c>
      <c r="E1310">
        <v>0</v>
      </c>
    </row>
    <row r="1311" spans="1:5" x14ac:dyDescent="0.25">
      <c r="A1311" t="s">
        <v>8219</v>
      </c>
      <c r="B1311" s="22">
        <v>60</v>
      </c>
      <c r="D1311" t="s">
        <v>8221</v>
      </c>
      <c r="E1311">
        <v>84</v>
      </c>
    </row>
    <row r="1312" spans="1:5" x14ac:dyDescent="0.25">
      <c r="A1312" t="s">
        <v>8219</v>
      </c>
      <c r="B1312" s="22">
        <v>67</v>
      </c>
      <c r="D1312" t="s">
        <v>8221</v>
      </c>
      <c r="E1312">
        <v>11</v>
      </c>
    </row>
    <row r="1313" spans="1:5" x14ac:dyDescent="0.25">
      <c r="A1313" t="s">
        <v>8219</v>
      </c>
      <c r="B1313" s="22">
        <v>35</v>
      </c>
      <c r="D1313" t="s">
        <v>8221</v>
      </c>
      <c r="E1313">
        <v>1</v>
      </c>
    </row>
    <row r="1314" spans="1:5" x14ac:dyDescent="0.25">
      <c r="A1314" t="s">
        <v>8219</v>
      </c>
      <c r="B1314" s="22">
        <v>34</v>
      </c>
      <c r="D1314" t="s">
        <v>8221</v>
      </c>
      <c r="E1314">
        <v>4</v>
      </c>
    </row>
    <row r="1315" spans="1:5" x14ac:dyDescent="0.25">
      <c r="A1315" t="s">
        <v>8219</v>
      </c>
      <c r="B1315" s="22">
        <v>36</v>
      </c>
      <c r="D1315" t="s">
        <v>8221</v>
      </c>
      <c r="E1315">
        <v>10</v>
      </c>
    </row>
    <row r="1316" spans="1:5" x14ac:dyDescent="0.25">
      <c r="A1316" t="s">
        <v>8219</v>
      </c>
      <c r="B1316" s="22">
        <v>18</v>
      </c>
      <c r="D1316" t="s">
        <v>8221</v>
      </c>
      <c r="E1316">
        <v>16</v>
      </c>
    </row>
    <row r="1317" spans="1:5" x14ac:dyDescent="0.25">
      <c r="A1317" t="s">
        <v>8219</v>
      </c>
      <c r="B1317" s="22">
        <v>25</v>
      </c>
      <c r="D1317" t="s">
        <v>8221</v>
      </c>
      <c r="E1317">
        <v>2</v>
      </c>
    </row>
    <row r="1318" spans="1:5" x14ac:dyDescent="0.25">
      <c r="A1318" t="s">
        <v>8219</v>
      </c>
      <c r="B1318" s="22">
        <v>21</v>
      </c>
      <c r="D1318" t="s">
        <v>8221</v>
      </c>
      <c r="E1318">
        <v>5</v>
      </c>
    </row>
    <row r="1319" spans="1:5" x14ac:dyDescent="0.25">
      <c r="A1319" t="s">
        <v>8219</v>
      </c>
      <c r="B1319" s="22">
        <v>151</v>
      </c>
      <c r="D1319" t="s">
        <v>8221</v>
      </c>
      <c r="E1319">
        <v>1</v>
      </c>
    </row>
    <row r="1320" spans="1:5" x14ac:dyDescent="0.25">
      <c r="A1320" t="s">
        <v>8219</v>
      </c>
      <c r="B1320" s="22">
        <v>489</v>
      </c>
      <c r="D1320" t="s">
        <v>8221</v>
      </c>
      <c r="E1320">
        <v>31</v>
      </c>
    </row>
    <row r="1321" spans="1:5" x14ac:dyDescent="0.25">
      <c r="A1321" t="s">
        <v>8219</v>
      </c>
      <c r="B1321" s="22">
        <v>50</v>
      </c>
      <c r="D1321" t="s">
        <v>8221</v>
      </c>
      <c r="E1321">
        <v>0</v>
      </c>
    </row>
    <row r="1322" spans="1:5" x14ac:dyDescent="0.25">
      <c r="A1322" t="s">
        <v>8219</v>
      </c>
      <c r="B1322" s="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 s="22">
        <v>1762</v>
      </c>
      <c r="D1323" t="s">
        <v>8221</v>
      </c>
      <c r="E1323">
        <v>7</v>
      </c>
    </row>
    <row r="1324" spans="1:5" x14ac:dyDescent="0.25">
      <c r="A1324" t="s">
        <v>8219</v>
      </c>
      <c r="B1324" s="22">
        <v>385</v>
      </c>
      <c r="D1324" t="s">
        <v>8221</v>
      </c>
      <c r="E1324">
        <v>16</v>
      </c>
    </row>
    <row r="1325" spans="1:5" x14ac:dyDescent="0.25">
      <c r="A1325" t="s">
        <v>8219</v>
      </c>
      <c r="B1325" s="22">
        <v>398</v>
      </c>
      <c r="D1325" t="s">
        <v>8221</v>
      </c>
      <c r="E1325">
        <v>4</v>
      </c>
    </row>
    <row r="1326" spans="1:5" x14ac:dyDescent="0.25">
      <c r="A1326" t="s">
        <v>8219</v>
      </c>
      <c r="B1326" s="22">
        <v>304</v>
      </c>
      <c r="D1326" t="s">
        <v>8221</v>
      </c>
      <c r="E1326">
        <v>4</v>
      </c>
    </row>
    <row r="1327" spans="1:5" x14ac:dyDescent="0.25">
      <c r="A1327" t="s">
        <v>8219</v>
      </c>
      <c r="B1327" s="22">
        <v>676</v>
      </c>
      <c r="D1327" t="s">
        <v>8221</v>
      </c>
      <c r="E1327">
        <v>4</v>
      </c>
    </row>
    <row r="1328" spans="1:5" x14ac:dyDescent="0.25">
      <c r="A1328" t="s">
        <v>8219</v>
      </c>
      <c r="B1328" s="22">
        <v>577</v>
      </c>
      <c r="D1328" t="s">
        <v>8221</v>
      </c>
      <c r="E1328">
        <v>3</v>
      </c>
    </row>
    <row r="1329" spans="1:5" x14ac:dyDescent="0.25">
      <c r="A1329" t="s">
        <v>8219</v>
      </c>
      <c r="B1329" s="22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 s="22">
        <v>294</v>
      </c>
      <c r="D1330" t="s">
        <v>8221</v>
      </c>
      <c r="E1330">
        <v>1</v>
      </c>
    </row>
    <row r="1331" spans="1:5" x14ac:dyDescent="0.25">
      <c r="A1331" t="s">
        <v>8219</v>
      </c>
      <c r="B1331" s="22">
        <v>28</v>
      </c>
      <c r="D1331" t="s">
        <v>8221</v>
      </c>
      <c r="E1331">
        <v>7</v>
      </c>
    </row>
    <row r="1332" spans="1:5" x14ac:dyDescent="0.25">
      <c r="A1332" t="s">
        <v>8219</v>
      </c>
      <c r="B1332" s="2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 s="22">
        <v>72</v>
      </c>
      <c r="D1333" t="s">
        <v>8221</v>
      </c>
      <c r="E1333">
        <v>1</v>
      </c>
    </row>
    <row r="1334" spans="1:5" x14ac:dyDescent="0.25">
      <c r="A1334" t="s">
        <v>8219</v>
      </c>
      <c r="B1334" s="22">
        <v>238</v>
      </c>
      <c r="D1334" t="s">
        <v>8221</v>
      </c>
      <c r="E1334">
        <v>0</v>
      </c>
    </row>
    <row r="1335" spans="1:5" x14ac:dyDescent="0.25">
      <c r="A1335" t="s">
        <v>8219</v>
      </c>
      <c r="B1335" s="22">
        <v>159</v>
      </c>
      <c r="D1335" t="s">
        <v>8221</v>
      </c>
      <c r="E1335">
        <v>1</v>
      </c>
    </row>
    <row r="1336" spans="1:5" x14ac:dyDescent="0.25">
      <c r="A1336" t="s">
        <v>8219</v>
      </c>
      <c r="B1336" s="22">
        <v>77</v>
      </c>
      <c r="D1336" t="s">
        <v>8221</v>
      </c>
      <c r="E1336">
        <v>3</v>
      </c>
    </row>
    <row r="1337" spans="1:5" x14ac:dyDescent="0.25">
      <c r="A1337" t="s">
        <v>8219</v>
      </c>
      <c r="B1337" s="22">
        <v>53</v>
      </c>
      <c r="D1337" t="s">
        <v>8221</v>
      </c>
      <c r="E1337">
        <v>3</v>
      </c>
    </row>
    <row r="1338" spans="1:5" x14ac:dyDescent="0.25">
      <c r="A1338" t="s">
        <v>8219</v>
      </c>
      <c r="B1338" s="22">
        <v>1251</v>
      </c>
      <c r="D1338" t="s">
        <v>8221</v>
      </c>
      <c r="E1338">
        <v>3</v>
      </c>
    </row>
    <row r="1339" spans="1:5" x14ac:dyDescent="0.25">
      <c r="A1339" t="s">
        <v>8219</v>
      </c>
      <c r="B1339" s="22">
        <v>465</v>
      </c>
      <c r="D1339" t="s">
        <v>8221</v>
      </c>
      <c r="E1339">
        <v>0</v>
      </c>
    </row>
    <row r="1340" spans="1:5" x14ac:dyDescent="0.25">
      <c r="A1340" t="s">
        <v>8219</v>
      </c>
      <c r="B1340" s="22">
        <v>74</v>
      </c>
      <c r="D1340" t="s">
        <v>8221</v>
      </c>
      <c r="E1340">
        <v>6</v>
      </c>
    </row>
    <row r="1341" spans="1:5" x14ac:dyDescent="0.25">
      <c r="A1341" t="s">
        <v>8219</v>
      </c>
      <c r="B1341" s="22">
        <v>62</v>
      </c>
      <c r="D1341" t="s">
        <v>8221</v>
      </c>
      <c r="E1341">
        <v>17</v>
      </c>
    </row>
    <row r="1342" spans="1:5" x14ac:dyDescent="0.25">
      <c r="A1342" t="s">
        <v>8219</v>
      </c>
      <c r="B1342" s="2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 s="22">
        <v>52</v>
      </c>
      <c r="D1343" t="s">
        <v>8221</v>
      </c>
      <c r="E1343">
        <v>3</v>
      </c>
    </row>
    <row r="1344" spans="1:5" x14ac:dyDescent="0.25">
      <c r="A1344" t="s">
        <v>8219</v>
      </c>
      <c r="B1344" s="22">
        <v>50</v>
      </c>
      <c r="D1344" t="s">
        <v>8221</v>
      </c>
      <c r="E1344">
        <v>1</v>
      </c>
    </row>
    <row r="1345" spans="1:5" x14ac:dyDescent="0.25">
      <c r="A1345" t="s">
        <v>8219</v>
      </c>
      <c r="B1345" s="22">
        <v>45</v>
      </c>
      <c r="D1345" t="s">
        <v>8221</v>
      </c>
      <c r="E1345">
        <v>2</v>
      </c>
    </row>
    <row r="1346" spans="1:5" x14ac:dyDescent="0.25">
      <c r="A1346" t="s">
        <v>8219</v>
      </c>
      <c r="B1346" s="22">
        <v>21</v>
      </c>
      <c r="D1346" t="s">
        <v>8221</v>
      </c>
      <c r="E1346">
        <v>7</v>
      </c>
    </row>
    <row r="1347" spans="1:5" x14ac:dyDescent="0.25">
      <c r="A1347" t="s">
        <v>8219</v>
      </c>
      <c r="B1347" s="22">
        <v>100</v>
      </c>
      <c r="D1347" t="s">
        <v>8221</v>
      </c>
      <c r="E1347">
        <v>14</v>
      </c>
    </row>
    <row r="1348" spans="1:5" x14ac:dyDescent="0.25">
      <c r="A1348" t="s">
        <v>8219</v>
      </c>
      <c r="B1348" s="22">
        <v>81</v>
      </c>
      <c r="D1348" t="s">
        <v>8221</v>
      </c>
      <c r="E1348">
        <v>0</v>
      </c>
    </row>
    <row r="1349" spans="1:5" x14ac:dyDescent="0.25">
      <c r="A1349" t="s">
        <v>8219</v>
      </c>
      <c r="B1349" s="22">
        <v>286</v>
      </c>
      <c r="D1349" t="s">
        <v>8221</v>
      </c>
      <c r="E1349">
        <v>0</v>
      </c>
    </row>
    <row r="1350" spans="1:5" x14ac:dyDescent="0.25">
      <c r="A1350" t="s">
        <v>8219</v>
      </c>
      <c r="B1350" s="22">
        <v>42</v>
      </c>
      <c r="D1350" t="s">
        <v>8221</v>
      </c>
      <c r="E1350">
        <v>1</v>
      </c>
    </row>
    <row r="1351" spans="1:5" x14ac:dyDescent="0.25">
      <c r="A1351" t="s">
        <v>8219</v>
      </c>
      <c r="B1351" s="22">
        <v>199</v>
      </c>
      <c r="D1351" t="s">
        <v>8221</v>
      </c>
      <c r="E1351">
        <v>12</v>
      </c>
    </row>
    <row r="1352" spans="1:5" x14ac:dyDescent="0.25">
      <c r="A1352" t="s">
        <v>8219</v>
      </c>
      <c r="B1352" s="22">
        <v>25</v>
      </c>
      <c r="D1352" t="s">
        <v>8221</v>
      </c>
      <c r="E1352">
        <v>12</v>
      </c>
    </row>
    <row r="1353" spans="1:5" x14ac:dyDescent="0.25">
      <c r="A1353" t="s">
        <v>8219</v>
      </c>
      <c r="B1353" s="22">
        <v>84</v>
      </c>
      <c r="D1353" t="s">
        <v>8221</v>
      </c>
      <c r="E1353">
        <v>23</v>
      </c>
    </row>
    <row r="1354" spans="1:5" x14ac:dyDescent="0.25">
      <c r="A1354" t="s">
        <v>8219</v>
      </c>
      <c r="B1354" s="22">
        <v>50</v>
      </c>
      <c r="D1354" t="s">
        <v>8221</v>
      </c>
      <c r="E1354">
        <v>0</v>
      </c>
    </row>
    <row r="1355" spans="1:5" x14ac:dyDescent="0.25">
      <c r="A1355" t="s">
        <v>8219</v>
      </c>
      <c r="B1355" s="22">
        <v>26</v>
      </c>
      <c r="D1355" t="s">
        <v>8221</v>
      </c>
      <c r="E1355">
        <v>10</v>
      </c>
    </row>
    <row r="1356" spans="1:5" x14ac:dyDescent="0.25">
      <c r="A1356" t="s">
        <v>8219</v>
      </c>
      <c r="B1356" s="22">
        <v>14</v>
      </c>
      <c r="D1356" t="s">
        <v>8221</v>
      </c>
      <c r="E1356">
        <v>5</v>
      </c>
    </row>
    <row r="1357" spans="1:5" x14ac:dyDescent="0.25">
      <c r="A1357" t="s">
        <v>8219</v>
      </c>
      <c r="B1357" s="22">
        <v>49</v>
      </c>
      <c r="D1357" t="s">
        <v>8221</v>
      </c>
      <c r="E1357">
        <v>1</v>
      </c>
    </row>
    <row r="1358" spans="1:5" x14ac:dyDescent="0.25">
      <c r="A1358" t="s">
        <v>8219</v>
      </c>
      <c r="B1358" s="22">
        <v>69</v>
      </c>
      <c r="D1358" t="s">
        <v>8221</v>
      </c>
      <c r="E1358">
        <v>2</v>
      </c>
    </row>
    <row r="1359" spans="1:5" x14ac:dyDescent="0.25">
      <c r="A1359" t="s">
        <v>8219</v>
      </c>
      <c r="B1359" s="22">
        <v>60</v>
      </c>
      <c r="D1359" t="s">
        <v>8221</v>
      </c>
      <c r="E1359">
        <v>2</v>
      </c>
    </row>
    <row r="1360" spans="1:5" x14ac:dyDescent="0.25">
      <c r="A1360" t="s">
        <v>8219</v>
      </c>
      <c r="B1360" s="22">
        <v>80</v>
      </c>
      <c r="D1360" t="s">
        <v>8221</v>
      </c>
      <c r="E1360">
        <v>0</v>
      </c>
    </row>
    <row r="1361" spans="1:5" x14ac:dyDescent="0.25">
      <c r="A1361" t="s">
        <v>8219</v>
      </c>
      <c r="B1361" s="22">
        <v>56</v>
      </c>
      <c r="D1361" t="s">
        <v>8221</v>
      </c>
      <c r="E1361">
        <v>13</v>
      </c>
    </row>
    <row r="1362" spans="1:5" x14ac:dyDescent="0.25">
      <c r="A1362" t="s">
        <v>8219</v>
      </c>
      <c r="B1362" s="22">
        <v>104</v>
      </c>
      <c r="D1362" t="s">
        <v>8221</v>
      </c>
      <c r="E1362">
        <v>0</v>
      </c>
    </row>
    <row r="1363" spans="1:5" x14ac:dyDescent="0.25">
      <c r="A1363" t="s">
        <v>8219</v>
      </c>
      <c r="B1363" s="22">
        <v>46</v>
      </c>
      <c r="D1363" t="s">
        <v>8221</v>
      </c>
      <c r="E1363">
        <v>1</v>
      </c>
    </row>
    <row r="1364" spans="1:5" x14ac:dyDescent="0.25">
      <c r="A1364" t="s">
        <v>8219</v>
      </c>
      <c r="B1364" s="22">
        <v>206</v>
      </c>
      <c r="D1364" t="s">
        <v>8221</v>
      </c>
      <c r="E1364">
        <v>5</v>
      </c>
    </row>
    <row r="1365" spans="1:5" x14ac:dyDescent="0.25">
      <c r="A1365" t="s">
        <v>8219</v>
      </c>
      <c r="B1365" s="22">
        <v>18</v>
      </c>
      <c r="D1365" t="s">
        <v>8221</v>
      </c>
      <c r="E1365">
        <v>2</v>
      </c>
    </row>
    <row r="1366" spans="1:5" x14ac:dyDescent="0.25">
      <c r="A1366" t="s">
        <v>8219</v>
      </c>
      <c r="B1366" s="22">
        <v>28</v>
      </c>
      <c r="D1366" t="s">
        <v>8221</v>
      </c>
      <c r="E1366">
        <v>0</v>
      </c>
    </row>
    <row r="1367" spans="1:5" x14ac:dyDescent="0.25">
      <c r="A1367" t="s">
        <v>8219</v>
      </c>
      <c r="B1367" s="22">
        <v>11</v>
      </c>
      <c r="D1367" t="s">
        <v>8221</v>
      </c>
      <c r="E1367">
        <v>32</v>
      </c>
    </row>
    <row r="1368" spans="1:5" x14ac:dyDescent="0.25">
      <c r="A1368" t="s">
        <v>8219</v>
      </c>
      <c r="B1368" s="22">
        <v>263</v>
      </c>
      <c r="D1368" t="s">
        <v>8221</v>
      </c>
      <c r="E1368">
        <v>1</v>
      </c>
    </row>
    <row r="1369" spans="1:5" x14ac:dyDescent="0.25">
      <c r="A1369" t="s">
        <v>8219</v>
      </c>
      <c r="B1369" s="22">
        <v>394</v>
      </c>
      <c r="D1369" t="s">
        <v>8221</v>
      </c>
      <c r="E1369">
        <v>1</v>
      </c>
    </row>
    <row r="1370" spans="1:5" x14ac:dyDescent="0.25">
      <c r="A1370" t="s">
        <v>8219</v>
      </c>
      <c r="B1370" s="22">
        <v>1049</v>
      </c>
      <c r="D1370" t="s">
        <v>8221</v>
      </c>
      <c r="E1370">
        <v>1</v>
      </c>
    </row>
    <row r="1371" spans="1:5" x14ac:dyDescent="0.25">
      <c r="A1371" t="s">
        <v>8219</v>
      </c>
      <c r="B1371" s="22">
        <v>308</v>
      </c>
      <c r="D1371" t="s">
        <v>8221</v>
      </c>
      <c r="E1371">
        <v>0</v>
      </c>
    </row>
    <row r="1372" spans="1:5" x14ac:dyDescent="0.25">
      <c r="A1372" t="s">
        <v>8219</v>
      </c>
      <c r="B1372" s="2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 s="22">
        <v>73</v>
      </c>
      <c r="D1373" t="s">
        <v>8221</v>
      </c>
      <c r="E1373">
        <v>8</v>
      </c>
    </row>
    <row r="1374" spans="1:5" x14ac:dyDescent="0.25">
      <c r="A1374" t="s">
        <v>8219</v>
      </c>
      <c r="B1374" s="22">
        <v>143</v>
      </c>
      <c r="D1374" t="s">
        <v>8221</v>
      </c>
      <c r="E1374">
        <v>0</v>
      </c>
    </row>
    <row r="1375" spans="1:5" x14ac:dyDescent="0.25">
      <c r="A1375" t="s">
        <v>8219</v>
      </c>
      <c r="B1375" s="22">
        <v>1420</v>
      </c>
      <c r="D1375" t="s">
        <v>8221</v>
      </c>
      <c r="E1375">
        <v>1</v>
      </c>
    </row>
    <row r="1376" spans="1:5" x14ac:dyDescent="0.25">
      <c r="A1376" t="s">
        <v>8219</v>
      </c>
      <c r="B1376" s="22">
        <v>305</v>
      </c>
      <c r="D1376" t="s">
        <v>8221</v>
      </c>
      <c r="E1376">
        <v>16</v>
      </c>
    </row>
    <row r="1377" spans="1:5" x14ac:dyDescent="0.25">
      <c r="A1377" t="s">
        <v>8219</v>
      </c>
      <c r="B1377" s="22">
        <v>551</v>
      </c>
      <c r="D1377" t="s">
        <v>8221</v>
      </c>
      <c r="E1377">
        <v>12</v>
      </c>
    </row>
    <row r="1378" spans="1:5" x14ac:dyDescent="0.25">
      <c r="A1378" t="s">
        <v>8219</v>
      </c>
      <c r="B1378" s="22">
        <v>187</v>
      </c>
      <c r="D1378" t="s">
        <v>8221</v>
      </c>
      <c r="E1378">
        <v>4</v>
      </c>
    </row>
    <row r="1379" spans="1:5" x14ac:dyDescent="0.25">
      <c r="A1379" t="s">
        <v>8219</v>
      </c>
      <c r="B1379" s="22">
        <v>325</v>
      </c>
      <c r="D1379" t="s">
        <v>8221</v>
      </c>
      <c r="E1379">
        <v>2</v>
      </c>
    </row>
    <row r="1380" spans="1:5" x14ac:dyDescent="0.25">
      <c r="A1380" t="s">
        <v>8219</v>
      </c>
      <c r="B1380" s="22">
        <v>148</v>
      </c>
      <c r="D1380" t="s">
        <v>8221</v>
      </c>
      <c r="E1380">
        <v>3</v>
      </c>
    </row>
    <row r="1381" spans="1:5" x14ac:dyDescent="0.25">
      <c r="A1381" t="s">
        <v>8219</v>
      </c>
      <c r="B1381" s="22">
        <v>69</v>
      </c>
      <c r="D1381" t="s">
        <v>8221</v>
      </c>
      <c r="E1381">
        <v>0</v>
      </c>
    </row>
    <row r="1382" spans="1:5" x14ac:dyDescent="0.25">
      <c r="A1382" t="s">
        <v>8219</v>
      </c>
      <c r="B1382" s="22">
        <v>173</v>
      </c>
      <c r="D1382" t="s">
        <v>8221</v>
      </c>
      <c r="E1382">
        <v>3</v>
      </c>
    </row>
    <row r="1383" spans="1:5" x14ac:dyDescent="0.25">
      <c r="A1383" t="s">
        <v>8219</v>
      </c>
      <c r="B1383" s="22">
        <v>269</v>
      </c>
      <c r="D1383" t="s">
        <v>8221</v>
      </c>
      <c r="E1383">
        <v>4</v>
      </c>
    </row>
    <row r="1384" spans="1:5" x14ac:dyDescent="0.25">
      <c r="A1384" t="s">
        <v>8219</v>
      </c>
      <c r="B1384" s="22">
        <v>185</v>
      </c>
      <c r="D1384" t="s">
        <v>8221</v>
      </c>
      <c r="E1384">
        <v>2</v>
      </c>
    </row>
    <row r="1385" spans="1:5" x14ac:dyDescent="0.25">
      <c r="A1385" t="s">
        <v>8219</v>
      </c>
      <c r="B1385" s="22">
        <v>176</v>
      </c>
      <c r="D1385" t="s">
        <v>8221</v>
      </c>
      <c r="E1385">
        <v>10</v>
      </c>
    </row>
    <row r="1386" spans="1:5" x14ac:dyDescent="0.25">
      <c r="A1386" t="s">
        <v>8219</v>
      </c>
      <c r="B1386" s="22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 s="22">
        <v>113</v>
      </c>
      <c r="D1387" t="s">
        <v>8221</v>
      </c>
      <c r="E1387">
        <v>6</v>
      </c>
    </row>
    <row r="1388" spans="1:5" x14ac:dyDescent="0.25">
      <c r="A1388" t="s">
        <v>8219</v>
      </c>
      <c r="B1388" s="22">
        <v>404</v>
      </c>
      <c r="D1388" t="s">
        <v>8221</v>
      </c>
      <c r="E1388">
        <v>2</v>
      </c>
    </row>
    <row r="1389" spans="1:5" x14ac:dyDescent="0.25">
      <c r="A1389" t="s">
        <v>8219</v>
      </c>
      <c r="B1389" s="22">
        <v>707</v>
      </c>
      <c r="D1389" t="s">
        <v>8221</v>
      </c>
      <c r="E1389">
        <v>6</v>
      </c>
    </row>
    <row r="1390" spans="1:5" x14ac:dyDescent="0.25">
      <c r="A1390" t="s">
        <v>8219</v>
      </c>
      <c r="B1390" s="22">
        <v>392</v>
      </c>
      <c r="D1390" t="s">
        <v>8221</v>
      </c>
      <c r="E1390">
        <v>8</v>
      </c>
    </row>
    <row r="1391" spans="1:5" x14ac:dyDescent="0.25">
      <c r="A1391" t="s">
        <v>8219</v>
      </c>
      <c r="B1391" s="22">
        <v>23</v>
      </c>
      <c r="D1391" t="s">
        <v>8221</v>
      </c>
      <c r="E1391">
        <v>37</v>
      </c>
    </row>
    <row r="1392" spans="1:5" x14ac:dyDescent="0.25">
      <c r="A1392" t="s">
        <v>8219</v>
      </c>
      <c r="B1392" s="2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 s="22">
        <v>37</v>
      </c>
      <c r="D1393" t="s">
        <v>8221</v>
      </c>
      <c r="E1393">
        <v>0</v>
      </c>
    </row>
    <row r="1394" spans="1:5" x14ac:dyDescent="0.25">
      <c r="A1394" t="s">
        <v>8219</v>
      </c>
      <c r="B1394" s="22">
        <v>146</v>
      </c>
      <c r="D1394" t="s">
        <v>8221</v>
      </c>
      <c r="E1394">
        <v>10</v>
      </c>
    </row>
    <row r="1395" spans="1:5" x14ac:dyDescent="0.25">
      <c r="A1395" t="s">
        <v>8219</v>
      </c>
      <c r="B1395" s="22">
        <v>119</v>
      </c>
      <c r="D1395" t="s">
        <v>8221</v>
      </c>
      <c r="E1395">
        <v>6</v>
      </c>
    </row>
    <row r="1396" spans="1:5" x14ac:dyDescent="0.25">
      <c r="A1396" t="s">
        <v>8219</v>
      </c>
      <c r="B1396" s="22">
        <v>163</v>
      </c>
      <c r="D1396" t="s">
        <v>8221</v>
      </c>
      <c r="E1396">
        <v>8</v>
      </c>
    </row>
    <row r="1397" spans="1:5" x14ac:dyDescent="0.25">
      <c r="A1397" t="s">
        <v>8219</v>
      </c>
      <c r="B1397" s="22">
        <v>339</v>
      </c>
      <c r="D1397" t="s">
        <v>8221</v>
      </c>
      <c r="E1397">
        <v>6</v>
      </c>
    </row>
    <row r="1398" spans="1:5" x14ac:dyDescent="0.25">
      <c r="A1398" t="s">
        <v>8219</v>
      </c>
      <c r="B1398" s="22">
        <v>58</v>
      </c>
      <c r="D1398" t="s">
        <v>8221</v>
      </c>
      <c r="E1398">
        <v>7</v>
      </c>
    </row>
    <row r="1399" spans="1:5" x14ac:dyDescent="0.25">
      <c r="A1399" t="s">
        <v>8219</v>
      </c>
      <c r="B1399" s="22">
        <v>456</v>
      </c>
      <c r="D1399" t="s">
        <v>8221</v>
      </c>
      <c r="E1399">
        <v>7</v>
      </c>
    </row>
    <row r="1400" spans="1:5" x14ac:dyDescent="0.25">
      <c r="A1400" t="s">
        <v>8219</v>
      </c>
      <c r="B1400" s="22">
        <v>15</v>
      </c>
      <c r="D1400" t="s">
        <v>8221</v>
      </c>
      <c r="E1400">
        <v>5</v>
      </c>
    </row>
    <row r="1401" spans="1:5" x14ac:dyDescent="0.25">
      <c r="A1401" t="s">
        <v>8219</v>
      </c>
      <c r="B1401" s="22">
        <v>191</v>
      </c>
      <c r="D1401" t="s">
        <v>8221</v>
      </c>
      <c r="E1401">
        <v>46</v>
      </c>
    </row>
    <row r="1402" spans="1:5" x14ac:dyDescent="0.25">
      <c r="A1402" t="s">
        <v>8219</v>
      </c>
      <c r="B1402" s="22">
        <v>17</v>
      </c>
      <c r="D1402" t="s">
        <v>8221</v>
      </c>
      <c r="E1402">
        <v>10</v>
      </c>
    </row>
    <row r="1403" spans="1:5" x14ac:dyDescent="0.25">
      <c r="A1403" t="s">
        <v>8219</v>
      </c>
      <c r="B1403" s="22">
        <v>28</v>
      </c>
      <c r="D1403" t="s">
        <v>8221</v>
      </c>
      <c r="E1403">
        <v>19</v>
      </c>
    </row>
    <row r="1404" spans="1:5" x14ac:dyDescent="0.25">
      <c r="A1404" t="s">
        <v>8219</v>
      </c>
      <c r="B1404" s="22">
        <v>18</v>
      </c>
      <c r="D1404" t="s">
        <v>8221</v>
      </c>
      <c r="E1404">
        <v>13</v>
      </c>
    </row>
    <row r="1405" spans="1:5" x14ac:dyDescent="0.25">
      <c r="A1405" t="s">
        <v>8219</v>
      </c>
      <c r="B1405" s="22">
        <v>61</v>
      </c>
      <c r="D1405" t="s">
        <v>8221</v>
      </c>
      <c r="E1405">
        <v>13</v>
      </c>
    </row>
    <row r="1406" spans="1:5" x14ac:dyDescent="0.25">
      <c r="A1406" t="s">
        <v>8219</v>
      </c>
      <c r="B1406" s="22">
        <v>108</v>
      </c>
      <c r="D1406" t="s">
        <v>8221</v>
      </c>
      <c r="E1406">
        <v>4</v>
      </c>
    </row>
    <row r="1407" spans="1:5" x14ac:dyDescent="0.25">
      <c r="A1407" t="s">
        <v>8219</v>
      </c>
      <c r="B1407" s="22">
        <v>142</v>
      </c>
      <c r="D1407" t="s">
        <v>8221</v>
      </c>
      <c r="E1407">
        <v>0</v>
      </c>
    </row>
    <row r="1408" spans="1:5" x14ac:dyDescent="0.25">
      <c r="A1408" t="s">
        <v>8219</v>
      </c>
      <c r="B1408" s="22">
        <v>74</v>
      </c>
      <c r="D1408" t="s">
        <v>8221</v>
      </c>
      <c r="E1408">
        <v>3</v>
      </c>
    </row>
    <row r="1409" spans="1:5" x14ac:dyDescent="0.25">
      <c r="A1409" t="s">
        <v>8219</v>
      </c>
      <c r="B1409" s="22">
        <v>38</v>
      </c>
      <c r="D1409" t="s">
        <v>8221</v>
      </c>
      <c r="E1409">
        <v>1</v>
      </c>
    </row>
    <row r="1410" spans="1:5" x14ac:dyDescent="0.25">
      <c r="A1410" t="s">
        <v>8219</v>
      </c>
      <c r="B1410" s="22">
        <v>20</v>
      </c>
      <c r="D1410" t="s">
        <v>8221</v>
      </c>
      <c r="E1410">
        <v>9</v>
      </c>
    </row>
    <row r="1411" spans="1:5" x14ac:dyDescent="0.25">
      <c r="A1411" t="s">
        <v>8219</v>
      </c>
      <c r="B1411" s="22">
        <v>24</v>
      </c>
      <c r="D1411" t="s">
        <v>8221</v>
      </c>
      <c r="E1411">
        <v>1</v>
      </c>
    </row>
    <row r="1412" spans="1:5" x14ac:dyDescent="0.25">
      <c r="A1412" t="s">
        <v>8219</v>
      </c>
      <c r="B1412" s="22">
        <v>66</v>
      </c>
      <c r="D1412" t="s">
        <v>8221</v>
      </c>
      <c r="E1412">
        <v>1</v>
      </c>
    </row>
    <row r="1413" spans="1:5" x14ac:dyDescent="0.25">
      <c r="A1413" t="s">
        <v>8219</v>
      </c>
      <c r="B1413" s="22">
        <v>28</v>
      </c>
      <c r="D1413" t="s">
        <v>8221</v>
      </c>
      <c r="E1413">
        <v>4</v>
      </c>
    </row>
    <row r="1414" spans="1:5" x14ac:dyDescent="0.25">
      <c r="A1414" t="s">
        <v>8219</v>
      </c>
      <c r="B1414" s="22">
        <v>24</v>
      </c>
      <c r="D1414" t="s">
        <v>8221</v>
      </c>
      <c r="E1414">
        <v>17</v>
      </c>
    </row>
    <row r="1415" spans="1:5" x14ac:dyDescent="0.25">
      <c r="A1415" t="s">
        <v>8219</v>
      </c>
      <c r="B1415" s="22">
        <v>73</v>
      </c>
      <c r="D1415" t="s">
        <v>8221</v>
      </c>
      <c r="E1415">
        <v>0</v>
      </c>
    </row>
    <row r="1416" spans="1:5" x14ac:dyDescent="0.25">
      <c r="A1416" t="s">
        <v>8219</v>
      </c>
      <c r="B1416" s="22">
        <v>3</v>
      </c>
      <c r="D1416" t="s">
        <v>8221</v>
      </c>
      <c r="E1416">
        <v>12</v>
      </c>
    </row>
    <row r="1417" spans="1:5" x14ac:dyDescent="0.25">
      <c r="A1417" t="s">
        <v>8219</v>
      </c>
      <c r="B1417" s="22">
        <v>20</v>
      </c>
      <c r="D1417" t="s">
        <v>8221</v>
      </c>
      <c r="E1417">
        <v>14</v>
      </c>
    </row>
    <row r="1418" spans="1:5" x14ac:dyDescent="0.25">
      <c r="A1418" t="s">
        <v>8219</v>
      </c>
      <c r="B1418" s="22">
        <v>21</v>
      </c>
      <c r="D1418" t="s">
        <v>8221</v>
      </c>
      <c r="E1418">
        <v>1</v>
      </c>
    </row>
    <row r="1419" spans="1:5" x14ac:dyDescent="0.25">
      <c r="A1419" t="s">
        <v>8219</v>
      </c>
      <c r="B1419" s="22">
        <v>94</v>
      </c>
      <c r="D1419" t="s">
        <v>8221</v>
      </c>
      <c r="E1419">
        <v>14</v>
      </c>
    </row>
    <row r="1420" spans="1:5" x14ac:dyDescent="0.25">
      <c r="A1420" t="s">
        <v>8219</v>
      </c>
      <c r="B1420" s="22">
        <v>139</v>
      </c>
      <c r="D1420" t="s">
        <v>8221</v>
      </c>
      <c r="E1420">
        <v>4</v>
      </c>
    </row>
    <row r="1421" spans="1:5" x14ac:dyDescent="0.25">
      <c r="A1421" t="s">
        <v>8219</v>
      </c>
      <c r="B1421" s="22">
        <v>130</v>
      </c>
      <c r="D1421" t="s">
        <v>8221</v>
      </c>
      <c r="E1421">
        <v>2</v>
      </c>
    </row>
    <row r="1422" spans="1:5" x14ac:dyDescent="0.25">
      <c r="A1422" t="s">
        <v>8219</v>
      </c>
      <c r="B1422" s="22">
        <v>31</v>
      </c>
      <c r="D1422" t="s">
        <v>8221</v>
      </c>
      <c r="E1422">
        <v>1</v>
      </c>
    </row>
    <row r="1423" spans="1:5" x14ac:dyDescent="0.25">
      <c r="A1423" t="s">
        <v>8219</v>
      </c>
      <c r="B1423" s="22">
        <v>13</v>
      </c>
      <c r="D1423" t="s">
        <v>8221</v>
      </c>
      <c r="E1423">
        <v>2</v>
      </c>
    </row>
    <row r="1424" spans="1:5" x14ac:dyDescent="0.25">
      <c r="A1424" t="s">
        <v>8219</v>
      </c>
      <c r="B1424" s="22">
        <v>90</v>
      </c>
      <c r="D1424" t="s">
        <v>8221</v>
      </c>
      <c r="E1424">
        <v>1</v>
      </c>
    </row>
    <row r="1425" spans="1:5" x14ac:dyDescent="0.25">
      <c r="A1425" t="s">
        <v>8219</v>
      </c>
      <c r="B1425" s="22">
        <v>141</v>
      </c>
      <c r="D1425" t="s">
        <v>8221</v>
      </c>
      <c r="E1425">
        <v>1</v>
      </c>
    </row>
    <row r="1426" spans="1:5" x14ac:dyDescent="0.25">
      <c r="A1426" t="s">
        <v>8219</v>
      </c>
      <c r="B1426" s="22">
        <v>23</v>
      </c>
      <c r="D1426" t="s">
        <v>8221</v>
      </c>
      <c r="E1426">
        <v>4</v>
      </c>
    </row>
    <row r="1427" spans="1:5" x14ac:dyDescent="0.25">
      <c r="A1427" t="s">
        <v>8219</v>
      </c>
      <c r="B1427" s="22">
        <v>18</v>
      </c>
      <c r="D1427" t="s">
        <v>8221</v>
      </c>
      <c r="E1427">
        <v>3</v>
      </c>
    </row>
    <row r="1428" spans="1:5" x14ac:dyDescent="0.25">
      <c r="A1428" t="s">
        <v>8219</v>
      </c>
      <c r="B1428" s="22">
        <v>76</v>
      </c>
      <c r="D1428" t="s">
        <v>8221</v>
      </c>
      <c r="E1428">
        <v>38</v>
      </c>
    </row>
    <row r="1429" spans="1:5" x14ac:dyDescent="0.25">
      <c r="A1429" t="s">
        <v>8219</v>
      </c>
      <c r="B1429" s="22">
        <v>93</v>
      </c>
      <c r="D1429" t="s">
        <v>8221</v>
      </c>
      <c r="E1429">
        <v>4</v>
      </c>
    </row>
    <row r="1430" spans="1:5" x14ac:dyDescent="0.25">
      <c r="A1430" t="s">
        <v>8219</v>
      </c>
      <c r="B1430" s="22">
        <v>69</v>
      </c>
      <c r="D1430" t="s">
        <v>8221</v>
      </c>
      <c r="E1430">
        <v>0</v>
      </c>
    </row>
    <row r="1431" spans="1:5" x14ac:dyDescent="0.25">
      <c r="A1431" t="s">
        <v>8219</v>
      </c>
      <c r="B1431" s="22">
        <v>21</v>
      </c>
      <c r="D1431" t="s">
        <v>8221</v>
      </c>
      <c r="E1431">
        <v>2</v>
      </c>
    </row>
    <row r="1432" spans="1:5" x14ac:dyDescent="0.25">
      <c r="A1432" t="s">
        <v>8219</v>
      </c>
      <c r="B1432" s="22">
        <v>57</v>
      </c>
      <c r="D1432" t="s">
        <v>8221</v>
      </c>
      <c r="E1432">
        <v>0</v>
      </c>
    </row>
    <row r="1433" spans="1:5" x14ac:dyDescent="0.25">
      <c r="A1433" t="s">
        <v>8219</v>
      </c>
      <c r="B1433" s="22">
        <v>108</v>
      </c>
      <c r="D1433" t="s">
        <v>8221</v>
      </c>
      <c r="E1433">
        <v>1</v>
      </c>
    </row>
    <row r="1434" spans="1:5" x14ac:dyDescent="0.25">
      <c r="A1434" t="s">
        <v>8219</v>
      </c>
      <c r="B1434" s="22">
        <v>83</v>
      </c>
      <c r="D1434" t="s">
        <v>8221</v>
      </c>
      <c r="E1434">
        <v>7</v>
      </c>
    </row>
    <row r="1435" spans="1:5" x14ac:dyDescent="0.25">
      <c r="A1435" t="s">
        <v>8219</v>
      </c>
      <c r="B1435" s="22">
        <v>96</v>
      </c>
      <c r="D1435" t="s">
        <v>8221</v>
      </c>
      <c r="E1435">
        <v>2</v>
      </c>
    </row>
    <row r="1436" spans="1:5" x14ac:dyDescent="0.25">
      <c r="A1436" t="s">
        <v>8219</v>
      </c>
      <c r="B1436" s="22">
        <v>64</v>
      </c>
      <c r="D1436" t="s">
        <v>8221</v>
      </c>
      <c r="E1436">
        <v>4</v>
      </c>
    </row>
    <row r="1437" spans="1:5" x14ac:dyDescent="0.25">
      <c r="A1437" t="s">
        <v>8219</v>
      </c>
      <c r="B1437" s="22">
        <v>14</v>
      </c>
      <c r="D1437" t="s">
        <v>8221</v>
      </c>
      <c r="E1437">
        <v>4</v>
      </c>
    </row>
    <row r="1438" spans="1:5" x14ac:dyDescent="0.25">
      <c r="A1438" t="s">
        <v>8219</v>
      </c>
      <c r="B1438" s="22">
        <v>169</v>
      </c>
      <c r="D1438" t="s">
        <v>8221</v>
      </c>
      <c r="E1438">
        <v>3</v>
      </c>
    </row>
    <row r="1439" spans="1:5" x14ac:dyDescent="0.25">
      <c r="A1439" t="s">
        <v>8219</v>
      </c>
      <c r="B1439" s="22">
        <v>33</v>
      </c>
      <c r="D1439" t="s">
        <v>8221</v>
      </c>
      <c r="E1439">
        <v>2</v>
      </c>
    </row>
    <row r="1440" spans="1:5" x14ac:dyDescent="0.25">
      <c r="A1440" t="s">
        <v>8219</v>
      </c>
      <c r="B1440" s="22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 s="22">
        <v>104</v>
      </c>
      <c r="D1441" t="s">
        <v>8221</v>
      </c>
      <c r="E1441">
        <v>0</v>
      </c>
    </row>
    <row r="1442" spans="1:5" x14ac:dyDescent="0.25">
      <c r="A1442" t="s">
        <v>8219</v>
      </c>
      <c r="B1442" s="22">
        <v>20</v>
      </c>
      <c r="D1442" t="s">
        <v>8221</v>
      </c>
      <c r="E1442">
        <v>1</v>
      </c>
    </row>
    <row r="1443" spans="1:5" x14ac:dyDescent="0.25">
      <c r="A1443" t="s">
        <v>8219</v>
      </c>
      <c r="B1443" s="22">
        <v>35</v>
      </c>
      <c r="D1443" t="s">
        <v>8221</v>
      </c>
      <c r="E1443">
        <v>4</v>
      </c>
    </row>
    <row r="1444" spans="1:5" x14ac:dyDescent="0.25">
      <c r="A1444" t="s">
        <v>8219</v>
      </c>
      <c r="B1444" s="22">
        <v>94</v>
      </c>
      <c r="D1444" t="s">
        <v>8221</v>
      </c>
      <c r="E1444">
        <v>0</v>
      </c>
    </row>
    <row r="1445" spans="1:5" x14ac:dyDescent="0.25">
      <c r="A1445" t="s">
        <v>8219</v>
      </c>
      <c r="B1445" s="22">
        <v>14</v>
      </c>
      <c r="D1445" t="s">
        <v>8221</v>
      </c>
      <c r="E1445">
        <v>7</v>
      </c>
    </row>
    <row r="1446" spans="1:5" x14ac:dyDescent="0.25">
      <c r="A1446" t="s">
        <v>8219</v>
      </c>
      <c r="B1446" s="22">
        <v>15</v>
      </c>
      <c r="D1446" t="s">
        <v>8221</v>
      </c>
      <c r="E1446">
        <v>11</v>
      </c>
    </row>
    <row r="1447" spans="1:5" x14ac:dyDescent="0.25">
      <c r="A1447" t="s">
        <v>8219</v>
      </c>
      <c r="B1447" s="22">
        <v>51</v>
      </c>
      <c r="D1447" t="s">
        <v>8221</v>
      </c>
      <c r="E1447">
        <v>0</v>
      </c>
    </row>
    <row r="1448" spans="1:5" x14ac:dyDescent="0.25">
      <c r="A1448" t="s">
        <v>8219</v>
      </c>
      <c r="B1448" s="22">
        <v>19</v>
      </c>
      <c r="D1448" t="s">
        <v>8221</v>
      </c>
      <c r="E1448">
        <v>6</v>
      </c>
    </row>
    <row r="1449" spans="1:5" x14ac:dyDescent="0.25">
      <c r="A1449" t="s">
        <v>8219</v>
      </c>
      <c r="B1449" s="22">
        <v>23</v>
      </c>
      <c r="D1449" t="s">
        <v>8221</v>
      </c>
      <c r="E1449">
        <v>0</v>
      </c>
    </row>
    <row r="1450" spans="1:5" x14ac:dyDescent="0.25">
      <c r="A1450" t="s">
        <v>8219</v>
      </c>
      <c r="B1450" s="22">
        <v>97</v>
      </c>
      <c r="D1450" t="s">
        <v>8221</v>
      </c>
      <c r="E1450">
        <v>7</v>
      </c>
    </row>
    <row r="1451" spans="1:5" x14ac:dyDescent="0.25">
      <c r="A1451" t="s">
        <v>8219</v>
      </c>
      <c r="B1451" s="22">
        <v>76</v>
      </c>
      <c r="D1451" t="s">
        <v>8221</v>
      </c>
      <c r="E1451">
        <v>94</v>
      </c>
    </row>
    <row r="1452" spans="1:5" x14ac:dyDescent="0.25">
      <c r="A1452" t="s">
        <v>8219</v>
      </c>
      <c r="B1452" s="22">
        <v>11</v>
      </c>
      <c r="D1452" t="s">
        <v>8221</v>
      </c>
      <c r="E1452">
        <v>2</v>
      </c>
    </row>
    <row r="1453" spans="1:5" x14ac:dyDescent="0.25">
      <c r="A1453" t="s">
        <v>8219</v>
      </c>
      <c r="B1453" s="22">
        <v>52</v>
      </c>
      <c r="D1453" t="s">
        <v>8221</v>
      </c>
      <c r="E1453">
        <v>25</v>
      </c>
    </row>
    <row r="1454" spans="1:5" x14ac:dyDescent="0.25">
      <c r="A1454" t="s">
        <v>8219</v>
      </c>
      <c r="B1454" s="22">
        <v>95</v>
      </c>
      <c r="D1454" t="s">
        <v>8221</v>
      </c>
      <c r="E1454">
        <v>17</v>
      </c>
    </row>
    <row r="1455" spans="1:5" x14ac:dyDescent="0.25">
      <c r="A1455" t="s">
        <v>8219</v>
      </c>
      <c r="B1455" s="22">
        <v>35</v>
      </c>
      <c r="D1455" t="s">
        <v>8221</v>
      </c>
      <c r="E1455">
        <v>2</v>
      </c>
    </row>
    <row r="1456" spans="1:5" x14ac:dyDescent="0.25">
      <c r="A1456" t="s">
        <v>8219</v>
      </c>
      <c r="B1456" s="22">
        <v>21</v>
      </c>
      <c r="D1456" t="s">
        <v>8221</v>
      </c>
      <c r="E1456">
        <v>4</v>
      </c>
    </row>
    <row r="1457" spans="1:5" x14ac:dyDescent="0.25">
      <c r="A1457" t="s">
        <v>8219</v>
      </c>
      <c r="B1457" s="22">
        <v>93</v>
      </c>
      <c r="D1457" t="s">
        <v>8221</v>
      </c>
      <c r="E1457">
        <v>5</v>
      </c>
    </row>
    <row r="1458" spans="1:5" x14ac:dyDescent="0.25">
      <c r="A1458" t="s">
        <v>8219</v>
      </c>
      <c r="B1458" s="22">
        <v>11</v>
      </c>
      <c r="D1458" t="s">
        <v>8221</v>
      </c>
      <c r="E1458">
        <v>2</v>
      </c>
    </row>
    <row r="1459" spans="1:5" x14ac:dyDescent="0.25">
      <c r="A1459" t="s">
        <v>8219</v>
      </c>
      <c r="B1459" s="22">
        <v>21</v>
      </c>
      <c r="D1459" t="s">
        <v>8221</v>
      </c>
      <c r="E1459">
        <v>2</v>
      </c>
    </row>
    <row r="1460" spans="1:5" x14ac:dyDescent="0.25">
      <c r="A1460" t="s">
        <v>8219</v>
      </c>
      <c r="B1460" s="22">
        <v>54</v>
      </c>
      <c r="D1460" t="s">
        <v>8221</v>
      </c>
      <c r="E1460">
        <v>3</v>
      </c>
    </row>
    <row r="1461" spans="1:5" x14ac:dyDescent="0.25">
      <c r="A1461" t="s">
        <v>8219</v>
      </c>
      <c r="B1461" s="22">
        <v>31</v>
      </c>
      <c r="D1461" t="s">
        <v>8221</v>
      </c>
      <c r="E1461">
        <v>0</v>
      </c>
    </row>
    <row r="1462" spans="1:5" x14ac:dyDescent="0.25">
      <c r="A1462" t="s">
        <v>8219</v>
      </c>
      <c r="B1462" s="22">
        <v>132</v>
      </c>
      <c r="D1462" t="s">
        <v>8221</v>
      </c>
      <c r="E1462">
        <v>4</v>
      </c>
    </row>
    <row r="1463" spans="1:5" x14ac:dyDescent="0.25">
      <c r="A1463" t="s">
        <v>8219</v>
      </c>
      <c r="B1463" s="22">
        <v>3</v>
      </c>
      <c r="D1463" t="s">
        <v>8221</v>
      </c>
      <c r="E1463">
        <v>1</v>
      </c>
    </row>
    <row r="1464" spans="1:5" x14ac:dyDescent="0.25">
      <c r="A1464" t="s">
        <v>8219</v>
      </c>
      <c r="B1464" s="22">
        <v>6</v>
      </c>
      <c r="D1464" t="s">
        <v>8221</v>
      </c>
      <c r="E1464">
        <v>12</v>
      </c>
    </row>
    <row r="1465" spans="1:5" x14ac:dyDescent="0.25">
      <c r="A1465" t="s">
        <v>8219</v>
      </c>
      <c r="B1465" s="22">
        <v>10</v>
      </c>
      <c r="D1465" t="s">
        <v>8221</v>
      </c>
      <c r="E1465">
        <v>4</v>
      </c>
    </row>
    <row r="1466" spans="1:5" x14ac:dyDescent="0.25">
      <c r="A1466" t="s">
        <v>8219</v>
      </c>
      <c r="B1466" s="22">
        <v>147</v>
      </c>
      <c r="D1466" t="s">
        <v>8221</v>
      </c>
      <c r="E1466">
        <v>91</v>
      </c>
    </row>
    <row r="1467" spans="1:5" x14ac:dyDescent="0.25">
      <c r="A1467" t="s">
        <v>8219</v>
      </c>
      <c r="B1467" s="22">
        <v>199</v>
      </c>
      <c r="D1467" t="s">
        <v>8221</v>
      </c>
      <c r="E1467">
        <v>1</v>
      </c>
    </row>
    <row r="1468" spans="1:5" x14ac:dyDescent="0.25">
      <c r="A1468" t="s">
        <v>8219</v>
      </c>
      <c r="B1468" s="22">
        <v>50</v>
      </c>
      <c r="D1468" t="s">
        <v>8221</v>
      </c>
      <c r="E1468">
        <v>1</v>
      </c>
    </row>
    <row r="1469" spans="1:5" x14ac:dyDescent="0.25">
      <c r="A1469" t="s">
        <v>8219</v>
      </c>
      <c r="B1469" s="22">
        <v>21</v>
      </c>
      <c r="D1469" t="s">
        <v>8221</v>
      </c>
      <c r="E1469">
        <v>0</v>
      </c>
    </row>
    <row r="1470" spans="1:5" x14ac:dyDescent="0.25">
      <c r="A1470" t="s">
        <v>8219</v>
      </c>
      <c r="B1470" s="22">
        <v>24</v>
      </c>
      <c r="D1470" t="s">
        <v>8221</v>
      </c>
      <c r="E1470">
        <v>13</v>
      </c>
    </row>
    <row r="1471" spans="1:5" x14ac:dyDescent="0.25">
      <c r="A1471" t="s">
        <v>8219</v>
      </c>
      <c r="B1471" s="22">
        <v>32</v>
      </c>
      <c r="D1471" t="s">
        <v>8221</v>
      </c>
      <c r="E1471">
        <v>2</v>
      </c>
    </row>
    <row r="1472" spans="1:5" x14ac:dyDescent="0.25">
      <c r="A1472" t="s">
        <v>8219</v>
      </c>
      <c r="B1472" s="22">
        <v>62</v>
      </c>
      <c r="D1472" t="s">
        <v>8221</v>
      </c>
      <c r="E1472">
        <v>0</v>
      </c>
    </row>
    <row r="1473" spans="1:5" x14ac:dyDescent="0.25">
      <c r="A1473" t="s">
        <v>8219</v>
      </c>
      <c r="B1473" s="22">
        <v>9</v>
      </c>
      <c r="D1473" t="s">
        <v>8221</v>
      </c>
      <c r="E1473">
        <v>21</v>
      </c>
    </row>
    <row r="1474" spans="1:5" x14ac:dyDescent="0.25">
      <c r="A1474" t="s">
        <v>8219</v>
      </c>
      <c r="B1474" s="22">
        <v>38</v>
      </c>
      <c r="D1474" t="s">
        <v>8221</v>
      </c>
      <c r="E1474">
        <v>9</v>
      </c>
    </row>
    <row r="1475" spans="1:5" x14ac:dyDescent="0.25">
      <c r="A1475" t="s">
        <v>8219</v>
      </c>
      <c r="B1475" s="22">
        <v>54</v>
      </c>
      <c r="D1475" t="s">
        <v>8221</v>
      </c>
      <c r="E1475">
        <v>6</v>
      </c>
    </row>
    <row r="1476" spans="1:5" x14ac:dyDescent="0.25">
      <c r="A1476" t="s">
        <v>8219</v>
      </c>
      <c r="B1476" s="22">
        <v>37</v>
      </c>
      <c r="D1476" t="s">
        <v>8221</v>
      </c>
      <c r="E1476">
        <v>4</v>
      </c>
    </row>
    <row r="1477" spans="1:5" x14ac:dyDescent="0.25">
      <c r="A1477" t="s">
        <v>8219</v>
      </c>
      <c r="B1477" s="22">
        <v>39</v>
      </c>
      <c r="D1477" t="s">
        <v>8221</v>
      </c>
      <c r="E1477">
        <v>7</v>
      </c>
    </row>
    <row r="1478" spans="1:5" x14ac:dyDescent="0.25">
      <c r="A1478" t="s">
        <v>8219</v>
      </c>
      <c r="B1478" s="22">
        <v>34</v>
      </c>
      <c r="D1478" t="s">
        <v>8221</v>
      </c>
      <c r="E1478">
        <v>5</v>
      </c>
    </row>
    <row r="1479" spans="1:5" x14ac:dyDescent="0.25">
      <c r="A1479" t="s">
        <v>8219</v>
      </c>
      <c r="B1479" s="22">
        <v>55</v>
      </c>
      <c r="D1479" t="s">
        <v>8221</v>
      </c>
      <c r="E1479">
        <v>0</v>
      </c>
    </row>
    <row r="1480" spans="1:5" x14ac:dyDescent="0.25">
      <c r="A1480" t="s">
        <v>8219</v>
      </c>
      <c r="B1480" s="22">
        <v>32</v>
      </c>
      <c r="D1480" t="s">
        <v>8221</v>
      </c>
      <c r="E1480">
        <v>3</v>
      </c>
    </row>
    <row r="1481" spans="1:5" x14ac:dyDescent="0.25">
      <c r="A1481" t="s">
        <v>8219</v>
      </c>
      <c r="B1481" s="22">
        <v>25</v>
      </c>
      <c r="D1481" t="s">
        <v>8221</v>
      </c>
      <c r="E1481">
        <v>9</v>
      </c>
    </row>
    <row r="1482" spans="1:5" x14ac:dyDescent="0.25">
      <c r="A1482" t="s">
        <v>8219</v>
      </c>
      <c r="B1482" s="22">
        <v>33</v>
      </c>
      <c r="D1482" t="s">
        <v>8221</v>
      </c>
      <c r="E1482">
        <v>6</v>
      </c>
    </row>
    <row r="1483" spans="1:5" x14ac:dyDescent="0.25">
      <c r="A1483" t="s">
        <v>8219</v>
      </c>
      <c r="B1483" s="22">
        <v>108</v>
      </c>
      <c r="D1483" t="s">
        <v>8221</v>
      </c>
      <c r="E1483">
        <v>4</v>
      </c>
    </row>
    <row r="1484" spans="1:5" x14ac:dyDescent="0.25">
      <c r="A1484" t="s">
        <v>8219</v>
      </c>
      <c r="B1484" s="22">
        <v>20</v>
      </c>
      <c r="D1484" t="s">
        <v>8221</v>
      </c>
      <c r="E1484">
        <v>1</v>
      </c>
    </row>
    <row r="1485" spans="1:5" x14ac:dyDescent="0.25">
      <c r="A1485" t="s">
        <v>8219</v>
      </c>
      <c r="B1485" s="22">
        <v>98</v>
      </c>
      <c r="D1485" t="s">
        <v>8221</v>
      </c>
      <c r="E1485">
        <v>17</v>
      </c>
    </row>
    <row r="1486" spans="1:5" x14ac:dyDescent="0.25">
      <c r="A1486" t="s">
        <v>8219</v>
      </c>
      <c r="B1486" s="22">
        <v>196</v>
      </c>
      <c r="D1486" t="s">
        <v>8221</v>
      </c>
      <c r="E1486">
        <v>1</v>
      </c>
    </row>
    <row r="1487" spans="1:5" x14ac:dyDescent="0.25">
      <c r="A1487" t="s">
        <v>8219</v>
      </c>
      <c r="B1487" s="22">
        <v>39</v>
      </c>
      <c r="D1487" t="s">
        <v>8221</v>
      </c>
      <c r="E1487">
        <v>13</v>
      </c>
    </row>
    <row r="1488" spans="1:5" x14ac:dyDescent="0.25">
      <c r="A1488" t="s">
        <v>8219</v>
      </c>
      <c r="B1488" s="22">
        <v>128</v>
      </c>
      <c r="D1488" t="s">
        <v>8221</v>
      </c>
      <c r="E1488">
        <v>6</v>
      </c>
    </row>
    <row r="1489" spans="1:5" x14ac:dyDescent="0.25">
      <c r="A1489" t="s">
        <v>8219</v>
      </c>
      <c r="B1489" s="22">
        <v>71</v>
      </c>
      <c r="D1489" t="s">
        <v>8221</v>
      </c>
      <c r="E1489">
        <v>0</v>
      </c>
    </row>
    <row r="1490" spans="1:5" x14ac:dyDescent="0.25">
      <c r="A1490" t="s">
        <v>8219</v>
      </c>
      <c r="B1490" s="22">
        <v>47</v>
      </c>
      <c r="D1490" t="s">
        <v>8221</v>
      </c>
      <c r="E1490">
        <v>2</v>
      </c>
    </row>
    <row r="1491" spans="1:5" x14ac:dyDescent="0.25">
      <c r="A1491" t="s">
        <v>8219</v>
      </c>
      <c r="B1491" s="22">
        <v>17</v>
      </c>
      <c r="D1491" t="s">
        <v>8221</v>
      </c>
      <c r="E1491">
        <v>2</v>
      </c>
    </row>
    <row r="1492" spans="1:5" x14ac:dyDescent="0.25">
      <c r="A1492" t="s">
        <v>8219</v>
      </c>
      <c r="B1492" s="22">
        <v>91</v>
      </c>
      <c r="D1492" t="s">
        <v>8221</v>
      </c>
      <c r="E1492">
        <v>21</v>
      </c>
    </row>
    <row r="1493" spans="1:5" x14ac:dyDescent="0.25">
      <c r="A1493" t="s">
        <v>8219</v>
      </c>
      <c r="B1493" s="22">
        <v>43</v>
      </c>
      <c r="D1493" t="s">
        <v>8221</v>
      </c>
      <c r="E1493">
        <v>13</v>
      </c>
    </row>
    <row r="1494" spans="1:5" x14ac:dyDescent="0.25">
      <c r="A1494" t="s">
        <v>8219</v>
      </c>
      <c r="B1494" s="22">
        <v>17</v>
      </c>
      <c r="D1494" t="s">
        <v>8221</v>
      </c>
      <c r="E1494">
        <v>0</v>
      </c>
    </row>
    <row r="1495" spans="1:5" x14ac:dyDescent="0.25">
      <c r="A1495" t="s">
        <v>8219</v>
      </c>
      <c r="B1495" s="22">
        <v>33</v>
      </c>
      <c r="D1495" t="s">
        <v>8221</v>
      </c>
      <c r="E1495">
        <v>6</v>
      </c>
    </row>
    <row r="1496" spans="1:5" x14ac:dyDescent="0.25">
      <c r="A1496" t="s">
        <v>8219</v>
      </c>
      <c r="B1496" s="22">
        <v>87</v>
      </c>
      <c r="D1496" t="s">
        <v>8221</v>
      </c>
      <c r="E1496">
        <v>0</v>
      </c>
    </row>
    <row r="1497" spans="1:5" x14ac:dyDescent="0.25">
      <c r="A1497" t="s">
        <v>8219</v>
      </c>
      <c r="B1497" s="22">
        <v>113</v>
      </c>
      <c r="D1497" t="s">
        <v>8221</v>
      </c>
      <c r="E1497">
        <v>1</v>
      </c>
    </row>
    <row r="1498" spans="1:5" x14ac:dyDescent="0.25">
      <c r="A1498" t="s">
        <v>8219</v>
      </c>
      <c r="B1498" s="22">
        <v>14</v>
      </c>
      <c r="D1498" t="s">
        <v>8221</v>
      </c>
      <c r="E1498">
        <v>0</v>
      </c>
    </row>
    <row r="1499" spans="1:5" x14ac:dyDescent="0.25">
      <c r="A1499" t="s">
        <v>8219</v>
      </c>
      <c r="B1499" s="22">
        <v>30</v>
      </c>
      <c r="D1499" t="s">
        <v>8221</v>
      </c>
      <c r="E1499">
        <v>12</v>
      </c>
    </row>
    <row r="1500" spans="1:5" x14ac:dyDescent="0.25">
      <c r="A1500" t="s">
        <v>8219</v>
      </c>
      <c r="B1500" s="22">
        <v>16</v>
      </c>
      <c r="D1500" t="s">
        <v>8221</v>
      </c>
      <c r="E1500">
        <v>2</v>
      </c>
    </row>
    <row r="1501" spans="1:5" x14ac:dyDescent="0.25">
      <c r="A1501" t="s">
        <v>8219</v>
      </c>
      <c r="B1501" s="22">
        <v>46</v>
      </c>
      <c r="D1501" t="s">
        <v>8221</v>
      </c>
      <c r="E1501">
        <v>6</v>
      </c>
    </row>
    <row r="1502" spans="1:5" x14ac:dyDescent="0.25">
      <c r="A1502" t="s">
        <v>8219</v>
      </c>
      <c r="B1502" s="22">
        <v>24</v>
      </c>
      <c r="D1502" t="s">
        <v>8221</v>
      </c>
      <c r="E1502">
        <v>1</v>
      </c>
    </row>
    <row r="1503" spans="1:5" x14ac:dyDescent="0.25">
      <c r="A1503" t="s">
        <v>8219</v>
      </c>
      <c r="B1503" s="22">
        <v>97</v>
      </c>
      <c r="D1503" t="s">
        <v>8221</v>
      </c>
      <c r="E1503">
        <v>1</v>
      </c>
    </row>
    <row r="1504" spans="1:5" x14ac:dyDescent="0.25">
      <c r="A1504" t="s">
        <v>8219</v>
      </c>
      <c r="B1504" s="22">
        <v>59</v>
      </c>
      <c r="D1504" t="s">
        <v>8221</v>
      </c>
      <c r="E1504">
        <v>5</v>
      </c>
    </row>
    <row r="1505" spans="1:5" x14ac:dyDescent="0.25">
      <c r="A1505" t="s">
        <v>8219</v>
      </c>
      <c r="B1505" s="22">
        <v>1095</v>
      </c>
      <c r="D1505" t="s">
        <v>8221</v>
      </c>
      <c r="E1505">
        <v>0</v>
      </c>
    </row>
    <row r="1506" spans="1:5" x14ac:dyDescent="0.25">
      <c r="A1506" t="s">
        <v>8219</v>
      </c>
      <c r="B1506" s="22">
        <v>218</v>
      </c>
      <c r="D1506" t="s">
        <v>8221</v>
      </c>
      <c r="E1506">
        <v>3</v>
      </c>
    </row>
    <row r="1507" spans="1:5" x14ac:dyDescent="0.25">
      <c r="A1507" t="s">
        <v>8219</v>
      </c>
      <c r="B1507" s="22">
        <v>111</v>
      </c>
      <c r="D1507" t="s">
        <v>8221</v>
      </c>
      <c r="E1507">
        <v>8</v>
      </c>
    </row>
    <row r="1508" spans="1:5" x14ac:dyDescent="0.25">
      <c r="A1508" t="s">
        <v>8219</v>
      </c>
      <c r="B1508" s="22">
        <v>56</v>
      </c>
      <c r="D1508" t="s">
        <v>8221</v>
      </c>
      <c r="E1508">
        <v>3</v>
      </c>
    </row>
    <row r="1509" spans="1:5" x14ac:dyDescent="0.25">
      <c r="A1509" t="s">
        <v>8219</v>
      </c>
      <c r="B1509" s="22">
        <v>265</v>
      </c>
      <c r="D1509" t="s">
        <v>8221</v>
      </c>
      <c r="E1509">
        <v>8</v>
      </c>
    </row>
    <row r="1510" spans="1:5" x14ac:dyDescent="0.25">
      <c r="A1510" t="s">
        <v>8219</v>
      </c>
      <c r="B1510" s="22">
        <v>28</v>
      </c>
      <c r="D1510" t="s">
        <v>8221</v>
      </c>
      <c r="E1510">
        <v>1</v>
      </c>
    </row>
    <row r="1511" spans="1:5" x14ac:dyDescent="0.25">
      <c r="A1511" t="s">
        <v>8219</v>
      </c>
      <c r="B1511" s="22">
        <v>364</v>
      </c>
      <c r="D1511" t="s">
        <v>8221</v>
      </c>
      <c r="E1511">
        <v>4</v>
      </c>
    </row>
    <row r="1512" spans="1:5" x14ac:dyDescent="0.25">
      <c r="A1512" t="s">
        <v>8219</v>
      </c>
      <c r="B1512" s="22">
        <v>27</v>
      </c>
      <c r="D1512" t="s">
        <v>8221</v>
      </c>
      <c r="E1512">
        <v>8</v>
      </c>
    </row>
    <row r="1513" spans="1:5" x14ac:dyDescent="0.25">
      <c r="A1513" t="s">
        <v>8219</v>
      </c>
      <c r="B1513" s="22">
        <v>93</v>
      </c>
      <c r="D1513" t="s">
        <v>8221</v>
      </c>
      <c r="E1513">
        <v>1</v>
      </c>
    </row>
    <row r="1514" spans="1:5" x14ac:dyDescent="0.25">
      <c r="A1514" t="s">
        <v>8219</v>
      </c>
      <c r="B1514" s="22">
        <v>64</v>
      </c>
      <c r="D1514" t="s">
        <v>8221</v>
      </c>
      <c r="E1514">
        <v>5</v>
      </c>
    </row>
    <row r="1515" spans="1:5" x14ac:dyDescent="0.25">
      <c r="A1515" t="s">
        <v>8219</v>
      </c>
      <c r="B1515" s="22">
        <v>22</v>
      </c>
      <c r="D1515" t="s">
        <v>8221</v>
      </c>
      <c r="E1515">
        <v>0</v>
      </c>
    </row>
    <row r="1516" spans="1:5" x14ac:dyDescent="0.25">
      <c r="A1516" t="s">
        <v>8219</v>
      </c>
      <c r="B1516" s="22">
        <v>59</v>
      </c>
      <c r="D1516" t="s">
        <v>8221</v>
      </c>
      <c r="E1516">
        <v>0</v>
      </c>
    </row>
    <row r="1517" spans="1:5" x14ac:dyDescent="0.25">
      <c r="A1517" t="s">
        <v>8219</v>
      </c>
      <c r="B1517" s="22">
        <v>249</v>
      </c>
      <c r="D1517" t="s">
        <v>8221</v>
      </c>
      <c r="E1517">
        <v>1</v>
      </c>
    </row>
    <row r="1518" spans="1:5" x14ac:dyDescent="0.25">
      <c r="A1518" t="s">
        <v>8219</v>
      </c>
      <c r="B1518" s="22">
        <v>392</v>
      </c>
      <c r="D1518" t="s">
        <v>8221</v>
      </c>
      <c r="E1518">
        <v>0</v>
      </c>
    </row>
    <row r="1519" spans="1:5" x14ac:dyDescent="0.25">
      <c r="A1519" t="s">
        <v>8219</v>
      </c>
      <c r="B1519" s="22">
        <v>115</v>
      </c>
      <c r="D1519" t="s">
        <v>8221</v>
      </c>
      <c r="E1519">
        <v>0</v>
      </c>
    </row>
    <row r="1520" spans="1:5" x14ac:dyDescent="0.25">
      <c r="A1520" t="s">
        <v>8219</v>
      </c>
      <c r="B1520" s="22">
        <v>433</v>
      </c>
      <c r="D1520" t="s">
        <v>8221</v>
      </c>
      <c r="E1520">
        <v>6</v>
      </c>
    </row>
    <row r="1521" spans="1:5" x14ac:dyDescent="0.25">
      <c r="A1521" t="s">
        <v>8219</v>
      </c>
      <c r="B1521" s="22">
        <v>20</v>
      </c>
      <c r="D1521" t="s">
        <v>8221</v>
      </c>
      <c r="E1521">
        <v>6</v>
      </c>
    </row>
    <row r="1522" spans="1:5" x14ac:dyDescent="0.25">
      <c r="A1522" t="s">
        <v>8219</v>
      </c>
      <c r="B1522" s="22">
        <v>8</v>
      </c>
      <c r="D1522" t="s">
        <v>8221</v>
      </c>
      <c r="E1522">
        <v>14</v>
      </c>
    </row>
    <row r="1523" spans="1:5" x14ac:dyDescent="0.25">
      <c r="A1523" t="s">
        <v>8219</v>
      </c>
      <c r="B1523" s="22">
        <v>175</v>
      </c>
      <c r="D1523" t="s">
        <v>8221</v>
      </c>
      <c r="E1523">
        <v>6</v>
      </c>
    </row>
    <row r="1524" spans="1:5" x14ac:dyDescent="0.25">
      <c r="A1524" t="s">
        <v>8219</v>
      </c>
      <c r="B1524" s="22">
        <v>104</v>
      </c>
      <c r="D1524" t="s">
        <v>8221</v>
      </c>
      <c r="E1524">
        <v>33</v>
      </c>
    </row>
    <row r="1525" spans="1:5" x14ac:dyDescent="0.25">
      <c r="A1525" t="s">
        <v>8219</v>
      </c>
      <c r="B1525" s="22">
        <v>17</v>
      </c>
      <c r="D1525" t="s">
        <v>8221</v>
      </c>
      <c r="E1525">
        <v>4</v>
      </c>
    </row>
    <row r="1526" spans="1:5" x14ac:dyDescent="0.25">
      <c r="A1526" t="s">
        <v>8219</v>
      </c>
      <c r="B1526" s="22">
        <v>277</v>
      </c>
      <c r="D1526" t="s">
        <v>8221</v>
      </c>
      <c r="E1526">
        <v>1</v>
      </c>
    </row>
    <row r="1527" spans="1:5" x14ac:dyDescent="0.25">
      <c r="A1527" t="s">
        <v>8219</v>
      </c>
      <c r="B1527" s="22">
        <v>118</v>
      </c>
      <c r="D1527" t="s">
        <v>8221</v>
      </c>
      <c r="E1527">
        <v>0</v>
      </c>
    </row>
    <row r="1528" spans="1:5" x14ac:dyDescent="0.25">
      <c r="A1528" t="s">
        <v>8219</v>
      </c>
      <c r="B1528" s="22">
        <v>97</v>
      </c>
      <c r="D1528" t="s">
        <v>8221</v>
      </c>
      <c r="E1528">
        <v>6</v>
      </c>
    </row>
    <row r="1529" spans="1:5" x14ac:dyDescent="0.25">
      <c r="A1529" t="s">
        <v>8219</v>
      </c>
      <c r="B1529" s="22">
        <v>20</v>
      </c>
      <c r="D1529" t="s">
        <v>8221</v>
      </c>
      <c r="E1529">
        <v>6</v>
      </c>
    </row>
    <row r="1530" spans="1:5" x14ac:dyDescent="0.25">
      <c r="A1530" t="s">
        <v>8219</v>
      </c>
      <c r="B1530" s="22">
        <v>26</v>
      </c>
      <c r="D1530" t="s">
        <v>8221</v>
      </c>
      <c r="E1530">
        <v>1</v>
      </c>
    </row>
    <row r="1531" spans="1:5" x14ac:dyDescent="0.25">
      <c r="A1531" t="s">
        <v>8219</v>
      </c>
      <c r="B1531" s="22">
        <v>128</v>
      </c>
      <c r="D1531" t="s">
        <v>8221</v>
      </c>
      <c r="E1531">
        <v>3</v>
      </c>
    </row>
    <row r="1532" spans="1:5" x14ac:dyDescent="0.25">
      <c r="A1532" t="s">
        <v>8219</v>
      </c>
      <c r="B1532" s="22">
        <v>15</v>
      </c>
    </row>
    <row r="1533" spans="1:5" x14ac:dyDescent="0.25">
      <c r="A1533" t="s">
        <v>8219</v>
      </c>
      <c r="B1533" s="22">
        <v>25</v>
      </c>
    </row>
    <row r="1534" spans="1:5" x14ac:dyDescent="0.25">
      <c r="A1534" t="s">
        <v>8219</v>
      </c>
      <c r="B1534" s="22">
        <v>55</v>
      </c>
    </row>
    <row r="1535" spans="1:5" x14ac:dyDescent="0.25">
      <c r="A1535" t="s">
        <v>8219</v>
      </c>
      <c r="B1535" s="22">
        <v>107</v>
      </c>
    </row>
    <row r="1536" spans="1:5" x14ac:dyDescent="0.25">
      <c r="A1536" t="s">
        <v>8219</v>
      </c>
      <c r="B1536" s="22">
        <v>557</v>
      </c>
    </row>
    <row r="1537" spans="1:2" x14ac:dyDescent="0.25">
      <c r="A1537" t="s">
        <v>8219</v>
      </c>
      <c r="B1537" s="22">
        <v>40</v>
      </c>
    </row>
    <row r="1538" spans="1:2" x14ac:dyDescent="0.25">
      <c r="A1538" t="s">
        <v>8219</v>
      </c>
      <c r="B1538" s="22">
        <v>36</v>
      </c>
    </row>
    <row r="1539" spans="1:2" x14ac:dyDescent="0.25">
      <c r="A1539" t="s">
        <v>8219</v>
      </c>
      <c r="B1539" s="22">
        <v>159</v>
      </c>
    </row>
    <row r="1540" spans="1:2" x14ac:dyDescent="0.25">
      <c r="A1540" t="s">
        <v>8219</v>
      </c>
      <c r="B1540" s="22">
        <v>41</v>
      </c>
    </row>
    <row r="1541" spans="1:2" x14ac:dyDescent="0.25">
      <c r="A1541" t="s">
        <v>8219</v>
      </c>
      <c r="B1541" s="22">
        <v>226</v>
      </c>
    </row>
    <row r="1542" spans="1:2" x14ac:dyDescent="0.25">
      <c r="A1542" t="s">
        <v>8219</v>
      </c>
      <c r="B1542" s="22">
        <v>30</v>
      </c>
    </row>
    <row r="1543" spans="1:2" x14ac:dyDescent="0.25">
      <c r="A1543" t="s">
        <v>8219</v>
      </c>
      <c r="B1543" s="22">
        <v>103</v>
      </c>
    </row>
    <row r="1544" spans="1:2" x14ac:dyDescent="0.25">
      <c r="A1544" t="s">
        <v>8219</v>
      </c>
      <c r="B1544" s="22">
        <v>62</v>
      </c>
    </row>
    <row r="1545" spans="1:2" x14ac:dyDescent="0.25">
      <c r="A1545" t="s">
        <v>8219</v>
      </c>
      <c r="B1545" s="22">
        <v>6</v>
      </c>
    </row>
    <row r="1546" spans="1:2" x14ac:dyDescent="0.25">
      <c r="A1546" t="s">
        <v>8219</v>
      </c>
      <c r="B1546" s="22">
        <v>182</v>
      </c>
    </row>
    <row r="1547" spans="1:2" x14ac:dyDescent="0.25">
      <c r="A1547" t="s">
        <v>8219</v>
      </c>
      <c r="B1547" s="22">
        <v>145</v>
      </c>
    </row>
    <row r="1548" spans="1:2" x14ac:dyDescent="0.25">
      <c r="A1548" t="s">
        <v>8219</v>
      </c>
      <c r="B1548" s="22">
        <v>25</v>
      </c>
    </row>
    <row r="1549" spans="1:2" x14ac:dyDescent="0.25">
      <c r="A1549" t="s">
        <v>8219</v>
      </c>
      <c r="B1549" s="22">
        <v>320</v>
      </c>
    </row>
    <row r="1550" spans="1:2" x14ac:dyDescent="0.25">
      <c r="A1550" t="s">
        <v>8219</v>
      </c>
      <c r="B1550" s="22">
        <v>99</v>
      </c>
    </row>
    <row r="1551" spans="1:2" x14ac:dyDescent="0.25">
      <c r="A1551" t="s">
        <v>8219</v>
      </c>
      <c r="B1551" s="22">
        <v>348</v>
      </c>
    </row>
    <row r="1552" spans="1:2" x14ac:dyDescent="0.25">
      <c r="A1552" t="s">
        <v>8219</v>
      </c>
      <c r="B1552" s="22">
        <v>41</v>
      </c>
    </row>
    <row r="1553" spans="1:2" x14ac:dyDescent="0.25">
      <c r="A1553" t="s">
        <v>8219</v>
      </c>
      <c r="B1553" s="22">
        <v>29</v>
      </c>
    </row>
    <row r="1554" spans="1:2" x14ac:dyDescent="0.25">
      <c r="A1554" t="s">
        <v>8219</v>
      </c>
      <c r="B1554" s="22">
        <v>25</v>
      </c>
    </row>
    <row r="1555" spans="1:2" x14ac:dyDescent="0.25">
      <c r="A1555" t="s">
        <v>8219</v>
      </c>
      <c r="B1555" s="22">
        <v>23</v>
      </c>
    </row>
    <row r="1556" spans="1:2" x14ac:dyDescent="0.25">
      <c r="A1556" t="s">
        <v>8219</v>
      </c>
      <c r="B1556" s="22">
        <v>1260</v>
      </c>
    </row>
    <row r="1557" spans="1:2" x14ac:dyDescent="0.25">
      <c r="A1557" t="s">
        <v>8219</v>
      </c>
      <c r="B1557" s="22">
        <v>307</v>
      </c>
    </row>
    <row r="1558" spans="1:2" x14ac:dyDescent="0.25">
      <c r="A1558" t="s">
        <v>8219</v>
      </c>
      <c r="B1558" s="22">
        <v>329</v>
      </c>
    </row>
    <row r="1559" spans="1:2" x14ac:dyDescent="0.25">
      <c r="A1559" t="s">
        <v>8219</v>
      </c>
      <c r="B1559" s="22">
        <v>32</v>
      </c>
    </row>
    <row r="1560" spans="1:2" x14ac:dyDescent="0.25">
      <c r="A1560" t="s">
        <v>8219</v>
      </c>
      <c r="B1560" s="22">
        <v>27</v>
      </c>
    </row>
    <row r="1561" spans="1:2" x14ac:dyDescent="0.25">
      <c r="A1561" t="s">
        <v>8219</v>
      </c>
      <c r="B1561" s="22">
        <v>236</v>
      </c>
    </row>
    <row r="1562" spans="1:2" x14ac:dyDescent="0.25">
      <c r="A1562" t="s">
        <v>8219</v>
      </c>
      <c r="B1562" s="22">
        <v>42</v>
      </c>
    </row>
    <row r="1563" spans="1:2" x14ac:dyDescent="0.25">
      <c r="A1563" t="s">
        <v>8219</v>
      </c>
      <c r="B1563" s="22">
        <v>95</v>
      </c>
    </row>
    <row r="1564" spans="1:2" x14ac:dyDescent="0.25">
      <c r="A1564" t="s">
        <v>8219</v>
      </c>
      <c r="B1564" s="22">
        <v>37</v>
      </c>
    </row>
    <row r="1565" spans="1:2" x14ac:dyDescent="0.25">
      <c r="A1565" t="s">
        <v>8219</v>
      </c>
      <c r="B1565" s="22">
        <v>128</v>
      </c>
    </row>
    <row r="1566" spans="1:2" x14ac:dyDescent="0.25">
      <c r="A1566" t="s">
        <v>8219</v>
      </c>
      <c r="B1566" s="22">
        <v>156</v>
      </c>
    </row>
    <row r="1567" spans="1:2" x14ac:dyDescent="0.25">
      <c r="A1567" t="s">
        <v>8219</v>
      </c>
      <c r="B1567" s="22">
        <v>64</v>
      </c>
    </row>
    <row r="1568" spans="1:2" x14ac:dyDescent="0.25">
      <c r="A1568" t="s">
        <v>8219</v>
      </c>
      <c r="B1568" s="22">
        <v>58</v>
      </c>
    </row>
    <row r="1569" spans="1:2" x14ac:dyDescent="0.25">
      <c r="A1569" t="s">
        <v>8219</v>
      </c>
      <c r="B1569" s="22">
        <v>20</v>
      </c>
    </row>
    <row r="1570" spans="1:2" x14ac:dyDescent="0.25">
      <c r="A1570" t="s">
        <v>8219</v>
      </c>
      <c r="B1570" s="22">
        <v>47</v>
      </c>
    </row>
    <row r="1571" spans="1:2" x14ac:dyDescent="0.25">
      <c r="A1571" t="s">
        <v>8219</v>
      </c>
      <c r="B1571" s="22">
        <v>54</v>
      </c>
    </row>
    <row r="1572" spans="1:2" x14ac:dyDescent="0.25">
      <c r="A1572" t="s">
        <v>8219</v>
      </c>
      <c r="B1572" s="22">
        <v>9</v>
      </c>
    </row>
    <row r="1573" spans="1:2" x14ac:dyDescent="0.25">
      <c r="A1573" t="s">
        <v>8219</v>
      </c>
      <c r="B1573" s="22">
        <v>213</v>
      </c>
    </row>
    <row r="1574" spans="1:2" x14ac:dyDescent="0.25">
      <c r="A1574" t="s">
        <v>8219</v>
      </c>
      <c r="B1574" s="22">
        <v>57</v>
      </c>
    </row>
    <row r="1575" spans="1:2" x14ac:dyDescent="0.25">
      <c r="A1575" t="s">
        <v>8219</v>
      </c>
      <c r="B1575" s="22">
        <v>25</v>
      </c>
    </row>
    <row r="1576" spans="1:2" x14ac:dyDescent="0.25">
      <c r="A1576" t="s">
        <v>8219</v>
      </c>
      <c r="B1576" s="22">
        <v>104</v>
      </c>
    </row>
    <row r="1577" spans="1:2" x14ac:dyDescent="0.25">
      <c r="A1577" t="s">
        <v>8219</v>
      </c>
      <c r="B1577" s="22">
        <v>34</v>
      </c>
    </row>
    <row r="1578" spans="1:2" x14ac:dyDescent="0.25">
      <c r="A1578" t="s">
        <v>8219</v>
      </c>
      <c r="B1578" s="22">
        <v>67</v>
      </c>
    </row>
    <row r="1579" spans="1:2" x14ac:dyDescent="0.25">
      <c r="A1579" t="s">
        <v>8219</v>
      </c>
      <c r="B1579" s="22">
        <v>241</v>
      </c>
    </row>
    <row r="1580" spans="1:2" x14ac:dyDescent="0.25">
      <c r="A1580" t="s">
        <v>8219</v>
      </c>
      <c r="B1580" s="22">
        <v>123</v>
      </c>
    </row>
    <row r="1581" spans="1:2" x14ac:dyDescent="0.25">
      <c r="A1581" t="s">
        <v>8219</v>
      </c>
      <c r="B1581" s="22">
        <v>302</v>
      </c>
    </row>
    <row r="1582" spans="1:2" x14ac:dyDescent="0.25">
      <c r="A1582" t="s">
        <v>8219</v>
      </c>
      <c r="B1582" s="22">
        <v>89</v>
      </c>
    </row>
    <row r="1583" spans="1:2" x14ac:dyDescent="0.25">
      <c r="A1583" t="s">
        <v>8219</v>
      </c>
      <c r="B1583" s="22">
        <v>41</v>
      </c>
    </row>
    <row r="1584" spans="1:2" x14ac:dyDescent="0.25">
      <c r="A1584" t="s">
        <v>8219</v>
      </c>
      <c r="B1584" s="22">
        <v>69</v>
      </c>
    </row>
    <row r="1585" spans="1:2" x14ac:dyDescent="0.25">
      <c r="A1585" t="s">
        <v>8219</v>
      </c>
      <c r="B1585" s="22">
        <v>52</v>
      </c>
    </row>
    <row r="1586" spans="1:2" x14ac:dyDescent="0.25">
      <c r="A1586" t="s">
        <v>8219</v>
      </c>
      <c r="B1586" s="22">
        <v>57</v>
      </c>
    </row>
    <row r="1587" spans="1:2" x14ac:dyDescent="0.25">
      <c r="A1587" t="s">
        <v>8219</v>
      </c>
      <c r="B1587" s="22">
        <v>74</v>
      </c>
    </row>
    <row r="1588" spans="1:2" x14ac:dyDescent="0.25">
      <c r="A1588" t="s">
        <v>8219</v>
      </c>
      <c r="B1588" s="22">
        <v>63</v>
      </c>
    </row>
    <row r="1589" spans="1:2" x14ac:dyDescent="0.25">
      <c r="A1589" t="s">
        <v>8219</v>
      </c>
      <c r="B1589" s="22">
        <v>72</v>
      </c>
    </row>
    <row r="1590" spans="1:2" x14ac:dyDescent="0.25">
      <c r="A1590" t="s">
        <v>8219</v>
      </c>
      <c r="B1590" s="22">
        <v>71</v>
      </c>
    </row>
    <row r="1591" spans="1:2" x14ac:dyDescent="0.25">
      <c r="A1591" t="s">
        <v>8219</v>
      </c>
      <c r="B1591" s="22">
        <v>21</v>
      </c>
    </row>
    <row r="1592" spans="1:2" x14ac:dyDescent="0.25">
      <c r="A1592" t="s">
        <v>8219</v>
      </c>
      <c r="B1592" s="22">
        <v>930</v>
      </c>
    </row>
    <row r="1593" spans="1:2" x14ac:dyDescent="0.25">
      <c r="A1593" t="s">
        <v>8219</v>
      </c>
      <c r="B1593" s="22">
        <v>55</v>
      </c>
    </row>
    <row r="1594" spans="1:2" x14ac:dyDescent="0.25">
      <c r="A1594" t="s">
        <v>8219</v>
      </c>
      <c r="B1594" s="22">
        <v>61</v>
      </c>
    </row>
    <row r="1595" spans="1:2" x14ac:dyDescent="0.25">
      <c r="A1595" t="s">
        <v>8219</v>
      </c>
      <c r="B1595" s="22">
        <v>82</v>
      </c>
    </row>
    <row r="1596" spans="1:2" x14ac:dyDescent="0.25">
      <c r="A1596" t="s">
        <v>8219</v>
      </c>
      <c r="B1596" s="22">
        <v>71</v>
      </c>
    </row>
    <row r="1597" spans="1:2" x14ac:dyDescent="0.25">
      <c r="A1597" t="s">
        <v>8219</v>
      </c>
      <c r="B1597" s="22">
        <v>117</v>
      </c>
    </row>
    <row r="1598" spans="1:2" x14ac:dyDescent="0.25">
      <c r="A1598" t="s">
        <v>8219</v>
      </c>
      <c r="B1598" s="22">
        <v>29</v>
      </c>
    </row>
    <row r="1599" spans="1:2" x14ac:dyDescent="0.25">
      <c r="A1599" t="s">
        <v>8219</v>
      </c>
      <c r="B1599" s="22">
        <v>74</v>
      </c>
    </row>
    <row r="1600" spans="1:2" x14ac:dyDescent="0.25">
      <c r="A1600" t="s">
        <v>8219</v>
      </c>
      <c r="B1600" s="22">
        <v>23</v>
      </c>
    </row>
    <row r="1601" spans="1:2" x14ac:dyDescent="0.25">
      <c r="A1601" t="s">
        <v>8219</v>
      </c>
      <c r="B1601" s="22">
        <v>60</v>
      </c>
    </row>
    <row r="1602" spans="1:2" x14ac:dyDescent="0.25">
      <c r="A1602" t="s">
        <v>8219</v>
      </c>
      <c r="B1602" s="22">
        <v>55</v>
      </c>
    </row>
    <row r="1603" spans="1:2" x14ac:dyDescent="0.25">
      <c r="A1603" t="s">
        <v>8219</v>
      </c>
      <c r="B1603" s="22">
        <v>51</v>
      </c>
    </row>
    <row r="1604" spans="1:2" x14ac:dyDescent="0.25">
      <c r="A1604" t="s">
        <v>8219</v>
      </c>
      <c r="B1604" s="22">
        <v>78</v>
      </c>
    </row>
    <row r="1605" spans="1:2" x14ac:dyDescent="0.25">
      <c r="A1605" t="s">
        <v>8219</v>
      </c>
      <c r="B1605" s="22">
        <v>62</v>
      </c>
    </row>
    <row r="1606" spans="1:2" x14ac:dyDescent="0.25">
      <c r="A1606" t="s">
        <v>8219</v>
      </c>
      <c r="B1606" s="22">
        <v>45</v>
      </c>
    </row>
    <row r="1607" spans="1:2" x14ac:dyDescent="0.25">
      <c r="A1607" t="s">
        <v>8219</v>
      </c>
      <c r="B1607" s="22">
        <v>15</v>
      </c>
    </row>
    <row r="1608" spans="1:2" x14ac:dyDescent="0.25">
      <c r="A1608" t="s">
        <v>8219</v>
      </c>
      <c r="B1608" s="22">
        <v>151</v>
      </c>
    </row>
    <row r="1609" spans="1:2" x14ac:dyDescent="0.25">
      <c r="A1609" t="s">
        <v>8219</v>
      </c>
      <c r="B1609" s="22">
        <v>68</v>
      </c>
    </row>
    <row r="1610" spans="1:2" x14ac:dyDescent="0.25">
      <c r="A1610" t="s">
        <v>8219</v>
      </c>
      <c r="B1610" s="22">
        <v>46</v>
      </c>
    </row>
    <row r="1611" spans="1:2" x14ac:dyDescent="0.25">
      <c r="A1611" t="s">
        <v>8219</v>
      </c>
      <c r="B1611" s="22">
        <v>24</v>
      </c>
    </row>
    <row r="1612" spans="1:2" x14ac:dyDescent="0.25">
      <c r="A1612" t="s">
        <v>8219</v>
      </c>
      <c r="B1612" s="22">
        <v>70</v>
      </c>
    </row>
    <row r="1613" spans="1:2" x14ac:dyDescent="0.25">
      <c r="A1613" t="s">
        <v>8219</v>
      </c>
      <c r="B1613" s="22">
        <v>244</v>
      </c>
    </row>
    <row r="1614" spans="1:2" x14ac:dyDescent="0.25">
      <c r="A1614" t="s">
        <v>8219</v>
      </c>
      <c r="B1614" s="22">
        <v>82</v>
      </c>
    </row>
    <row r="1615" spans="1:2" x14ac:dyDescent="0.25">
      <c r="A1615" t="s">
        <v>8219</v>
      </c>
      <c r="B1615" s="22">
        <v>226</v>
      </c>
    </row>
    <row r="1616" spans="1:2" x14ac:dyDescent="0.25">
      <c r="A1616" t="s">
        <v>8219</v>
      </c>
      <c r="B1616" s="22">
        <v>60</v>
      </c>
    </row>
    <row r="1617" spans="1:2" x14ac:dyDescent="0.25">
      <c r="A1617" t="s">
        <v>8219</v>
      </c>
      <c r="B1617" s="22">
        <v>322</v>
      </c>
    </row>
    <row r="1618" spans="1:2" x14ac:dyDescent="0.25">
      <c r="A1618" t="s">
        <v>8219</v>
      </c>
      <c r="B1618" s="22">
        <v>94</v>
      </c>
    </row>
    <row r="1619" spans="1:2" x14ac:dyDescent="0.25">
      <c r="A1619" t="s">
        <v>8219</v>
      </c>
      <c r="B1619" s="22">
        <v>47</v>
      </c>
    </row>
    <row r="1620" spans="1:2" x14ac:dyDescent="0.25">
      <c r="A1620" t="s">
        <v>8219</v>
      </c>
      <c r="B1620" s="22">
        <v>115</v>
      </c>
    </row>
    <row r="1621" spans="1:2" x14ac:dyDescent="0.25">
      <c r="A1621" t="s">
        <v>8219</v>
      </c>
      <c r="B1621" s="22">
        <v>134</v>
      </c>
    </row>
    <row r="1622" spans="1:2" x14ac:dyDescent="0.25">
      <c r="A1622" t="s">
        <v>8219</v>
      </c>
      <c r="B1622" s="22">
        <v>35</v>
      </c>
    </row>
    <row r="1623" spans="1:2" x14ac:dyDescent="0.25">
      <c r="A1623" t="s">
        <v>8219</v>
      </c>
      <c r="B1623" s="22">
        <v>104</v>
      </c>
    </row>
    <row r="1624" spans="1:2" x14ac:dyDescent="0.25">
      <c r="A1624" t="s">
        <v>8219</v>
      </c>
      <c r="B1624" s="22">
        <v>184</v>
      </c>
    </row>
    <row r="1625" spans="1:2" x14ac:dyDescent="0.25">
      <c r="A1625" t="s">
        <v>8219</v>
      </c>
      <c r="B1625" s="22">
        <v>119</v>
      </c>
    </row>
    <row r="1626" spans="1:2" x14ac:dyDescent="0.25">
      <c r="A1626" t="s">
        <v>8219</v>
      </c>
      <c r="B1626" s="22">
        <v>59</v>
      </c>
    </row>
    <row r="1627" spans="1:2" x14ac:dyDescent="0.25">
      <c r="A1627" t="s">
        <v>8219</v>
      </c>
      <c r="B1627" s="22">
        <v>113</v>
      </c>
    </row>
    <row r="1628" spans="1:2" x14ac:dyDescent="0.25">
      <c r="A1628" t="s">
        <v>8219</v>
      </c>
      <c r="B1628" s="22">
        <v>84</v>
      </c>
    </row>
    <row r="1629" spans="1:2" x14ac:dyDescent="0.25">
      <c r="A1629" t="s">
        <v>8219</v>
      </c>
      <c r="B1629" s="22">
        <v>74</v>
      </c>
    </row>
    <row r="1630" spans="1:2" x14ac:dyDescent="0.25">
      <c r="A1630" t="s">
        <v>8219</v>
      </c>
      <c r="B1630" s="22">
        <v>216</v>
      </c>
    </row>
    <row r="1631" spans="1:2" x14ac:dyDescent="0.25">
      <c r="A1631" t="s">
        <v>8219</v>
      </c>
      <c r="B1631" s="22">
        <v>39</v>
      </c>
    </row>
    <row r="1632" spans="1:2" x14ac:dyDescent="0.25">
      <c r="A1632" t="s">
        <v>8219</v>
      </c>
      <c r="B1632" s="22">
        <v>21</v>
      </c>
    </row>
    <row r="1633" spans="1:2" x14ac:dyDescent="0.25">
      <c r="A1633" t="s">
        <v>8219</v>
      </c>
      <c r="B1633" s="22">
        <v>30</v>
      </c>
    </row>
    <row r="1634" spans="1:2" x14ac:dyDescent="0.25">
      <c r="A1634" t="s">
        <v>8219</v>
      </c>
      <c r="B1634" s="22">
        <v>37</v>
      </c>
    </row>
    <row r="1635" spans="1:2" x14ac:dyDescent="0.25">
      <c r="A1635" t="s">
        <v>8219</v>
      </c>
      <c r="B1635" s="22">
        <v>202</v>
      </c>
    </row>
    <row r="1636" spans="1:2" x14ac:dyDescent="0.25">
      <c r="A1636" t="s">
        <v>8219</v>
      </c>
      <c r="B1636" s="22">
        <v>37</v>
      </c>
    </row>
    <row r="1637" spans="1:2" x14ac:dyDescent="0.25">
      <c r="A1637" t="s">
        <v>8219</v>
      </c>
      <c r="B1637" s="22">
        <v>28</v>
      </c>
    </row>
    <row r="1638" spans="1:2" x14ac:dyDescent="0.25">
      <c r="A1638" t="s">
        <v>8219</v>
      </c>
      <c r="B1638" s="22">
        <v>26</v>
      </c>
    </row>
    <row r="1639" spans="1:2" x14ac:dyDescent="0.25">
      <c r="A1639" t="s">
        <v>8219</v>
      </c>
      <c r="B1639" s="22">
        <v>61</v>
      </c>
    </row>
    <row r="1640" spans="1:2" x14ac:dyDescent="0.25">
      <c r="A1640" t="s">
        <v>8219</v>
      </c>
      <c r="B1640" s="22">
        <v>115</v>
      </c>
    </row>
    <row r="1641" spans="1:2" x14ac:dyDescent="0.25">
      <c r="A1641" t="s">
        <v>8219</v>
      </c>
      <c r="B1641" s="22">
        <v>181</v>
      </c>
    </row>
    <row r="1642" spans="1:2" x14ac:dyDescent="0.25">
      <c r="A1642" t="s">
        <v>8219</v>
      </c>
      <c r="B1642" s="22">
        <v>110</v>
      </c>
    </row>
    <row r="1643" spans="1:2" x14ac:dyDescent="0.25">
      <c r="A1643" t="s">
        <v>8219</v>
      </c>
      <c r="B1643" s="22">
        <v>269</v>
      </c>
    </row>
    <row r="1644" spans="1:2" x14ac:dyDescent="0.25">
      <c r="A1644" t="s">
        <v>8219</v>
      </c>
      <c r="B1644" s="22">
        <v>79</v>
      </c>
    </row>
    <row r="1645" spans="1:2" x14ac:dyDescent="0.25">
      <c r="A1645" t="s">
        <v>8219</v>
      </c>
      <c r="B1645" s="22">
        <v>104</v>
      </c>
    </row>
    <row r="1646" spans="1:2" x14ac:dyDescent="0.25">
      <c r="A1646" t="s">
        <v>8219</v>
      </c>
      <c r="B1646" s="22">
        <v>34</v>
      </c>
    </row>
    <row r="1647" spans="1:2" x14ac:dyDescent="0.25">
      <c r="A1647" t="s">
        <v>8219</v>
      </c>
      <c r="B1647" s="22">
        <v>167</v>
      </c>
    </row>
    <row r="1648" spans="1:2" x14ac:dyDescent="0.25">
      <c r="A1648" t="s">
        <v>8219</v>
      </c>
      <c r="B1648" s="22">
        <v>183</v>
      </c>
    </row>
    <row r="1649" spans="1:2" x14ac:dyDescent="0.25">
      <c r="A1649" t="s">
        <v>8219</v>
      </c>
      <c r="B1649" s="22">
        <v>71</v>
      </c>
    </row>
    <row r="1650" spans="1:2" x14ac:dyDescent="0.25">
      <c r="A1650" t="s">
        <v>8219</v>
      </c>
      <c r="B1650" s="22">
        <v>69</v>
      </c>
    </row>
    <row r="1651" spans="1:2" x14ac:dyDescent="0.25">
      <c r="A1651" t="s">
        <v>8219</v>
      </c>
      <c r="B1651" s="22">
        <v>270</v>
      </c>
    </row>
    <row r="1652" spans="1:2" x14ac:dyDescent="0.25">
      <c r="A1652" t="s">
        <v>8219</v>
      </c>
      <c r="B1652" s="22">
        <v>193</v>
      </c>
    </row>
    <row r="1653" spans="1:2" x14ac:dyDescent="0.25">
      <c r="A1653" t="s">
        <v>8219</v>
      </c>
      <c r="B1653" s="22">
        <v>57</v>
      </c>
    </row>
    <row r="1654" spans="1:2" x14ac:dyDescent="0.25">
      <c r="A1654" t="s">
        <v>8219</v>
      </c>
      <c r="B1654" s="22">
        <v>200</v>
      </c>
    </row>
    <row r="1655" spans="1:2" x14ac:dyDescent="0.25">
      <c r="A1655" t="s">
        <v>8219</v>
      </c>
      <c r="B1655" s="22">
        <v>88</v>
      </c>
    </row>
    <row r="1656" spans="1:2" x14ac:dyDescent="0.25">
      <c r="A1656" t="s">
        <v>8219</v>
      </c>
      <c r="B1656" s="22">
        <v>213</v>
      </c>
    </row>
    <row r="1657" spans="1:2" x14ac:dyDescent="0.25">
      <c r="A1657" t="s">
        <v>8219</v>
      </c>
      <c r="B1657" s="22">
        <v>20</v>
      </c>
    </row>
    <row r="1658" spans="1:2" x14ac:dyDescent="0.25">
      <c r="A1658" t="s">
        <v>8219</v>
      </c>
      <c r="B1658" s="22">
        <v>50</v>
      </c>
    </row>
    <row r="1659" spans="1:2" x14ac:dyDescent="0.25">
      <c r="A1659" t="s">
        <v>8219</v>
      </c>
      <c r="B1659" s="22">
        <v>115</v>
      </c>
    </row>
    <row r="1660" spans="1:2" x14ac:dyDescent="0.25">
      <c r="A1660" t="s">
        <v>8219</v>
      </c>
      <c r="B1660" s="22">
        <v>186</v>
      </c>
    </row>
    <row r="1661" spans="1:2" x14ac:dyDescent="0.25">
      <c r="A1661" t="s">
        <v>8219</v>
      </c>
      <c r="B1661" s="22">
        <v>18</v>
      </c>
    </row>
    <row r="1662" spans="1:2" x14ac:dyDescent="0.25">
      <c r="A1662" t="s">
        <v>8219</v>
      </c>
      <c r="B1662" s="22">
        <v>176</v>
      </c>
    </row>
    <row r="1663" spans="1:2" x14ac:dyDescent="0.25">
      <c r="A1663" t="s">
        <v>8219</v>
      </c>
      <c r="B1663" s="22">
        <v>41</v>
      </c>
    </row>
    <row r="1664" spans="1:2" x14ac:dyDescent="0.25">
      <c r="A1664" t="s">
        <v>8219</v>
      </c>
      <c r="B1664" s="22">
        <v>75</v>
      </c>
    </row>
    <row r="1665" spans="1:2" x14ac:dyDescent="0.25">
      <c r="A1665" t="s">
        <v>8219</v>
      </c>
      <c r="B1665" s="22">
        <v>97</v>
      </c>
    </row>
    <row r="1666" spans="1:2" x14ac:dyDescent="0.25">
      <c r="A1666" t="s">
        <v>8219</v>
      </c>
      <c r="B1666" s="22">
        <v>73</v>
      </c>
    </row>
    <row r="1667" spans="1:2" x14ac:dyDescent="0.25">
      <c r="A1667" t="s">
        <v>8219</v>
      </c>
      <c r="B1667" s="22">
        <v>49</v>
      </c>
    </row>
    <row r="1668" spans="1:2" x14ac:dyDescent="0.25">
      <c r="A1668" t="s">
        <v>8219</v>
      </c>
      <c r="B1668" s="22">
        <v>134</v>
      </c>
    </row>
    <row r="1669" spans="1:2" x14ac:dyDescent="0.25">
      <c r="A1669" t="s">
        <v>8219</v>
      </c>
      <c r="B1669" s="22">
        <v>68</v>
      </c>
    </row>
    <row r="1670" spans="1:2" x14ac:dyDescent="0.25">
      <c r="A1670" t="s">
        <v>8219</v>
      </c>
      <c r="B1670" s="22">
        <v>49</v>
      </c>
    </row>
    <row r="1671" spans="1:2" x14ac:dyDescent="0.25">
      <c r="A1671" t="s">
        <v>8219</v>
      </c>
      <c r="B1671" s="22">
        <v>63</v>
      </c>
    </row>
    <row r="1672" spans="1:2" x14ac:dyDescent="0.25">
      <c r="A1672" t="s">
        <v>8219</v>
      </c>
      <c r="B1672" s="22">
        <v>163</v>
      </c>
    </row>
    <row r="1673" spans="1:2" x14ac:dyDescent="0.25">
      <c r="A1673" t="s">
        <v>8219</v>
      </c>
      <c r="B1673" s="22">
        <v>288</v>
      </c>
    </row>
    <row r="1674" spans="1:2" x14ac:dyDescent="0.25">
      <c r="A1674" t="s">
        <v>8219</v>
      </c>
      <c r="B1674" s="22">
        <v>42</v>
      </c>
    </row>
    <row r="1675" spans="1:2" x14ac:dyDescent="0.25">
      <c r="A1675" t="s">
        <v>8219</v>
      </c>
      <c r="B1675" s="22">
        <v>70</v>
      </c>
    </row>
    <row r="1676" spans="1:2" x14ac:dyDescent="0.25">
      <c r="A1676" t="s">
        <v>8219</v>
      </c>
      <c r="B1676" s="22">
        <v>30</v>
      </c>
    </row>
    <row r="1677" spans="1:2" x14ac:dyDescent="0.25">
      <c r="A1677" t="s">
        <v>8219</v>
      </c>
      <c r="B1677" s="22">
        <v>51</v>
      </c>
    </row>
    <row r="1678" spans="1:2" x14ac:dyDescent="0.25">
      <c r="A1678" t="s">
        <v>8219</v>
      </c>
      <c r="B1678" s="22">
        <v>145</v>
      </c>
    </row>
    <row r="1679" spans="1:2" x14ac:dyDescent="0.25">
      <c r="A1679" t="s">
        <v>8219</v>
      </c>
      <c r="B1679" s="22">
        <v>21</v>
      </c>
    </row>
    <row r="1680" spans="1:2" x14ac:dyDescent="0.25">
      <c r="A1680" t="s">
        <v>8219</v>
      </c>
      <c r="B1680" s="22">
        <v>286</v>
      </c>
    </row>
    <row r="1681" spans="1:2" x14ac:dyDescent="0.25">
      <c r="A1681" t="s">
        <v>8219</v>
      </c>
      <c r="B1681" s="22">
        <v>12</v>
      </c>
    </row>
    <row r="1682" spans="1:2" x14ac:dyDescent="0.25">
      <c r="A1682" t="s">
        <v>8219</v>
      </c>
      <c r="B1682" s="22">
        <v>100</v>
      </c>
    </row>
    <row r="1683" spans="1:2" x14ac:dyDescent="0.25">
      <c r="A1683" t="s">
        <v>8219</v>
      </c>
      <c r="B1683" s="22">
        <v>100</v>
      </c>
    </row>
    <row r="1684" spans="1:2" x14ac:dyDescent="0.25">
      <c r="A1684" t="s">
        <v>8219</v>
      </c>
      <c r="B1684" s="22">
        <v>34</v>
      </c>
    </row>
    <row r="1685" spans="1:2" x14ac:dyDescent="0.25">
      <c r="A1685" t="s">
        <v>8219</v>
      </c>
      <c r="B1685" s="22">
        <v>63</v>
      </c>
    </row>
    <row r="1686" spans="1:2" x14ac:dyDescent="0.25">
      <c r="A1686" t="s">
        <v>8219</v>
      </c>
      <c r="B1686" s="22">
        <v>30</v>
      </c>
    </row>
    <row r="1687" spans="1:2" x14ac:dyDescent="0.25">
      <c r="A1687" t="s">
        <v>8219</v>
      </c>
      <c r="B1687" s="22">
        <v>47</v>
      </c>
    </row>
    <row r="1688" spans="1:2" x14ac:dyDescent="0.25">
      <c r="A1688" t="s">
        <v>8219</v>
      </c>
      <c r="B1688" s="22">
        <v>237</v>
      </c>
    </row>
    <row r="1689" spans="1:2" x14ac:dyDescent="0.25">
      <c r="A1689" t="s">
        <v>8219</v>
      </c>
      <c r="B1689" s="22">
        <v>47</v>
      </c>
    </row>
    <row r="1690" spans="1:2" x14ac:dyDescent="0.25">
      <c r="A1690" t="s">
        <v>8219</v>
      </c>
      <c r="B1690" s="22">
        <v>15</v>
      </c>
    </row>
    <row r="1691" spans="1:2" x14ac:dyDescent="0.25">
      <c r="A1691" t="s">
        <v>8219</v>
      </c>
      <c r="B1691" s="22">
        <v>81</v>
      </c>
    </row>
    <row r="1692" spans="1:2" x14ac:dyDescent="0.25">
      <c r="A1692" t="s">
        <v>8219</v>
      </c>
      <c r="B1692" s="22">
        <v>122</v>
      </c>
    </row>
    <row r="1693" spans="1:2" x14ac:dyDescent="0.25">
      <c r="A1693" t="s">
        <v>8219</v>
      </c>
      <c r="B1693" s="22">
        <v>34</v>
      </c>
    </row>
    <row r="1694" spans="1:2" x14ac:dyDescent="0.25">
      <c r="A1694" t="s">
        <v>8219</v>
      </c>
      <c r="B1694" s="22">
        <v>207</v>
      </c>
    </row>
    <row r="1695" spans="1:2" x14ac:dyDescent="0.25">
      <c r="A1695" t="s">
        <v>8219</v>
      </c>
      <c r="B1695" s="22">
        <v>25</v>
      </c>
    </row>
    <row r="1696" spans="1:2" x14ac:dyDescent="0.25">
      <c r="A1696" t="s">
        <v>8219</v>
      </c>
      <c r="B1696" s="22">
        <v>72</v>
      </c>
    </row>
    <row r="1697" spans="1:2" x14ac:dyDescent="0.25">
      <c r="A1697" t="s">
        <v>8219</v>
      </c>
      <c r="B1697" s="22">
        <v>14</v>
      </c>
    </row>
    <row r="1698" spans="1:2" x14ac:dyDescent="0.25">
      <c r="A1698" t="s">
        <v>8219</v>
      </c>
      <c r="B1698" s="22">
        <v>15</v>
      </c>
    </row>
    <row r="1699" spans="1:2" x14ac:dyDescent="0.25">
      <c r="A1699" t="s">
        <v>8219</v>
      </c>
      <c r="B1699" s="22">
        <v>91</v>
      </c>
    </row>
    <row r="1700" spans="1:2" x14ac:dyDescent="0.25">
      <c r="A1700" t="s">
        <v>8219</v>
      </c>
      <c r="B1700" s="22">
        <v>24</v>
      </c>
    </row>
    <row r="1701" spans="1:2" x14ac:dyDescent="0.25">
      <c r="A1701" t="s">
        <v>8219</v>
      </c>
      <c r="B1701" s="22">
        <v>27</v>
      </c>
    </row>
    <row r="1702" spans="1:2" x14ac:dyDescent="0.25">
      <c r="A1702" t="s">
        <v>8219</v>
      </c>
      <c r="B1702" s="22">
        <v>47</v>
      </c>
    </row>
    <row r="1703" spans="1:2" x14ac:dyDescent="0.25">
      <c r="A1703" t="s">
        <v>8219</v>
      </c>
      <c r="B1703" s="22">
        <v>44</v>
      </c>
    </row>
    <row r="1704" spans="1:2" x14ac:dyDescent="0.25">
      <c r="A1704" t="s">
        <v>8219</v>
      </c>
      <c r="B1704" s="22">
        <v>72</v>
      </c>
    </row>
    <row r="1705" spans="1:2" x14ac:dyDescent="0.25">
      <c r="A1705" t="s">
        <v>8219</v>
      </c>
      <c r="B1705" s="22">
        <v>63</v>
      </c>
    </row>
    <row r="1706" spans="1:2" x14ac:dyDescent="0.25">
      <c r="A1706" t="s">
        <v>8219</v>
      </c>
      <c r="B1706" s="22">
        <v>88</v>
      </c>
    </row>
    <row r="1707" spans="1:2" x14ac:dyDescent="0.25">
      <c r="A1707" t="s">
        <v>8219</v>
      </c>
      <c r="B1707" s="22">
        <v>70</v>
      </c>
    </row>
    <row r="1708" spans="1:2" x14ac:dyDescent="0.25">
      <c r="A1708" t="s">
        <v>8219</v>
      </c>
      <c r="B1708" s="22">
        <v>50</v>
      </c>
    </row>
    <row r="1709" spans="1:2" x14ac:dyDescent="0.25">
      <c r="A1709" t="s">
        <v>8219</v>
      </c>
      <c r="B1709" s="22">
        <v>35</v>
      </c>
    </row>
    <row r="1710" spans="1:2" x14ac:dyDescent="0.25">
      <c r="A1710" t="s">
        <v>8219</v>
      </c>
      <c r="B1710" s="22">
        <v>175</v>
      </c>
    </row>
    <row r="1711" spans="1:2" x14ac:dyDescent="0.25">
      <c r="A1711" t="s">
        <v>8219</v>
      </c>
      <c r="B1711" s="22">
        <v>20</v>
      </c>
    </row>
    <row r="1712" spans="1:2" x14ac:dyDescent="0.25">
      <c r="A1712" t="s">
        <v>8219</v>
      </c>
      <c r="B1712" s="22">
        <v>54</v>
      </c>
    </row>
    <row r="1713" spans="1:2" x14ac:dyDescent="0.25">
      <c r="A1713" t="s">
        <v>8219</v>
      </c>
      <c r="B1713" s="22">
        <v>20</v>
      </c>
    </row>
    <row r="1714" spans="1:2" x14ac:dyDescent="0.25">
      <c r="A1714" t="s">
        <v>8219</v>
      </c>
      <c r="B1714" s="22">
        <v>57</v>
      </c>
    </row>
    <row r="1715" spans="1:2" x14ac:dyDescent="0.25">
      <c r="A1715" t="s">
        <v>8219</v>
      </c>
      <c r="B1715" s="22">
        <v>31</v>
      </c>
    </row>
    <row r="1716" spans="1:2" x14ac:dyDescent="0.25">
      <c r="A1716" t="s">
        <v>8219</v>
      </c>
      <c r="B1716" s="22">
        <v>31</v>
      </c>
    </row>
    <row r="1717" spans="1:2" x14ac:dyDescent="0.25">
      <c r="A1717" t="s">
        <v>8219</v>
      </c>
      <c r="B1717" s="22">
        <v>45</v>
      </c>
    </row>
    <row r="1718" spans="1:2" x14ac:dyDescent="0.25">
      <c r="A1718" t="s">
        <v>8219</v>
      </c>
      <c r="B1718" s="22">
        <v>41</v>
      </c>
    </row>
    <row r="1719" spans="1:2" x14ac:dyDescent="0.25">
      <c r="A1719" t="s">
        <v>8219</v>
      </c>
      <c r="B1719" s="22">
        <v>29</v>
      </c>
    </row>
    <row r="1720" spans="1:2" x14ac:dyDescent="0.25">
      <c r="A1720" t="s">
        <v>8219</v>
      </c>
      <c r="B1720" s="22">
        <v>58</v>
      </c>
    </row>
    <row r="1721" spans="1:2" x14ac:dyDescent="0.25">
      <c r="A1721" t="s">
        <v>8219</v>
      </c>
      <c r="B1721" s="22">
        <v>89</v>
      </c>
    </row>
    <row r="1722" spans="1:2" x14ac:dyDescent="0.25">
      <c r="A1722" t="s">
        <v>8219</v>
      </c>
      <c r="B1722" s="22">
        <v>125</v>
      </c>
    </row>
    <row r="1723" spans="1:2" x14ac:dyDescent="0.25">
      <c r="A1723" t="s">
        <v>8219</v>
      </c>
      <c r="B1723" s="22">
        <v>18</v>
      </c>
    </row>
    <row r="1724" spans="1:2" x14ac:dyDescent="0.25">
      <c r="A1724" t="s">
        <v>8219</v>
      </c>
      <c r="B1724" s="22">
        <v>32</v>
      </c>
    </row>
    <row r="1725" spans="1:2" x14ac:dyDescent="0.25">
      <c r="A1725" t="s">
        <v>8219</v>
      </c>
      <c r="B1725" s="22">
        <v>16</v>
      </c>
    </row>
    <row r="1726" spans="1:2" x14ac:dyDescent="0.25">
      <c r="A1726" t="s">
        <v>8219</v>
      </c>
      <c r="B1726" s="22">
        <v>38</v>
      </c>
    </row>
    <row r="1727" spans="1:2" x14ac:dyDescent="0.25">
      <c r="A1727" t="s">
        <v>8219</v>
      </c>
      <c r="B1727" s="22">
        <v>15</v>
      </c>
    </row>
    <row r="1728" spans="1:2" x14ac:dyDescent="0.25">
      <c r="A1728" t="s">
        <v>8219</v>
      </c>
      <c r="B1728" s="22">
        <v>23</v>
      </c>
    </row>
    <row r="1729" spans="1:2" x14ac:dyDescent="0.25">
      <c r="A1729" t="s">
        <v>8219</v>
      </c>
      <c r="B1729" s="22">
        <v>49</v>
      </c>
    </row>
    <row r="1730" spans="1:2" x14ac:dyDescent="0.25">
      <c r="A1730" t="s">
        <v>8219</v>
      </c>
      <c r="B1730" s="22">
        <v>10</v>
      </c>
    </row>
    <row r="1731" spans="1:2" x14ac:dyDescent="0.25">
      <c r="A1731" t="s">
        <v>8219</v>
      </c>
      <c r="B1731" s="22">
        <v>15</v>
      </c>
    </row>
    <row r="1732" spans="1:2" x14ac:dyDescent="0.25">
      <c r="A1732" t="s">
        <v>8219</v>
      </c>
      <c r="B1732" s="22">
        <v>57</v>
      </c>
    </row>
    <row r="1733" spans="1:2" x14ac:dyDescent="0.25">
      <c r="A1733" t="s">
        <v>8219</v>
      </c>
      <c r="B1733" s="22">
        <v>33</v>
      </c>
    </row>
    <row r="1734" spans="1:2" x14ac:dyDescent="0.25">
      <c r="A1734" t="s">
        <v>8219</v>
      </c>
      <c r="B1734" s="22">
        <v>9</v>
      </c>
    </row>
    <row r="1735" spans="1:2" x14ac:dyDescent="0.25">
      <c r="A1735" t="s">
        <v>8219</v>
      </c>
      <c r="B1735" s="22">
        <v>26</v>
      </c>
    </row>
    <row r="1736" spans="1:2" x14ac:dyDescent="0.25">
      <c r="A1736" t="s">
        <v>8219</v>
      </c>
      <c r="B1736" s="22">
        <v>69</v>
      </c>
    </row>
    <row r="1737" spans="1:2" x14ac:dyDescent="0.25">
      <c r="A1737" t="s">
        <v>8219</v>
      </c>
      <c r="B1737" s="22">
        <v>65</v>
      </c>
    </row>
    <row r="1738" spans="1:2" x14ac:dyDescent="0.25">
      <c r="A1738" t="s">
        <v>8219</v>
      </c>
      <c r="B1738" s="22">
        <v>83</v>
      </c>
    </row>
    <row r="1739" spans="1:2" x14ac:dyDescent="0.25">
      <c r="A1739" t="s">
        <v>8219</v>
      </c>
      <c r="B1739" s="22">
        <v>111</v>
      </c>
    </row>
    <row r="1740" spans="1:2" x14ac:dyDescent="0.25">
      <c r="A1740" t="s">
        <v>8219</v>
      </c>
      <c r="B1740" s="22">
        <v>46</v>
      </c>
    </row>
    <row r="1741" spans="1:2" x14ac:dyDescent="0.25">
      <c r="A1741" t="s">
        <v>8219</v>
      </c>
      <c r="B1741" s="22">
        <v>63</v>
      </c>
    </row>
    <row r="1742" spans="1:2" x14ac:dyDescent="0.25">
      <c r="A1742" t="s">
        <v>8219</v>
      </c>
      <c r="B1742" s="22">
        <v>9</v>
      </c>
    </row>
    <row r="1743" spans="1:2" x14ac:dyDescent="0.25">
      <c r="A1743" t="s">
        <v>8219</v>
      </c>
      <c r="B1743" s="22">
        <v>34</v>
      </c>
    </row>
    <row r="1744" spans="1:2" x14ac:dyDescent="0.25">
      <c r="A1744" t="s">
        <v>8219</v>
      </c>
      <c r="B1744" s="22">
        <v>112</v>
      </c>
    </row>
    <row r="1745" spans="1:2" x14ac:dyDescent="0.25">
      <c r="A1745" t="s">
        <v>8219</v>
      </c>
      <c r="B1745" s="22">
        <v>47</v>
      </c>
    </row>
    <row r="1746" spans="1:2" x14ac:dyDescent="0.25">
      <c r="A1746" t="s">
        <v>8219</v>
      </c>
      <c r="B1746" s="22">
        <v>38</v>
      </c>
    </row>
    <row r="1747" spans="1:2" x14ac:dyDescent="0.25">
      <c r="A1747" t="s">
        <v>8219</v>
      </c>
      <c r="B1747" s="22">
        <v>28</v>
      </c>
    </row>
    <row r="1748" spans="1:2" x14ac:dyDescent="0.25">
      <c r="A1748" t="s">
        <v>8219</v>
      </c>
      <c r="B1748" s="22">
        <v>78</v>
      </c>
    </row>
    <row r="1749" spans="1:2" x14ac:dyDescent="0.25">
      <c r="A1749" t="s">
        <v>8219</v>
      </c>
      <c r="B1749" s="22">
        <v>23</v>
      </c>
    </row>
    <row r="1750" spans="1:2" x14ac:dyDescent="0.25">
      <c r="A1750" t="s">
        <v>8219</v>
      </c>
      <c r="B1750" s="22">
        <v>40</v>
      </c>
    </row>
    <row r="1751" spans="1:2" x14ac:dyDescent="0.25">
      <c r="A1751" t="s">
        <v>8219</v>
      </c>
      <c r="B1751" s="22">
        <v>13</v>
      </c>
    </row>
    <row r="1752" spans="1:2" x14ac:dyDescent="0.25">
      <c r="A1752" t="s">
        <v>8219</v>
      </c>
      <c r="B1752" s="22">
        <v>18</v>
      </c>
    </row>
    <row r="1753" spans="1:2" x14ac:dyDescent="0.25">
      <c r="A1753" t="s">
        <v>8219</v>
      </c>
      <c r="B1753" s="22">
        <v>22</v>
      </c>
    </row>
    <row r="1754" spans="1:2" x14ac:dyDescent="0.25">
      <c r="A1754" t="s">
        <v>8219</v>
      </c>
      <c r="B1754" s="22">
        <v>79</v>
      </c>
    </row>
    <row r="1755" spans="1:2" x14ac:dyDescent="0.25">
      <c r="A1755" t="s">
        <v>8219</v>
      </c>
      <c r="B1755" s="22">
        <v>14</v>
      </c>
    </row>
    <row r="1756" spans="1:2" x14ac:dyDescent="0.25">
      <c r="A1756" t="s">
        <v>8219</v>
      </c>
      <c r="B1756" s="22">
        <v>51</v>
      </c>
    </row>
    <row r="1757" spans="1:2" x14ac:dyDescent="0.25">
      <c r="A1757" t="s">
        <v>8219</v>
      </c>
      <c r="B1757" s="22">
        <v>54</v>
      </c>
    </row>
    <row r="1758" spans="1:2" x14ac:dyDescent="0.25">
      <c r="A1758" t="s">
        <v>8219</v>
      </c>
      <c r="B1758" s="22">
        <v>70</v>
      </c>
    </row>
    <row r="1759" spans="1:2" x14ac:dyDescent="0.25">
      <c r="A1759" t="s">
        <v>8219</v>
      </c>
      <c r="B1759" s="22">
        <v>44</v>
      </c>
    </row>
    <row r="1760" spans="1:2" x14ac:dyDescent="0.25">
      <c r="A1760" t="s">
        <v>8219</v>
      </c>
      <c r="B1760" s="22">
        <v>55</v>
      </c>
    </row>
    <row r="1761" spans="1:2" x14ac:dyDescent="0.25">
      <c r="A1761" t="s">
        <v>8219</v>
      </c>
      <c r="B1761" s="22">
        <v>15</v>
      </c>
    </row>
    <row r="1762" spans="1:2" x14ac:dyDescent="0.25">
      <c r="A1762" t="s">
        <v>8219</v>
      </c>
      <c r="B1762" s="22">
        <v>27</v>
      </c>
    </row>
    <row r="1763" spans="1:2" x14ac:dyDescent="0.25">
      <c r="A1763" t="s">
        <v>8219</v>
      </c>
      <c r="B1763" s="22">
        <v>21</v>
      </c>
    </row>
    <row r="1764" spans="1:2" x14ac:dyDescent="0.25">
      <c r="A1764" t="s">
        <v>8219</v>
      </c>
      <c r="B1764" s="22">
        <v>162</v>
      </c>
    </row>
    <row r="1765" spans="1:2" x14ac:dyDescent="0.25">
      <c r="A1765" t="s">
        <v>8219</v>
      </c>
      <c r="B1765" s="22">
        <v>23</v>
      </c>
    </row>
    <row r="1766" spans="1:2" x14ac:dyDescent="0.25">
      <c r="A1766" t="s">
        <v>8219</v>
      </c>
      <c r="B1766" s="22">
        <v>72</v>
      </c>
    </row>
    <row r="1767" spans="1:2" x14ac:dyDescent="0.25">
      <c r="A1767" t="s">
        <v>8219</v>
      </c>
      <c r="B1767" s="22">
        <v>68</v>
      </c>
    </row>
    <row r="1768" spans="1:2" x14ac:dyDescent="0.25">
      <c r="A1768" t="s">
        <v>8219</v>
      </c>
      <c r="B1768" s="22">
        <v>20</v>
      </c>
    </row>
    <row r="1769" spans="1:2" x14ac:dyDescent="0.25">
      <c r="A1769" t="s">
        <v>8219</v>
      </c>
      <c r="B1769" s="22">
        <v>26</v>
      </c>
    </row>
    <row r="1770" spans="1:2" x14ac:dyDescent="0.25">
      <c r="A1770" t="s">
        <v>8219</v>
      </c>
      <c r="B1770" s="22">
        <v>72</v>
      </c>
    </row>
    <row r="1771" spans="1:2" x14ac:dyDescent="0.25">
      <c r="A1771" t="s">
        <v>8219</v>
      </c>
      <c r="B1771" s="22">
        <v>3</v>
      </c>
    </row>
    <row r="1772" spans="1:2" x14ac:dyDescent="0.25">
      <c r="A1772" t="s">
        <v>8219</v>
      </c>
      <c r="B1772" s="22">
        <v>18</v>
      </c>
    </row>
    <row r="1773" spans="1:2" x14ac:dyDescent="0.25">
      <c r="A1773" t="s">
        <v>8219</v>
      </c>
      <c r="B1773" s="22">
        <v>30</v>
      </c>
    </row>
    <row r="1774" spans="1:2" x14ac:dyDescent="0.25">
      <c r="A1774" t="s">
        <v>8219</v>
      </c>
      <c r="B1774" s="22">
        <v>23</v>
      </c>
    </row>
    <row r="1775" spans="1:2" x14ac:dyDescent="0.25">
      <c r="A1775" t="s">
        <v>8219</v>
      </c>
      <c r="B1775" s="22">
        <v>54</v>
      </c>
    </row>
    <row r="1776" spans="1:2" x14ac:dyDescent="0.25">
      <c r="A1776" t="s">
        <v>8219</v>
      </c>
      <c r="B1776" s="22">
        <v>26</v>
      </c>
    </row>
    <row r="1777" spans="1:2" x14ac:dyDescent="0.25">
      <c r="A1777" t="s">
        <v>8219</v>
      </c>
      <c r="B1777" s="22">
        <v>9</v>
      </c>
    </row>
    <row r="1778" spans="1:2" x14ac:dyDescent="0.25">
      <c r="A1778" t="s">
        <v>8219</v>
      </c>
      <c r="B1778" s="22">
        <v>27</v>
      </c>
    </row>
    <row r="1779" spans="1:2" x14ac:dyDescent="0.25">
      <c r="A1779" t="s">
        <v>8219</v>
      </c>
      <c r="B1779" s="22">
        <v>30</v>
      </c>
    </row>
    <row r="1780" spans="1:2" x14ac:dyDescent="0.25">
      <c r="A1780" t="s">
        <v>8219</v>
      </c>
      <c r="B1780" s="22">
        <v>52</v>
      </c>
    </row>
    <row r="1781" spans="1:2" x14ac:dyDescent="0.25">
      <c r="A1781" t="s">
        <v>8219</v>
      </c>
      <c r="B1781" s="22">
        <v>17</v>
      </c>
    </row>
    <row r="1782" spans="1:2" x14ac:dyDescent="0.25">
      <c r="A1782" t="s">
        <v>8219</v>
      </c>
      <c r="B1782" s="22">
        <v>19</v>
      </c>
    </row>
    <row r="1783" spans="1:2" x14ac:dyDescent="0.25">
      <c r="A1783" t="s">
        <v>8219</v>
      </c>
      <c r="B1783" s="22">
        <v>77</v>
      </c>
    </row>
    <row r="1784" spans="1:2" x14ac:dyDescent="0.25">
      <c r="A1784" t="s">
        <v>8219</v>
      </c>
      <c r="B1784" s="22">
        <v>21</v>
      </c>
    </row>
    <row r="1785" spans="1:2" x14ac:dyDescent="0.25">
      <c r="A1785" t="s">
        <v>8219</v>
      </c>
      <c r="B1785" s="22">
        <v>38</v>
      </c>
    </row>
    <row r="1786" spans="1:2" x14ac:dyDescent="0.25">
      <c r="A1786" t="s">
        <v>8219</v>
      </c>
      <c r="B1786" s="22">
        <v>28</v>
      </c>
    </row>
    <row r="1787" spans="1:2" x14ac:dyDescent="0.25">
      <c r="A1787" t="s">
        <v>8219</v>
      </c>
      <c r="B1787" s="22">
        <v>48</v>
      </c>
    </row>
    <row r="1788" spans="1:2" x14ac:dyDescent="0.25">
      <c r="A1788" t="s">
        <v>8219</v>
      </c>
      <c r="B1788" s="22">
        <v>46</v>
      </c>
    </row>
    <row r="1789" spans="1:2" x14ac:dyDescent="0.25">
      <c r="A1789" t="s">
        <v>8219</v>
      </c>
      <c r="B1789" s="22">
        <v>30</v>
      </c>
    </row>
    <row r="1790" spans="1:2" x14ac:dyDescent="0.25">
      <c r="A1790" t="s">
        <v>8219</v>
      </c>
      <c r="B1790" s="22">
        <v>64</v>
      </c>
    </row>
    <row r="1791" spans="1:2" x14ac:dyDescent="0.25">
      <c r="A1791" t="s">
        <v>8219</v>
      </c>
      <c r="B1791" s="22">
        <v>15</v>
      </c>
    </row>
    <row r="1792" spans="1:2" x14ac:dyDescent="0.25">
      <c r="A1792" t="s">
        <v>8219</v>
      </c>
      <c r="B1792" s="22">
        <v>41</v>
      </c>
    </row>
    <row r="1793" spans="1:2" x14ac:dyDescent="0.25">
      <c r="A1793" t="s">
        <v>8219</v>
      </c>
      <c r="B1793" s="22">
        <v>35</v>
      </c>
    </row>
    <row r="1794" spans="1:2" x14ac:dyDescent="0.25">
      <c r="A1794" t="s">
        <v>8219</v>
      </c>
      <c r="B1794" s="22">
        <v>45</v>
      </c>
    </row>
    <row r="1795" spans="1:2" x14ac:dyDescent="0.25">
      <c r="A1795" t="s">
        <v>8219</v>
      </c>
      <c r="B1795" s="22">
        <v>62</v>
      </c>
    </row>
    <row r="1796" spans="1:2" x14ac:dyDescent="0.25">
      <c r="A1796" t="s">
        <v>8219</v>
      </c>
      <c r="B1796" s="22">
        <v>22</v>
      </c>
    </row>
    <row r="1797" spans="1:2" x14ac:dyDescent="0.25">
      <c r="A1797" t="s">
        <v>8219</v>
      </c>
      <c r="B1797" s="22">
        <v>18</v>
      </c>
    </row>
    <row r="1798" spans="1:2" x14ac:dyDescent="0.25">
      <c r="A1798" t="s">
        <v>8219</v>
      </c>
      <c r="B1798" s="22">
        <v>12</v>
      </c>
    </row>
    <row r="1799" spans="1:2" x14ac:dyDescent="0.25">
      <c r="A1799" t="s">
        <v>8219</v>
      </c>
      <c r="B1799" s="22">
        <v>44</v>
      </c>
    </row>
    <row r="1800" spans="1:2" x14ac:dyDescent="0.25">
      <c r="A1800" t="s">
        <v>8219</v>
      </c>
      <c r="B1800" s="22">
        <v>27</v>
      </c>
    </row>
    <row r="1801" spans="1:2" x14ac:dyDescent="0.25">
      <c r="A1801" t="s">
        <v>8219</v>
      </c>
      <c r="B1801" s="22">
        <v>38</v>
      </c>
    </row>
    <row r="1802" spans="1:2" x14ac:dyDescent="0.25">
      <c r="A1802" t="s">
        <v>8219</v>
      </c>
      <c r="B1802" s="22">
        <v>28</v>
      </c>
    </row>
    <row r="1803" spans="1:2" x14ac:dyDescent="0.25">
      <c r="A1803" t="s">
        <v>8219</v>
      </c>
      <c r="B1803" s="22">
        <v>24</v>
      </c>
    </row>
    <row r="1804" spans="1:2" x14ac:dyDescent="0.25">
      <c r="A1804" t="s">
        <v>8219</v>
      </c>
      <c r="B1804" s="22">
        <v>65</v>
      </c>
    </row>
    <row r="1805" spans="1:2" x14ac:dyDescent="0.25">
      <c r="A1805" t="s">
        <v>8219</v>
      </c>
      <c r="B1805" s="22">
        <v>46</v>
      </c>
    </row>
    <row r="1806" spans="1:2" x14ac:dyDescent="0.25">
      <c r="A1806" t="s">
        <v>8219</v>
      </c>
      <c r="B1806" s="22">
        <v>85</v>
      </c>
    </row>
    <row r="1807" spans="1:2" x14ac:dyDescent="0.25">
      <c r="A1807" t="s">
        <v>8219</v>
      </c>
      <c r="B1807" s="22">
        <v>66</v>
      </c>
    </row>
    <row r="1808" spans="1:2" x14ac:dyDescent="0.25">
      <c r="A1808" t="s">
        <v>8219</v>
      </c>
      <c r="B1808" s="22">
        <v>165</v>
      </c>
    </row>
    <row r="1809" spans="1:2" x14ac:dyDescent="0.25">
      <c r="A1809" t="s">
        <v>8219</v>
      </c>
      <c r="B1809" s="22">
        <v>17</v>
      </c>
    </row>
    <row r="1810" spans="1:2" x14ac:dyDescent="0.25">
      <c r="A1810" t="s">
        <v>8219</v>
      </c>
      <c r="B1810" s="22">
        <v>3</v>
      </c>
    </row>
    <row r="1811" spans="1:2" x14ac:dyDescent="0.25">
      <c r="A1811" t="s">
        <v>8219</v>
      </c>
      <c r="B1811" s="22">
        <v>17</v>
      </c>
    </row>
    <row r="1812" spans="1:2" x14ac:dyDescent="0.25">
      <c r="A1812" t="s">
        <v>8219</v>
      </c>
      <c r="B1812" s="22">
        <v>91</v>
      </c>
    </row>
    <row r="1813" spans="1:2" x14ac:dyDescent="0.25">
      <c r="A1813" t="s">
        <v>8219</v>
      </c>
      <c r="B1813" s="22">
        <v>67</v>
      </c>
    </row>
    <row r="1814" spans="1:2" x14ac:dyDescent="0.25">
      <c r="A1814" t="s">
        <v>8219</v>
      </c>
      <c r="B1814" s="22">
        <v>18</v>
      </c>
    </row>
    <row r="1815" spans="1:2" x14ac:dyDescent="0.25">
      <c r="A1815" t="s">
        <v>8219</v>
      </c>
      <c r="B1815" s="22">
        <v>21</v>
      </c>
    </row>
    <row r="1816" spans="1:2" x14ac:dyDescent="0.25">
      <c r="A1816" t="s">
        <v>8219</v>
      </c>
      <c r="B1816" s="22">
        <v>40</v>
      </c>
    </row>
    <row r="1817" spans="1:2" x14ac:dyDescent="0.25">
      <c r="A1817" t="s">
        <v>8219</v>
      </c>
      <c r="B1817" s="22">
        <v>78</v>
      </c>
    </row>
    <row r="1818" spans="1:2" x14ac:dyDescent="0.25">
      <c r="A1818" t="s">
        <v>8219</v>
      </c>
      <c r="B1818" s="22">
        <v>26</v>
      </c>
    </row>
    <row r="1819" spans="1:2" x14ac:dyDescent="0.25">
      <c r="A1819" t="s">
        <v>8219</v>
      </c>
      <c r="B1819" s="22">
        <v>14</v>
      </c>
    </row>
    <row r="1820" spans="1:2" x14ac:dyDescent="0.25">
      <c r="A1820" t="s">
        <v>8219</v>
      </c>
      <c r="B1820" s="22">
        <v>44</v>
      </c>
    </row>
    <row r="1821" spans="1:2" x14ac:dyDescent="0.25">
      <c r="A1821" t="s">
        <v>8219</v>
      </c>
      <c r="B1821" s="22">
        <v>9</v>
      </c>
    </row>
    <row r="1822" spans="1:2" x14ac:dyDescent="0.25">
      <c r="A1822" t="s">
        <v>8219</v>
      </c>
      <c r="B1822" s="22">
        <v>30</v>
      </c>
    </row>
    <row r="1823" spans="1:2" x14ac:dyDescent="0.25">
      <c r="A1823" t="s">
        <v>8219</v>
      </c>
      <c r="B1823" s="22">
        <v>45</v>
      </c>
    </row>
    <row r="1824" spans="1:2" x14ac:dyDescent="0.25">
      <c r="A1824" t="s">
        <v>8219</v>
      </c>
      <c r="B1824" s="22">
        <v>56</v>
      </c>
    </row>
    <row r="1825" spans="1:2" x14ac:dyDescent="0.25">
      <c r="A1825" t="s">
        <v>8219</v>
      </c>
      <c r="B1825" s="22">
        <v>46</v>
      </c>
    </row>
    <row r="1826" spans="1:2" x14ac:dyDescent="0.25">
      <c r="A1826" t="s">
        <v>8219</v>
      </c>
      <c r="B1826" s="22">
        <v>34</v>
      </c>
    </row>
    <row r="1827" spans="1:2" x14ac:dyDescent="0.25">
      <c r="A1827" t="s">
        <v>8219</v>
      </c>
      <c r="B1827" s="22">
        <v>98</v>
      </c>
    </row>
    <row r="1828" spans="1:2" x14ac:dyDescent="0.25">
      <c r="A1828" t="s">
        <v>8219</v>
      </c>
      <c r="B1828" s="22">
        <v>46</v>
      </c>
    </row>
    <row r="1829" spans="1:2" x14ac:dyDescent="0.25">
      <c r="A1829" t="s">
        <v>8219</v>
      </c>
      <c r="B1829" s="22">
        <v>10</v>
      </c>
    </row>
    <row r="1830" spans="1:2" x14ac:dyDescent="0.25">
      <c r="A1830" t="s">
        <v>8219</v>
      </c>
      <c r="B1830" s="22">
        <v>76</v>
      </c>
    </row>
    <row r="1831" spans="1:2" x14ac:dyDescent="0.25">
      <c r="A1831" t="s">
        <v>8219</v>
      </c>
      <c r="B1831" s="22">
        <v>104</v>
      </c>
    </row>
    <row r="1832" spans="1:2" x14ac:dyDescent="0.25">
      <c r="A1832" t="s">
        <v>8219</v>
      </c>
      <c r="B1832" s="22">
        <v>87</v>
      </c>
    </row>
    <row r="1833" spans="1:2" x14ac:dyDescent="0.25">
      <c r="A1833" t="s">
        <v>8219</v>
      </c>
      <c r="B1833" s="22">
        <v>29</v>
      </c>
    </row>
    <row r="1834" spans="1:2" x14ac:dyDescent="0.25">
      <c r="A1834" t="s">
        <v>8219</v>
      </c>
      <c r="B1834" s="22">
        <v>51</v>
      </c>
    </row>
    <row r="1835" spans="1:2" x14ac:dyDescent="0.25">
      <c r="A1835" t="s">
        <v>8219</v>
      </c>
      <c r="B1835" s="22">
        <v>12</v>
      </c>
    </row>
    <row r="1836" spans="1:2" x14ac:dyDescent="0.25">
      <c r="A1836" t="s">
        <v>8219</v>
      </c>
      <c r="B1836" s="22">
        <v>72</v>
      </c>
    </row>
    <row r="1837" spans="1:2" x14ac:dyDescent="0.25">
      <c r="A1837" t="s">
        <v>8219</v>
      </c>
      <c r="B1837" s="22">
        <v>21</v>
      </c>
    </row>
    <row r="1838" spans="1:2" x14ac:dyDescent="0.25">
      <c r="A1838" t="s">
        <v>8219</v>
      </c>
      <c r="B1838" s="22">
        <v>42</v>
      </c>
    </row>
    <row r="1839" spans="1:2" x14ac:dyDescent="0.25">
      <c r="A1839" t="s">
        <v>8219</v>
      </c>
      <c r="B1839" s="22">
        <v>71</v>
      </c>
    </row>
    <row r="1840" spans="1:2" x14ac:dyDescent="0.25">
      <c r="A1840" t="s">
        <v>8219</v>
      </c>
      <c r="B1840" s="22">
        <v>168</v>
      </c>
    </row>
    <row r="1841" spans="1:2" x14ac:dyDescent="0.25">
      <c r="A1841" t="s">
        <v>8219</v>
      </c>
      <c r="B1841" s="22">
        <v>19</v>
      </c>
    </row>
    <row r="1842" spans="1:2" x14ac:dyDescent="0.25">
      <c r="A1842" t="s">
        <v>8219</v>
      </c>
      <c r="B1842" s="22">
        <v>37</v>
      </c>
    </row>
    <row r="1843" spans="1:2" x14ac:dyDescent="0.25">
      <c r="A1843" t="s">
        <v>8219</v>
      </c>
      <c r="B1843" s="22">
        <v>36</v>
      </c>
    </row>
    <row r="1844" spans="1:2" x14ac:dyDescent="0.25">
      <c r="A1844" t="s">
        <v>8219</v>
      </c>
      <c r="B1844" s="22">
        <v>14</v>
      </c>
    </row>
    <row r="1845" spans="1:2" x14ac:dyDescent="0.25">
      <c r="A1845" t="s">
        <v>8219</v>
      </c>
      <c r="B1845" s="22">
        <v>18</v>
      </c>
    </row>
    <row r="1846" spans="1:2" x14ac:dyDescent="0.25">
      <c r="A1846" t="s">
        <v>8219</v>
      </c>
      <c r="B1846" s="22">
        <v>82</v>
      </c>
    </row>
    <row r="1847" spans="1:2" x14ac:dyDescent="0.25">
      <c r="A1847" t="s">
        <v>8219</v>
      </c>
      <c r="B1847" s="22">
        <v>43</v>
      </c>
    </row>
    <row r="1848" spans="1:2" x14ac:dyDescent="0.25">
      <c r="A1848" t="s">
        <v>8219</v>
      </c>
      <c r="B1848" s="22">
        <v>8</v>
      </c>
    </row>
    <row r="1849" spans="1:2" x14ac:dyDescent="0.25">
      <c r="A1849" t="s">
        <v>8219</v>
      </c>
      <c r="B1849" s="22">
        <v>45</v>
      </c>
    </row>
    <row r="1850" spans="1:2" x14ac:dyDescent="0.25">
      <c r="A1850" t="s">
        <v>8219</v>
      </c>
      <c r="B1850" s="22">
        <v>20</v>
      </c>
    </row>
    <row r="1851" spans="1:2" x14ac:dyDescent="0.25">
      <c r="A1851" t="s">
        <v>8219</v>
      </c>
      <c r="B1851" s="22">
        <v>31</v>
      </c>
    </row>
    <row r="1852" spans="1:2" x14ac:dyDescent="0.25">
      <c r="A1852" t="s">
        <v>8219</v>
      </c>
      <c r="B1852" s="22">
        <v>25</v>
      </c>
    </row>
    <row r="1853" spans="1:2" x14ac:dyDescent="0.25">
      <c r="A1853" t="s">
        <v>8219</v>
      </c>
      <c r="B1853" s="22">
        <v>14</v>
      </c>
    </row>
    <row r="1854" spans="1:2" x14ac:dyDescent="0.25">
      <c r="A1854" t="s">
        <v>8219</v>
      </c>
      <c r="B1854" s="22">
        <v>45</v>
      </c>
    </row>
    <row r="1855" spans="1:2" x14ac:dyDescent="0.25">
      <c r="A1855" t="s">
        <v>8219</v>
      </c>
      <c r="B1855" s="22">
        <v>20</v>
      </c>
    </row>
    <row r="1856" spans="1:2" x14ac:dyDescent="0.25">
      <c r="A1856" t="s">
        <v>8219</v>
      </c>
      <c r="B1856" s="22">
        <v>39</v>
      </c>
    </row>
    <row r="1857" spans="1:2" x14ac:dyDescent="0.25">
      <c r="A1857" t="s">
        <v>8219</v>
      </c>
      <c r="B1857" s="22">
        <v>16</v>
      </c>
    </row>
    <row r="1858" spans="1:2" x14ac:dyDescent="0.25">
      <c r="A1858" t="s">
        <v>8219</v>
      </c>
      <c r="B1858" s="22">
        <v>37</v>
      </c>
    </row>
    <row r="1859" spans="1:2" x14ac:dyDescent="0.25">
      <c r="A1859" t="s">
        <v>8219</v>
      </c>
      <c r="B1859" s="22">
        <v>14</v>
      </c>
    </row>
    <row r="1860" spans="1:2" x14ac:dyDescent="0.25">
      <c r="A1860" t="s">
        <v>8219</v>
      </c>
      <c r="B1860" s="22">
        <v>21</v>
      </c>
    </row>
    <row r="1861" spans="1:2" x14ac:dyDescent="0.25">
      <c r="A1861" t="s">
        <v>8219</v>
      </c>
      <c r="B1861" s="22">
        <v>69</v>
      </c>
    </row>
    <row r="1862" spans="1:2" x14ac:dyDescent="0.25">
      <c r="A1862" t="s">
        <v>8219</v>
      </c>
      <c r="B1862" s="22">
        <v>16</v>
      </c>
    </row>
    <row r="1863" spans="1:2" x14ac:dyDescent="0.25">
      <c r="A1863" t="s">
        <v>8219</v>
      </c>
      <c r="B1863" s="22">
        <v>55</v>
      </c>
    </row>
    <row r="1864" spans="1:2" x14ac:dyDescent="0.25">
      <c r="A1864" t="s">
        <v>8219</v>
      </c>
      <c r="B1864" s="22">
        <v>27</v>
      </c>
    </row>
    <row r="1865" spans="1:2" x14ac:dyDescent="0.25">
      <c r="A1865" t="s">
        <v>8219</v>
      </c>
      <c r="B1865" s="22">
        <v>36</v>
      </c>
    </row>
    <row r="1866" spans="1:2" x14ac:dyDescent="0.25">
      <c r="A1866" t="s">
        <v>8219</v>
      </c>
      <c r="B1866" s="22">
        <v>19</v>
      </c>
    </row>
    <row r="1867" spans="1:2" x14ac:dyDescent="0.25">
      <c r="A1867" t="s">
        <v>8219</v>
      </c>
      <c r="B1867" s="22">
        <v>12</v>
      </c>
    </row>
    <row r="1868" spans="1:2" x14ac:dyDescent="0.25">
      <c r="A1868" t="s">
        <v>8219</v>
      </c>
      <c r="B1868" s="22">
        <v>17</v>
      </c>
    </row>
    <row r="1869" spans="1:2" x14ac:dyDescent="0.25">
      <c r="A1869" t="s">
        <v>8219</v>
      </c>
      <c r="B1869" s="22">
        <v>114</v>
      </c>
    </row>
    <row r="1870" spans="1:2" x14ac:dyDescent="0.25">
      <c r="A1870" t="s">
        <v>8219</v>
      </c>
      <c r="B1870" s="22">
        <v>93</v>
      </c>
    </row>
    <row r="1871" spans="1:2" x14ac:dyDescent="0.25">
      <c r="A1871" t="s">
        <v>8219</v>
      </c>
      <c r="B1871" s="22">
        <v>36</v>
      </c>
    </row>
    <row r="1872" spans="1:2" x14ac:dyDescent="0.25">
      <c r="A1872" t="s">
        <v>8219</v>
      </c>
      <c r="B1872" s="22">
        <v>61</v>
      </c>
    </row>
    <row r="1873" spans="1:2" x14ac:dyDescent="0.25">
      <c r="A1873" t="s">
        <v>8219</v>
      </c>
      <c r="B1873" s="22">
        <v>47</v>
      </c>
    </row>
    <row r="1874" spans="1:2" x14ac:dyDescent="0.25">
      <c r="A1874" t="s">
        <v>8219</v>
      </c>
      <c r="B1874" s="22">
        <v>17</v>
      </c>
    </row>
    <row r="1875" spans="1:2" x14ac:dyDescent="0.25">
      <c r="A1875" t="s">
        <v>8219</v>
      </c>
      <c r="B1875" s="22">
        <v>63</v>
      </c>
    </row>
    <row r="1876" spans="1:2" x14ac:dyDescent="0.25">
      <c r="A1876" t="s">
        <v>8219</v>
      </c>
      <c r="B1876" s="22">
        <v>9</v>
      </c>
    </row>
    <row r="1877" spans="1:2" x14ac:dyDescent="0.25">
      <c r="A1877" t="s">
        <v>8219</v>
      </c>
      <c r="B1877" s="22">
        <v>30</v>
      </c>
    </row>
    <row r="1878" spans="1:2" x14ac:dyDescent="0.25">
      <c r="A1878" t="s">
        <v>8219</v>
      </c>
      <c r="B1878" s="22">
        <v>23</v>
      </c>
    </row>
    <row r="1879" spans="1:2" x14ac:dyDescent="0.25">
      <c r="A1879" t="s">
        <v>8219</v>
      </c>
      <c r="B1879" s="22">
        <v>33</v>
      </c>
    </row>
    <row r="1880" spans="1:2" x14ac:dyDescent="0.25">
      <c r="A1880" t="s">
        <v>8219</v>
      </c>
      <c r="B1880" s="22">
        <v>39</v>
      </c>
    </row>
    <row r="1881" spans="1:2" x14ac:dyDescent="0.25">
      <c r="A1881" t="s">
        <v>8219</v>
      </c>
      <c r="B1881" s="22">
        <v>17</v>
      </c>
    </row>
    <row r="1882" spans="1:2" x14ac:dyDescent="0.25">
      <c r="A1882" t="s">
        <v>8219</v>
      </c>
      <c r="B1882" s="22">
        <v>6</v>
      </c>
    </row>
    <row r="1883" spans="1:2" x14ac:dyDescent="0.25">
      <c r="A1883" t="s">
        <v>8219</v>
      </c>
      <c r="B1883" s="22">
        <v>39</v>
      </c>
    </row>
    <row r="1884" spans="1:2" x14ac:dyDescent="0.25">
      <c r="A1884" t="s">
        <v>8219</v>
      </c>
      <c r="B1884" s="22">
        <v>57</v>
      </c>
    </row>
    <row r="1885" spans="1:2" x14ac:dyDescent="0.25">
      <c r="A1885" t="s">
        <v>8219</v>
      </c>
      <c r="B1885" s="22">
        <v>56</v>
      </c>
    </row>
    <row r="1886" spans="1:2" x14ac:dyDescent="0.25">
      <c r="A1886" t="s">
        <v>8219</v>
      </c>
      <c r="B1886" s="22">
        <v>13</v>
      </c>
    </row>
    <row r="1887" spans="1:2" x14ac:dyDescent="0.25">
      <c r="A1887" t="s">
        <v>8219</v>
      </c>
      <c r="B1887" s="22">
        <v>95</v>
      </c>
    </row>
    <row r="1888" spans="1:2" x14ac:dyDescent="0.25">
      <c r="A1888" t="s">
        <v>8219</v>
      </c>
      <c r="B1888" s="22">
        <v>80</v>
      </c>
    </row>
    <row r="1889" spans="1:2" x14ac:dyDescent="0.25">
      <c r="A1889" t="s">
        <v>8219</v>
      </c>
      <c r="B1889" s="22">
        <v>133</v>
      </c>
    </row>
    <row r="1890" spans="1:2" x14ac:dyDescent="0.25">
      <c r="A1890" t="s">
        <v>8219</v>
      </c>
      <c r="B1890" s="22">
        <v>44</v>
      </c>
    </row>
    <row r="1891" spans="1:2" x14ac:dyDescent="0.25">
      <c r="A1891" t="s">
        <v>8219</v>
      </c>
      <c r="B1891" s="22">
        <v>30</v>
      </c>
    </row>
    <row r="1892" spans="1:2" x14ac:dyDescent="0.25">
      <c r="A1892" t="s">
        <v>8219</v>
      </c>
      <c r="B1892" s="22">
        <v>56</v>
      </c>
    </row>
    <row r="1893" spans="1:2" x14ac:dyDescent="0.25">
      <c r="A1893" t="s">
        <v>8219</v>
      </c>
      <c r="B1893" s="22">
        <v>66</v>
      </c>
    </row>
    <row r="1894" spans="1:2" x14ac:dyDescent="0.25">
      <c r="A1894" t="s">
        <v>8219</v>
      </c>
      <c r="B1894" s="22">
        <v>29</v>
      </c>
    </row>
    <row r="1895" spans="1:2" x14ac:dyDescent="0.25">
      <c r="A1895" t="s">
        <v>8219</v>
      </c>
      <c r="B1895" s="22">
        <v>72</v>
      </c>
    </row>
    <row r="1896" spans="1:2" x14ac:dyDescent="0.25">
      <c r="A1896" t="s">
        <v>8219</v>
      </c>
      <c r="B1896" s="22">
        <v>27</v>
      </c>
    </row>
    <row r="1897" spans="1:2" x14ac:dyDescent="0.25">
      <c r="A1897" t="s">
        <v>8219</v>
      </c>
      <c r="B1897" s="22">
        <v>10</v>
      </c>
    </row>
    <row r="1898" spans="1:2" x14ac:dyDescent="0.25">
      <c r="A1898" t="s">
        <v>8219</v>
      </c>
      <c r="B1898" s="22">
        <v>35</v>
      </c>
    </row>
    <row r="1899" spans="1:2" x14ac:dyDescent="0.25">
      <c r="A1899" t="s">
        <v>8219</v>
      </c>
      <c r="B1899" s="22">
        <v>29</v>
      </c>
    </row>
    <row r="1900" spans="1:2" x14ac:dyDescent="0.25">
      <c r="A1900" t="s">
        <v>8219</v>
      </c>
      <c r="B1900" s="22">
        <v>13</v>
      </c>
    </row>
    <row r="1901" spans="1:2" x14ac:dyDescent="0.25">
      <c r="A1901" t="s">
        <v>8219</v>
      </c>
      <c r="B1901" s="22">
        <v>72</v>
      </c>
    </row>
    <row r="1902" spans="1:2" x14ac:dyDescent="0.25">
      <c r="A1902" t="s">
        <v>8219</v>
      </c>
      <c r="B1902" s="22">
        <v>78</v>
      </c>
    </row>
    <row r="1903" spans="1:2" x14ac:dyDescent="0.25">
      <c r="A1903" t="s">
        <v>8219</v>
      </c>
      <c r="B1903" s="22">
        <v>49</v>
      </c>
    </row>
    <row r="1904" spans="1:2" x14ac:dyDescent="0.25">
      <c r="A1904" t="s">
        <v>8219</v>
      </c>
      <c r="B1904" s="22">
        <v>42</v>
      </c>
    </row>
    <row r="1905" spans="1:2" x14ac:dyDescent="0.25">
      <c r="A1905" t="s">
        <v>8219</v>
      </c>
      <c r="B1905" s="22">
        <v>35</v>
      </c>
    </row>
    <row r="1906" spans="1:2" x14ac:dyDescent="0.25">
      <c r="A1906" t="s">
        <v>8219</v>
      </c>
      <c r="B1906" s="22">
        <v>42</v>
      </c>
    </row>
    <row r="1907" spans="1:2" x14ac:dyDescent="0.25">
      <c r="A1907" t="s">
        <v>8219</v>
      </c>
      <c r="B1907" s="22">
        <v>42</v>
      </c>
    </row>
    <row r="1908" spans="1:2" x14ac:dyDescent="0.25">
      <c r="A1908" t="s">
        <v>8219</v>
      </c>
      <c r="B1908" s="22">
        <v>31</v>
      </c>
    </row>
    <row r="1909" spans="1:2" x14ac:dyDescent="0.25">
      <c r="A1909" t="s">
        <v>8219</v>
      </c>
      <c r="B1909" s="22">
        <v>38</v>
      </c>
    </row>
    <row r="1910" spans="1:2" x14ac:dyDescent="0.25">
      <c r="A1910" t="s">
        <v>8219</v>
      </c>
      <c r="B1910" s="22">
        <v>8</v>
      </c>
    </row>
    <row r="1911" spans="1:2" x14ac:dyDescent="0.25">
      <c r="A1911" t="s">
        <v>8219</v>
      </c>
      <c r="B1911" s="22">
        <v>39</v>
      </c>
    </row>
    <row r="1912" spans="1:2" x14ac:dyDescent="0.25">
      <c r="A1912" t="s">
        <v>8219</v>
      </c>
      <c r="B1912" s="22">
        <v>29</v>
      </c>
    </row>
    <row r="1913" spans="1:2" x14ac:dyDescent="0.25">
      <c r="A1913" t="s">
        <v>8219</v>
      </c>
      <c r="B1913" s="22">
        <v>72</v>
      </c>
    </row>
    <row r="1914" spans="1:2" x14ac:dyDescent="0.25">
      <c r="A1914" t="s">
        <v>8219</v>
      </c>
      <c r="B1914" s="22">
        <v>15</v>
      </c>
    </row>
    <row r="1915" spans="1:2" x14ac:dyDescent="0.25">
      <c r="A1915" t="s">
        <v>8219</v>
      </c>
      <c r="B1915" s="22">
        <v>33</v>
      </c>
    </row>
    <row r="1916" spans="1:2" x14ac:dyDescent="0.25">
      <c r="A1916" t="s">
        <v>8219</v>
      </c>
      <c r="B1916" s="22">
        <v>15</v>
      </c>
    </row>
    <row r="1917" spans="1:2" x14ac:dyDescent="0.25">
      <c r="A1917" t="s">
        <v>8219</v>
      </c>
      <c r="B1917" s="22">
        <v>19</v>
      </c>
    </row>
    <row r="1918" spans="1:2" x14ac:dyDescent="0.25">
      <c r="A1918" t="s">
        <v>8219</v>
      </c>
      <c r="B1918" s="22">
        <v>17</v>
      </c>
    </row>
    <row r="1919" spans="1:2" x14ac:dyDescent="0.25">
      <c r="A1919" t="s">
        <v>8219</v>
      </c>
      <c r="B1919" s="22">
        <v>44</v>
      </c>
    </row>
    <row r="1920" spans="1:2" x14ac:dyDescent="0.25">
      <c r="A1920" t="s">
        <v>8219</v>
      </c>
      <c r="B1920" s="22">
        <v>10</v>
      </c>
    </row>
    <row r="1921" spans="1:2" x14ac:dyDescent="0.25">
      <c r="A1921" t="s">
        <v>8219</v>
      </c>
      <c r="B1921" s="22">
        <v>46</v>
      </c>
    </row>
    <row r="1922" spans="1:2" x14ac:dyDescent="0.25">
      <c r="A1922" t="s">
        <v>8219</v>
      </c>
      <c r="B1922" s="22">
        <v>11</v>
      </c>
    </row>
    <row r="1923" spans="1:2" x14ac:dyDescent="0.25">
      <c r="A1923" t="s">
        <v>8219</v>
      </c>
      <c r="B1923" s="22">
        <v>13</v>
      </c>
    </row>
    <row r="1924" spans="1:2" x14ac:dyDescent="0.25">
      <c r="A1924" t="s">
        <v>8219</v>
      </c>
      <c r="B1924" s="22">
        <v>33</v>
      </c>
    </row>
    <row r="1925" spans="1:2" x14ac:dyDescent="0.25">
      <c r="A1925" t="s">
        <v>8219</v>
      </c>
      <c r="B1925" s="22">
        <v>28</v>
      </c>
    </row>
    <row r="1926" spans="1:2" x14ac:dyDescent="0.25">
      <c r="A1926" t="s">
        <v>8219</v>
      </c>
      <c r="B1926" s="22">
        <v>21</v>
      </c>
    </row>
    <row r="1927" spans="1:2" x14ac:dyDescent="0.25">
      <c r="A1927" t="s">
        <v>8219</v>
      </c>
      <c r="B1927" s="22">
        <v>13</v>
      </c>
    </row>
    <row r="1928" spans="1:2" x14ac:dyDescent="0.25">
      <c r="A1928" t="s">
        <v>8219</v>
      </c>
      <c r="B1928" s="22">
        <v>34</v>
      </c>
    </row>
    <row r="1929" spans="1:2" x14ac:dyDescent="0.25">
      <c r="A1929" t="s">
        <v>8219</v>
      </c>
      <c r="B1929" s="22">
        <v>80</v>
      </c>
    </row>
    <row r="1930" spans="1:2" x14ac:dyDescent="0.25">
      <c r="A1930" t="s">
        <v>8219</v>
      </c>
      <c r="B1930" s="22">
        <v>74</v>
      </c>
    </row>
    <row r="1931" spans="1:2" x14ac:dyDescent="0.25">
      <c r="A1931" t="s">
        <v>8219</v>
      </c>
      <c r="B1931" s="22">
        <v>7</v>
      </c>
    </row>
    <row r="1932" spans="1:2" x14ac:dyDescent="0.25">
      <c r="A1932" t="s">
        <v>8219</v>
      </c>
      <c r="B1932" s="22">
        <v>34</v>
      </c>
    </row>
    <row r="1933" spans="1:2" x14ac:dyDescent="0.25">
      <c r="A1933" t="s">
        <v>8219</v>
      </c>
      <c r="B1933" s="22">
        <v>86</v>
      </c>
    </row>
    <row r="1934" spans="1:2" x14ac:dyDescent="0.25">
      <c r="A1934" t="s">
        <v>8219</v>
      </c>
      <c r="B1934" s="22">
        <v>37</v>
      </c>
    </row>
    <row r="1935" spans="1:2" x14ac:dyDescent="0.25">
      <c r="A1935" t="s">
        <v>8219</v>
      </c>
      <c r="B1935" s="22">
        <v>18</v>
      </c>
    </row>
    <row r="1936" spans="1:2" x14ac:dyDescent="0.25">
      <c r="A1936" t="s">
        <v>8219</v>
      </c>
      <c r="B1936" s="22">
        <v>22</v>
      </c>
    </row>
    <row r="1937" spans="1:2" x14ac:dyDescent="0.25">
      <c r="A1937" t="s">
        <v>8219</v>
      </c>
      <c r="B1937" s="22">
        <v>26</v>
      </c>
    </row>
    <row r="1938" spans="1:2" x14ac:dyDescent="0.25">
      <c r="A1938" t="s">
        <v>8219</v>
      </c>
      <c r="B1938" s="22">
        <v>27</v>
      </c>
    </row>
    <row r="1939" spans="1:2" x14ac:dyDescent="0.25">
      <c r="A1939" t="s">
        <v>8219</v>
      </c>
      <c r="B1939" s="22">
        <v>8</v>
      </c>
    </row>
    <row r="1940" spans="1:2" x14ac:dyDescent="0.25">
      <c r="A1940" t="s">
        <v>8219</v>
      </c>
      <c r="B1940" s="22">
        <v>204</v>
      </c>
    </row>
    <row r="1941" spans="1:2" x14ac:dyDescent="0.25">
      <c r="A1941" t="s">
        <v>8219</v>
      </c>
      <c r="B1941" s="22">
        <v>46</v>
      </c>
    </row>
    <row r="1942" spans="1:2" x14ac:dyDescent="0.25">
      <c r="A1942" t="s">
        <v>8219</v>
      </c>
      <c r="B1942" s="22">
        <v>17</v>
      </c>
    </row>
    <row r="1943" spans="1:2" x14ac:dyDescent="0.25">
      <c r="A1943" t="s">
        <v>8219</v>
      </c>
      <c r="B1943" s="22">
        <v>28</v>
      </c>
    </row>
    <row r="1944" spans="1:2" x14ac:dyDescent="0.25">
      <c r="A1944" t="s">
        <v>8219</v>
      </c>
      <c r="B1944" s="22">
        <v>83</v>
      </c>
    </row>
    <row r="1945" spans="1:2" x14ac:dyDescent="0.25">
      <c r="A1945" t="s">
        <v>8219</v>
      </c>
      <c r="B1945" s="22">
        <v>13</v>
      </c>
    </row>
    <row r="1946" spans="1:2" x14ac:dyDescent="0.25">
      <c r="A1946" t="s">
        <v>8219</v>
      </c>
      <c r="B1946" s="22">
        <v>8</v>
      </c>
    </row>
    <row r="1947" spans="1:2" x14ac:dyDescent="0.25">
      <c r="A1947" t="s">
        <v>8219</v>
      </c>
      <c r="B1947" s="22">
        <v>32</v>
      </c>
    </row>
    <row r="1948" spans="1:2" x14ac:dyDescent="0.25">
      <c r="A1948" t="s">
        <v>8219</v>
      </c>
      <c r="B1948" s="22">
        <v>85</v>
      </c>
    </row>
    <row r="1949" spans="1:2" x14ac:dyDescent="0.25">
      <c r="A1949" t="s">
        <v>8219</v>
      </c>
      <c r="B1949" s="22">
        <v>29</v>
      </c>
    </row>
    <row r="1950" spans="1:2" x14ac:dyDescent="0.25">
      <c r="A1950" t="s">
        <v>8219</v>
      </c>
      <c r="B1950" s="22">
        <v>24</v>
      </c>
    </row>
    <row r="1951" spans="1:2" x14ac:dyDescent="0.25">
      <c r="A1951" t="s">
        <v>8219</v>
      </c>
      <c r="B1951" s="22">
        <v>8</v>
      </c>
    </row>
    <row r="1952" spans="1:2" x14ac:dyDescent="0.25">
      <c r="A1952" t="s">
        <v>8219</v>
      </c>
      <c r="B1952" s="22">
        <v>19</v>
      </c>
    </row>
    <row r="1953" spans="1:2" x14ac:dyDescent="0.25">
      <c r="A1953" t="s">
        <v>8219</v>
      </c>
      <c r="B1953" s="22">
        <v>336</v>
      </c>
    </row>
    <row r="1954" spans="1:2" x14ac:dyDescent="0.25">
      <c r="A1954" t="s">
        <v>8219</v>
      </c>
      <c r="B1954" s="22">
        <v>13</v>
      </c>
    </row>
    <row r="1955" spans="1:2" x14ac:dyDescent="0.25">
      <c r="A1955" t="s">
        <v>8219</v>
      </c>
      <c r="B1955" s="22">
        <v>42</v>
      </c>
    </row>
    <row r="1956" spans="1:2" x14ac:dyDescent="0.25">
      <c r="A1956" t="s">
        <v>8219</v>
      </c>
      <c r="B1956" s="22">
        <v>64</v>
      </c>
    </row>
    <row r="1957" spans="1:2" x14ac:dyDescent="0.25">
      <c r="A1957" t="s">
        <v>8219</v>
      </c>
      <c r="B1957" s="22">
        <v>25</v>
      </c>
    </row>
    <row r="1958" spans="1:2" x14ac:dyDescent="0.25">
      <c r="A1958" t="s">
        <v>8219</v>
      </c>
      <c r="B1958" s="22">
        <v>20</v>
      </c>
    </row>
    <row r="1959" spans="1:2" x14ac:dyDescent="0.25">
      <c r="A1959" t="s">
        <v>8219</v>
      </c>
      <c r="B1959" s="22">
        <v>104</v>
      </c>
    </row>
    <row r="1960" spans="1:2" x14ac:dyDescent="0.25">
      <c r="A1960" t="s">
        <v>8219</v>
      </c>
      <c r="B1960" s="22">
        <v>53</v>
      </c>
    </row>
    <row r="1961" spans="1:2" x14ac:dyDescent="0.25">
      <c r="A1961" t="s">
        <v>8219</v>
      </c>
      <c r="B1961" s="22">
        <v>14</v>
      </c>
    </row>
    <row r="1962" spans="1:2" x14ac:dyDescent="0.25">
      <c r="A1962" t="s">
        <v>8219</v>
      </c>
      <c r="B1962" s="22">
        <v>20</v>
      </c>
    </row>
    <row r="1963" spans="1:2" x14ac:dyDescent="0.25">
      <c r="A1963" t="s">
        <v>8219</v>
      </c>
      <c r="B1963" s="22">
        <v>558</v>
      </c>
    </row>
    <row r="1964" spans="1:2" x14ac:dyDescent="0.25">
      <c r="A1964" t="s">
        <v>8219</v>
      </c>
      <c r="B1964" s="22">
        <v>22</v>
      </c>
    </row>
    <row r="1965" spans="1:2" x14ac:dyDescent="0.25">
      <c r="A1965" t="s">
        <v>8219</v>
      </c>
      <c r="B1965" s="22">
        <v>24</v>
      </c>
    </row>
    <row r="1966" spans="1:2" x14ac:dyDescent="0.25">
      <c r="A1966" t="s">
        <v>8219</v>
      </c>
      <c r="B1966" s="22">
        <v>74</v>
      </c>
    </row>
    <row r="1967" spans="1:2" x14ac:dyDescent="0.25">
      <c r="A1967" t="s">
        <v>8219</v>
      </c>
      <c r="B1967" s="22">
        <v>54</v>
      </c>
    </row>
    <row r="1968" spans="1:2" x14ac:dyDescent="0.25">
      <c r="A1968" t="s">
        <v>8219</v>
      </c>
      <c r="B1968" s="22">
        <v>31</v>
      </c>
    </row>
    <row r="1969" spans="1:2" x14ac:dyDescent="0.25">
      <c r="A1969" t="s">
        <v>8219</v>
      </c>
      <c r="B1969" s="22">
        <v>25</v>
      </c>
    </row>
    <row r="1970" spans="1:2" x14ac:dyDescent="0.25">
      <c r="A1970" t="s">
        <v>8219</v>
      </c>
      <c r="B1970" s="22">
        <v>17</v>
      </c>
    </row>
    <row r="1971" spans="1:2" x14ac:dyDescent="0.25">
      <c r="A1971" t="s">
        <v>8219</v>
      </c>
      <c r="B1971" s="22">
        <v>12</v>
      </c>
    </row>
    <row r="1972" spans="1:2" x14ac:dyDescent="0.25">
      <c r="A1972" t="s">
        <v>8219</v>
      </c>
      <c r="B1972" s="22">
        <v>38</v>
      </c>
    </row>
    <row r="1973" spans="1:2" x14ac:dyDescent="0.25">
      <c r="A1973" t="s">
        <v>8219</v>
      </c>
      <c r="B1973" s="22">
        <v>41</v>
      </c>
    </row>
    <row r="1974" spans="1:2" x14ac:dyDescent="0.25">
      <c r="A1974" t="s">
        <v>8219</v>
      </c>
      <c r="B1974" s="22">
        <v>19</v>
      </c>
    </row>
    <row r="1975" spans="1:2" x14ac:dyDescent="0.25">
      <c r="A1975" t="s">
        <v>8219</v>
      </c>
      <c r="B1975" s="22">
        <v>41</v>
      </c>
    </row>
    <row r="1976" spans="1:2" x14ac:dyDescent="0.25">
      <c r="A1976" t="s">
        <v>8219</v>
      </c>
      <c r="B1976" s="22">
        <v>26</v>
      </c>
    </row>
    <row r="1977" spans="1:2" x14ac:dyDescent="0.25">
      <c r="A1977" t="s">
        <v>8219</v>
      </c>
      <c r="B1977" s="22">
        <v>25</v>
      </c>
    </row>
    <row r="1978" spans="1:2" x14ac:dyDescent="0.25">
      <c r="A1978" t="s">
        <v>8219</v>
      </c>
      <c r="B1978" s="22">
        <v>9</v>
      </c>
    </row>
    <row r="1979" spans="1:2" x14ac:dyDescent="0.25">
      <c r="A1979" t="s">
        <v>8219</v>
      </c>
      <c r="B1979" s="22">
        <v>78</v>
      </c>
    </row>
    <row r="1980" spans="1:2" x14ac:dyDescent="0.25">
      <c r="A1980" t="s">
        <v>8219</v>
      </c>
      <c r="B1980" s="22">
        <v>45</v>
      </c>
    </row>
    <row r="1981" spans="1:2" x14ac:dyDescent="0.25">
      <c r="A1981" t="s">
        <v>8219</v>
      </c>
      <c r="B1981" s="22">
        <v>102</v>
      </c>
    </row>
    <row r="1982" spans="1:2" x14ac:dyDescent="0.25">
      <c r="A1982" t="s">
        <v>8219</v>
      </c>
      <c r="B1982" s="22">
        <v>5</v>
      </c>
    </row>
    <row r="1983" spans="1:2" x14ac:dyDescent="0.25">
      <c r="A1983" t="s">
        <v>8219</v>
      </c>
      <c r="B1983" s="22">
        <v>27</v>
      </c>
    </row>
    <row r="1984" spans="1:2" x14ac:dyDescent="0.25">
      <c r="A1984" t="s">
        <v>8219</v>
      </c>
      <c r="B1984" s="22">
        <v>37</v>
      </c>
    </row>
    <row r="1985" spans="1:2" x14ac:dyDescent="0.25">
      <c r="A1985" t="s">
        <v>8219</v>
      </c>
      <c r="B1985" s="22">
        <v>14</v>
      </c>
    </row>
    <row r="1986" spans="1:2" x14ac:dyDescent="0.25">
      <c r="A1986" t="s">
        <v>8219</v>
      </c>
      <c r="B1986" s="22">
        <v>27</v>
      </c>
    </row>
    <row r="1987" spans="1:2" x14ac:dyDescent="0.25">
      <c r="A1987" t="s">
        <v>8219</v>
      </c>
      <c r="B1987" s="22">
        <v>45</v>
      </c>
    </row>
    <row r="1988" spans="1:2" x14ac:dyDescent="0.25">
      <c r="A1988" t="s">
        <v>8219</v>
      </c>
      <c r="B1988" s="22">
        <v>49</v>
      </c>
    </row>
    <row r="1989" spans="1:2" x14ac:dyDescent="0.25">
      <c r="A1989" t="s">
        <v>8219</v>
      </c>
      <c r="B1989" s="22">
        <v>24</v>
      </c>
    </row>
    <row r="1990" spans="1:2" x14ac:dyDescent="0.25">
      <c r="A1990" t="s">
        <v>8219</v>
      </c>
      <c r="B1990" s="22">
        <v>112</v>
      </c>
    </row>
    <row r="1991" spans="1:2" x14ac:dyDescent="0.25">
      <c r="A1991" t="s">
        <v>8219</v>
      </c>
      <c r="B1991" s="22">
        <v>23</v>
      </c>
    </row>
    <row r="1992" spans="1:2" x14ac:dyDescent="0.25">
      <c r="A1992" t="s">
        <v>8219</v>
      </c>
      <c r="B1992" s="22">
        <v>54</v>
      </c>
    </row>
    <row r="1993" spans="1:2" x14ac:dyDescent="0.25">
      <c r="A1993" t="s">
        <v>8219</v>
      </c>
      <c r="B1993" s="22">
        <v>28</v>
      </c>
    </row>
    <row r="1994" spans="1:2" x14ac:dyDescent="0.25">
      <c r="A1994" t="s">
        <v>8219</v>
      </c>
      <c r="B1994" s="22">
        <v>11</v>
      </c>
    </row>
    <row r="1995" spans="1:2" x14ac:dyDescent="0.25">
      <c r="A1995" t="s">
        <v>8219</v>
      </c>
      <c r="B1995" s="22">
        <v>62</v>
      </c>
    </row>
    <row r="1996" spans="1:2" x14ac:dyDescent="0.25">
      <c r="A1996" t="s">
        <v>8219</v>
      </c>
      <c r="B1996" s="22">
        <v>73</v>
      </c>
    </row>
    <row r="1997" spans="1:2" x14ac:dyDescent="0.25">
      <c r="A1997" t="s">
        <v>8219</v>
      </c>
      <c r="B1997" s="22">
        <v>18</v>
      </c>
    </row>
    <row r="1998" spans="1:2" x14ac:dyDescent="0.25">
      <c r="A1998" t="s">
        <v>8219</v>
      </c>
      <c r="B1998" s="22">
        <v>35</v>
      </c>
    </row>
    <row r="1999" spans="1:2" x14ac:dyDescent="0.25">
      <c r="A1999" t="s">
        <v>8219</v>
      </c>
      <c r="B1999" s="22">
        <v>43</v>
      </c>
    </row>
    <row r="2000" spans="1:2" x14ac:dyDescent="0.25">
      <c r="A2000" t="s">
        <v>8219</v>
      </c>
      <c r="B2000" s="22">
        <v>36</v>
      </c>
    </row>
    <row r="2001" spans="1:2" x14ac:dyDescent="0.25">
      <c r="A2001" t="s">
        <v>8219</v>
      </c>
      <c r="B2001" s="22">
        <v>62</v>
      </c>
    </row>
    <row r="2002" spans="1:2" x14ac:dyDescent="0.25">
      <c r="A2002" t="s">
        <v>8219</v>
      </c>
      <c r="B2002" s="22">
        <v>15</v>
      </c>
    </row>
    <row r="2003" spans="1:2" x14ac:dyDescent="0.25">
      <c r="A2003" t="s">
        <v>8219</v>
      </c>
      <c r="B2003" s="22">
        <v>33</v>
      </c>
    </row>
    <row r="2004" spans="1:2" x14ac:dyDescent="0.25">
      <c r="A2004" t="s">
        <v>8219</v>
      </c>
      <c r="B2004" s="22">
        <v>27</v>
      </c>
    </row>
    <row r="2005" spans="1:2" x14ac:dyDescent="0.25">
      <c r="A2005" t="s">
        <v>8219</v>
      </c>
      <c r="B2005" s="22">
        <v>17</v>
      </c>
    </row>
    <row r="2006" spans="1:2" x14ac:dyDescent="0.25">
      <c r="A2006" t="s">
        <v>8219</v>
      </c>
      <c r="B2006" s="22">
        <v>4</v>
      </c>
    </row>
    <row r="2007" spans="1:2" x14ac:dyDescent="0.25">
      <c r="A2007" t="s">
        <v>8219</v>
      </c>
      <c r="B2007" s="22">
        <v>53</v>
      </c>
    </row>
    <row r="2008" spans="1:2" x14ac:dyDescent="0.25">
      <c r="A2008" t="s">
        <v>8219</v>
      </c>
      <c r="B2008" s="22">
        <v>49</v>
      </c>
    </row>
    <row r="2009" spans="1:2" x14ac:dyDescent="0.25">
      <c r="A2009" t="s">
        <v>8219</v>
      </c>
      <c r="B2009" s="22">
        <v>57</v>
      </c>
    </row>
    <row r="2010" spans="1:2" x14ac:dyDescent="0.25">
      <c r="A2010" t="s">
        <v>8219</v>
      </c>
      <c r="B2010" s="22">
        <v>69</v>
      </c>
    </row>
    <row r="2011" spans="1:2" x14ac:dyDescent="0.25">
      <c r="A2011" t="s">
        <v>8219</v>
      </c>
      <c r="B2011" s="22">
        <v>15</v>
      </c>
    </row>
    <row r="2012" spans="1:2" x14ac:dyDescent="0.25">
      <c r="A2012" t="s">
        <v>8219</v>
      </c>
      <c r="B2012" s="22">
        <v>64</v>
      </c>
    </row>
    <row r="2013" spans="1:2" x14ac:dyDescent="0.25">
      <c r="A2013" t="s">
        <v>8219</v>
      </c>
      <c r="B2013" s="22">
        <v>20</v>
      </c>
    </row>
    <row r="2014" spans="1:2" x14ac:dyDescent="0.25">
      <c r="A2014" t="s">
        <v>8219</v>
      </c>
      <c r="B2014" s="22">
        <v>27</v>
      </c>
    </row>
    <row r="2015" spans="1:2" x14ac:dyDescent="0.25">
      <c r="A2015" t="s">
        <v>8219</v>
      </c>
      <c r="B2015" s="22">
        <v>21</v>
      </c>
    </row>
    <row r="2016" spans="1:2" x14ac:dyDescent="0.25">
      <c r="A2016" t="s">
        <v>8219</v>
      </c>
      <c r="B2016" s="22">
        <v>31</v>
      </c>
    </row>
    <row r="2017" spans="1:2" x14ac:dyDescent="0.25">
      <c r="A2017" t="s">
        <v>8219</v>
      </c>
      <c r="B2017" s="22">
        <v>51</v>
      </c>
    </row>
    <row r="2018" spans="1:2" x14ac:dyDescent="0.25">
      <c r="A2018" t="s">
        <v>8219</v>
      </c>
      <c r="B2018" s="22">
        <v>57</v>
      </c>
    </row>
    <row r="2019" spans="1:2" x14ac:dyDescent="0.25">
      <c r="A2019" t="s">
        <v>8219</v>
      </c>
      <c r="B2019" s="22">
        <v>20</v>
      </c>
    </row>
    <row r="2020" spans="1:2" x14ac:dyDescent="0.25">
      <c r="A2020" t="s">
        <v>8219</v>
      </c>
      <c r="B2020" s="22">
        <v>71</v>
      </c>
    </row>
    <row r="2021" spans="1:2" x14ac:dyDescent="0.25">
      <c r="A2021" t="s">
        <v>8219</v>
      </c>
      <c r="B2021" s="22">
        <v>72</v>
      </c>
    </row>
    <row r="2022" spans="1:2" x14ac:dyDescent="0.25">
      <c r="A2022" t="s">
        <v>8219</v>
      </c>
      <c r="B2022" s="22">
        <v>45</v>
      </c>
    </row>
    <row r="2023" spans="1:2" x14ac:dyDescent="0.25">
      <c r="A2023" t="s">
        <v>8219</v>
      </c>
      <c r="B2023" s="22">
        <v>51</v>
      </c>
    </row>
    <row r="2024" spans="1:2" x14ac:dyDescent="0.25">
      <c r="A2024" t="s">
        <v>8219</v>
      </c>
      <c r="B2024" s="22">
        <v>56</v>
      </c>
    </row>
    <row r="2025" spans="1:2" x14ac:dyDescent="0.25">
      <c r="A2025" t="s">
        <v>8219</v>
      </c>
      <c r="B2025" s="22">
        <v>17</v>
      </c>
    </row>
    <row r="2026" spans="1:2" x14ac:dyDescent="0.25">
      <c r="A2026" t="s">
        <v>8219</v>
      </c>
      <c r="B2026" s="22">
        <v>197</v>
      </c>
    </row>
    <row r="2027" spans="1:2" x14ac:dyDescent="0.25">
      <c r="A2027" t="s">
        <v>8219</v>
      </c>
      <c r="B2027" s="22">
        <v>70</v>
      </c>
    </row>
    <row r="2028" spans="1:2" x14ac:dyDescent="0.25">
      <c r="A2028" t="s">
        <v>8219</v>
      </c>
      <c r="B2028" s="22">
        <v>21</v>
      </c>
    </row>
    <row r="2029" spans="1:2" x14ac:dyDescent="0.25">
      <c r="A2029" t="s">
        <v>8219</v>
      </c>
      <c r="B2029" s="22">
        <v>34</v>
      </c>
    </row>
    <row r="2030" spans="1:2" x14ac:dyDescent="0.25">
      <c r="A2030" t="s">
        <v>8219</v>
      </c>
      <c r="B2030" s="22">
        <v>39</v>
      </c>
    </row>
    <row r="2031" spans="1:2" x14ac:dyDescent="0.25">
      <c r="A2031" t="s">
        <v>8219</v>
      </c>
      <c r="B2031" s="22">
        <v>78</v>
      </c>
    </row>
    <row r="2032" spans="1:2" x14ac:dyDescent="0.25">
      <c r="A2032" t="s">
        <v>8219</v>
      </c>
      <c r="B2032" s="22">
        <v>48</v>
      </c>
    </row>
    <row r="2033" spans="1:2" x14ac:dyDescent="0.25">
      <c r="A2033" t="s">
        <v>8219</v>
      </c>
      <c r="B2033" s="22">
        <v>29</v>
      </c>
    </row>
    <row r="2034" spans="1:2" x14ac:dyDescent="0.25">
      <c r="A2034" t="s">
        <v>8219</v>
      </c>
      <c r="B2034" s="22">
        <v>73</v>
      </c>
    </row>
    <row r="2035" spans="1:2" x14ac:dyDescent="0.25">
      <c r="A2035" t="s">
        <v>8219</v>
      </c>
      <c r="B2035" s="22">
        <v>8</v>
      </c>
    </row>
    <row r="2036" spans="1:2" x14ac:dyDescent="0.25">
      <c r="A2036" t="s">
        <v>8219</v>
      </c>
      <c r="B2036" s="22">
        <v>17</v>
      </c>
    </row>
    <row r="2037" spans="1:2" x14ac:dyDescent="0.25">
      <c r="A2037" t="s">
        <v>8219</v>
      </c>
      <c r="B2037" s="22">
        <v>9</v>
      </c>
    </row>
    <row r="2038" spans="1:2" x14ac:dyDescent="0.25">
      <c r="A2038" t="s">
        <v>8219</v>
      </c>
      <c r="B2038" s="22">
        <v>17</v>
      </c>
    </row>
    <row r="2039" spans="1:2" x14ac:dyDescent="0.25">
      <c r="A2039" t="s">
        <v>8219</v>
      </c>
      <c r="B2039" s="22">
        <v>33</v>
      </c>
    </row>
    <row r="2040" spans="1:2" x14ac:dyDescent="0.25">
      <c r="A2040" t="s">
        <v>8219</v>
      </c>
      <c r="B2040" s="22">
        <v>38</v>
      </c>
    </row>
    <row r="2041" spans="1:2" x14ac:dyDescent="0.25">
      <c r="A2041" t="s">
        <v>8219</v>
      </c>
      <c r="B2041" s="22">
        <v>79</v>
      </c>
    </row>
    <row r="2042" spans="1:2" x14ac:dyDescent="0.25">
      <c r="A2042" t="s">
        <v>8219</v>
      </c>
      <c r="B2042" s="22">
        <v>46</v>
      </c>
    </row>
    <row r="2043" spans="1:2" x14ac:dyDescent="0.25">
      <c r="A2043" t="s">
        <v>8219</v>
      </c>
      <c r="B2043" s="22">
        <v>20</v>
      </c>
    </row>
    <row r="2044" spans="1:2" x14ac:dyDescent="0.25">
      <c r="A2044" t="s">
        <v>8219</v>
      </c>
      <c r="B2044" s="22">
        <v>20</v>
      </c>
    </row>
    <row r="2045" spans="1:2" x14ac:dyDescent="0.25">
      <c r="A2045" t="s">
        <v>8219</v>
      </c>
      <c r="B2045" s="22">
        <v>13</v>
      </c>
    </row>
    <row r="2046" spans="1:2" x14ac:dyDescent="0.25">
      <c r="A2046" t="s">
        <v>8219</v>
      </c>
      <c r="B2046" s="22">
        <v>22</v>
      </c>
    </row>
    <row r="2047" spans="1:2" x14ac:dyDescent="0.25">
      <c r="A2047" t="s">
        <v>8219</v>
      </c>
      <c r="B2047" s="22">
        <v>36</v>
      </c>
    </row>
    <row r="2048" spans="1:2" x14ac:dyDescent="0.25">
      <c r="A2048" t="s">
        <v>8219</v>
      </c>
      <c r="B2048" s="22">
        <v>40</v>
      </c>
    </row>
    <row r="2049" spans="1:2" x14ac:dyDescent="0.25">
      <c r="A2049" t="s">
        <v>8219</v>
      </c>
      <c r="B2049" s="22">
        <v>9</v>
      </c>
    </row>
    <row r="2050" spans="1:2" x14ac:dyDescent="0.25">
      <c r="A2050" t="s">
        <v>8219</v>
      </c>
      <c r="B2050" s="22">
        <v>19</v>
      </c>
    </row>
    <row r="2051" spans="1:2" x14ac:dyDescent="0.25">
      <c r="A2051" t="s">
        <v>8219</v>
      </c>
      <c r="B2051" s="22">
        <v>14</v>
      </c>
    </row>
    <row r="2052" spans="1:2" x14ac:dyDescent="0.25">
      <c r="A2052" t="s">
        <v>8219</v>
      </c>
      <c r="B2052" s="22">
        <v>38</v>
      </c>
    </row>
    <row r="2053" spans="1:2" x14ac:dyDescent="0.25">
      <c r="A2053" t="s">
        <v>8219</v>
      </c>
      <c r="B2053" s="22">
        <v>58</v>
      </c>
    </row>
    <row r="2054" spans="1:2" x14ac:dyDescent="0.25">
      <c r="A2054" t="s">
        <v>8219</v>
      </c>
      <c r="B2054" s="22">
        <v>28</v>
      </c>
    </row>
    <row r="2055" spans="1:2" x14ac:dyDescent="0.25">
      <c r="A2055" t="s">
        <v>8219</v>
      </c>
      <c r="B2055" s="22">
        <v>17</v>
      </c>
    </row>
    <row r="2056" spans="1:2" x14ac:dyDescent="0.25">
      <c r="A2056" t="s">
        <v>8219</v>
      </c>
      <c r="B2056" s="22">
        <v>12</v>
      </c>
    </row>
    <row r="2057" spans="1:2" x14ac:dyDescent="0.25">
      <c r="A2057" t="s">
        <v>8219</v>
      </c>
      <c r="B2057" s="22">
        <v>40</v>
      </c>
    </row>
    <row r="2058" spans="1:2" x14ac:dyDescent="0.25">
      <c r="A2058" t="s">
        <v>8219</v>
      </c>
      <c r="B2058" s="22">
        <v>57</v>
      </c>
    </row>
    <row r="2059" spans="1:2" x14ac:dyDescent="0.25">
      <c r="A2059" t="s">
        <v>8219</v>
      </c>
      <c r="B2059" s="22">
        <v>114</v>
      </c>
    </row>
    <row r="2060" spans="1:2" x14ac:dyDescent="0.25">
      <c r="A2060" t="s">
        <v>8219</v>
      </c>
      <c r="B2060" s="22">
        <v>31</v>
      </c>
    </row>
    <row r="2061" spans="1:2" x14ac:dyDescent="0.25">
      <c r="A2061" t="s">
        <v>8219</v>
      </c>
      <c r="B2061" s="22">
        <v>3</v>
      </c>
    </row>
    <row r="2062" spans="1:2" x14ac:dyDescent="0.25">
      <c r="A2062" t="s">
        <v>8219</v>
      </c>
      <c r="B2062" s="22">
        <v>16</v>
      </c>
    </row>
    <row r="2063" spans="1:2" x14ac:dyDescent="0.25">
      <c r="A2063" t="s">
        <v>8219</v>
      </c>
      <c r="B2063" s="22">
        <v>199</v>
      </c>
    </row>
    <row r="2064" spans="1:2" x14ac:dyDescent="0.25">
      <c r="A2064" t="s">
        <v>8219</v>
      </c>
      <c r="B2064" s="22">
        <v>31</v>
      </c>
    </row>
    <row r="2065" spans="1:2" x14ac:dyDescent="0.25">
      <c r="A2065" t="s">
        <v>8219</v>
      </c>
      <c r="B2065" s="22">
        <v>30</v>
      </c>
    </row>
    <row r="2066" spans="1:2" x14ac:dyDescent="0.25">
      <c r="A2066" t="s">
        <v>8219</v>
      </c>
      <c r="B2066" s="22">
        <v>34</v>
      </c>
    </row>
    <row r="2067" spans="1:2" x14ac:dyDescent="0.25">
      <c r="A2067" t="s">
        <v>8219</v>
      </c>
      <c r="B2067" s="22">
        <v>18</v>
      </c>
    </row>
    <row r="2068" spans="1:2" x14ac:dyDescent="0.25">
      <c r="A2068" t="s">
        <v>8219</v>
      </c>
      <c r="B2068" s="22">
        <v>67</v>
      </c>
    </row>
    <row r="2069" spans="1:2" x14ac:dyDescent="0.25">
      <c r="A2069" t="s">
        <v>8219</v>
      </c>
      <c r="B2069" s="22">
        <v>66</v>
      </c>
    </row>
    <row r="2070" spans="1:2" x14ac:dyDescent="0.25">
      <c r="A2070" t="s">
        <v>8219</v>
      </c>
      <c r="B2070" s="22">
        <v>23</v>
      </c>
    </row>
    <row r="2071" spans="1:2" x14ac:dyDescent="0.25">
      <c r="A2071" t="s">
        <v>8219</v>
      </c>
      <c r="B2071" s="22">
        <v>126</v>
      </c>
    </row>
    <row r="2072" spans="1:2" x14ac:dyDescent="0.25">
      <c r="A2072" t="s">
        <v>8219</v>
      </c>
      <c r="B2072" s="22">
        <v>6</v>
      </c>
    </row>
    <row r="2073" spans="1:2" x14ac:dyDescent="0.25">
      <c r="A2073" t="s">
        <v>8219</v>
      </c>
      <c r="B2073" s="22">
        <v>25</v>
      </c>
    </row>
    <row r="2074" spans="1:2" x14ac:dyDescent="0.25">
      <c r="A2074" t="s">
        <v>8219</v>
      </c>
      <c r="B2074" s="22">
        <v>39</v>
      </c>
    </row>
    <row r="2075" spans="1:2" x14ac:dyDescent="0.25">
      <c r="A2075" t="s">
        <v>8219</v>
      </c>
      <c r="B2075" s="22">
        <v>62</v>
      </c>
    </row>
    <row r="2076" spans="1:2" x14ac:dyDescent="0.25">
      <c r="A2076" t="s">
        <v>8219</v>
      </c>
      <c r="B2076" s="22">
        <v>31</v>
      </c>
    </row>
    <row r="2077" spans="1:2" x14ac:dyDescent="0.25">
      <c r="A2077" t="s">
        <v>8219</v>
      </c>
      <c r="B2077" s="22">
        <v>274</v>
      </c>
    </row>
    <row r="2078" spans="1:2" x14ac:dyDescent="0.25">
      <c r="A2078" t="s">
        <v>8219</v>
      </c>
      <c r="B2078" s="22">
        <v>17</v>
      </c>
    </row>
    <row r="2079" spans="1:2" x14ac:dyDescent="0.25">
      <c r="A2079" t="s">
        <v>8219</v>
      </c>
      <c r="B2079" s="22">
        <v>14</v>
      </c>
    </row>
    <row r="2080" spans="1:2" x14ac:dyDescent="0.25">
      <c r="A2080" t="s">
        <v>8219</v>
      </c>
      <c r="B2080" s="22">
        <v>60</v>
      </c>
    </row>
    <row r="2081" spans="1:2" x14ac:dyDescent="0.25">
      <c r="A2081" t="s">
        <v>8219</v>
      </c>
      <c r="B2081" s="22">
        <v>33</v>
      </c>
    </row>
    <row r="2082" spans="1:2" x14ac:dyDescent="0.25">
      <c r="A2082" t="s">
        <v>8219</v>
      </c>
      <c r="B2082" s="22">
        <v>78</v>
      </c>
    </row>
    <row r="2083" spans="1:2" x14ac:dyDescent="0.25">
      <c r="A2083" t="s">
        <v>8219</v>
      </c>
      <c r="B2083" s="22">
        <v>30</v>
      </c>
    </row>
    <row r="2084" spans="1:2" x14ac:dyDescent="0.25">
      <c r="A2084" t="s">
        <v>8219</v>
      </c>
      <c r="B2084" s="22">
        <v>136</v>
      </c>
    </row>
    <row r="2085" spans="1:2" x14ac:dyDescent="0.25">
      <c r="A2085" t="s">
        <v>8219</v>
      </c>
      <c r="B2085" s="22">
        <v>40</v>
      </c>
    </row>
    <row r="2086" spans="1:2" x14ac:dyDescent="0.25">
      <c r="A2086" t="s">
        <v>8219</v>
      </c>
      <c r="B2086" s="22">
        <v>18</v>
      </c>
    </row>
    <row r="2087" spans="1:2" x14ac:dyDescent="0.25">
      <c r="A2087" t="s">
        <v>8219</v>
      </c>
      <c r="B2087" s="22">
        <v>39</v>
      </c>
    </row>
    <row r="2088" spans="1:2" x14ac:dyDescent="0.25">
      <c r="A2088" t="s">
        <v>8219</v>
      </c>
      <c r="B2088" s="22">
        <v>21</v>
      </c>
    </row>
    <row r="2089" spans="1:2" x14ac:dyDescent="0.25">
      <c r="A2089" t="s">
        <v>8219</v>
      </c>
      <c r="B2089" s="22">
        <v>30</v>
      </c>
    </row>
    <row r="2090" spans="1:2" x14ac:dyDescent="0.25">
      <c r="A2090" t="s">
        <v>8219</v>
      </c>
      <c r="B2090" s="22">
        <v>27</v>
      </c>
    </row>
    <row r="2091" spans="1:2" x14ac:dyDescent="0.25">
      <c r="A2091" t="s">
        <v>8219</v>
      </c>
      <c r="B2091" s="22">
        <v>35</v>
      </c>
    </row>
    <row r="2092" spans="1:2" x14ac:dyDescent="0.25">
      <c r="A2092" t="s">
        <v>8219</v>
      </c>
      <c r="B2092" s="22">
        <v>13</v>
      </c>
    </row>
    <row r="2093" spans="1:2" x14ac:dyDescent="0.25">
      <c r="A2093" t="s">
        <v>8219</v>
      </c>
      <c r="B2093" s="22">
        <v>23</v>
      </c>
    </row>
    <row r="2094" spans="1:2" x14ac:dyDescent="0.25">
      <c r="A2094" t="s">
        <v>8219</v>
      </c>
      <c r="B2094" s="22">
        <v>39</v>
      </c>
    </row>
    <row r="2095" spans="1:2" x14ac:dyDescent="0.25">
      <c r="A2095" t="s">
        <v>8219</v>
      </c>
      <c r="B2095" s="22">
        <v>35</v>
      </c>
    </row>
    <row r="2096" spans="1:2" x14ac:dyDescent="0.25">
      <c r="A2096" t="s">
        <v>8219</v>
      </c>
      <c r="B2096" s="22">
        <v>27</v>
      </c>
    </row>
    <row r="2097" spans="1:2" x14ac:dyDescent="0.25">
      <c r="A2097" t="s">
        <v>8219</v>
      </c>
      <c r="B2097" s="22">
        <v>21</v>
      </c>
    </row>
    <row r="2098" spans="1:2" x14ac:dyDescent="0.25">
      <c r="A2098" t="s">
        <v>8219</v>
      </c>
      <c r="B2098" s="22">
        <v>104</v>
      </c>
    </row>
    <row r="2099" spans="1:2" x14ac:dyDescent="0.25">
      <c r="A2099" t="s">
        <v>8219</v>
      </c>
      <c r="B2099" s="22">
        <v>19</v>
      </c>
    </row>
    <row r="2100" spans="1:2" x14ac:dyDescent="0.25">
      <c r="A2100" t="s">
        <v>8219</v>
      </c>
      <c r="B2100" s="22">
        <v>97</v>
      </c>
    </row>
    <row r="2101" spans="1:2" x14ac:dyDescent="0.25">
      <c r="A2101" t="s">
        <v>8219</v>
      </c>
      <c r="B2101" s="22">
        <v>27</v>
      </c>
    </row>
    <row r="2102" spans="1:2" x14ac:dyDescent="0.25">
      <c r="A2102" t="s">
        <v>8219</v>
      </c>
      <c r="B2102" s="22">
        <v>24</v>
      </c>
    </row>
    <row r="2103" spans="1:2" x14ac:dyDescent="0.25">
      <c r="A2103" t="s">
        <v>8219</v>
      </c>
      <c r="B2103" s="22">
        <v>13</v>
      </c>
    </row>
    <row r="2104" spans="1:2" x14ac:dyDescent="0.25">
      <c r="A2104" t="s">
        <v>8219</v>
      </c>
      <c r="B2104" s="22">
        <v>46</v>
      </c>
    </row>
    <row r="2105" spans="1:2" x14ac:dyDescent="0.25">
      <c r="A2105" t="s">
        <v>8219</v>
      </c>
      <c r="B2105" s="22">
        <v>4</v>
      </c>
    </row>
    <row r="2106" spans="1:2" x14ac:dyDescent="0.25">
      <c r="A2106" t="s">
        <v>8219</v>
      </c>
      <c r="B2106" s="22">
        <v>40</v>
      </c>
    </row>
    <row r="2107" spans="1:2" x14ac:dyDescent="0.25">
      <c r="A2107" t="s">
        <v>8219</v>
      </c>
      <c r="B2107" s="22">
        <v>44</v>
      </c>
    </row>
    <row r="2108" spans="1:2" x14ac:dyDescent="0.25">
      <c r="A2108" t="s">
        <v>8219</v>
      </c>
      <c r="B2108" s="22">
        <v>35</v>
      </c>
    </row>
    <row r="2109" spans="1:2" x14ac:dyDescent="0.25">
      <c r="A2109" t="s">
        <v>8219</v>
      </c>
      <c r="B2109" s="22">
        <v>63</v>
      </c>
    </row>
    <row r="2110" spans="1:2" x14ac:dyDescent="0.25">
      <c r="A2110" t="s">
        <v>8219</v>
      </c>
      <c r="B2110" s="22">
        <v>89</v>
      </c>
    </row>
    <row r="2111" spans="1:2" x14ac:dyDescent="0.25">
      <c r="A2111" t="s">
        <v>8219</v>
      </c>
      <c r="B2111" s="22">
        <v>15</v>
      </c>
    </row>
    <row r="2112" spans="1:2" x14ac:dyDescent="0.25">
      <c r="A2112" t="s">
        <v>8219</v>
      </c>
      <c r="B2112" s="22">
        <v>46</v>
      </c>
    </row>
    <row r="2113" spans="1:2" x14ac:dyDescent="0.25">
      <c r="A2113" t="s">
        <v>8219</v>
      </c>
      <c r="B2113" s="22">
        <v>33</v>
      </c>
    </row>
    <row r="2114" spans="1:2" x14ac:dyDescent="0.25">
      <c r="A2114" t="s">
        <v>8219</v>
      </c>
      <c r="B2114" s="22">
        <v>52</v>
      </c>
    </row>
    <row r="2115" spans="1:2" x14ac:dyDescent="0.25">
      <c r="A2115" t="s">
        <v>8219</v>
      </c>
      <c r="B2115" s="22">
        <v>7</v>
      </c>
    </row>
    <row r="2116" spans="1:2" x14ac:dyDescent="0.25">
      <c r="A2116" t="s">
        <v>8219</v>
      </c>
      <c r="B2116" s="22">
        <v>28</v>
      </c>
    </row>
    <row r="2117" spans="1:2" x14ac:dyDescent="0.25">
      <c r="A2117" t="s">
        <v>8219</v>
      </c>
      <c r="B2117" s="22">
        <v>11</v>
      </c>
    </row>
    <row r="2118" spans="1:2" x14ac:dyDescent="0.25">
      <c r="A2118" t="s">
        <v>8219</v>
      </c>
      <c r="B2118" s="22">
        <v>15</v>
      </c>
    </row>
    <row r="2119" spans="1:2" x14ac:dyDescent="0.25">
      <c r="A2119" t="s">
        <v>8219</v>
      </c>
      <c r="B2119" s="22">
        <v>30</v>
      </c>
    </row>
    <row r="2120" spans="1:2" x14ac:dyDescent="0.25">
      <c r="A2120" t="s">
        <v>8219</v>
      </c>
      <c r="B2120" s="22">
        <v>27</v>
      </c>
    </row>
    <row r="2121" spans="1:2" x14ac:dyDescent="0.25">
      <c r="A2121" t="s">
        <v>8219</v>
      </c>
      <c r="B2121" s="22">
        <v>28</v>
      </c>
    </row>
    <row r="2122" spans="1:2" x14ac:dyDescent="0.25">
      <c r="A2122" t="s">
        <v>8219</v>
      </c>
      <c r="B2122" s="22">
        <v>17</v>
      </c>
    </row>
    <row r="2123" spans="1:2" x14ac:dyDescent="0.25">
      <c r="A2123" t="s">
        <v>8219</v>
      </c>
      <c r="B2123" s="22">
        <v>50</v>
      </c>
    </row>
    <row r="2124" spans="1:2" x14ac:dyDescent="0.25">
      <c r="A2124" t="s">
        <v>8219</v>
      </c>
      <c r="B2124" s="22">
        <v>26</v>
      </c>
    </row>
    <row r="2125" spans="1:2" x14ac:dyDescent="0.25">
      <c r="A2125" t="s">
        <v>8219</v>
      </c>
      <c r="B2125" s="22">
        <v>88</v>
      </c>
    </row>
    <row r="2126" spans="1:2" x14ac:dyDescent="0.25">
      <c r="A2126" t="s">
        <v>8219</v>
      </c>
      <c r="B2126" s="22">
        <v>91</v>
      </c>
    </row>
    <row r="2127" spans="1:2" x14ac:dyDescent="0.25">
      <c r="A2127" t="s">
        <v>8219</v>
      </c>
      <c r="B2127" s="22">
        <v>3</v>
      </c>
    </row>
    <row r="2128" spans="1:2" x14ac:dyDescent="0.25">
      <c r="A2128" t="s">
        <v>8219</v>
      </c>
      <c r="B2128" s="22">
        <v>28</v>
      </c>
    </row>
    <row r="2129" spans="1:2" x14ac:dyDescent="0.25">
      <c r="A2129" t="s">
        <v>8219</v>
      </c>
      <c r="B2129" s="22">
        <v>77</v>
      </c>
    </row>
    <row r="2130" spans="1:2" x14ac:dyDescent="0.25">
      <c r="A2130" t="s">
        <v>8219</v>
      </c>
      <c r="B2130" s="22">
        <v>27</v>
      </c>
    </row>
    <row r="2131" spans="1:2" x14ac:dyDescent="0.25">
      <c r="A2131" t="s">
        <v>8219</v>
      </c>
      <c r="B2131" s="22">
        <v>107</v>
      </c>
    </row>
    <row r="2132" spans="1:2" x14ac:dyDescent="0.25">
      <c r="A2132" t="s">
        <v>8219</v>
      </c>
      <c r="B2132" s="22">
        <v>96</v>
      </c>
    </row>
    <row r="2133" spans="1:2" x14ac:dyDescent="0.25">
      <c r="A2133" t="s">
        <v>8219</v>
      </c>
      <c r="B2133" s="22">
        <v>56</v>
      </c>
    </row>
    <row r="2134" spans="1:2" x14ac:dyDescent="0.25">
      <c r="A2134" t="s">
        <v>8219</v>
      </c>
      <c r="B2134" s="22">
        <v>58</v>
      </c>
    </row>
    <row r="2135" spans="1:2" x14ac:dyDescent="0.25">
      <c r="A2135" t="s">
        <v>8219</v>
      </c>
      <c r="B2135" s="22">
        <v>15</v>
      </c>
    </row>
    <row r="2136" spans="1:2" x14ac:dyDescent="0.25">
      <c r="A2136" t="s">
        <v>8219</v>
      </c>
      <c r="B2136" s="22">
        <v>20</v>
      </c>
    </row>
    <row r="2137" spans="1:2" x14ac:dyDescent="0.25">
      <c r="A2137" t="s">
        <v>8219</v>
      </c>
      <c r="B2137" s="22">
        <v>38</v>
      </c>
    </row>
    <row r="2138" spans="1:2" x14ac:dyDescent="0.25">
      <c r="A2138" t="s">
        <v>8219</v>
      </c>
      <c r="B2138" s="22">
        <v>33</v>
      </c>
    </row>
    <row r="2139" spans="1:2" x14ac:dyDescent="0.25">
      <c r="A2139" t="s">
        <v>8219</v>
      </c>
      <c r="B2139" s="22">
        <v>57</v>
      </c>
    </row>
    <row r="2140" spans="1:2" x14ac:dyDescent="0.25">
      <c r="A2140" t="s">
        <v>8219</v>
      </c>
      <c r="B2140" s="22">
        <v>25</v>
      </c>
    </row>
    <row r="2141" spans="1:2" x14ac:dyDescent="0.25">
      <c r="A2141" t="s">
        <v>8219</v>
      </c>
      <c r="B2141" s="22">
        <v>14</v>
      </c>
    </row>
    <row r="2142" spans="1:2" x14ac:dyDescent="0.25">
      <c r="A2142" t="s">
        <v>8219</v>
      </c>
      <c r="B2142" s="22">
        <v>94</v>
      </c>
    </row>
    <row r="2143" spans="1:2" x14ac:dyDescent="0.25">
      <c r="A2143" t="s">
        <v>8219</v>
      </c>
      <c r="B2143" s="22">
        <v>59</v>
      </c>
    </row>
    <row r="2144" spans="1:2" x14ac:dyDescent="0.25">
      <c r="A2144" t="s">
        <v>8219</v>
      </c>
      <c r="B2144" s="22">
        <v>36</v>
      </c>
    </row>
    <row r="2145" spans="1:2" x14ac:dyDescent="0.25">
      <c r="A2145" t="s">
        <v>8219</v>
      </c>
      <c r="B2145" s="22">
        <v>115</v>
      </c>
    </row>
    <row r="2146" spans="1:2" x14ac:dyDescent="0.25">
      <c r="A2146" t="s">
        <v>8219</v>
      </c>
      <c r="B2146" s="22">
        <v>30</v>
      </c>
    </row>
    <row r="2147" spans="1:2" x14ac:dyDescent="0.25">
      <c r="A2147" t="s">
        <v>8219</v>
      </c>
      <c r="B2147" s="22">
        <v>52</v>
      </c>
    </row>
    <row r="2148" spans="1:2" x14ac:dyDescent="0.25">
      <c r="A2148" t="s">
        <v>8219</v>
      </c>
      <c r="B2148" s="22">
        <v>27</v>
      </c>
    </row>
    <row r="2149" spans="1:2" x14ac:dyDescent="0.25">
      <c r="A2149" t="s">
        <v>8219</v>
      </c>
      <c r="B2149" s="22">
        <v>24</v>
      </c>
    </row>
    <row r="2150" spans="1:2" x14ac:dyDescent="0.25">
      <c r="A2150" t="s">
        <v>8219</v>
      </c>
      <c r="B2150" s="22">
        <v>10</v>
      </c>
    </row>
    <row r="2151" spans="1:2" x14ac:dyDescent="0.25">
      <c r="A2151" t="s">
        <v>8219</v>
      </c>
      <c r="B2151" s="22">
        <v>30</v>
      </c>
    </row>
    <row r="2152" spans="1:2" x14ac:dyDescent="0.25">
      <c r="A2152" t="s">
        <v>8219</v>
      </c>
      <c r="B2152" s="22">
        <v>71</v>
      </c>
    </row>
    <row r="2153" spans="1:2" x14ac:dyDescent="0.25">
      <c r="A2153" t="s">
        <v>8219</v>
      </c>
      <c r="B2153" s="22">
        <v>10</v>
      </c>
    </row>
    <row r="2154" spans="1:2" x14ac:dyDescent="0.25">
      <c r="A2154" t="s">
        <v>8219</v>
      </c>
      <c r="B2154" s="22">
        <v>24</v>
      </c>
    </row>
    <row r="2155" spans="1:2" x14ac:dyDescent="0.25">
      <c r="A2155" t="s">
        <v>8219</v>
      </c>
      <c r="B2155" s="22">
        <v>38</v>
      </c>
    </row>
    <row r="2156" spans="1:2" x14ac:dyDescent="0.25">
      <c r="A2156" t="s">
        <v>8219</v>
      </c>
      <c r="B2156" s="22">
        <v>26</v>
      </c>
    </row>
    <row r="2157" spans="1:2" x14ac:dyDescent="0.25">
      <c r="A2157" t="s">
        <v>8219</v>
      </c>
      <c r="B2157" s="22">
        <v>19</v>
      </c>
    </row>
    <row r="2158" spans="1:2" x14ac:dyDescent="0.25">
      <c r="A2158" t="s">
        <v>8219</v>
      </c>
      <c r="B2158" s="22">
        <v>11</v>
      </c>
    </row>
    <row r="2159" spans="1:2" x14ac:dyDescent="0.25">
      <c r="A2159" t="s">
        <v>8219</v>
      </c>
      <c r="B2159" s="22">
        <v>27</v>
      </c>
    </row>
    <row r="2160" spans="1:2" x14ac:dyDescent="0.25">
      <c r="A2160" t="s">
        <v>8219</v>
      </c>
      <c r="B2160" s="22">
        <v>34</v>
      </c>
    </row>
    <row r="2161" spans="1:2" x14ac:dyDescent="0.25">
      <c r="A2161" t="s">
        <v>8219</v>
      </c>
      <c r="B2161" s="22">
        <v>20</v>
      </c>
    </row>
    <row r="2162" spans="1:2" x14ac:dyDescent="0.25">
      <c r="A2162" t="s">
        <v>8219</v>
      </c>
      <c r="B2162" s="22">
        <v>37</v>
      </c>
    </row>
    <row r="2163" spans="1:2" x14ac:dyDescent="0.25">
      <c r="A2163" t="s">
        <v>8219</v>
      </c>
      <c r="B2163" s="22">
        <v>20</v>
      </c>
    </row>
    <row r="2164" spans="1:2" x14ac:dyDescent="0.25">
      <c r="A2164" t="s">
        <v>8219</v>
      </c>
      <c r="B2164" s="22">
        <v>10</v>
      </c>
    </row>
    <row r="2165" spans="1:2" x14ac:dyDescent="0.25">
      <c r="A2165" t="s">
        <v>8219</v>
      </c>
      <c r="B2165" s="22">
        <v>26</v>
      </c>
    </row>
    <row r="2166" spans="1:2" x14ac:dyDescent="0.25">
      <c r="A2166" t="s">
        <v>8219</v>
      </c>
      <c r="B2166" s="22">
        <v>20</v>
      </c>
    </row>
    <row r="2167" spans="1:2" x14ac:dyDescent="0.25">
      <c r="A2167" t="s">
        <v>8219</v>
      </c>
      <c r="B2167" s="22">
        <v>46</v>
      </c>
    </row>
    <row r="2168" spans="1:2" x14ac:dyDescent="0.25">
      <c r="A2168" t="s">
        <v>8219</v>
      </c>
      <c r="B2168" s="22">
        <v>76</v>
      </c>
    </row>
    <row r="2169" spans="1:2" x14ac:dyDescent="0.25">
      <c r="A2169" t="s">
        <v>8219</v>
      </c>
      <c r="B2169" s="22">
        <v>41</v>
      </c>
    </row>
    <row r="2170" spans="1:2" x14ac:dyDescent="0.25">
      <c r="A2170" t="s">
        <v>8219</v>
      </c>
      <c r="B2170" s="22">
        <v>7</v>
      </c>
    </row>
    <row r="2171" spans="1:2" x14ac:dyDescent="0.25">
      <c r="A2171" t="s">
        <v>8219</v>
      </c>
      <c r="B2171" s="22">
        <v>49</v>
      </c>
    </row>
    <row r="2172" spans="1:2" x14ac:dyDescent="0.25">
      <c r="A2172" t="s">
        <v>8219</v>
      </c>
      <c r="B2172" s="22">
        <v>26</v>
      </c>
    </row>
    <row r="2173" spans="1:2" x14ac:dyDescent="0.25">
      <c r="A2173" t="s">
        <v>8219</v>
      </c>
      <c r="B2173" s="22">
        <v>65</v>
      </c>
    </row>
    <row r="2174" spans="1:2" x14ac:dyDescent="0.25">
      <c r="A2174" t="s">
        <v>8219</v>
      </c>
      <c r="B2174" s="22">
        <v>28</v>
      </c>
    </row>
    <row r="2175" spans="1:2" x14ac:dyDescent="0.25">
      <c r="A2175" t="s">
        <v>8219</v>
      </c>
      <c r="B2175" s="22">
        <v>8</v>
      </c>
    </row>
    <row r="2176" spans="1:2" x14ac:dyDescent="0.25">
      <c r="A2176" t="s">
        <v>8219</v>
      </c>
      <c r="B2176" s="22">
        <v>3</v>
      </c>
    </row>
    <row r="2177" spans="1:2" x14ac:dyDescent="0.25">
      <c r="A2177" t="s">
        <v>8219</v>
      </c>
      <c r="B2177" s="22">
        <v>9</v>
      </c>
    </row>
    <row r="2178" spans="1:2" x14ac:dyDescent="0.25">
      <c r="A2178" t="s">
        <v>8219</v>
      </c>
      <c r="B2178" s="22">
        <v>9</v>
      </c>
    </row>
    <row r="2179" spans="1:2" x14ac:dyDescent="0.25">
      <c r="A2179" t="s">
        <v>8219</v>
      </c>
      <c r="B2179" s="22">
        <v>20</v>
      </c>
    </row>
    <row r="2180" spans="1:2" x14ac:dyDescent="0.25">
      <c r="A2180" t="s">
        <v>8219</v>
      </c>
      <c r="B2180" s="22">
        <v>57</v>
      </c>
    </row>
    <row r="2181" spans="1:2" x14ac:dyDescent="0.25">
      <c r="A2181" t="s">
        <v>8219</v>
      </c>
      <c r="B2181" s="22">
        <v>8</v>
      </c>
    </row>
    <row r="2182" spans="1:2" x14ac:dyDescent="0.25">
      <c r="A2182" t="s">
        <v>8219</v>
      </c>
      <c r="B2182" s="22">
        <v>14</v>
      </c>
    </row>
    <row r="2183" spans="1:2" x14ac:dyDescent="0.25">
      <c r="A2183" t="s">
        <v>8219</v>
      </c>
      <c r="B2183" s="22">
        <v>17</v>
      </c>
    </row>
    <row r="2184" spans="1:2" x14ac:dyDescent="0.25">
      <c r="A2184" t="s">
        <v>8219</v>
      </c>
      <c r="B2184" s="22">
        <v>100</v>
      </c>
    </row>
    <row r="2185" spans="1:2" x14ac:dyDescent="0.25">
      <c r="A2185" t="s">
        <v>8219</v>
      </c>
      <c r="B2185" s="22">
        <v>32</v>
      </c>
    </row>
    <row r="2186" spans="1:2" x14ac:dyDescent="0.25">
      <c r="A2186" t="s">
        <v>8219</v>
      </c>
      <c r="B2186" s="22">
        <v>3</v>
      </c>
    </row>
  </sheetData>
  <autoFilter ref="A1:I1" xr:uid="{BE01E9C8-BF2D-40F1-B404-C98D8B6A0582}"/>
  <conditionalFormatting sqref="A1:A1048576">
    <cfRule type="expression" dxfId="1" priority="13">
      <formula>$A1="successful"</formula>
    </cfRule>
  </conditionalFormatting>
  <conditionalFormatting sqref="D1:D1048576">
    <cfRule type="expression" dxfId="0" priority="12">
      <formula>$D1="failed"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PIVOT_1</vt:lpstr>
      <vt:lpstr>PIVOT_2</vt:lpstr>
      <vt:lpstr>PIVOT_3</vt:lpstr>
      <vt:lpstr>BONUS</vt:lpstr>
      <vt:lpstr>BONUS_SA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Pham, Rebecca</cp:lastModifiedBy>
  <dcterms:created xsi:type="dcterms:W3CDTF">2017-04-20T15:17:24Z</dcterms:created>
  <dcterms:modified xsi:type="dcterms:W3CDTF">2020-09-17T21:55:42Z</dcterms:modified>
</cp:coreProperties>
</file>