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w42\Documents\Projects\Predator-prey IBM\Data\Data files\Revision 1\Sensitivity analysis\"/>
    </mc:Choice>
  </mc:AlternateContent>
  <xr:revisionPtr revIDLastSave="0" documentId="13_ncr:1_{8F50AD41-92BC-44B3-AB61-E66AF58C36F9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28" i="1" l="1"/>
  <c r="V29" i="1"/>
  <c r="T30" i="1"/>
  <c r="R19" i="1" l="1"/>
  <c r="S19" i="1" s="1"/>
  <c r="T19" i="1" s="1"/>
  <c r="Q18" i="1"/>
  <c r="R18" i="1" s="1"/>
  <c r="S18" i="1" s="1"/>
  <c r="T18" i="1" s="1"/>
  <c r="P17" i="1"/>
  <c r="Q17" i="1" s="1"/>
  <c r="R17" i="1" s="1"/>
  <c r="S17" i="1" s="1"/>
  <c r="T17" i="1" s="1"/>
  <c r="O16" i="1"/>
  <c r="P16" i="1" s="1"/>
  <c r="Q16" i="1" s="1"/>
  <c r="R16" i="1" s="1"/>
  <c r="S16" i="1" s="1"/>
  <c r="T16" i="1" s="1"/>
  <c r="N15" i="1"/>
  <c r="O15" i="1" s="1"/>
  <c r="P15" i="1" s="1"/>
  <c r="Q15" i="1" s="1"/>
  <c r="R15" i="1" s="1"/>
  <c r="S15" i="1" s="1"/>
  <c r="T15" i="1" s="1"/>
  <c r="M14" i="1"/>
  <c r="N14" i="1" s="1"/>
  <c r="O14" i="1" s="1"/>
  <c r="P14" i="1" s="1"/>
  <c r="Q14" i="1" s="1"/>
  <c r="R14" i="1" s="1"/>
  <c r="S14" i="1" s="1"/>
  <c r="T14" i="1" s="1"/>
  <c r="L13" i="1"/>
  <c r="M13" i="1" s="1"/>
  <c r="N13" i="1" s="1"/>
  <c r="O13" i="1" s="1"/>
  <c r="P13" i="1" s="1"/>
  <c r="Q13" i="1" s="1"/>
  <c r="R13" i="1" s="1"/>
  <c r="S13" i="1" s="1"/>
  <c r="T13" i="1" s="1"/>
  <c r="K12" i="1"/>
  <c r="L12" i="1" s="1"/>
  <c r="M12" i="1" s="1"/>
  <c r="N12" i="1" s="1"/>
  <c r="O12" i="1" s="1"/>
  <c r="P12" i="1" s="1"/>
  <c r="Q12" i="1" s="1"/>
  <c r="R12" i="1" s="1"/>
  <c r="S12" i="1" s="1"/>
  <c r="T12" i="1" s="1"/>
  <c r="J11" i="1"/>
  <c r="K11" i="1" s="1"/>
  <c r="L11" i="1" s="1"/>
  <c r="M11" i="1" s="1"/>
  <c r="N11" i="1" s="1"/>
  <c r="O11" i="1" s="1"/>
  <c r="P11" i="1" s="1"/>
  <c r="Q11" i="1" s="1"/>
  <c r="R11" i="1" s="1"/>
  <c r="S11" i="1" s="1"/>
  <c r="T11" i="1" s="1"/>
  <c r="I10" i="1"/>
  <c r="J10" i="1" s="1"/>
  <c r="K10" i="1" s="1"/>
  <c r="L10" i="1" s="1"/>
  <c r="M10" i="1" s="1"/>
  <c r="N10" i="1" s="1"/>
  <c r="O10" i="1" s="1"/>
  <c r="P10" i="1" s="1"/>
  <c r="Q10" i="1" s="1"/>
  <c r="R10" i="1" s="1"/>
  <c r="S10" i="1" s="1"/>
  <c r="T10" i="1" s="1"/>
  <c r="H9" i="1"/>
  <c r="I9" i="1" s="1"/>
  <c r="J9" i="1" s="1"/>
  <c r="K9" i="1" s="1"/>
  <c r="L9" i="1" s="1"/>
  <c r="M9" i="1" s="1"/>
  <c r="N9" i="1" s="1"/>
  <c r="O9" i="1" s="1"/>
  <c r="P9" i="1" s="1"/>
  <c r="Q9" i="1" s="1"/>
  <c r="R9" i="1" s="1"/>
  <c r="S9" i="1" s="1"/>
  <c r="T9" i="1" s="1"/>
  <c r="G8" i="1"/>
  <c r="H8" i="1" s="1"/>
  <c r="I8" i="1" s="1"/>
  <c r="J8" i="1" s="1"/>
  <c r="K8" i="1" s="1"/>
  <c r="L8" i="1" s="1"/>
  <c r="M8" i="1" s="1"/>
  <c r="N8" i="1" s="1"/>
  <c r="O8" i="1" s="1"/>
  <c r="P8" i="1" s="1"/>
  <c r="Q8" i="1" s="1"/>
  <c r="R8" i="1" s="1"/>
  <c r="S8" i="1" s="1"/>
  <c r="T8" i="1" s="1"/>
  <c r="F7" i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E5" i="1"/>
  <c r="F5" i="1" s="1"/>
  <c r="G5" i="1" s="1"/>
  <c r="H5" i="1" s="1"/>
  <c r="I5" i="1" s="1"/>
  <c r="J5" i="1" s="1"/>
  <c r="K5" i="1" s="1"/>
  <c r="L5" i="1" s="1"/>
  <c r="M5" i="1" s="1"/>
  <c r="N5" i="1" s="1"/>
  <c r="O5" i="1" s="1"/>
  <c r="P5" i="1" s="1"/>
  <c r="Q5" i="1" s="1"/>
  <c r="R5" i="1" s="1"/>
  <c r="S5" i="1" s="1"/>
  <c r="T5" i="1" s="1"/>
  <c r="D5" i="1"/>
  <c r="E6" i="1"/>
  <c r="F6" i="1" s="1"/>
  <c r="G6" i="1" s="1"/>
  <c r="H6" i="1" s="1"/>
  <c r="I6" i="1" s="1"/>
  <c r="J6" i="1" s="1"/>
  <c r="K6" i="1" s="1"/>
  <c r="L6" i="1" s="1"/>
  <c r="M6" i="1" s="1"/>
  <c r="N6" i="1" s="1"/>
  <c r="O6" i="1" s="1"/>
  <c r="P6" i="1" s="1"/>
  <c r="Q6" i="1" s="1"/>
  <c r="R6" i="1" s="1"/>
  <c r="S6" i="1" s="1"/>
  <c r="T6" i="1" s="1"/>
  <c r="T45" i="1"/>
  <c r="T44" i="1"/>
  <c r="S44" i="1"/>
  <c r="S43" i="1"/>
  <c r="T43" i="1"/>
  <c r="R43" i="1"/>
  <c r="R42" i="1"/>
  <c r="S42" i="1"/>
  <c r="T42" i="1"/>
  <c r="Q42" i="1"/>
  <c r="Q41" i="1"/>
  <c r="R41" i="1"/>
  <c r="S41" i="1"/>
  <c r="T41" i="1"/>
  <c r="P41" i="1"/>
  <c r="P40" i="1"/>
  <c r="Q40" i="1"/>
  <c r="R40" i="1"/>
  <c r="S40" i="1"/>
  <c r="T40" i="1"/>
  <c r="O40" i="1"/>
  <c r="O39" i="1"/>
  <c r="P39" i="1"/>
  <c r="Q39" i="1"/>
  <c r="R39" i="1"/>
  <c r="S39" i="1"/>
  <c r="T39" i="1"/>
  <c r="N39" i="1"/>
  <c r="N38" i="1"/>
  <c r="O38" i="1"/>
  <c r="P38" i="1"/>
  <c r="Q38" i="1"/>
  <c r="R38" i="1"/>
  <c r="S38" i="1"/>
  <c r="T38" i="1"/>
  <c r="M38" i="1"/>
  <c r="M37" i="1"/>
  <c r="N37" i="1"/>
  <c r="O37" i="1"/>
  <c r="P37" i="1"/>
  <c r="Q37" i="1"/>
  <c r="R37" i="1"/>
  <c r="S37" i="1"/>
  <c r="T37" i="1"/>
  <c r="L37" i="1"/>
  <c r="L36" i="1"/>
  <c r="M36" i="1"/>
  <c r="N36" i="1"/>
  <c r="O36" i="1"/>
  <c r="P36" i="1"/>
  <c r="Q36" i="1"/>
  <c r="R36" i="1"/>
  <c r="S36" i="1"/>
  <c r="T36" i="1"/>
  <c r="K36" i="1"/>
  <c r="K35" i="1"/>
  <c r="L35" i="1"/>
  <c r="M35" i="1"/>
  <c r="N35" i="1"/>
  <c r="O35" i="1"/>
  <c r="P35" i="1"/>
  <c r="Q35" i="1"/>
  <c r="R35" i="1"/>
  <c r="S35" i="1"/>
  <c r="T35" i="1"/>
  <c r="J35" i="1"/>
  <c r="J34" i="1"/>
  <c r="K34" i="1"/>
  <c r="L34" i="1"/>
  <c r="M34" i="1"/>
  <c r="N34" i="1"/>
  <c r="O34" i="1"/>
  <c r="P34" i="1"/>
  <c r="Q34" i="1"/>
  <c r="R34" i="1"/>
  <c r="S34" i="1"/>
  <c r="T34" i="1"/>
  <c r="I34" i="1"/>
  <c r="I33" i="1"/>
  <c r="J33" i="1"/>
  <c r="K33" i="1"/>
  <c r="L33" i="1"/>
  <c r="M33" i="1"/>
  <c r="N33" i="1"/>
  <c r="O33" i="1"/>
  <c r="P33" i="1"/>
  <c r="Q33" i="1"/>
  <c r="R33" i="1"/>
  <c r="S33" i="1"/>
  <c r="T33" i="1"/>
  <c r="H33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G32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F31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E30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D29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C28" i="1"/>
  <c r="V45" i="1" l="1"/>
  <c r="V43" i="1" l="1"/>
  <c r="V40" i="1"/>
  <c r="V35" i="1"/>
  <c r="V38" i="1"/>
  <c r="V42" i="1"/>
  <c r="V44" i="1"/>
  <c r="V39" i="1"/>
  <c r="V41" i="1"/>
  <c r="V31" i="1"/>
  <c r="V32" i="1"/>
  <c r="V34" i="1"/>
  <c r="V37" i="1"/>
  <c r="X28" i="1"/>
  <c r="X29" i="1" s="1"/>
  <c r="V36" i="1"/>
  <c r="V30" i="1"/>
  <c r="V33" i="1"/>
  <c r="X30" i="1" l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V47" i="1"/>
</calcChain>
</file>

<file path=xl/sharedStrings.xml><?xml version="1.0" encoding="utf-8"?>
<sst xmlns="http://schemas.openxmlformats.org/spreadsheetml/2006/main" count="80" uniqueCount="26">
  <si>
    <t>'prey-limb-length'</t>
  </si>
  <si>
    <t>'prey-vision-distance'</t>
  </si>
  <si>
    <t>'prey-vision-angle'</t>
  </si>
  <si>
    <t>'freeze-distance'</t>
  </si>
  <si>
    <t>'flight-initiation-distance'</t>
  </si>
  <si>
    <t>'prey-exhaustion-distance'</t>
  </si>
  <si>
    <t>'time-to-turn'</t>
  </si>
  <si>
    <t>'time-spent-circling'</t>
  </si>
  <si>
    <t>'predator-limb-length'</t>
  </si>
  <si>
    <t>'predator-vision-distance'</t>
  </si>
  <si>
    <t>'predator-vision-angle'</t>
  </si>
  <si>
    <t>'predator-exhaustion-distance'</t>
  </si>
  <si>
    <t>'kill-distance'</t>
  </si>
  <si>
    <t>'obstacle-proportion'</t>
  </si>
  <si>
    <t>'obstacle-radius'</t>
  </si>
  <si>
    <t>'prey-obstacle-sensitivity'</t>
  </si>
  <si>
    <t>'predator-obstacle-sensitivity'</t>
  </si>
  <si>
    <t>'number-of-target-patches'</t>
  </si>
  <si>
    <t>Varying parameter combinations</t>
  </si>
  <si>
    <t>prey-vision-distance'</t>
  </si>
  <si>
    <t>number-of-refuges'</t>
  </si>
  <si>
    <t>Total</t>
  </si>
  <si>
    <t>Cumulative sum</t>
  </si>
  <si>
    <t>Total simulations</t>
  </si>
  <si>
    <t>Number of parameter settings</t>
  </si>
  <si>
    <t>Number of replicates per parameter combination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</si>
</sst>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2" fillId="0" borderId="0" xfId="0" applyFont="1" applyAlignment="1">
      <alignment vertical="center"/>
    </xf>
    <xf numFmtId="164" fontId="3" fillId="0" borderId="0" xfId="0" applyNumberFormat="1" applyFont="1"/>
    <xf numFmtId="0" fontId="3" fillId="0" borderId="0" xfId="0" applyFont="1"/>
    <xf numFmtId="164" fontId="3" fillId="0" borderId="0" xfId="0" quotePrefix="1" applyNumberFormat="1" applyFont="1"/>
    <xf numFmtId="0" fontId="1" fillId="0" borderId="0" xfId="0" applyFont="1"/>
    <xf numFmtId="1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4" fillId="2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EA9C1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A50"/>
  <sheetViews>
    <sheetView tabSelected="1" zoomScale="80" zoomScaleNormal="80" workbookViewId="0">
      <selection activeCell="P34" sqref="P34"/>
    </sheetView>
  </sheetViews>
  <sheetFormatPr defaultRowHeight="15.75" x14ac:dyDescent="0.25"/>
  <cols>
    <col min="1" max="1" width="36.140625" customWidth="1"/>
    <col min="2" max="2" width="35" style="4" customWidth="1"/>
    <col min="3" max="3" width="9.7109375" customWidth="1"/>
    <col min="4" max="4" width="11" customWidth="1"/>
    <col min="5" max="5" width="9.42578125" customWidth="1"/>
    <col min="6" max="6" width="9.28515625" customWidth="1"/>
    <col min="7" max="7" width="8.5703125" customWidth="1"/>
    <col min="8" max="8" width="7.5703125" customWidth="1"/>
    <col min="9" max="9" width="9.42578125" customWidth="1"/>
    <col min="10" max="10" width="7.28515625" customWidth="1"/>
    <col min="11" max="11" width="8.28515625" customWidth="1"/>
    <col min="12" max="12" width="7" customWidth="1"/>
    <col min="13" max="13" width="9" customWidth="1"/>
    <col min="14" max="14" width="10" customWidth="1"/>
    <col min="22" max="22" width="50.7109375" bestFit="1" customWidth="1"/>
    <col min="23" max="23" width="13.28515625" customWidth="1"/>
  </cols>
  <sheetData>
    <row r="2" spans="2:20" ht="15" x14ac:dyDescent="0.25">
      <c r="B2" s="6"/>
    </row>
    <row r="3" spans="2:20" ht="15" x14ac:dyDescent="0.25">
      <c r="B3" s="6" t="s">
        <v>18</v>
      </c>
    </row>
    <row r="4" spans="2:20" x14ac:dyDescent="0.25">
      <c r="B4" s="1"/>
      <c r="C4" s="5" t="s">
        <v>19</v>
      </c>
      <c r="D4" s="3" t="s">
        <v>2</v>
      </c>
      <c r="E4" s="3" t="s">
        <v>3</v>
      </c>
      <c r="F4" s="3" t="s">
        <v>4</v>
      </c>
      <c r="G4" s="3" t="s">
        <v>5</v>
      </c>
      <c r="H4" s="3" t="s">
        <v>6</v>
      </c>
      <c r="I4" s="3" t="s">
        <v>7</v>
      </c>
      <c r="J4" s="3" t="s">
        <v>8</v>
      </c>
      <c r="K4" s="3" t="s">
        <v>9</v>
      </c>
      <c r="L4" s="4" t="s">
        <v>10</v>
      </c>
      <c r="M4" s="3" t="s">
        <v>11</v>
      </c>
      <c r="N4" s="3" t="s">
        <v>12</v>
      </c>
      <c r="O4" s="3" t="s">
        <v>13</v>
      </c>
      <c r="P4" s="3" t="s">
        <v>14</v>
      </c>
      <c r="Q4" s="3" t="s">
        <v>15</v>
      </c>
      <c r="R4" s="3" t="s">
        <v>16</v>
      </c>
      <c r="S4" s="3" t="s">
        <v>20</v>
      </c>
      <c r="T4" s="3" t="s">
        <v>17</v>
      </c>
    </row>
    <row r="5" spans="2:20" x14ac:dyDescent="0.25">
      <c r="B5" s="2" t="s">
        <v>0</v>
      </c>
      <c r="C5" s="10">
        <v>1</v>
      </c>
      <c r="D5" s="10">
        <f>C5+1</f>
        <v>2</v>
      </c>
      <c r="E5" s="10">
        <f t="shared" ref="E5:T5" si="0">D5+1</f>
        <v>3</v>
      </c>
      <c r="F5" s="10">
        <f t="shared" si="0"/>
        <v>4</v>
      </c>
      <c r="G5" s="10">
        <f t="shared" si="0"/>
        <v>5</v>
      </c>
      <c r="H5" s="10">
        <f t="shared" si="0"/>
        <v>6</v>
      </c>
      <c r="I5" s="10">
        <f t="shared" si="0"/>
        <v>7</v>
      </c>
      <c r="J5" s="10">
        <f t="shared" si="0"/>
        <v>8</v>
      </c>
      <c r="K5" s="10">
        <f t="shared" si="0"/>
        <v>9</v>
      </c>
      <c r="L5" s="10">
        <f t="shared" si="0"/>
        <v>10</v>
      </c>
      <c r="M5" s="10">
        <f t="shared" si="0"/>
        <v>11</v>
      </c>
      <c r="N5" s="10">
        <f t="shared" si="0"/>
        <v>12</v>
      </c>
      <c r="O5" s="10">
        <f t="shared" si="0"/>
        <v>13</v>
      </c>
      <c r="P5" s="10">
        <f t="shared" si="0"/>
        <v>14</v>
      </c>
      <c r="Q5" s="10">
        <f t="shared" si="0"/>
        <v>15</v>
      </c>
      <c r="R5" s="10">
        <f t="shared" si="0"/>
        <v>16</v>
      </c>
      <c r="S5" s="10">
        <f t="shared" si="0"/>
        <v>17</v>
      </c>
      <c r="T5" s="10">
        <f t="shared" si="0"/>
        <v>18</v>
      </c>
    </row>
    <row r="6" spans="2:20" x14ac:dyDescent="0.25">
      <c r="B6" s="3" t="s">
        <v>1</v>
      </c>
      <c r="C6" s="11"/>
      <c r="D6" s="10">
        <v>19</v>
      </c>
      <c r="E6" s="10">
        <f>D6+1</f>
        <v>20</v>
      </c>
      <c r="F6" s="10">
        <f t="shared" ref="F6:T6" si="1">E6+1</f>
        <v>21</v>
      </c>
      <c r="G6" s="10">
        <f t="shared" si="1"/>
        <v>22</v>
      </c>
      <c r="H6" s="10">
        <f t="shared" si="1"/>
        <v>23</v>
      </c>
      <c r="I6" s="10">
        <f t="shared" si="1"/>
        <v>24</v>
      </c>
      <c r="J6" s="10">
        <f t="shared" si="1"/>
        <v>25</v>
      </c>
      <c r="K6" s="10">
        <f t="shared" si="1"/>
        <v>26</v>
      </c>
      <c r="L6" s="10">
        <f t="shared" si="1"/>
        <v>27</v>
      </c>
      <c r="M6" s="10">
        <f t="shared" si="1"/>
        <v>28</v>
      </c>
      <c r="N6" s="10">
        <f t="shared" si="1"/>
        <v>29</v>
      </c>
      <c r="O6" s="10">
        <f t="shared" si="1"/>
        <v>30</v>
      </c>
      <c r="P6" s="10">
        <f t="shared" si="1"/>
        <v>31</v>
      </c>
      <c r="Q6" s="10">
        <f t="shared" si="1"/>
        <v>32</v>
      </c>
      <c r="R6" s="10">
        <f t="shared" si="1"/>
        <v>33</v>
      </c>
      <c r="S6" s="10">
        <f t="shared" si="1"/>
        <v>34</v>
      </c>
      <c r="T6" s="10">
        <f t="shared" si="1"/>
        <v>35</v>
      </c>
    </row>
    <row r="7" spans="2:20" x14ac:dyDescent="0.25">
      <c r="B7" s="3" t="s">
        <v>2</v>
      </c>
      <c r="C7" s="11"/>
      <c r="D7" s="11"/>
      <c r="E7" s="10">
        <v>36</v>
      </c>
      <c r="F7" s="10">
        <f>E7+1</f>
        <v>37</v>
      </c>
      <c r="G7" s="10">
        <f t="shared" ref="G7:T7" si="2">F7+1</f>
        <v>38</v>
      </c>
      <c r="H7" s="10">
        <f t="shared" si="2"/>
        <v>39</v>
      </c>
      <c r="I7" s="10">
        <f t="shared" si="2"/>
        <v>40</v>
      </c>
      <c r="J7" s="10">
        <f t="shared" si="2"/>
        <v>41</v>
      </c>
      <c r="K7" s="10">
        <f t="shared" si="2"/>
        <v>42</v>
      </c>
      <c r="L7" s="10">
        <f t="shared" si="2"/>
        <v>43</v>
      </c>
      <c r="M7" s="10">
        <f t="shared" si="2"/>
        <v>44</v>
      </c>
      <c r="N7" s="10">
        <f t="shared" si="2"/>
        <v>45</v>
      </c>
      <c r="O7" s="10">
        <f t="shared" si="2"/>
        <v>46</v>
      </c>
      <c r="P7" s="10">
        <f t="shared" si="2"/>
        <v>47</v>
      </c>
      <c r="Q7" s="10">
        <f t="shared" si="2"/>
        <v>48</v>
      </c>
      <c r="R7" s="10">
        <f t="shared" si="2"/>
        <v>49</v>
      </c>
      <c r="S7" s="10">
        <f t="shared" si="2"/>
        <v>50</v>
      </c>
      <c r="T7" s="10">
        <f t="shared" si="2"/>
        <v>51</v>
      </c>
    </row>
    <row r="8" spans="2:20" x14ac:dyDescent="0.25">
      <c r="B8" s="3" t="s">
        <v>3</v>
      </c>
      <c r="C8" s="11"/>
      <c r="D8" s="11"/>
      <c r="E8" s="11"/>
      <c r="F8" s="10">
        <v>52</v>
      </c>
      <c r="G8" s="10">
        <f>F8+1</f>
        <v>53</v>
      </c>
      <c r="H8" s="10">
        <f t="shared" ref="H8:T8" si="3">G8+1</f>
        <v>54</v>
      </c>
      <c r="I8" s="10">
        <f t="shared" si="3"/>
        <v>55</v>
      </c>
      <c r="J8" s="10">
        <f t="shared" si="3"/>
        <v>56</v>
      </c>
      <c r="K8" s="10">
        <f t="shared" si="3"/>
        <v>57</v>
      </c>
      <c r="L8" s="10">
        <f t="shared" si="3"/>
        <v>58</v>
      </c>
      <c r="M8" s="10">
        <f t="shared" si="3"/>
        <v>59</v>
      </c>
      <c r="N8" s="10">
        <f t="shared" si="3"/>
        <v>60</v>
      </c>
      <c r="O8" s="10">
        <f t="shared" si="3"/>
        <v>61</v>
      </c>
      <c r="P8" s="10">
        <f t="shared" si="3"/>
        <v>62</v>
      </c>
      <c r="Q8" s="10">
        <f t="shared" si="3"/>
        <v>63</v>
      </c>
      <c r="R8" s="10">
        <f t="shared" si="3"/>
        <v>64</v>
      </c>
      <c r="S8" s="10">
        <f t="shared" si="3"/>
        <v>65</v>
      </c>
      <c r="T8" s="10">
        <f t="shared" si="3"/>
        <v>66</v>
      </c>
    </row>
    <row r="9" spans="2:20" x14ac:dyDescent="0.25">
      <c r="B9" s="3" t="s">
        <v>4</v>
      </c>
      <c r="C9" s="11"/>
      <c r="D9" s="11"/>
      <c r="E9" s="11"/>
      <c r="F9" s="11"/>
      <c r="G9" s="10">
        <v>67</v>
      </c>
      <c r="H9" s="10">
        <f>G9+1</f>
        <v>68</v>
      </c>
      <c r="I9" s="10">
        <f t="shared" ref="I9:T9" si="4">H9+1</f>
        <v>69</v>
      </c>
      <c r="J9" s="10">
        <f t="shared" si="4"/>
        <v>70</v>
      </c>
      <c r="K9" s="10">
        <f t="shared" si="4"/>
        <v>71</v>
      </c>
      <c r="L9" s="10">
        <f t="shared" si="4"/>
        <v>72</v>
      </c>
      <c r="M9" s="10">
        <f t="shared" si="4"/>
        <v>73</v>
      </c>
      <c r="N9" s="10">
        <f t="shared" si="4"/>
        <v>74</v>
      </c>
      <c r="O9" s="10">
        <f t="shared" si="4"/>
        <v>75</v>
      </c>
      <c r="P9" s="10">
        <f t="shared" si="4"/>
        <v>76</v>
      </c>
      <c r="Q9" s="10">
        <f t="shared" si="4"/>
        <v>77</v>
      </c>
      <c r="R9" s="10">
        <f t="shared" si="4"/>
        <v>78</v>
      </c>
      <c r="S9" s="10">
        <f t="shared" si="4"/>
        <v>79</v>
      </c>
      <c r="T9" s="10">
        <f t="shared" si="4"/>
        <v>80</v>
      </c>
    </row>
    <row r="10" spans="2:20" x14ac:dyDescent="0.25">
      <c r="B10" s="3" t="s">
        <v>5</v>
      </c>
      <c r="C10" s="11"/>
      <c r="D10" s="11"/>
      <c r="E10" s="11"/>
      <c r="F10" s="11"/>
      <c r="G10" s="11"/>
      <c r="H10" s="10">
        <v>81</v>
      </c>
      <c r="I10" s="10">
        <f>H10+1</f>
        <v>82</v>
      </c>
      <c r="J10" s="10">
        <f t="shared" ref="J10:S10" si="5">I10+1</f>
        <v>83</v>
      </c>
      <c r="K10" s="10">
        <f t="shared" si="5"/>
        <v>84</v>
      </c>
      <c r="L10" s="10">
        <f t="shared" si="5"/>
        <v>85</v>
      </c>
      <c r="M10" s="10">
        <f t="shared" si="5"/>
        <v>86</v>
      </c>
      <c r="N10" s="10">
        <f t="shared" si="5"/>
        <v>87</v>
      </c>
      <c r="O10" s="10">
        <f t="shared" si="5"/>
        <v>88</v>
      </c>
      <c r="P10" s="10">
        <f t="shared" si="5"/>
        <v>89</v>
      </c>
      <c r="Q10" s="10">
        <f t="shared" si="5"/>
        <v>90</v>
      </c>
      <c r="R10" s="10">
        <f t="shared" si="5"/>
        <v>91</v>
      </c>
      <c r="S10" s="10">
        <f t="shared" si="5"/>
        <v>92</v>
      </c>
      <c r="T10" s="10">
        <f>S10+1</f>
        <v>93</v>
      </c>
    </row>
    <row r="11" spans="2:20" x14ac:dyDescent="0.25">
      <c r="B11" s="3" t="s">
        <v>6</v>
      </c>
      <c r="C11" s="11"/>
      <c r="D11" s="11"/>
      <c r="E11" s="11"/>
      <c r="F11" s="11"/>
      <c r="G11" s="11"/>
      <c r="H11" s="11"/>
      <c r="I11" s="10">
        <v>94</v>
      </c>
      <c r="J11" s="10">
        <f>I11+1</f>
        <v>95</v>
      </c>
      <c r="K11" s="10">
        <f t="shared" ref="K11:T11" si="6">J11+1</f>
        <v>96</v>
      </c>
      <c r="L11" s="10">
        <f t="shared" si="6"/>
        <v>97</v>
      </c>
      <c r="M11" s="10">
        <f t="shared" si="6"/>
        <v>98</v>
      </c>
      <c r="N11" s="10">
        <f t="shared" si="6"/>
        <v>99</v>
      </c>
      <c r="O11" s="10">
        <f t="shared" si="6"/>
        <v>100</v>
      </c>
      <c r="P11" s="10">
        <f t="shared" si="6"/>
        <v>101</v>
      </c>
      <c r="Q11" s="10">
        <f t="shared" si="6"/>
        <v>102</v>
      </c>
      <c r="R11" s="10">
        <f t="shared" si="6"/>
        <v>103</v>
      </c>
      <c r="S11" s="10">
        <f t="shared" si="6"/>
        <v>104</v>
      </c>
      <c r="T11" s="10">
        <f t="shared" si="6"/>
        <v>105</v>
      </c>
    </row>
    <row r="12" spans="2:20" x14ac:dyDescent="0.25">
      <c r="B12" s="3" t="s">
        <v>7</v>
      </c>
      <c r="C12" s="11"/>
      <c r="D12" s="11"/>
      <c r="E12" s="11"/>
      <c r="F12" s="11"/>
      <c r="G12" s="11"/>
      <c r="H12" s="11"/>
      <c r="I12" s="11"/>
      <c r="J12" s="10">
        <v>106</v>
      </c>
      <c r="K12" s="10">
        <f>J12+1</f>
        <v>107</v>
      </c>
      <c r="L12" s="10">
        <f t="shared" ref="L12:T12" si="7">K12+1</f>
        <v>108</v>
      </c>
      <c r="M12" s="10">
        <f t="shared" si="7"/>
        <v>109</v>
      </c>
      <c r="N12" s="10">
        <f t="shared" si="7"/>
        <v>110</v>
      </c>
      <c r="O12" s="10">
        <f t="shared" si="7"/>
        <v>111</v>
      </c>
      <c r="P12" s="10">
        <f t="shared" si="7"/>
        <v>112</v>
      </c>
      <c r="Q12" s="10">
        <f t="shared" si="7"/>
        <v>113</v>
      </c>
      <c r="R12" s="10">
        <f t="shared" si="7"/>
        <v>114</v>
      </c>
      <c r="S12" s="10">
        <f t="shared" si="7"/>
        <v>115</v>
      </c>
      <c r="T12" s="10">
        <f t="shared" si="7"/>
        <v>116</v>
      </c>
    </row>
    <row r="13" spans="2:20" x14ac:dyDescent="0.25">
      <c r="B13" s="3" t="s">
        <v>8</v>
      </c>
      <c r="C13" s="11"/>
      <c r="D13" s="11"/>
      <c r="E13" s="11"/>
      <c r="F13" s="11"/>
      <c r="G13" s="11"/>
      <c r="H13" s="11"/>
      <c r="I13" s="11"/>
      <c r="J13" s="11"/>
      <c r="K13" s="10">
        <v>117</v>
      </c>
      <c r="L13" s="10">
        <f>K13+1</f>
        <v>118</v>
      </c>
      <c r="M13" s="10">
        <f t="shared" ref="M13:T13" si="8">L13+1</f>
        <v>119</v>
      </c>
      <c r="N13" s="10">
        <f t="shared" si="8"/>
        <v>120</v>
      </c>
      <c r="O13" s="10">
        <f t="shared" si="8"/>
        <v>121</v>
      </c>
      <c r="P13" s="10">
        <f t="shared" si="8"/>
        <v>122</v>
      </c>
      <c r="Q13" s="10">
        <f t="shared" si="8"/>
        <v>123</v>
      </c>
      <c r="R13" s="10">
        <f t="shared" si="8"/>
        <v>124</v>
      </c>
      <c r="S13" s="10">
        <f t="shared" si="8"/>
        <v>125</v>
      </c>
      <c r="T13" s="10">
        <f t="shared" si="8"/>
        <v>126</v>
      </c>
    </row>
    <row r="14" spans="2:20" x14ac:dyDescent="0.25">
      <c r="B14" s="3" t="s">
        <v>9</v>
      </c>
      <c r="C14" s="11"/>
      <c r="D14" s="11"/>
      <c r="E14" s="11"/>
      <c r="F14" s="11"/>
      <c r="G14" s="11"/>
      <c r="H14" s="11"/>
      <c r="I14" s="11"/>
      <c r="J14" s="11"/>
      <c r="K14" s="11"/>
      <c r="L14" s="10">
        <v>127</v>
      </c>
      <c r="M14" s="10">
        <f>L14+1</f>
        <v>128</v>
      </c>
      <c r="N14" s="10">
        <f t="shared" ref="N14:T14" si="9">M14+1</f>
        <v>129</v>
      </c>
      <c r="O14" s="10">
        <f t="shared" si="9"/>
        <v>130</v>
      </c>
      <c r="P14" s="10">
        <f t="shared" si="9"/>
        <v>131</v>
      </c>
      <c r="Q14" s="10">
        <f t="shared" si="9"/>
        <v>132</v>
      </c>
      <c r="R14" s="10">
        <f t="shared" si="9"/>
        <v>133</v>
      </c>
      <c r="S14" s="10">
        <f t="shared" si="9"/>
        <v>134</v>
      </c>
      <c r="T14" s="10">
        <f t="shared" si="9"/>
        <v>135</v>
      </c>
    </row>
    <row r="15" spans="2:20" x14ac:dyDescent="0.25">
      <c r="B15" s="3" t="s">
        <v>10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0">
        <v>136</v>
      </c>
      <c r="N15" s="10">
        <f>M15+1</f>
        <v>137</v>
      </c>
      <c r="O15" s="10">
        <f t="shared" ref="O15:T15" si="10">N15+1</f>
        <v>138</v>
      </c>
      <c r="P15" s="10">
        <f t="shared" si="10"/>
        <v>139</v>
      </c>
      <c r="Q15" s="10">
        <f t="shared" si="10"/>
        <v>140</v>
      </c>
      <c r="R15" s="10">
        <f t="shared" si="10"/>
        <v>141</v>
      </c>
      <c r="S15" s="10">
        <f t="shared" si="10"/>
        <v>142</v>
      </c>
      <c r="T15" s="10">
        <f t="shared" si="10"/>
        <v>143</v>
      </c>
    </row>
    <row r="16" spans="2:20" x14ac:dyDescent="0.25">
      <c r="B16" s="3" t="s">
        <v>11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0">
        <v>144</v>
      </c>
      <c r="O16" s="10">
        <f>N16+1</f>
        <v>145</v>
      </c>
      <c r="P16" s="10">
        <f t="shared" ref="P16:T16" si="11">O16+1</f>
        <v>146</v>
      </c>
      <c r="Q16" s="10">
        <f t="shared" si="11"/>
        <v>147</v>
      </c>
      <c r="R16" s="10">
        <f t="shared" si="11"/>
        <v>148</v>
      </c>
      <c r="S16" s="10">
        <f t="shared" si="11"/>
        <v>149</v>
      </c>
      <c r="T16" s="10">
        <f t="shared" si="11"/>
        <v>150</v>
      </c>
    </row>
    <row r="17" spans="1:26" x14ac:dyDescent="0.25">
      <c r="B17" s="3" t="s">
        <v>12</v>
      </c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0">
        <v>151</v>
      </c>
      <c r="P17" s="10">
        <f>O17+1</f>
        <v>152</v>
      </c>
      <c r="Q17" s="10">
        <f t="shared" ref="Q17:T17" si="12">P17+1</f>
        <v>153</v>
      </c>
      <c r="R17" s="10">
        <f t="shared" si="12"/>
        <v>154</v>
      </c>
      <c r="S17" s="10">
        <f t="shared" si="12"/>
        <v>155</v>
      </c>
      <c r="T17" s="10">
        <f t="shared" si="12"/>
        <v>156</v>
      </c>
    </row>
    <row r="18" spans="1:26" x14ac:dyDescent="0.25">
      <c r="B18" s="3" t="s">
        <v>13</v>
      </c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0">
        <v>157</v>
      </c>
      <c r="Q18" s="10">
        <f>P18+1</f>
        <v>158</v>
      </c>
      <c r="R18" s="10">
        <f t="shared" ref="R18:T18" si="13">Q18+1</f>
        <v>159</v>
      </c>
      <c r="S18" s="10">
        <f t="shared" si="13"/>
        <v>160</v>
      </c>
      <c r="T18" s="10">
        <f t="shared" si="13"/>
        <v>161</v>
      </c>
    </row>
    <row r="19" spans="1:26" x14ac:dyDescent="0.25">
      <c r="B19" s="3" t="s">
        <v>14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0">
        <v>162</v>
      </c>
      <c r="R19" s="10">
        <f>Q19+1</f>
        <v>163</v>
      </c>
      <c r="S19" s="10">
        <f t="shared" ref="S19:T19" si="14">R19+1</f>
        <v>164</v>
      </c>
      <c r="T19" s="10">
        <f t="shared" si="14"/>
        <v>165</v>
      </c>
    </row>
    <row r="20" spans="1:26" x14ac:dyDescent="0.25">
      <c r="B20" s="3" t="s">
        <v>15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0">
        <v>166</v>
      </c>
      <c r="S20" s="10">
        <v>167</v>
      </c>
      <c r="T20" s="10">
        <v>168</v>
      </c>
    </row>
    <row r="21" spans="1:26" x14ac:dyDescent="0.25">
      <c r="B21" s="3" t="s">
        <v>16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0">
        <v>169</v>
      </c>
      <c r="T21" s="10">
        <v>170</v>
      </c>
    </row>
    <row r="22" spans="1:26" x14ac:dyDescent="0.25">
      <c r="B22" s="3" t="s">
        <v>20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0">
        <v>171</v>
      </c>
    </row>
    <row r="23" spans="1:26" ht="15" x14ac:dyDescent="0.25">
      <c r="B23"/>
    </row>
    <row r="24" spans="1:26" x14ac:dyDescent="0.25">
      <c r="C24" s="1"/>
      <c r="V24" t="s">
        <v>25</v>
      </c>
      <c r="W24">
        <v>100</v>
      </c>
    </row>
    <row r="25" spans="1:26" x14ac:dyDescent="0.25">
      <c r="C25" t="s">
        <v>24</v>
      </c>
    </row>
    <row r="26" spans="1:26" ht="15" x14ac:dyDescent="0.25">
      <c r="A26" t="s">
        <v>24</v>
      </c>
      <c r="B26" s="6" t="s">
        <v>18</v>
      </c>
      <c r="C26">
        <v>6</v>
      </c>
      <c r="D26">
        <v>11</v>
      </c>
      <c r="E26">
        <v>6</v>
      </c>
      <c r="F26">
        <v>6</v>
      </c>
      <c r="G26">
        <v>11</v>
      </c>
      <c r="H26">
        <v>5</v>
      </c>
      <c r="I26">
        <v>5</v>
      </c>
      <c r="J26">
        <v>10</v>
      </c>
      <c r="K26">
        <v>6</v>
      </c>
      <c r="L26">
        <v>11</v>
      </c>
      <c r="M26">
        <v>11</v>
      </c>
      <c r="N26">
        <v>10</v>
      </c>
      <c r="O26">
        <v>5</v>
      </c>
      <c r="P26">
        <v>4</v>
      </c>
      <c r="Q26">
        <v>3</v>
      </c>
      <c r="R26">
        <v>3</v>
      </c>
      <c r="S26">
        <v>6</v>
      </c>
      <c r="T26">
        <v>6</v>
      </c>
      <c r="V26" t="s">
        <v>23</v>
      </c>
    </row>
    <row r="27" spans="1:26" x14ac:dyDescent="0.25">
      <c r="B27" s="1"/>
      <c r="C27" s="5" t="s">
        <v>19</v>
      </c>
      <c r="D27" s="3" t="s">
        <v>2</v>
      </c>
      <c r="E27" s="3" t="s">
        <v>3</v>
      </c>
      <c r="F27" s="3" t="s">
        <v>4</v>
      </c>
      <c r="G27" s="3" t="s">
        <v>5</v>
      </c>
      <c r="H27" s="3" t="s">
        <v>6</v>
      </c>
      <c r="I27" s="3" t="s">
        <v>7</v>
      </c>
      <c r="J27" s="3" t="s">
        <v>8</v>
      </c>
      <c r="K27" s="3" t="s">
        <v>9</v>
      </c>
      <c r="L27" s="4" t="s">
        <v>10</v>
      </c>
      <c r="M27" s="3" t="s">
        <v>11</v>
      </c>
      <c r="N27" s="3" t="s">
        <v>12</v>
      </c>
      <c r="O27" s="3" t="s">
        <v>13</v>
      </c>
      <c r="P27" s="3" t="s">
        <v>14</v>
      </c>
      <c r="Q27" s="3" t="s">
        <v>15</v>
      </c>
      <c r="R27" s="3" t="s">
        <v>16</v>
      </c>
      <c r="S27" s="3" t="s">
        <v>20</v>
      </c>
      <c r="T27" s="3" t="s">
        <v>17</v>
      </c>
      <c r="X27" t="s">
        <v>22</v>
      </c>
    </row>
    <row r="28" spans="1:26" x14ac:dyDescent="0.25">
      <c r="A28">
        <v>10</v>
      </c>
      <c r="B28" s="2" t="s">
        <v>0</v>
      </c>
      <c r="C28" s="10">
        <f>$A$28*C26*$W$24</f>
        <v>6000</v>
      </c>
      <c r="D28" s="10">
        <f t="shared" ref="D28:T28" si="15">$A$28*D26*$W$24</f>
        <v>11000</v>
      </c>
      <c r="E28" s="10">
        <f t="shared" si="15"/>
        <v>6000</v>
      </c>
      <c r="F28" s="10">
        <f t="shared" si="15"/>
        <v>6000</v>
      </c>
      <c r="G28" s="10">
        <f t="shared" si="15"/>
        <v>11000</v>
      </c>
      <c r="H28" s="10">
        <f t="shared" si="15"/>
        <v>5000</v>
      </c>
      <c r="I28" s="10">
        <f t="shared" si="15"/>
        <v>5000</v>
      </c>
      <c r="J28" s="10">
        <f t="shared" si="15"/>
        <v>10000</v>
      </c>
      <c r="K28" s="10">
        <f t="shared" si="15"/>
        <v>6000</v>
      </c>
      <c r="L28" s="10">
        <f t="shared" si="15"/>
        <v>11000</v>
      </c>
      <c r="M28" s="10">
        <f t="shared" si="15"/>
        <v>11000</v>
      </c>
      <c r="N28" s="10">
        <f t="shared" si="15"/>
        <v>10000</v>
      </c>
      <c r="O28" s="10">
        <f t="shared" si="15"/>
        <v>5000</v>
      </c>
      <c r="P28" s="10">
        <f t="shared" si="15"/>
        <v>4000</v>
      </c>
      <c r="Q28" s="10">
        <f t="shared" si="15"/>
        <v>3000</v>
      </c>
      <c r="R28" s="10">
        <f t="shared" si="15"/>
        <v>3000</v>
      </c>
      <c r="S28" s="10">
        <f t="shared" si="15"/>
        <v>6000</v>
      </c>
      <c r="T28" s="10">
        <f t="shared" si="15"/>
        <v>6000</v>
      </c>
      <c r="V28" s="7">
        <f>SUM(C28:T28)</f>
        <v>125000</v>
      </c>
      <c r="X28" s="7">
        <f>V28</f>
        <v>125000</v>
      </c>
      <c r="Z28" s="7"/>
    </row>
    <row r="29" spans="1:26" x14ac:dyDescent="0.25">
      <c r="A29">
        <v>6</v>
      </c>
      <c r="B29" s="3" t="s">
        <v>1</v>
      </c>
      <c r="C29" s="11"/>
      <c r="D29" s="10">
        <f>$A$29*D26*$W$24</f>
        <v>6600</v>
      </c>
      <c r="E29" s="10">
        <f t="shared" ref="E29:T29" si="16">$A$29*E26*$W$24</f>
        <v>3600</v>
      </c>
      <c r="F29" s="10">
        <f t="shared" si="16"/>
        <v>3600</v>
      </c>
      <c r="G29" s="10">
        <f t="shared" si="16"/>
        <v>6600</v>
      </c>
      <c r="H29" s="10">
        <f t="shared" si="16"/>
        <v>3000</v>
      </c>
      <c r="I29" s="10">
        <f t="shared" si="16"/>
        <v>3000</v>
      </c>
      <c r="J29" s="10">
        <f t="shared" si="16"/>
        <v>6000</v>
      </c>
      <c r="K29" s="10">
        <f t="shared" si="16"/>
        <v>3600</v>
      </c>
      <c r="L29" s="10">
        <f t="shared" si="16"/>
        <v>6600</v>
      </c>
      <c r="M29" s="10">
        <f t="shared" si="16"/>
        <v>6600</v>
      </c>
      <c r="N29" s="10">
        <f t="shared" si="16"/>
        <v>6000</v>
      </c>
      <c r="O29" s="10">
        <f t="shared" si="16"/>
        <v>3000</v>
      </c>
      <c r="P29" s="10">
        <f t="shared" si="16"/>
        <v>2400</v>
      </c>
      <c r="Q29" s="10">
        <f t="shared" si="16"/>
        <v>1800</v>
      </c>
      <c r="R29" s="10">
        <f t="shared" si="16"/>
        <v>1800</v>
      </c>
      <c r="S29" s="10">
        <f t="shared" si="16"/>
        <v>3600</v>
      </c>
      <c r="T29" s="10">
        <f t="shared" si="16"/>
        <v>3600</v>
      </c>
      <c r="V29" s="7">
        <f>SUM(C29:T29)</f>
        <v>71400</v>
      </c>
      <c r="X29" s="7">
        <f>X28+V29</f>
        <v>196400</v>
      </c>
      <c r="Z29" s="7"/>
    </row>
    <row r="30" spans="1:26" x14ac:dyDescent="0.25">
      <c r="A30">
        <v>11</v>
      </c>
      <c r="B30" s="3" t="s">
        <v>2</v>
      </c>
      <c r="C30" s="11"/>
      <c r="D30" s="11"/>
      <c r="E30" s="10">
        <f>$A$30*E26*$W$24</f>
        <v>6600</v>
      </c>
      <c r="F30" s="10">
        <f t="shared" ref="F30:T30" si="17">$A$30*F26*$W$24</f>
        <v>6600</v>
      </c>
      <c r="G30" s="10">
        <f t="shared" si="17"/>
        <v>12100</v>
      </c>
      <c r="H30" s="10">
        <f t="shared" si="17"/>
        <v>5500</v>
      </c>
      <c r="I30" s="10">
        <f t="shared" si="17"/>
        <v>5500</v>
      </c>
      <c r="J30" s="10">
        <f t="shared" si="17"/>
        <v>11000</v>
      </c>
      <c r="K30" s="10">
        <f t="shared" si="17"/>
        <v>6600</v>
      </c>
      <c r="L30" s="10">
        <f t="shared" si="17"/>
        <v>12100</v>
      </c>
      <c r="M30" s="10">
        <f t="shared" si="17"/>
        <v>12100</v>
      </c>
      <c r="N30" s="10">
        <f t="shared" si="17"/>
        <v>11000</v>
      </c>
      <c r="O30" s="10">
        <f t="shared" si="17"/>
        <v>5500</v>
      </c>
      <c r="P30" s="10">
        <f t="shared" si="17"/>
        <v>4400</v>
      </c>
      <c r="Q30" s="10">
        <f t="shared" si="17"/>
        <v>3300</v>
      </c>
      <c r="R30" s="10">
        <f t="shared" si="17"/>
        <v>3300</v>
      </c>
      <c r="S30" s="10">
        <f t="shared" si="17"/>
        <v>6600</v>
      </c>
      <c r="T30" s="10">
        <f>$A$30*T26*$W$24</f>
        <v>6600</v>
      </c>
      <c r="V30" s="7">
        <f t="shared" ref="V29:V30" si="18">SUM(C30:T30)</f>
        <v>118800</v>
      </c>
      <c r="X30" s="7">
        <f t="shared" ref="X30:X45" si="19">X29+V30</f>
        <v>315200</v>
      </c>
      <c r="Z30" s="7"/>
    </row>
    <row r="31" spans="1:26" x14ac:dyDescent="0.25">
      <c r="A31">
        <v>6</v>
      </c>
      <c r="B31" s="3" t="s">
        <v>3</v>
      </c>
      <c r="C31" s="11"/>
      <c r="D31" s="11"/>
      <c r="E31" s="11"/>
      <c r="F31" s="10">
        <f>$A$31*F26*$W$24</f>
        <v>3600</v>
      </c>
      <c r="G31" s="10">
        <f t="shared" ref="G31:T31" si="20">$A$31*G26*$W$24</f>
        <v>6600</v>
      </c>
      <c r="H31" s="10">
        <f t="shared" si="20"/>
        <v>3000</v>
      </c>
      <c r="I31" s="10">
        <f t="shared" si="20"/>
        <v>3000</v>
      </c>
      <c r="J31" s="10">
        <f t="shared" si="20"/>
        <v>6000</v>
      </c>
      <c r="K31" s="10">
        <f t="shared" si="20"/>
        <v>3600</v>
      </c>
      <c r="L31" s="10">
        <f t="shared" si="20"/>
        <v>6600</v>
      </c>
      <c r="M31" s="10">
        <f t="shared" si="20"/>
        <v>6600</v>
      </c>
      <c r="N31" s="10">
        <f t="shared" si="20"/>
        <v>6000</v>
      </c>
      <c r="O31" s="10">
        <f t="shared" si="20"/>
        <v>3000</v>
      </c>
      <c r="P31" s="10">
        <f t="shared" si="20"/>
        <v>2400</v>
      </c>
      <c r="Q31" s="10">
        <f t="shared" si="20"/>
        <v>1800</v>
      </c>
      <c r="R31" s="10">
        <f t="shared" si="20"/>
        <v>1800</v>
      </c>
      <c r="S31" s="10">
        <f t="shared" si="20"/>
        <v>3600</v>
      </c>
      <c r="T31" s="10">
        <f t="shared" si="20"/>
        <v>3600</v>
      </c>
      <c r="V31" s="7">
        <f>SUM(C31:T31)</f>
        <v>61200</v>
      </c>
      <c r="X31" s="7">
        <f t="shared" si="19"/>
        <v>376400</v>
      </c>
      <c r="Z31" s="7"/>
    </row>
    <row r="32" spans="1:26" x14ac:dyDescent="0.25">
      <c r="A32">
        <v>6</v>
      </c>
      <c r="B32" s="3" t="s">
        <v>4</v>
      </c>
      <c r="C32" s="11"/>
      <c r="D32" s="11"/>
      <c r="E32" s="11"/>
      <c r="F32" s="11"/>
      <c r="G32" s="10">
        <f>$A$32*G26*$W$24</f>
        <v>6600</v>
      </c>
      <c r="H32" s="10">
        <f t="shared" ref="H32:T32" si="21">$A$32*H26*$W$24</f>
        <v>3000</v>
      </c>
      <c r="I32" s="10">
        <f t="shared" si="21"/>
        <v>3000</v>
      </c>
      <c r="J32" s="10">
        <f t="shared" si="21"/>
        <v>6000</v>
      </c>
      <c r="K32" s="10">
        <f t="shared" si="21"/>
        <v>3600</v>
      </c>
      <c r="L32" s="10">
        <f t="shared" si="21"/>
        <v>6600</v>
      </c>
      <c r="M32" s="10">
        <f t="shared" si="21"/>
        <v>6600</v>
      </c>
      <c r="N32" s="10">
        <f t="shared" si="21"/>
        <v>6000</v>
      </c>
      <c r="O32" s="10">
        <f t="shared" si="21"/>
        <v>3000</v>
      </c>
      <c r="P32" s="10">
        <f t="shared" si="21"/>
        <v>2400</v>
      </c>
      <c r="Q32" s="10">
        <f t="shared" si="21"/>
        <v>1800</v>
      </c>
      <c r="R32" s="10">
        <f t="shared" si="21"/>
        <v>1800</v>
      </c>
      <c r="S32" s="10">
        <f t="shared" si="21"/>
        <v>3600</v>
      </c>
      <c r="T32" s="10">
        <f t="shared" si="21"/>
        <v>3600</v>
      </c>
      <c r="V32" s="7">
        <f t="shared" ref="V32:V45" si="22">SUM(C32:T32)</f>
        <v>57600</v>
      </c>
      <c r="X32" s="7">
        <f t="shared" si="19"/>
        <v>434000</v>
      </c>
      <c r="Z32" s="7"/>
    </row>
    <row r="33" spans="1:27" x14ac:dyDescent="0.25">
      <c r="A33">
        <v>11</v>
      </c>
      <c r="B33" s="3" t="s">
        <v>5</v>
      </c>
      <c r="C33" s="11"/>
      <c r="D33" s="11"/>
      <c r="E33" s="11"/>
      <c r="F33" s="11"/>
      <c r="G33" s="11"/>
      <c r="H33" s="10">
        <f>$A$33*H26*$W$24</f>
        <v>5500</v>
      </c>
      <c r="I33" s="10">
        <f t="shared" ref="I33:T33" si="23">$A$33*I26*$W$24</f>
        <v>5500</v>
      </c>
      <c r="J33" s="10">
        <f t="shared" si="23"/>
        <v>11000</v>
      </c>
      <c r="K33" s="10">
        <f t="shared" si="23"/>
        <v>6600</v>
      </c>
      <c r="L33" s="10">
        <f t="shared" si="23"/>
        <v>12100</v>
      </c>
      <c r="M33" s="10">
        <f t="shared" si="23"/>
        <v>12100</v>
      </c>
      <c r="N33" s="10">
        <f t="shared" si="23"/>
        <v>11000</v>
      </c>
      <c r="O33" s="10">
        <f t="shared" si="23"/>
        <v>5500</v>
      </c>
      <c r="P33" s="10">
        <f t="shared" si="23"/>
        <v>4400</v>
      </c>
      <c r="Q33" s="10">
        <f t="shared" si="23"/>
        <v>3300</v>
      </c>
      <c r="R33" s="10">
        <f t="shared" si="23"/>
        <v>3300</v>
      </c>
      <c r="S33" s="10">
        <f t="shared" si="23"/>
        <v>6600</v>
      </c>
      <c r="T33" s="10">
        <f t="shared" si="23"/>
        <v>6600</v>
      </c>
      <c r="V33" s="7">
        <f t="shared" si="22"/>
        <v>93500</v>
      </c>
      <c r="X33" s="7">
        <f t="shared" si="19"/>
        <v>527500</v>
      </c>
      <c r="Z33" s="7"/>
    </row>
    <row r="34" spans="1:27" x14ac:dyDescent="0.25">
      <c r="A34">
        <v>5</v>
      </c>
      <c r="B34" s="3" t="s">
        <v>6</v>
      </c>
      <c r="C34" s="11"/>
      <c r="D34" s="11"/>
      <c r="E34" s="11"/>
      <c r="F34" s="11"/>
      <c r="G34" s="11"/>
      <c r="H34" s="11"/>
      <c r="I34" s="10">
        <f>$A$34*I26*$W$24</f>
        <v>2500</v>
      </c>
      <c r="J34" s="10">
        <f t="shared" ref="J34:T34" si="24">$A$34*J26*$W$24</f>
        <v>5000</v>
      </c>
      <c r="K34" s="10">
        <f t="shared" si="24"/>
        <v>3000</v>
      </c>
      <c r="L34" s="10">
        <f t="shared" si="24"/>
        <v>5500</v>
      </c>
      <c r="M34" s="10">
        <f t="shared" si="24"/>
        <v>5500</v>
      </c>
      <c r="N34" s="10">
        <f t="shared" si="24"/>
        <v>5000</v>
      </c>
      <c r="O34" s="10">
        <f t="shared" si="24"/>
        <v>2500</v>
      </c>
      <c r="P34" s="10">
        <f t="shared" si="24"/>
        <v>2000</v>
      </c>
      <c r="Q34" s="10">
        <f t="shared" si="24"/>
        <v>1500</v>
      </c>
      <c r="R34" s="10">
        <f t="shared" si="24"/>
        <v>1500</v>
      </c>
      <c r="S34" s="10">
        <f t="shared" si="24"/>
        <v>3000</v>
      </c>
      <c r="T34" s="10">
        <f t="shared" si="24"/>
        <v>3000</v>
      </c>
      <c r="V34" s="7">
        <f t="shared" si="22"/>
        <v>40000</v>
      </c>
      <c r="X34" s="7">
        <f t="shared" si="19"/>
        <v>567500</v>
      </c>
      <c r="Z34" s="7"/>
    </row>
    <row r="35" spans="1:27" x14ac:dyDescent="0.25">
      <c r="A35">
        <v>5</v>
      </c>
      <c r="B35" s="3" t="s">
        <v>7</v>
      </c>
      <c r="C35" s="11"/>
      <c r="D35" s="11"/>
      <c r="E35" s="11"/>
      <c r="F35" s="11"/>
      <c r="G35" s="11"/>
      <c r="H35" s="11"/>
      <c r="I35" s="11"/>
      <c r="J35" s="10">
        <f>$A$35*J26*$W$24</f>
        <v>5000</v>
      </c>
      <c r="K35" s="10">
        <f t="shared" ref="K35:T35" si="25">$A$35*K26*$W$24</f>
        <v>3000</v>
      </c>
      <c r="L35" s="10">
        <f t="shared" si="25"/>
        <v>5500</v>
      </c>
      <c r="M35" s="10">
        <f t="shared" si="25"/>
        <v>5500</v>
      </c>
      <c r="N35" s="10">
        <f t="shared" si="25"/>
        <v>5000</v>
      </c>
      <c r="O35" s="10">
        <f t="shared" si="25"/>
        <v>2500</v>
      </c>
      <c r="P35" s="10">
        <f t="shared" si="25"/>
        <v>2000</v>
      </c>
      <c r="Q35" s="10">
        <f t="shared" si="25"/>
        <v>1500</v>
      </c>
      <c r="R35" s="10">
        <f t="shared" si="25"/>
        <v>1500</v>
      </c>
      <c r="S35" s="10">
        <f t="shared" si="25"/>
        <v>3000</v>
      </c>
      <c r="T35" s="10">
        <f t="shared" si="25"/>
        <v>3000</v>
      </c>
      <c r="V35" s="7">
        <f t="shared" si="22"/>
        <v>37500</v>
      </c>
      <c r="X35" s="7">
        <f t="shared" si="19"/>
        <v>605000</v>
      </c>
      <c r="Z35" s="7"/>
    </row>
    <row r="36" spans="1:27" x14ac:dyDescent="0.25">
      <c r="A36">
        <v>10</v>
      </c>
      <c r="B36" s="3" t="s">
        <v>8</v>
      </c>
      <c r="C36" s="11"/>
      <c r="D36" s="11"/>
      <c r="E36" s="11"/>
      <c r="F36" s="11"/>
      <c r="G36" s="11"/>
      <c r="H36" s="11"/>
      <c r="I36" s="11"/>
      <c r="J36" s="11"/>
      <c r="K36" s="10">
        <f>$A$36*K26*$W$24</f>
        <v>6000</v>
      </c>
      <c r="L36" s="10">
        <f t="shared" ref="L36:T36" si="26">$A$36*L26*$W$24</f>
        <v>11000</v>
      </c>
      <c r="M36" s="10">
        <f t="shared" si="26"/>
        <v>11000</v>
      </c>
      <c r="N36" s="10">
        <f t="shared" si="26"/>
        <v>10000</v>
      </c>
      <c r="O36" s="10">
        <f t="shared" si="26"/>
        <v>5000</v>
      </c>
      <c r="P36" s="10">
        <f t="shared" si="26"/>
        <v>4000</v>
      </c>
      <c r="Q36" s="10">
        <f t="shared" si="26"/>
        <v>3000</v>
      </c>
      <c r="R36" s="10">
        <f t="shared" si="26"/>
        <v>3000</v>
      </c>
      <c r="S36" s="10">
        <f t="shared" si="26"/>
        <v>6000</v>
      </c>
      <c r="T36" s="10">
        <f t="shared" si="26"/>
        <v>6000</v>
      </c>
      <c r="V36" s="7">
        <f t="shared" si="22"/>
        <v>65000</v>
      </c>
      <c r="X36" s="7">
        <f t="shared" si="19"/>
        <v>670000</v>
      </c>
      <c r="Z36" s="7"/>
    </row>
    <row r="37" spans="1:27" x14ac:dyDescent="0.25">
      <c r="A37">
        <v>6</v>
      </c>
      <c r="B37" s="3" t="s">
        <v>9</v>
      </c>
      <c r="C37" s="11"/>
      <c r="D37" s="11"/>
      <c r="E37" s="11"/>
      <c r="F37" s="11"/>
      <c r="G37" s="11"/>
      <c r="H37" s="11"/>
      <c r="I37" s="11"/>
      <c r="J37" s="11"/>
      <c r="K37" s="11"/>
      <c r="L37" s="10">
        <f>$A$37*L26*$W$24</f>
        <v>6600</v>
      </c>
      <c r="M37" s="10">
        <f t="shared" ref="M37:T37" si="27">$A$37*M26*$W$24</f>
        <v>6600</v>
      </c>
      <c r="N37" s="10">
        <f t="shared" si="27"/>
        <v>6000</v>
      </c>
      <c r="O37" s="10">
        <f t="shared" si="27"/>
        <v>3000</v>
      </c>
      <c r="P37" s="10">
        <f t="shared" si="27"/>
        <v>2400</v>
      </c>
      <c r="Q37" s="10">
        <f t="shared" si="27"/>
        <v>1800</v>
      </c>
      <c r="R37" s="10">
        <f t="shared" si="27"/>
        <v>1800</v>
      </c>
      <c r="S37" s="10">
        <f t="shared" si="27"/>
        <v>3600</v>
      </c>
      <c r="T37" s="10">
        <f t="shared" si="27"/>
        <v>3600</v>
      </c>
      <c r="V37" s="7">
        <f t="shared" si="22"/>
        <v>35400</v>
      </c>
      <c r="X37" s="7">
        <f t="shared" si="19"/>
        <v>705400</v>
      </c>
      <c r="Z37" s="7"/>
    </row>
    <row r="38" spans="1:27" x14ac:dyDescent="0.25">
      <c r="A38">
        <v>11</v>
      </c>
      <c r="B38" s="3" t="s">
        <v>10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0">
        <f>$A$38*M26*$W$24</f>
        <v>12100</v>
      </c>
      <c r="N38" s="10">
        <f t="shared" ref="N38:T38" si="28">$A$38*N26*$W$24</f>
        <v>11000</v>
      </c>
      <c r="O38" s="10">
        <f t="shared" si="28"/>
        <v>5500</v>
      </c>
      <c r="P38" s="10">
        <f t="shared" si="28"/>
        <v>4400</v>
      </c>
      <c r="Q38" s="10">
        <f t="shared" si="28"/>
        <v>3300</v>
      </c>
      <c r="R38" s="10">
        <f t="shared" si="28"/>
        <v>3300</v>
      </c>
      <c r="S38" s="10">
        <f t="shared" si="28"/>
        <v>6600</v>
      </c>
      <c r="T38" s="10">
        <f t="shared" si="28"/>
        <v>6600</v>
      </c>
      <c r="V38" s="7">
        <f t="shared" si="22"/>
        <v>52800</v>
      </c>
      <c r="X38" s="7">
        <f t="shared" si="19"/>
        <v>758200</v>
      </c>
      <c r="Z38" s="7"/>
    </row>
    <row r="39" spans="1:27" x14ac:dyDescent="0.25">
      <c r="A39">
        <v>11</v>
      </c>
      <c r="B39" s="3" t="s">
        <v>11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0">
        <f>$A$39*N26*$W$24</f>
        <v>11000</v>
      </c>
      <c r="O39" s="10">
        <f t="shared" ref="O39:T39" si="29">$A$39*O26*$W$24</f>
        <v>5500</v>
      </c>
      <c r="P39" s="10">
        <f t="shared" si="29"/>
        <v>4400</v>
      </c>
      <c r="Q39" s="10">
        <f t="shared" si="29"/>
        <v>3300</v>
      </c>
      <c r="R39" s="10">
        <f t="shared" si="29"/>
        <v>3300</v>
      </c>
      <c r="S39" s="10">
        <f t="shared" si="29"/>
        <v>6600</v>
      </c>
      <c r="T39" s="10">
        <f t="shared" si="29"/>
        <v>6600</v>
      </c>
      <c r="V39" s="7">
        <f t="shared" si="22"/>
        <v>40700</v>
      </c>
      <c r="X39" s="7">
        <f t="shared" si="19"/>
        <v>798900</v>
      </c>
      <c r="Z39" s="7"/>
    </row>
    <row r="40" spans="1:27" x14ac:dyDescent="0.25">
      <c r="A40">
        <v>10</v>
      </c>
      <c r="B40" s="3" t="s">
        <v>12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0">
        <f>$A$40*O26*$W$24</f>
        <v>5000</v>
      </c>
      <c r="P40" s="10">
        <f t="shared" ref="P40:T40" si="30">$A$40*P26*$W$24</f>
        <v>4000</v>
      </c>
      <c r="Q40" s="10">
        <f t="shared" si="30"/>
        <v>3000</v>
      </c>
      <c r="R40" s="10">
        <f t="shared" si="30"/>
        <v>3000</v>
      </c>
      <c r="S40" s="10">
        <f t="shared" si="30"/>
        <v>6000</v>
      </c>
      <c r="T40" s="10">
        <f t="shared" si="30"/>
        <v>6000</v>
      </c>
      <c r="V40" s="7">
        <f t="shared" si="22"/>
        <v>27000</v>
      </c>
      <c r="X40" s="7">
        <f t="shared" si="19"/>
        <v>825900</v>
      </c>
      <c r="Z40" s="7"/>
    </row>
    <row r="41" spans="1:27" x14ac:dyDescent="0.25">
      <c r="A41">
        <v>5</v>
      </c>
      <c r="B41" s="3" t="s">
        <v>13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0">
        <f>$A$41*P26*$W$24</f>
        <v>2000</v>
      </c>
      <c r="Q41" s="10">
        <f t="shared" ref="Q41:T41" si="31">$A$41*Q26*$W$24</f>
        <v>1500</v>
      </c>
      <c r="R41" s="10">
        <f t="shared" si="31"/>
        <v>1500</v>
      </c>
      <c r="S41" s="10">
        <f t="shared" si="31"/>
        <v>3000</v>
      </c>
      <c r="T41" s="10">
        <f t="shared" si="31"/>
        <v>3000</v>
      </c>
      <c r="V41" s="7">
        <f t="shared" si="22"/>
        <v>11000</v>
      </c>
      <c r="X41" s="7">
        <f t="shared" si="19"/>
        <v>836900</v>
      </c>
      <c r="Z41" s="7"/>
    </row>
    <row r="42" spans="1:27" x14ac:dyDescent="0.25">
      <c r="A42">
        <v>4</v>
      </c>
      <c r="B42" s="3" t="s">
        <v>14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0">
        <f>$A$42*Q26*$W$24</f>
        <v>1200</v>
      </c>
      <c r="R42" s="10">
        <f t="shared" ref="R42:T42" si="32">$A$42*R26*$W$24</f>
        <v>1200</v>
      </c>
      <c r="S42" s="10">
        <f t="shared" si="32"/>
        <v>2400</v>
      </c>
      <c r="T42" s="10">
        <f t="shared" si="32"/>
        <v>2400</v>
      </c>
      <c r="V42" s="7">
        <f t="shared" si="22"/>
        <v>7200</v>
      </c>
      <c r="X42" s="7">
        <f t="shared" si="19"/>
        <v>844100</v>
      </c>
      <c r="Z42" s="7"/>
    </row>
    <row r="43" spans="1:27" x14ac:dyDescent="0.25">
      <c r="A43">
        <v>3</v>
      </c>
      <c r="B43" s="3" t="s">
        <v>15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0">
        <f>$A$43*R26*$W$24</f>
        <v>900</v>
      </c>
      <c r="S43" s="10">
        <f t="shared" ref="S43:T43" si="33">$A$43*S26*$W$24</f>
        <v>1800</v>
      </c>
      <c r="T43" s="10">
        <f t="shared" si="33"/>
        <v>1800</v>
      </c>
      <c r="V43" s="7">
        <f t="shared" si="22"/>
        <v>4500</v>
      </c>
      <c r="X43" s="7">
        <f t="shared" si="19"/>
        <v>848600</v>
      </c>
      <c r="Z43" s="7"/>
    </row>
    <row r="44" spans="1:27" x14ac:dyDescent="0.25">
      <c r="A44">
        <v>3</v>
      </c>
      <c r="B44" s="3" t="s">
        <v>16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0">
        <f>$A$44*S26*$W$24</f>
        <v>1800</v>
      </c>
      <c r="T44" s="10">
        <f>$A$44*T26*$W$24</f>
        <v>1800</v>
      </c>
      <c r="V44" s="7">
        <f t="shared" si="22"/>
        <v>3600</v>
      </c>
      <c r="X44" s="7">
        <f t="shared" si="19"/>
        <v>852200</v>
      </c>
      <c r="Z44" s="7"/>
    </row>
    <row r="45" spans="1:27" x14ac:dyDescent="0.25">
      <c r="A45">
        <v>6</v>
      </c>
      <c r="B45" s="3" t="s">
        <v>20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0">
        <f>A45*T26*$W$24</f>
        <v>3600</v>
      </c>
      <c r="V45" s="7">
        <f t="shared" si="22"/>
        <v>3600</v>
      </c>
      <c r="X45" s="7">
        <f t="shared" si="19"/>
        <v>855800</v>
      </c>
      <c r="Z45" s="7"/>
    </row>
    <row r="46" spans="1:27" x14ac:dyDescent="0.25">
      <c r="V46" s="7"/>
      <c r="Z46" s="7"/>
    </row>
    <row r="47" spans="1:27" x14ac:dyDescent="0.25">
      <c r="U47" t="s">
        <v>21</v>
      </c>
      <c r="V47" s="12">
        <f>SUM(V28:V45)</f>
        <v>855800</v>
      </c>
      <c r="Z47" s="7"/>
    </row>
    <row r="48" spans="1:27" x14ac:dyDescent="0.25">
      <c r="V48" s="9"/>
      <c r="W48" s="8"/>
      <c r="X48" s="8"/>
      <c r="Y48" s="8"/>
      <c r="Z48" s="9"/>
      <c r="AA48" s="8"/>
    </row>
    <row r="49" spans="21:27" x14ac:dyDescent="0.25">
      <c r="V49" s="9"/>
      <c r="W49" s="8"/>
      <c r="X49" s="8"/>
      <c r="Y49" s="8"/>
      <c r="Z49" s="9"/>
      <c r="AA49" s="8"/>
    </row>
    <row r="50" spans="21:27" x14ac:dyDescent="0.25">
      <c r="U50" s="8"/>
      <c r="V50" s="8"/>
      <c r="W50" s="8"/>
      <c r="X50" s="8"/>
      <c r="Y50" s="8"/>
      <c r="Z50" s="8"/>
      <c r="AA50" s="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Wheatley</dc:creator>
  <cp:lastModifiedBy>Rebecca Wheatley</cp:lastModifiedBy>
  <dcterms:created xsi:type="dcterms:W3CDTF">2018-08-09T00:21:37Z</dcterms:created>
  <dcterms:modified xsi:type="dcterms:W3CDTF">2020-09-03T00:59:27Z</dcterms:modified>
</cp:coreProperties>
</file>