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zubquzaini/Documents/data_analysis/data-analysis-lemonade-sales/processes/data-analysis/"/>
    </mc:Choice>
  </mc:AlternateContent>
  <xr:revisionPtr revIDLastSave="0" documentId="13_ncr:1_{129FD99E-B693-ED45-81D8-96DCD0D815B0}" xr6:coauthVersionLast="47" xr6:coauthVersionMax="47" xr10:uidLastSave="{00000000-0000-0000-0000-000000000000}"/>
  <bookViews>
    <workbookView xWindow="0" yWindow="0" windowWidth="28800" windowHeight="18000" activeTab="4" xr2:uid="{00000000-000D-0000-FFFF-FFFF00000000}"/>
  </bookViews>
  <sheets>
    <sheet name="Lemonade Original" sheetId="1" r:id="rId1"/>
    <sheet name="Lemonade Clean" sheetId="7" r:id="rId2"/>
    <sheet name="Lemonade Data Exploration" sheetId="9" r:id="rId3"/>
    <sheet name="Lemonade Descriptive Statistics" sheetId="11" r:id="rId4"/>
    <sheet name="Lemonade Associative Analysis" sheetId="12" r:id="rId5"/>
  </sheets>
  <definedNames>
    <definedName name="Slicer_Da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9" l="1"/>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I2" i="9"/>
  <c r="J2" i="9" s="1"/>
  <c r="I3" i="9"/>
  <c r="J3" i="9" s="1"/>
  <c r="I4" i="9"/>
  <c r="J4" i="9" s="1"/>
  <c r="I5" i="9"/>
  <c r="J5" i="9" s="1"/>
  <c r="I6" i="9"/>
  <c r="J6" i="9" s="1"/>
  <c r="I7" i="9"/>
  <c r="J7" i="9" s="1"/>
  <c r="I8" i="9"/>
  <c r="J8" i="9" s="1"/>
  <c r="I9" i="9"/>
  <c r="J9" i="9" s="1"/>
  <c r="I10" i="9"/>
  <c r="J10" i="9" s="1"/>
  <c r="I11" i="9"/>
  <c r="J11" i="9" s="1"/>
  <c r="I12" i="9"/>
  <c r="J12" i="9" s="1"/>
  <c r="I13" i="9"/>
  <c r="J13" i="9" s="1"/>
  <c r="I14" i="9"/>
  <c r="J14" i="9" s="1"/>
  <c r="I15" i="9"/>
  <c r="J15" i="9" s="1"/>
  <c r="I16" i="9"/>
  <c r="J16" i="9" s="1"/>
  <c r="I17" i="9"/>
  <c r="J17" i="9" s="1"/>
  <c r="I18" i="9"/>
  <c r="J18" i="9" s="1"/>
  <c r="I19" i="9"/>
  <c r="J19" i="9" s="1"/>
  <c r="I20" i="9"/>
  <c r="J20" i="9" s="1"/>
  <c r="I21" i="9"/>
  <c r="J21" i="9" s="1"/>
  <c r="I22" i="9"/>
  <c r="J22" i="9" s="1"/>
  <c r="I23" i="9"/>
  <c r="J23" i="9" s="1"/>
  <c r="I24" i="9"/>
  <c r="J24" i="9" s="1"/>
  <c r="I25" i="9"/>
  <c r="J25" i="9" s="1"/>
  <c r="I26" i="9"/>
  <c r="J26" i="9" s="1"/>
  <c r="I27" i="9"/>
  <c r="J27" i="9" s="1"/>
  <c r="I28" i="9"/>
  <c r="J28" i="9" s="1"/>
  <c r="I29" i="9"/>
  <c r="J29" i="9" s="1"/>
  <c r="I30" i="9"/>
  <c r="J30" i="9" s="1"/>
  <c r="I31" i="9"/>
  <c r="J31" i="9" s="1"/>
  <c r="I32" i="9"/>
  <c r="J32" i="9" s="1"/>
</calcChain>
</file>

<file path=xl/sharedStrings.xml><?xml version="1.0" encoding="utf-8"?>
<sst xmlns="http://schemas.openxmlformats.org/spreadsheetml/2006/main" count="232" uniqueCount="26">
  <si>
    <t>Date</t>
  </si>
  <si>
    <t>Location</t>
  </si>
  <si>
    <t>Lemon</t>
  </si>
  <si>
    <t>Orange</t>
  </si>
  <si>
    <t>Temperature</t>
  </si>
  <si>
    <t>Leaflets</t>
  </si>
  <si>
    <t>Price</t>
  </si>
  <si>
    <t>Park</t>
  </si>
  <si>
    <t>Beach</t>
  </si>
  <si>
    <t>Sales</t>
  </si>
  <si>
    <t>Revenue</t>
  </si>
  <si>
    <t>Day</t>
  </si>
  <si>
    <t>Mean</t>
  </si>
  <si>
    <t>Standard Error</t>
  </si>
  <si>
    <t>Median</t>
  </si>
  <si>
    <t>Mode</t>
  </si>
  <si>
    <t>Standard Deviation</t>
  </si>
  <si>
    <t>Sample Variance</t>
  </si>
  <si>
    <t>Kurtosis</t>
  </si>
  <si>
    <t>Skewness</t>
  </si>
  <si>
    <t>Range</t>
  </si>
  <si>
    <t>Minimum</t>
  </si>
  <si>
    <t>Maximum</t>
  </si>
  <si>
    <t>Sum</t>
  </si>
  <si>
    <t>Count</t>
  </si>
  <si>
    <t>Spurious correlations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</si>
</sst>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33" borderId="0" xfId="0" applyFill="1"/>
    <xf numFmtId="0" fontId="0" fillId="33" borderId="0" xfId="0"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11</xdr:col>
      <xdr:colOff>14195</xdr:colOff>
      <xdr:row>2</xdr:row>
      <xdr:rowOff>179294</xdr:rowOff>
    </xdr:from>
    <xdr:to>
      <xdr:col>13</xdr:col>
      <xdr:colOff>663015</xdr:colOff>
      <xdr:row>15</xdr:row>
      <xdr:rowOff>180221</xdr:rowOff>
    </xdr:to>
    <mc:AlternateContent xmlns:mc="http://schemas.openxmlformats.org/markup-compatibility/2006" xmlns:sle15="http://schemas.microsoft.com/office/drawing/2012/slicer">
      <mc:Choice Requires="sle15">
        <xdr:graphicFrame macro="">
          <xdr:nvGraphicFramePr>
            <xdr:cNvPr id="2" name="Day">
              <a:extLst>
                <a:ext uri="{FF2B5EF4-FFF2-40B4-BE49-F238E27FC236}">
                  <a16:creationId xmlns:a16="http://schemas.microsoft.com/office/drawing/2014/main" id="{CCD32720-1D88-5041-BDCB-676A2FD6C4E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007724" y="552823"/>
              <a:ext cx="1993526" cy="242886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6C218F10-C3BB-0F46-8E0F-D110F2C179FE}" sourceName="Day">
  <extLst>
    <x:ext xmlns:x15="http://schemas.microsoft.com/office/spreadsheetml/2010/11/main" uri="{2F2917AC-EB37-4324-AD4E-5DD8C200BD13}">
      <x15:tableSlicerCache tableId="2"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412465AE-E0B9-AA45-853D-0872BBDAF00B}" cache="Slicer_Day" caption="Da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658051-DB12-4B45-AF34-43C72E0DD2D3}" name="Table2" displayName="Table2" ref="A1:J32" totalsRowShown="0">
  <autoFilter ref="A1:J32" xr:uid="{B9658051-DB12-4B45-AF34-43C72E0DD2D3}"/>
  <tableColumns count="10">
    <tableColumn id="1" xr3:uid="{EFAB94E3-6BB0-2045-B546-207A6256F449}" name="Date" dataDxfId="3"/>
    <tableColumn id="10" xr3:uid="{64AD10D0-DF2E-204F-9A2E-BCA8D49BEB87}" name="Day" dataDxfId="2">
      <calculatedColumnFormula>TEXT(WEEKDAY(Table2[[#This Row],[Date]]), "dddd")</calculatedColumnFormula>
    </tableColumn>
    <tableColumn id="2" xr3:uid="{C3FA5E41-4CE9-374B-B63B-F48953465538}" name="Location"/>
    <tableColumn id="3" xr3:uid="{9D672532-CB48-A249-A611-C3A151B48101}" name="Lemon"/>
    <tableColumn id="4" xr3:uid="{2734E7CE-AD9E-704A-8885-55E4D6A8884B}" name="Orange"/>
    <tableColumn id="5" xr3:uid="{F0738C15-3DD7-4940-B3C6-7AB81A462B8D}" name="Temperature"/>
    <tableColumn id="6" xr3:uid="{D5B90675-BC57-644B-BB89-4EA6810706E7}" name="Leaflets"/>
    <tableColumn id="7" xr3:uid="{588334A6-9D7E-654A-8B61-E2433474B77C}" name="Price"/>
    <tableColumn id="8" xr3:uid="{24693B7B-5803-5A40-9344-FFB16F9F9CE6}" name="Sales" dataDxfId="1">
      <calculatedColumnFormula>Table2[[#This Row],[Lemon]]+Table2[[#This Row],[Orange]]</calculatedColumnFormula>
    </tableColumn>
    <tableColumn id="9" xr3:uid="{B49BD8DE-506A-D042-8F38-41F6528509E3}" name="Revenue" dataDxfId="0">
      <calculatedColumnFormula>Table2[[#This Row],[Sales]]*Table2[[#This Row],[Price]]</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workbookViewId="0">
      <selection sqref="A1:G33"/>
    </sheetView>
  </sheetViews>
  <sheetFormatPr baseColWidth="10" defaultColWidth="8.83203125" defaultRowHeight="15" x14ac:dyDescent="0.2"/>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40173-A59C-D94E-9AB4-4689497F90FF}">
  <dimension ref="A1:G33"/>
  <sheetViews>
    <sheetView zoomScale="125" workbookViewId="0">
      <selection activeCell="K12" sqref="K12"/>
    </sheetView>
  </sheetViews>
  <sheetFormatPr baseColWidth="10" defaultColWidth="8.83203125" defaultRowHeight="15" x14ac:dyDescent="0.2"/>
  <cols>
    <col min="1" max="1" width="10.5" bestFit="1" customWidth="1"/>
  </cols>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A10" s="1">
        <v>42559</v>
      </c>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F22">
        <v>108</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7430E-FD0A-7B41-A9E1-7391D4E0BB11}">
  <dimension ref="A1:J32"/>
  <sheetViews>
    <sheetView zoomScale="136" workbookViewId="0">
      <selection activeCell="L24" sqref="L24"/>
    </sheetView>
  </sheetViews>
  <sheetFormatPr baseColWidth="10" defaultColWidth="8.83203125" defaultRowHeight="15" x14ac:dyDescent="0.2"/>
  <cols>
    <col min="1" max="1" width="10.5" bestFit="1" customWidth="1"/>
    <col min="2" max="2" width="10.5" customWidth="1"/>
    <col min="3" max="3" width="9.1640625" customWidth="1"/>
    <col min="6" max="6" width="12.83203125"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TEXT(WEEKDAY(Table2[[#This Row],[Date]]), "dddd")</f>
        <v>Friday</v>
      </c>
      <c r="C2" t="s">
        <v>7</v>
      </c>
      <c r="D2">
        <v>97</v>
      </c>
      <c r="E2">
        <v>67</v>
      </c>
      <c r="F2">
        <v>70</v>
      </c>
      <c r="G2">
        <v>90</v>
      </c>
      <c r="H2">
        <v>0.25</v>
      </c>
      <c r="I2">
        <f>Table2[[#This Row],[Lemon]]+Table2[[#This Row],[Orange]]</f>
        <v>164</v>
      </c>
      <c r="J2">
        <f>Table2[[#This Row],[Sales]]*Table2[[#This Row],[Price]]</f>
        <v>41</v>
      </c>
    </row>
    <row r="3" spans="1:10" x14ac:dyDescent="0.2">
      <c r="A3" s="1">
        <v>42553</v>
      </c>
      <c r="B3" s="1" t="str">
        <f>TEXT(WEEKDAY(Table2[[#This Row],[Date]]), "dddd")</f>
        <v>Saturday</v>
      </c>
      <c r="C3" t="s">
        <v>7</v>
      </c>
      <c r="D3">
        <v>98</v>
      </c>
      <c r="E3">
        <v>67</v>
      </c>
      <c r="F3">
        <v>72</v>
      </c>
      <c r="G3">
        <v>90</v>
      </c>
      <c r="H3">
        <v>0.25</v>
      </c>
      <c r="I3">
        <f>Table2[[#This Row],[Lemon]]+Table2[[#This Row],[Orange]]</f>
        <v>165</v>
      </c>
      <c r="J3">
        <f>Table2[[#This Row],[Sales]]*Table2[[#This Row],[Price]]</f>
        <v>41.25</v>
      </c>
    </row>
    <row r="4" spans="1:10" x14ac:dyDescent="0.2">
      <c r="A4" s="1">
        <v>42554</v>
      </c>
      <c r="B4" s="1" t="str">
        <f>TEXT(WEEKDAY(Table2[[#This Row],[Date]]), "dddd")</f>
        <v>Sunday</v>
      </c>
      <c r="C4" t="s">
        <v>7</v>
      </c>
      <c r="D4">
        <v>110</v>
      </c>
      <c r="E4">
        <v>77</v>
      </c>
      <c r="F4">
        <v>71</v>
      </c>
      <c r="G4">
        <v>104</v>
      </c>
      <c r="H4">
        <v>0.25</v>
      </c>
      <c r="I4">
        <f>Table2[[#This Row],[Lemon]]+Table2[[#This Row],[Orange]]</f>
        <v>187</v>
      </c>
      <c r="J4">
        <f>Table2[[#This Row],[Sales]]*Table2[[#This Row],[Price]]</f>
        <v>46.75</v>
      </c>
    </row>
    <row r="5" spans="1:10" x14ac:dyDescent="0.2">
      <c r="A5" s="1">
        <v>42555</v>
      </c>
      <c r="B5" s="1" t="str">
        <f>TEXT(WEEKDAY(Table2[[#This Row],[Date]]), "dddd")</f>
        <v>Monday</v>
      </c>
      <c r="C5" t="s">
        <v>8</v>
      </c>
      <c r="D5">
        <v>134</v>
      </c>
      <c r="E5">
        <v>99</v>
      </c>
      <c r="F5">
        <v>76</v>
      </c>
      <c r="G5">
        <v>98</v>
      </c>
      <c r="H5">
        <v>0.25</v>
      </c>
      <c r="I5">
        <f>Table2[[#This Row],[Lemon]]+Table2[[#This Row],[Orange]]</f>
        <v>233</v>
      </c>
      <c r="J5">
        <f>Table2[[#This Row],[Sales]]*Table2[[#This Row],[Price]]</f>
        <v>58.25</v>
      </c>
    </row>
    <row r="6" spans="1:10" x14ac:dyDescent="0.2">
      <c r="A6" s="1">
        <v>42556</v>
      </c>
      <c r="B6" s="1" t="str">
        <f>TEXT(WEEKDAY(Table2[[#This Row],[Date]]), "dddd")</f>
        <v>Tuesday</v>
      </c>
      <c r="C6" t="s">
        <v>8</v>
      </c>
      <c r="D6">
        <v>159</v>
      </c>
      <c r="E6">
        <v>118</v>
      </c>
      <c r="F6">
        <v>78</v>
      </c>
      <c r="G6">
        <v>135</v>
      </c>
      <c r="H6">
        <v>0.25</v>
      </c>
      <c r="I6">
        <f>Table2[[#This Row],[Lemon]]+Table2[[#This Row],[Orange]]</f>
        <v>277</v>
      </c>
      <c r="J6">
        <f>Table2[[#This Row],[Sales]]*Table2[[#This Row],[Price]]</f>
        <v>69.25</v>
      </c>
    </row>
    <row r="7" spans="1:10" x14ac:dyDescent="0.2">
      <c r="A7" s="1">
        <v>42557</v>
      </c>
      <c r="B7" s="1" t="str">
        <f>TEXT(WEEKDAY(Table2[[#This Row],[Date]]), "dddd")</f>
        <v>Wednesday</v>
      </c>
      <c r="C7" t="s">
        <v>8</v>
      </c>
      <c r="D7">
        <v>103</v>
      </c>
      <c r="E7">
        <v>69</v>
      </c>
      <c r="F7">
        <v>82</v>
      </c>
      <c r="G7">
        <v>90</v>
      </c>
      <c r="H7">
        <v>0.25</v>
      </c>
      <c r="I7">
        <f>Table2[[#This Row],[Lemon]]+Table2[[#This Row],[Orange]]</f>
        <v>172</v>
      </c>
      <c r="J7">
        <f>Table2[[#This Row],[Sales]]*Table2[[#This Row],[Price]]</f>
        <v>43</v>
      </c>
    </row>
    <row r="8" spans="1:10" x14ac:dyDescent="0.2">
      <c r="A8" s="1">
        <v>42558</v>
      </c>
      <c r="B8" s="1" t="str">
        <f>TEXT(WEEKDAY(Table2[[#This Row],[Date]]), "dddd")</f>
        <v>Thursday</v>
      </c>
      <c r="C8" t="s">
        <v>8</v>
      </c>
      <c r="D8">
        <v>143</v>
      </c>
      <c r="E8">
        <v>101</v>
      </c>
      <c r="F8">
        <v>81</v>
      </c>
      <c r="G8">
        <v>135</v>
      </c>
      <c r="H8">
        <v>0.25</v>
      </c>
      <c r="I8">
        <f>Table2[[#This Row],[Lemon]]+Table2[[#This Row],[Orange]]</f>
        <v>244</v>
      </c>
      <c r="J8">
        <f>Table2[[#This Row],[Sales]]*Table2[[#This Row],[Price]]</f>
        <v>61</v>
      </c>
    </row>
    <row r="9" spans="1:10" x14ac:dyDescent="0.2">
      <c r="A9" s="1">
        <v>42559</v>
      </c>
      <c r="B9" s="1" t="str">
        <f>TEXT(WEEKDAY(Table2[[#This Row],[Date]]), "dddd")</f>
        <v>Friday</v>
      </c>
      <c r="C9" t="s">
        <v>8</v>
      </c>
      <c r="D9">
        <v>123</v>
      </c>
      <c r="E9">
        <v>86</v>
      </c>
      <c r="F9">
        <v>82</v>
      </c>
      <c r="G9">
        <v>113</v>
      </c>
      <c r="H9">
        <v>0.25</v>
      </c>
      <c r="I9">
        <f>Table2[[#This Row],[Lemon]]+Table2[[#This Row],[Orange]]</f>
        <v>209</v>
      </c>
      <c r="J9">
        <f>Table2[[#This Row],[Sales]]*Table2[[#This Row],[Price]]</f>
        <v>52.25</v>
      </c>
    </row>
    <row r="10" spans="1:10" x14ac:dyDescent="0.2">
      <c r="A10" s="1">
        <v>42560</v>
      </c>
      <c r="B10" s="1" t="str">
        <f>TEXT(WEEKDAY(Table2[[#This Row],[Date]]), "dddd")</f>
        <v>Saturday</v>
      </c>
      <c r="C10" t="s">
        <v>8</v>
      </c>
      <c r="D10">
        <v>134</v>
      </c>
      <c r="E10">
        <v>95</v>
      </c>
      <c r="F10">
        <v>80</v>
      </c>
      <c r="G10">
        <v>126</v>
      </c>
      <c r="H10">
        <v>0.25</v>
      </c>
      <c r="I10">
        <f>Table2[[#This Row],[Lemon]]+Table2[[#This Row],[Orange]]</f>
        <v>229</v>
      </c>
      <c r="J10">
        <f>Table2[[#This Row],[Sales]]*Table2[[#This Row],[Price]]</f>
        <v>57.25</v>
      </c>
    </row>
    <row r="11" spans="1:10" x14ac:dyDescent="0.2">
      <c r="A11" s="1">
        <v>42561</v>
      </c>
      <c r="B11" s="1" t="str">
        <f>TEXT(WEEKDAY(Table2[[#This Row],[Date]]), "dddd")</f>
        <v>Sunday</v>
      </c>
      <c r="C11" t="s">
        <v>8</v>
      </c>
      <c r="D11">
        <v>140</v>
      </c>
      <c r="E11">
        <v>98</v>
      </c>
      <c r="F11">
        <v>82</v>
      </c>
      <c r="G11">
        <v>131</v>
      </c>
      <c r="H11">
        <v>0.25</v>
      </c>
      <c r="I11">
        <f>Table2[[#This Row],[Lemon]]+Table2[[#This Row],[Orange]]</f>
        <v>238</v>
      </c>
      <c r="J11">
        <f>Table2[[#This Row],[Sales]]*Table2[[#This Row],[Price]]</f>
        <v>59.5</v>
      </c>
    </row>
    <row r="12" spans="1:10" x14ac:dyDescent="0.2">
      <c r="A12" s="1">
        <v>42562</v>
      </c>
      <c r="B12" s="1" t="str">
        <f>TEXT(WEEKDAY(Table2[[#This Row],[Date]]), "dddd")</f>
        <v>Monday</v>
      </c>
      <c r="C12" t="s">
        <v>8</v>
      </c>
      <c r="D12">
        <v>162</v>
      </c>
      <c r="E12">
        <v>120</v>
      </c>
      <c r="F12">
        <v>83</v>
      </c>
      <c r="G12">
        <v>135</v>
      </c>
      <c r="H12">
        <v>0.25</v>
      </c>
      <c r="I12">
        <f>Table2[[#This Row],[Lemon]]+Table2[[#This Row],[Orange]]</f>
        <v>282</v>
      </c>
      <c r="J12">
        <f>Table2[[#This Row],[Sales]]*Table2[[#This Row],[Price]]</f>
        <v>70.5</v>
      </c>
    </row>
    <row r="13" spans="1:10" x14ac:dyDescent="0.2">
      <c r="A13" s="1">
        <v>42563</v>
      </c>
      <c r="B13" s="1" t="str">
        <f>TEXT(WEEKDAY(Table2[[#This Row],[Date]]), "dddd")</f>
        <v>Tuesday</v>
      </c>
      <c r="C13" t="s">
        <v>8</v>
      </c>
      <c r="D13">
        <v>130</v>
      </c>
      <c r="E13">
        <v>95</v>
      </c>
      <c r="F13">
        <v>84</v>
      </c>
      <c r="G13">
        <v>99</v>
      </c>
      <c r="H13">
        <v>0.25</v>
      </c>
      <c r="I13">
        <f>Table2[[#This Row],[Lemon]]+Table2[[#This Row],[Orange]]</f>
        <v>225</v>
      </c>
      <c r="J13">
        <f>Table2[[#This Row],[Sales]]*Table2[[#This Row],[Price]]</f>
        <v>56.25</v>
      </c>
    </row>
    <row r="14" spans="1:10" x14ac:dyDescent="0.2">
      <c r="A14" s="1">
        <v>42564</v>
      </c>
      <c r="B14" s="1" t="str">
        <f>TEXT(WEEKDAY(Table2[[#This Row],[Date]]), "dddd")</f>
        <v>Wednesday</v>
      </c>
      <c r="C14" t="s">
        <v>8</v>
      </c>
      <c r="D14">
        <v>109</v>
      </c>
      <c r="E14">
        <v>75</v>
      </c>
      <c r="F14">
        <v>77</v>
      </c>
      <c r="G14">
        <v>99</v>
      </c>
      <c r="H14">
        <v>0.25</v>
      </c>
      <c r="I14">
        <f>Table2[[#This Row],[Lemon]]+Table2[[#This Row],[Orange]]</f>
        <v>184</v>
      </c>
      <c r="J14">
        <f>Table2[[#This Row],[Sales]]*Table2[[#This Row],[Price]]</f>
        <v>46</v>
      </c>
    </row>
    <row r="15" spans="1:10" x14ac:dyDescent="0.2">
      <c r="A15" s="1">
        <v>42565</v>
      </c>
      <c r="B15" s="1" t="str">
        <f>TEXT(WEEKDAY(Table2[[#This Row],[Date]]), "dddd")</f>
        <v>Thursday</v>
      </c>
      <c r="C15" t="s">
        <v>8</v>
      </c>
      <c r="D15">
        <v>122</v>
      </c>
      <c r="E15">
        <v>85</v>
      </c>
      <c r="F15">
        <v>78</v>
      </c>
      <c r="G15">
        <v>113</v>
      </c>
      <c r="H15">
        <v>0.25</v>
      </c>
      <c r="I15">
        <f>Table2[[#This Row],[Lemon]]+Table2[[#This Row],[Orange]]</f>
        <v>207</v>
      </c>
      <c r="J15">
        <f>Table2[[#This Row],[Sales]]*Table2[[#This Row],[Price]]</f>
        <v>51.75</v>
      </c>
    </row>
    <row r="16" spans="1:10" x14ac:dyDescent="0.2">
      <c r="A16" s="1">
        <v>42566</v>
      </c>
      <c r="B16" s="1" t="str">
        <f>TEXT(WEEKDAY(Table2[[#This Row],[Date]]), "dddd")</f>
        <v>Friday</v>
      </c>
      <c r="C16" t="s">
        <v>8</v>
      </c>
      <c r="D16">
        <v>98</v>
      </c>
      <c r="E16">
        <v>62</v>
      </c>
      <c r="F16">
        <v>75</v>
      </c>
      <c r="G16">
        <v>108</v>
      </c>
      <c r="H16">
        <v>0.5</v>
      </c>
      <c r="I16">
        <f>Table2[[#This Row],[Lemon]]+Table2[[#This Row],[Orange]]</f>
        <v>160</v>
      </c>
      <c r="J16">
        <f>Table2[[#This Row],[Sales]]*Table2[[#This Row],[Price]]</f>
        <v>80</v>
      </c>
    </row>
    <row r="17" spans="1:10" x14ac:dyDescent="0.2">
      <c r="A17" s="1">
        <v>42567</v>
      </c>
      <c r="B17" s="1" t="str">
        <f>TEXT(WEEKDAY(Table2[[#This Row],[Date]]), "dddd")</f>
        <v>Saturday</v>
      </c>
      <c r="C17" t="s">
        <v>8</v>
      </c>
      <c r="D17">
        <v>81</v>
      </c>
      <c r="E17">
        <v>50</v>
      </c>
      <c r="F17">
        <v>74</v>
      </c>
      <c r="G17">
        <v>90</v>
      </c>
      <c r="H17">
        <v>0.5</v>
      </c>
      <c r="I17">
        <f>Table2[[#This Row],[Lemon]]+Table2[[#This Row],[Orange]]</f>
        <v>131</v>
      </c>
      <c r="J17">
        <f>Table2[[#This Row],[Sales]]*Table2[[#This Row],[Price]]</f>
        <v>65.5</v>
      </c>
    </row>
    <row r="18" spans="1:10" x14ac:dyDescent="0.2">
      <c r="A18" s="1">
        <v>42568</v>
      </c>
      <c r="B18" s="1" t="str">
        <f>TEXT(WEEKDAY(Table2[[#This Row],[Date]]), "dddd")</f>
        <v>Sunday</v>
      </c>
      <c r="C18" t="s">
        <v>8</v>
      </c>
      <c r="D18">
        <v>115</v>
      </c>
      <c r="E18">
        <v>76</v>
      </c>
      <c r="F18">
        <v>77</v>
      </c>
      <c r="G18">
        <v>126</v>
      </c>
      <c r="H18">
        <v>0.5</v>
      </c>
      <c r="I18">
        <f>Table2[[#This Row],[Lemon]]+Table2[[#This Row],[Orange]]</f>
        <v>191</v>
      </c>
      <c r="J18">
        <f>Table2[[#This Row],[Sales]]*Table2[[#This Row],[Price]]</f>
        <v>95.5</v>
      </c>
    </row>
    <row r="19" spans="1:10" x14ac:dyDescent="0.2">
      <c r="A19" s="1">
        <v>42569</v>
      </c>
      <c r="B19" s="1" t="str">
        <f>TEXT(WEEKDAY(Table2[[#This Row],[Date]]), "dddd")</f>
        <v>Monday</v>
      </c>
      <c r="C19" t="s">
        <v>7</v>
      </c>
      <c r="D19">
        <v>131</v>
      </c>
      <c r="E19">
        <v>92</v>
      </c>
      <c r="F19">
        <v>81</v>
      </c>
      <c r="G19">
        <v>122</v>
      </c>
      <c r="H19">
        <v>0.5</v>
      </c>
      <c r="I19">
        <f>Table2[[#This Row],[Lemon]]+Table2[[#This Row],[Orange]]</f>
        <v>223</v>
      </c>
      <c r="J19">
        <f>Table2[[#This Row],[Sales]]*Table2[[#This Row],[Price]]</f>
        <v>111.5</v>
      </c>
    </row>
    <row r="20" spans="1:10" x14ac:dyDescent="0.2">
      <c r="A20" s="1">
        <v>42570</v>
      </c>
      <c r="B20" s="1" t="str">
        <f>TEXT(WEEKDAY(Table2[[#This Row],[Date]]), "dddd")</f>
        <v>Tuesday</v>
      </c>
      <c r="C20" t="s">
        <v>7</v>
      </c>
      <c r="D20">
        <v>122</v>
      </c>
      <c r="E20">
        <v>85</v>
      </c>
      <c r="F20">
        <v>78</v>
      </c>
      <c r="G20">
        <v>113</v>
      </c>
      <c r="H20">
        <v>0.5</v>
      </c>
      <c r="I20">
        <f>Table2[[#This Row],[Lemon]]+Table2[[#This Row],[Orange]]</f>
        <v>207</v>
      </c>
      <c r="J20">
        <f>Table2[[#This Row],[Sales]]*Table2[[#This Row],[Price]]</f>
        <v>103.5</v>
      </c>
    </row>
    <row r="21" spans="1:10" x14ac:dyDescent="0.2">
      <c r="A21" s="1">
        <v>42571</v>
      </c>
      <c r="B21" s="1" t="str">
        <f>TEXT(WEEKDAY(Table2[[#This Row],[Date]]), "dddd")</f>
        <v>Wednesday</v>
      </c>
      <c r="C21" t="s">
        <v>7</v>
      </c>
      <c r="D21">
        <v>71</v>
      </c>
      <c r="E21">
        <v>42</v>
      </c>
      <c r="F21">
        <v>70</v>
      </c>
      <c r="G21">
        <v>108</v>
      </c>
      <c r="H21">
        <v>0.5</v>
      </c>
      <c r="I21">
        <f>Table2[[#This Row],[Lemon]]+Table2[[#This Row],[Orange]]</f>
        <v>113</v>
      </c>
      <c r="J21">
        <f>Table2[[#This Row],[Sales]]*Table2[[#This Row],[Price]]</f>
        <v>56.5</v>
      </c>
    </row>
    <row r="22" spans="1:10" x14ac:dyDescent="0.2">
      <c r="A22" s="1">
        <v>42572</v>
      </c>
      <c r="B22" s="1" t="str">
        <f>TEXT(WEEKDAY(Table2[[#This Row],[Date]]), "dddd")</f>
        <v>Thursday</v>
      </c>
      <c r="C22" t="s">
        <v>7</v>
      </c>
      <c r="D22">
        <v>83</v>
      </c>
      <c r="E22">
        <v>50</v>
      </c>
      <c r="F22">
        <v>77</v>
      </c>
      <c r="G22">
        <v>90</v>
      </c>
      <c r="H22">
        <v>0.5</v>
      </c>
      <c r="I22">
        <f>Table2[[#This Row],[Lemon]]+Table2[[#This Row],[Orange]]</f>
        <v>133</v>
      </c>
      <c r="J22">
        <f>Table2[[#This Row],[Sales]]*Table2[[#This Row],[Price]]</f>
        <v>66.5</v>
      </c>
    </row>
    <row r="23" spans="1:10" x14ac:dyDescent="0.2">
      <c r="A23" s="1">
        <v>42573</v>
      </c>
      <c r="B23" s="1" t="str">
        <f>TEXT(WEEKDAY(Table2[[#This Row],[Date]]), "dddd")</f>
        <v>Friday</v>
      </c>
      <c r="C23" t="s">
        <v>7</v>
      </c>
      <c r="D23">
        <v>112</v>
      </c>
      <c r="E23">
        <v>75</v>
      </c>
      <c r="F23">
        <v>80</v>
      </c>
      <c r="G23">
        <v>108</v>
      </c>
      <c r="H23">
        <v>0.5</v>
      </c>
      <c r="I23">
        <f>Table2[[#This Row],[Lemon]]+Table2[[#This Row],[Orange]]</f>
        <v>187</v>
      </c>
      <c r="J23">
        <f>Table2[[#This Row],[Sales]]*Table2[[#This Row],[Price]]</f>
        <v>93.5</v>
      </c>
    </row>
    <row r="24" spans="1:10" x14ac:dyDescent="0.2">
      <c r="A24" s="1">
        <v>42574</v>
      </c>
      <c r="B24" s="1" t="str">
        <f>TEXT(WEEKDAY(Table2[[#This Row],[Date]]), "dddd")</f>
        <v>Saturday</v>
      </c>
      <c r="C24" t="s">
        <v>7</v>
      </c>
      <c r="D24">
        <v>120</v>
      </c>
      <c r="E24">
        <v>82</v>
      </c>
      <c r="F24">
        <v>81</v>
      </c>
      <c r="G24">
        <v>117</v>
      </c>
      <c r="H24">
        <v>0.5</v>
      </c>
      <c r="I24">
        <f>Table2[[#This Row],[Lemon]]+Table2[[#This Row],[Orange]]</f>
        <v>202</v>
      </c>
      <c r="J24">
        <f>Table2[[#This Row],[Sales]]*Table2[[#This Row],[Price]]</f>
        <v>101</v>
      </c>
    </row>
    <row r="25" spans="1:10" x14ac:dyDescent="0.2">
      <c r="A25" s="1">
        <v>42575</v>
      </c>
      <c r="B25" s="1" t="str">
        <f>TEXT(WEEKDAY(Table2[[#This Row],[Date]]), "dddd")</f>
        <v>Sunday</v>
      </c>
      <c r="C25" t="s">
        <v>7</v>
      </c>
      <c r="D25">
        <v>121</v>
      </c>
      <c r="E25">
        <v>82</v>
      </c>
      <c r="F25">
        <v>82</v>
      </c>
      <c r="G25">
        <v>117</v>
      </c>
      <c r="H25">
        <v>0.5</v>
      </c>
      <c r="I25">
        <f>Table2[[#This Row],[Lemon]]+Table2[[#This Row],[Orange]]</f>
        <v>203</v>
      </c>
      <c r="J25">
        <f>Table2[[#This Row],[Sales]]*Table2[[#This Row],[Price]]</f>
        <v>101.5</v>
      </c>
    </row>
    <row r="26" spans="1:10" x14ac:dyDescent="0.2">
      <c r="A26" s="1">
        <v>42576</v>
      </c>
      <c r="B26" s="1" t="str">
        <f>TEXT(WEEKDAY(Table2[[#This Row],[Date]]), "dddd")</f>
        <v>Monday</v>
      </c>
      <c r="C26" t="s">
        <v>7</v>
      </c>
      <c r="D26">
        <v>156</v>
      </c>
      <c r="E26">
        <v>113</v>
      </c>
      <c r="F26">
        <v>84</v>
      </c>
      <c r="G26">
        <v>135</v>
      </c>
      <c r="H26">
        <v>0.5</v>
      </c>
      <c r="I26">
        <f>Table2[[#This Row],[Lemon]]+Table2[[#This Row],[Orange]]</f>
        <v>269</v>
      </c>
      <c r="J26">
        <f>Table2[[#This Row],[Sales]]*Table2[[#This Row],[Price]]</f>
        <v>134.5</v>
      </c>
    </row>
    <row r="27" spans="1:10" x14ac:dyDescent="0.2">
      <c r="A27" s="1">
        <v>42577</v>
      </c>
      <c r="B27" s="1" t="str">
        <f>TEXT(WEEKDAY(Table2[[#This Row],[Date]]), "dddd")</f>
        <v>Tuesday</v>
      </c>
      <c r="C27" t="s">
        <v>7</v>
      </c>
      <c r="D27">
        <v>176</v>
      </c>
      <c r="E27">
        <v>129</v>
      </c>
      <c r="F27">
        <v>83</v>
      </c>
      <c r="G27">
        <v>158</v>
      </c>
      <c r="H27">
        <v>0.35</v>
      </c>
      <c r="I27">
        <f>Table2[[#This Row],[Lemon]]+Table2[[#This Row],[Orange]]</f>
        <v>305</v>
      </c>
      <c r="J27">
        <f>Table2[[#This Row],[Sales]]*Table2[[#This Row],[Price]]</f>
        <v>106.75</v>
      </c>
    </row>
    <row r="28" spans="1:10" x14ac:dyDescent="0.2">
      <c r="A28" s="1">
        <v>42578</v>
      </c>
      <c r="B28" s="1" t="str">
        <f>TEXT(WEEKDAY(Table2[[#This Row],[Date]]), "dddd")</f>
        <v>Wednesday</v>
      </c>
      <c r="C28" t="s">
        <v>7</v>
      </c>
      <c r="D28">
        <v>104</v>
      </c>
      <c r="E28">
        <v>68</v>
      </c>
      <c r="F28">
        <v>80</v>
      </c>
      <c r="G28">
        <v>99</v>
      </c>
      <c r="H28">
        <v>0.35</v>
      </c>
      <c r="I28">
        <f>Table2[[#This Row],[Lemon]]+Table2[[#This Row],[Orange]]</f>
        <v>172</v>
      </c>
      <c r="J28">
        <f>Table2[[#This Row],[Sales]]*Table2[[#This Row],[Price]]</f>
        <v>60.199999999999996</v>
      </c>
    </row>
    <row r="29" spans="1:10" x14ac:dyDescent="0.2">
      <c r="A29" s="1">
        <v>42579</v>
      </c>
      <c r="B29" s="1" t="str">
        <f>TEXT(WEEKDAY(Table2[[#This Row],[Date]]), "dddd")</f>
        <v>Thursday</v>
      </c>
      <c r="C29" t="s">
        <v>7</v>
      </c>
      <c r="D29">
        <v>96</v>
      </c>
      <c r="E29">
        <v>63</v>
      </c>
      <c r="F29">
        <v>82</v>
      </c>
      <c r="G29">
        <v>90</v>
      </c>
      <c r="H29">
        <v>0.35</v>
      </c>
      <c r="I29">
        <f>Table2[[#This Row],[Lemon]]+Table2[[#This Row],[Orange]]</f>
        <v>159</v>
      </c>
      <c r="J29">
        <f>Table2[[#This Row],[Sales]]*Table2[[#This Row],[Price]]</f>
        <v>55.65</v>
      </c>
    </row>
    <row r="30" spans="1:10" x14ac:dyDescent="0.2">
      <c r="A30" s="1">
        <v>42580</v>
      </c>
      <c r="B30" s="1" t="str">
        <f>TEXT(WEEKDAY(Table2[[#This Row],[Date]]), "dddd")</f>
        <v>Friday</v>
      </c>
      <c r="C30" t="s">
        <v>7</v>
      </c>
      <c r="D30">
        <v>100</v>
      </c>
      <c r="E30">
        <v>66</v>
      </c>
      <c r="F30">
        <v>81</v>
      </c>
      <c r="G30">
        <v>95</v>
      </c>
      <c r="H30">
        <v>0.35</v>
      </c>
      <c r="I30">
        <f>Table2[[#This Row],[Lemon]]+Table2[[#This Row],[Orange]]</f>
        <v>166</v>
      </c>
      <c r="J30">
        <f>Table2[[#This Row],[Sales]]*Table2[[#This Row],[Price]]</f>
        <v>58.099999999999994</v>
      </c>
    </row>
    <row r="31" spans="1:10" x14ac:dyDescent="0.2">
      <c r="A31" s="1">
        <v>42581</v>
      </c>
      <c r="B31" s="1" t="str">
        <f>TEXT(WEEKDAY(Table2[[#This Row],[Date]]), "dddd")</f>
        <v>Saturday</v>
      </c>
      <c r="C31" t="s">
        <v>8</v>
      </c>
      <c r="D31">
        <v>88</v>
      </c>
      <c r="E31">
        <v>57</v>
      </c>
      <c r="F31">
        <v>82</v>
      </c>
      <c r="G31">
        <v>81</v>
      </c>
      <c r="H31">
        <v>0.35</v>
      </c>
      <c r="I31">
        <f>Table2[[#This Row],[Lemon]]+Table2[[#This Row],[Orange]]</f>
        <v>145</v>
      </c>
      <c r="J31">
        <f>Table2[[#This Row],[Sales]]*Table2[[#This Row],[Price]]</f>
        <v>50.75</v>
      </c>
    </row>
    <row r="32" spans="1:10" x14ac:dyDescent="0.2">
      <c r="A32" s="1">
        <v>42582</v>
      </c>
      <c r="B32" s="1" t="str">
        <f>TEXT(WEEKDAY(Table2[[#This Row],[Date]]), "dddd")</f>
        <v>Sunday</v>
      </c>
      <c r="C32" t="s">
        <v>8</v>
      </c>
      <c r="D32">
        <v>76</v>
      </c>
      <c r="E32">
        <v>47</v>
      </c>
      <c r="F32">
        <v>82</v>
      </c>
      <c r="G32">
        <v>68</v>
      </c>
      <c r="H32">
        <v>0.35</v>
      </c>
      <c r="I32">
        <f>Table2[[#This Row],[Lemon]]+Table2[[#This Row],[Orange]]</f>
        <v>123</v>
      </c>
      <c r="J32">
        <f>Table2[[#This Row],[Sales]]*Table2[[#This Row],[Price]]</f>
        <v>43.05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3B64-1AC1-7148-BDD7-B7EF30C681CE}">
  <dimension ref="A1:N15"/>
  <sheetViews>
    <sheetView zoomScale="135" workbookViewId="0">
      <selection activeCell="N6" sqref="N6"/>
    </sheetView>
  </sheetViews>
  <sheetFormatPr baseColWidth="10" defaultRowHeight="15" x14ac:dyDescent="0.2"/>
  <cols>
    <col min="1" max="1" width="19" customWidth="1"/>
    <col min="3" max="3" width="16.83203125" customWidth="1"/>
  </cols>
  <sheetData>
    <row r="1" spans="1:14" x14ac:dyDescent="0.2">
      <c r="A1" s="4" t="s">
        <v>2</v>
      </c>
      <c r="B1" s="4"/>
      <c r="C1" s="4" t="s">
        <v>3</v>
      </c>
      <c r="D1" s="4"/>
      <c r="E1" s="4" t="s">
        <v>4</v>
      </c>
      <c r="F1" s="4"/>
      <c r="G1" s="4" t="s">
        <v>5</v>
      </c>
      <c r="H1" s="4"/>
      <c r="I1" s="4" t="s">
        <v>6</v>
      </c>
      <c r="J1" s="4"/>
      <c r="K1" s="4" t="s">
        <v>9</v>
      </c>
      <c r="L1" s="4"/>
      <c r="M1" s="4" t="s">
        <v>10</v>
      </c>
      <c r="N1" s="4"/>
    </row>
    <row r="2" spans="1:14" x14ac:dyDescent="0.2">
      <c r="A2" s="2"/>
      <c r="B2" s="2"/>
      <c r="C2" s="2"/>
      <c r="D2" s="2"/>
      <c r="E2" s="2"/>
      <c r="F2" s="2"/>
      <c r="G2" s="2"/>
      <c r="H2" s="2"/>
      <c r="I2" s="2"/>
      <c r="J2" s="2"/>
      <c r="K2" s="2"/>
      <c r="L2" s="2"/>
      <c r="M2" s="2"/>
      <c r="N2" s="2"/>
    </row>
    <row r="3" spans="1:14" x14ac:dyDescent="0.2">
      <c r="A3" s="2" t="s">
        <v>12</v>
      </c>
      <c r="B3" s="2">
        <v>116.58064516129032</v>
      </c>
      <c r="C3" s="2" t="s">
        <v>12</v>
      </c>
      <c r="D3" s="2">
        <v>80.354838709677423</v>
      </c>
      <c r="E3" s="2" t="s">
        <v>12</v>
      </c>
      <c r="F3" s="2">
        <v>78.870967741935488</v>
      </c>
      <c r="G3" s="2" t="s">
        <v>12</v>
      </c>
      <c r="H3" s="2">
        <v>109.12903225806451</v>
      </c>
      <c r="I3" s="2" t="s">
        <v>12</v>
      </c>
      <c r="J3" s="2">
        <v>0.35806451612903217</v>
      </c>
      <c r="K3" s="2" t="s">
        <v>12</v>
      </c>
      <c r="L3" s="2">
        <v>196.93548387096774</v>
      </c>
      <c r="M3" s="2" t="s">
        <v>12</v>
      </c>
      <c r="N3" s="2">
        <v>68.967741935483872</v>
      </c>
    </row>
    <row r="4" spans="1:14" x14ac:dyDescent="0.2">
      <c r="A4" s="2" t="s">
        <v>13</v>
      </c>
      <c r="B4" s="2">
        <v>4.6942596364616094</v>
      </c>
      <c r="C4" s="2" t="s">
        <v>13</v>
      </c>
      <c r="D4" s="2">
        <v>3.9747992137283399</v>
      </c>
      <c r="E4" s="2" t="s">
        <v>13</v>
      </c>
      <c r="F4" s="2">
        <v>0.73578563890370041</v>
      </c>
      <c r="G4" s="2" t="s">
        <v>13</v>
      </c>
      <c r="H4" s="2">
        <v>3.56015643473012</v>
      </c>
      <c r="I4" s="2" t="s">
        <v>13</v>
      </c>
      <c r="J4" s="2">
        <v>2.0359243256732815E-2</v>
      </c>
      <c r="K4" s="2" t="s">
        <v>13</v>
      </c>
      <c r="L4" s="2">
        <v>8.661984113499523</v>
      </c>
      <c r="M4" s="2" t="s">
        <v>13</v>
      </c>
      <c r="N4" s="2">
        <v>4.4208958540796655</v>
      </c>
    </row>
    <row r="5" spans="1:14" x14ac:dyDescent="0.2">
      <c r="A5" s="2" t="s">
        <v>14</v>
      </c>
      <c r="B5" s="2">
        <v>115</v>
      </c>
      <c r="C5" s="2" t="s">
        <v>14</v>
      </c>
      <c r="D5" s="2">
        <v>77</v>
      </c>
      <c r="E5" s="2" t="s">
        <v>14</v>
      </c>
      <c r="F5" s="2">
        <v>80</v>
      </c>
      <c r="G5" s="2" t="s">
        <v>14</v>
      </c>
      <c r="H5" s="2">
        <v>108</v>
      </c>
      <c r="I5" s="2" t="s">
        <v>14</v>
      </c>
      <c r="J5" s="2">
        <v>0.35</v>
      </c>
      <c r="K5" s="2" t="s">
        <v>14</v>
      </c>
      <c r="L5" s="2">
        <v>191</v>
      </c>
      <c r="M5" s="2" t="s">
        <v>14</v>
      </c>
      <c r="N5" s="2">
        <v>59.5</v>
      </c>
    </row>
    <row r="6" spans="1:14" x14ac:dyDescent="0.2">
      <c r="A6" s="2" t="s">
        <v>15</v>
      </c>
      <c r="B6" s="2">
        <v>98</v>
      </c>
      <c r="C6" s="2" t="s">
        <v>15</v>
      </c>
      <c r="D6" s="2">
        <v>67</v>
      </c>
      <c r="E6" s="2" t="s">
        <v>15</v>
      </c>
      <c r="F6" s="2">
        <v>82</v>
      </c>
      <c r="G6" s="2" t="s">
        <v>15</v>
      </c>
      <c r="H6" s="2">
        <v>90</v>
      </c>
      <c r="I6" s="2" t="s">
        <v>15</v>
      </c>
      <c r="J6" s="2">
        <v>0.25</v>
      </c>
      <c r="K6" s="2" t="s">
        <v>15</v>
      </c>
      <c r="L6" s="2">
        <v>187</v>
      </c>
      <c r="M6" s="2" t="s">
        <v>15</v>
      </c>
      <c r="N6" s="2" t="e">
        <v>#N/A</v>
      </c>
    </row>
    <row r="7" spans="1:14" x14ac:dyDescent="0.2">
      <c r="A7" s="2" t="s">
        <v>16</v>
      </c>
      <c r="B7" s="2">
        <v>26.13653151376236</v>
      </c>
      <c r="C7" s="2" t="s">
        <v>16</v>
      </c>
      <c r="D7" s="2">
        <v>22.130745411601442</v>
      </c>
      <c r="E7" s="2" t="s">
        <v>16</v>
      </c>
      <c r="F7" s="2">
        <v>4.0966810589701419</v>
      </c>
      <c r="G7" s="2" t="s">
        <v>16</v>
      </c>
      <c r="H7" s="2">
        <v>19.822112123390347</v>
      </c>
      <c r="I7" s="2" t="s">
        <v>16</v>
      </c>
      <c r="J7" s="2">
        <v>0.11335546905902438</v>
      </c>
      <c r="K7" s="2" t="s">
        <v>16</v>
      </c>
      <c r="L7" s="2">
        <v>48.227886458542436</v>
      </c>
      <c r="M7" s="2" t="s">
        <v>16</v>
      </c>
      <c r="N7" s="2">
        <v>24.614506388127751</v>
      </c>
    </row>
    <row r="8" spans="1:14" x14ac:dyDescent="0.2">
      <c r="A8" s="2" t="s">
        <v>17</v>
      </c>
      <c r="B8" s="2">
        <v>683.11827956989293</v>
      </c>
      <c r="C8" s="2" t="s">
        <v>17</v>
      </c>
      <c r="D8" s="2">
        <v>489.7698924731182</v>
      </c>
      <c r="E8" s="2" t="s">
        <v>17</v>
      </c>
      <c r="F8" s="2">
        <v>16.782795698924723</v>
      </c>
      <c r="G8" s="2" t="s">
        <v>17</v>
      </c>
      <c r="H8" s="2">
        <v>392.91612903225854</v>
      </c>
      <c r="I8" s="2" t="s">
        <v>17</v>
      </c>
      <c r="J8" s="2">
        <v>1.2849462365591435E-2</v>
      </c>
      <c r="K8" s="2" t="s">
        <v>17</v>
      </c>
      <c r="L8" s="2">
        <v>2325.9290322580609</v>
      </c>
      <c r="M8" s="2" t="s">
        <v>17</v>
      </c>
      <c r="N8" s="2">
        <v>605.87392473118189</v>
      </c>
    </row>
    <row r="9" spans="1:14" x14ac:dyDescent="0.2">
      <c r="A9" s="2" t="s">
        <v>18</v>
      </c>
      <c r="B9" s="2">
        <v>-0.29698597309084418</v>
      </c>
      <c r="C9" s="2" t="s">
        <v>18</v>
      </c>
      <c r="D9" s="2">
        <v>-0.35836015666884879</v>
      </c>
      <c r="E9" s="2" t="s">
        <v>18</v>
      </c>
      <c r="F9" s="2">
        <v>-0.13428863746643094</v>
      </c>
      <c r="G9" s="2" t="s">
        <v>18</v>
      </c>
      <c r="H9" s="2">
        <v>-8.0352240068558345E-2</v>
      </c>
      <c r="I9" s="2" t="s">
        <v>18</v>
      </c>
      <c r="J9" s="2">
        <v>-1.7531353156375418</v>
      </c>
      <c r="K9" s="2" t="s">
        <v>18</v>
      </c>
      <c r="L9" s="2">
        <v>-0.32390101912181457</v>
      </c>
      <c r="M9" s="2" t="s">
        <v>18</v>
      </c>
      <c r="N9" s="2">
        <v>0.14407492622077234</v>
      </c>
    </row>
    <row r="10" spans="1:14" x14ac:dyDescent="0.2">
      <c r="A10" s="2" t="s">
        <v>19</v>
      </c>
      <c r="B10" s="2">
        <v>0.36388972666609648</v>
      </c>
      <c r="C10" s="2" t="s">
        <v>19</v>
      </c>
      <c r="D10" s="2">
        <v>0.3598684599684468</v>
      </c>
      <c r="E10" s="2" t="s">
        <v>19</v>
      </c>
      <c r="F10" s="2">
        <v>-0.91163462314131105</v>
      </c>
      <c r="G10" s="2" t="s">
        <v>19</v>
      </c>
      <c r="H10" s="2">
        <v>0.31131630819781647</v>
      </c>
      <c r="I10" s="2" t="s">
        <v>19</v>
      </c>
      <c r="J10" s="2">
        <v>0.33716585048405046</v>
      </c>
      <c r="K10" s="2" t="s">
        <v>19</v>
      </c>
      <c r="L10" s="2">
        <v>0.36227744053700056</v>
      </c>
      <c r="M10" s="2" t="s">
        <v>19</v>
      </c>
      <c r="N10" s="2">
        <v>1.017845327158672</v>
      </c>
    </row>
    <row r="11" spans="1:14" x14ac:dyDescent="0.2">
      <c r="A11" s="2" t="s">
        <v>20</v>
      </c>
      <c r="B11" s="2">
        <v>105</v>
      </c>
      <c r="C11" s="2" t="s">
        <v>20</v>
      </c>
      <c r="D11" s="2">
        <v>87</v>
      </c>
      <c r="E11" s="2" t="s">
        <v>20</v>
      </c>
      <c r="F11" s="2">
        <v>14</v>
      </c>
      <c r="G11" s="2" t="s">
        <v>20</v>
      </c>
      <c r="H11" s="2">
        <v>90</v>
      </c>
      <c r="I11" s="2" t="s">
        <v>20</v>
      </c>
      <c r="J11" s="2">
        <v>0.25</v>
      </c>
      <c r="K11" s="2" t="s">
        <v>20</v>
      </c>
      <c r="L11" s="2">
        <v>192</v>
      </c>
      <c r="M11" s="2" t="s">
        <v>20</v>
      </c>
      <c r="N11" s="2">
        <v>93.5</v>
      </c>
    </row>
    <row r="12" spans="1:14" x14ac:dyDescent="0.2">
      <c r="A12" s="2" t="s">
        <v>21</v>
      </c>
      <c r="B12" s="2">
        <v>71</v>
      </c>
      <c r="C12" s="2" t="s">
        <v>21</v>
      </c>
      <c r="D12" s="2">
        <v>42</v>
      </c>
      <c r="E12" s="2" t="s">
        <v>21</v>
      </c>
      <c r="F12" s="2">
        <v>70</v>
      </c>
      <c r="G12" s="2" t="s">
        <v>21</v>
      </c>
      <c r="H12" s="2">
        <v>68</v>
      </c>
      <c r="I12" s="2" t="s">
        <v>21</v>
      </c>
      <c r="J12" s="2">
        <v>0.25</v>
      </c>
      <c r="K12" s="2" t="s">
        <v>21</v>
      </c>
      <c r="L12" s="2">
        <v>113</v>
      </c>
      <c r="M12" s="2" t="s">
        <v>21</v>
      </c>
      <c r="N12" s="2">
        <v>41</v>
      </c>
    </row>
    <row r="13" spans="1:14" x14ac:dyDescent="0.2">
      <c r="A13" s="2" t="s">
        <v>22</v>
      </c>
      <c r="B13" s="2">
        <v>176</v>
      </c>
      <c r="C13" s="2" t="s">
        <v>22</v>
      </c>
      <c r="D13" s="2">
        <v>129</v>
      </c>
      <c r="E13" s="2" t="s">
        <v>22</v>
      </c>
      <c r="F13" s="2">
        <v>84</v>
      </c>
      <c r="G13" s="2" t="s">
        <v>22</v>
      </c>
      <c r="H13" s="2">
        <v>158</v>
      </c>
      <c r="I13" s="2" t="s">
        <v>22</v>
      </c>
      <c r="J13" s="2">
        <v>0.5</v>
      </c>
      <c r="K13" s="2" t="s">
        <v>22</v>
      </c>
      <c r="L13" s="2">
        <v>305</v>
      </c>
      <c r="M13" s="2" t="s">
        <v>22</v>
      </c>
      <c r="N13" s="2">
        <v>134.5</v>
      </c>
    </row>
    <row r="14" spans="1:14" x14ac:dyDescent="0.2">
      <c r="A14" s="2" t="s">
        <v>23</v>
      </c>
      <c r="B14" s="2">
        <v>3614</v>
      </c>
      <c r="C14" s="2" t="s">
        <v>23</v>
      </c>
      <c r="D14" s="2">
        <v>2491</v>
      </c>
      <c r="E14" s="2" t="s">
        <v>23</v>
      </c>
      <c r="F14" s="2">
        <v>2445</v>
      </c>
      <c r="G14" s="2" t="s">
        <v>23</v>
      </c>
      <c r="H14" s="2">
        <v>3383</v>
      </c>
      <c r="I14" s="2" t="s">
        <v>23</v>
      </c>
      <c r="J14" s="2">
        <v>11.099999999999998</v>
      </c>
      <c r="K14" s="2" t="s">
        <v>23</v>
      </c>
      <c r="L14" s="2">
        <v>6105</v>
      </c>
      <c r="M14" s="2" t="s">
        <v>23</v>
      </c>
      <c r="N14" s="2">
        <v>2138</v>
      </c>
    </row>
    <row r="15" spans="1:14" ht="16" thickBot="1" x14ac:dyDescent="0.25">
      <c r="A15" s="3" t="s">
        <v>24</v>
      </c>
      <c r="B15" s="3">
        <v>31</v>
      </c>
      <c r="C15" s="3" t="s">
        <v>24</v>
      </c>
      <c r="D15" s="3">
        <v>31</v>
      </c>
      <c r="E15" s="3" t="s">
        <v>24</v>
      </c>
      <c r="F15" s="3">
        <v>31</v>
      </c>
      <c r="G15" s="3" t="s">
        <v>24</v>
      </c>
      <c r="H15" s="3">
        <v>31</v>
      </c>
      <c r="I15" s="3" t="s">
        <v>24</v>
      </c>
      <c r="J15" s="3">
        <v>31</v>
      </c>
      <c r="K15" s="3" t="s">
        <v>24</v>
      </c>
      <c r="L15" s="3">
        <v>31</v>
      </c>
      <c r="M15" s="3" t="s">
        <v>24</v>
      </c>
      <c r="N15" s="3">
        <v>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F53A4-456C-EF43-B022-3F02F11D02BD}">
  <dimension ref="A1:H12"/>
  <sheetViews>
    <sheetView tabSelected="1" zoomScale="221" workbookViewId="0">
      <selection activeCell="E14" sqref="E14"/>
    </sheetView>
  </sheetViews>
  <sheetFormatPr baseColWidth="10" defaultRowHeight="15" x14ac:dyDescent="0.2"/>
  <sheetData>
    <row r="1" spans="1:8" x14ac:dyDescent="0.2">
      <c r="A1" s="4"/>
      <c r="B1" s="4" t="s">
        <v>2</v>
      </c>
      <c r="C1" s="4" t="s">
        <v>3</v>
      </c>
      <c r="D1" s="4" t="s">
        <v>4</v>
      </c>
      <c r="E1" s="4" t="s">
        <v>5</v>
      </c>
      <c r="F1" s="4" t="s">
        <v>6</v>
      </c>
      <c r="G1" s="4" t="s">
        <v>9</v>
      </c>
      <c r="H1" s="4" t="s">
        <v>10</v>
      </c>
    </row>
    <row r="2" spans="1:8" x14ac:dyDescent="0.2">
      <c r="A2" s="2" t="s">
        <v>2</v>
      </c>
      <c r="B2" s="2">
        <v>1</v>
      </c>
      <c r="C2" s="2"/>
      <c r="D2" s="2"/>
      <c r="E2" s="2"/>
      <c r="F2" s="2"/>
      <c r="G2" s="2"/>
      <c r="H2" s="2"/>
    </row>
    <row r="3" spans="1:8" x14ac:dyDescent="0.2">
      <c r="A3" s="2" t="s">
        <v>3</v>
      </c>
      <c r="B3" s="2">
        <v>0.99671433953351241</v>
      </c>
      <c r="C3" s="2">
        <v>1</v>
      </c>
      <c r="D3" s="2"/>
      <c r="E3" s="2"/>
      <c r="F3" s="2"/>
      <c r="G3" s="2"/>
      <c r="H3" s="2"/>
    </row>
    <row r="4" spans="1:8" x14ac:dyDescent="0.2">
      <c r="A4" s="2" t="s">
        <v>4</v>
      </c>
      <c r="B4" s="2">
        <v>0.47734477085330207</v>
      </c>
      <c r="C4" s="2">
        <v>0.4531156468834312</v>
      </c>
      <c r="D4" s="2">
        <v>1</v>
      </c>
      <c r="E4" s="2"/>
      <c r="F4" s="2"/>
      <c r="G4" s="2"/>
      <c r="H4" s="2"/>
    </row>
    <row r="5" spans="1:8" x14ac:dyDescent="0.2">
      <c r="A5" s="2" t="s">
        <v>5</v>
      </c>
      <c r="B5" s="2">
        <v>0.86039768267707717</v>
      </c>
      <c r="C5" s="2">
        <v>0.82920180911580899</v>
      </c>
      <c r="D5" s="6">
        <v>0.290834822190429</v>
      </c>
      <c r="E5" s="2">
        <v>1</v>
      </c>
      <c r="F5" s="2"/>
      <c r="G5" s="2"/>
      <c r="H5" s="2"/>
    </row>
    <row r="6" spans="1:8" x14ac:dyDescent="0.2">
      <c r="A6" s="2" t="s">
        <v>6</v>
      </c>
      <c r="B6" s="2">
        <v>-0.27053035854558855</v>
      </c>
      <c r="C6" s="2">
        <v>-0.31808336893802641</v>
      </c>
      <c r="D6" s="2">
        <v>-3.3574567075296491E-2</v>
      </c>
      <c r="E6" s="2">
        <v>2.9933118068888143E-2</v>
      </c>
      <c r="F6" s="2">
        <v>1</v>
      </c>
      <c r="G6" s="2"/>
      <c r="H6" s="2"/>
    </row>
    <row r="7" spans="1:8" x14ac:dyDescent="0.2">
      <c r="A7" s="2" t="s">
        <v>9</v>
      </c>
      <c r="B7" s="2">
        <v>0.99930903775971747</v>
      </c>
      <c r="C7" s="2">
        <v>0.99903613231020372</v>
      </c>
      <c r="D7" s="2">
        <v>0.46661641888188637</v>
      </c>
      <c r="E7" s="2">
        <v>0.8467852995205265</v>
      </c>
      <c r="F7" s="2">
        <v>-0.29257237534797398</v>
      </c>
      <c r="G7" s="2">
        <v>1</v>
      </c>
      <c r="H7" s="2"/>
    </row>
    <row r="8" spans="1:8" ht="16" thickBot="1" x14ac:dyDescent="0.25">
      <c r="A8" s="3" t="s">
        <v>10</v>
      </c>
      <c r="B8" s="3">
        <v>0.46927551574100385</v>
      </c>
      <c r="C8" s="3">
        <v>0.426955273482299</v>
      </c>
      <c r="D8" s="3">
        <v>0.3394465005728633</v>
      </c>
      <c r="E8" s="3">
        <v>0.60141227341794568</v>
      </c>
      <c r="F8" s="3">
        <v>0.70225907347496253</v>
      </c>
      <c r="G8" s="3">
        <v>0.45023894596842939</v>
      </c>
      <c r="H8" s="3">
        <v>1</v>
      </c>
    </row>
    <row r="12" spans="1:8" x14ac:dyDescent="0.2">
      <c r="C12" s="5" t="s">
        <v>25</v>
      </c>
      <c r="D12"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Lemonade Original</vt:lpstr>
      <vt:lpstr>Lemonade Clean</vt:lpstr>
      <vt:lpstr>Lemonade Data Exploration</vt:lpstr>
      <vt:lpstr>Lemonade Descriptive Statistics</vt:lpstr>
      <vt:lpstr>Lemonade Associative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cloudswyft</dc:creator>
  <cp:lastModifiedBy>Microsoft Office User</cp:lastModifiedBy>
  <dcterms:created xsi:type="dcterms:W3CDTF">2021-08-25T10:57:54Z</dcterms:created>
  <dcterms:modified xsi:type="dcterms:W3CDTF">2021-10-08T12:24:27Z</dcterms:modified>
</cp:coreProperties>
</file>