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filterPrivacy="1" codeName="ThisWorkbook"/>
  <xr:revisionPtr revIDLastSave="0" documentId="13_ncr:1_{F5A7E862-68FF-4BFD-8407-F2DA15EDA87A}" xr6:coauthVersionLast="36" xr6:coauthVersionMax="47" xr10:uidLastSave="{00000000-0000-0000-0000-000000000000}"/>
  <bookViews>
    <workbookView xWindow="0" yWindow="0" windowWidth="28800" windowHeight="12225" xr2:uid="{00000000-000D-0000-FFFF-FFFF00000000}"/>
  </bookViews>
  <sheets>
    <sheet name="ProjectSchedule" sheetId="11" r:id="rId1"/>
  </sheets>
  <definedNames>
    <definedName name="Display_Week">ProjectSchedule!$F$3</definedName>
    <definedName name="_xlnm.Print_Titles" localSheetId="0">ProjectSchedule!$3:$5</definedName>
    <definedName name="Project_Start">ProjectSchedule!$F$2</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1" l="1"/>
  <c r="G8" i="11" s="1"/>
  <c r="F9" i="11" s="1"/>
  <c r="G9" i="11" s="1"/>
  <c r="F10" i="11" s="1"/>
  <c r="G10" i="11" s="1"/>
  <c r="F12" i="11" s="1"/>
  <c r="I4" i="11"/>
  <c r="J4" i="11" s="1"/>
  <c r="K4" i="11" l="1"/>
  <c r="J5" i="11"/>
  <c r="I5" i="11"/>
  <c r="I3" i="11"/>
  <c r="L4" i="11" l="1"/>
  <c r="K5" i="11"/>
  <c r="M4" i="11" l="1"/>
  <c r="L5" i="11"/>
  <c r="N4" i="11" l="1"/>
  <c r="M5" i="11"/>
  <c r="O4" i="11" l="1"/>
  <c r="P4" i="11" s="1"/>
  <c r="N5" i="11"/>
  <c r="G12" i="11"/>
  <c r="F13" i="11" s="1"/>
  <c r="G13" i="11" s="1"/>
  <c r="F14" i="11" s="1"/>
  <c r="G14" i="11" s="1"/>
  <c r="F16" i="11" s="1"/>
  <c r="G16" i="11" s="1"/>
  <c r="F17" i="11" s="1"/>
  <c r="G17" i="11" s="1"/>
  <c r="F18" i="11" s="1"/>
  <c r="G18" i="11" s="1"/>
  <c r="F20" i="11" s="1"/>
  <c r="G20" i="11" l="1"/>
  <c r="F21" i="11" s="1"/>
  <c r="O5" i="11"/>
  <c r="G21" i="11" l="1"/>
  <c r="F22" i="11" s="1"/>
  <c r="G22" i="11" l="1"/>
  <c r="P5" i="11" l="1"/>
  <c r="P3" i="11"/>
  <c r="Q4" i="11"/>
  <c r="R4" i="11" s="1"/>
  <c r="Q5" i="11" l="1"/>
  <c r="R5" i="11"/>
  <c r="S4" i="11"/>
  <c r="T4" i="11" l="1"/>
  <c r="S5" i="11"/>
  <c r="T5" i="11" l="1"/>
  <c r="U4" i="11"/>
  <c r="U5" i="11" l="1"/>
  <c r="V4" i="11"/>
  <c r="V5" i="11" l="1"/>
  <c r="W4" i="11"/>
  <c r="X4" i="11" l="1"/>
  <c r="W3" i="11"/>
  <c r="W5" i="11"/>
  <c r="X5" i="11" l="1"/>
  <c r="Y4" i="11"/>
  <c r="Y5" i="11" l="1"/>
  <c r="Z4" i="11"/>
  <c r="Z5" i="11" l="1"/>
  <c r="AA4" i="11"/>
  <c r="AB4" i="11" l="1"/>
  <c r="AA5" i="11"/>
  <c r="AB5" i="11" l="1"/>
  <c r="AC4" i="11"/>
  <c r="AD4" i="11" l="1"/>
  <c r="AC5" i="11"/>
  <c r="AD3" i="11" l="1"/>
  <c r="AD5" i="11"/>
  <c r="AE4" i="11"/>
  <c r="AE5" i="11" l="1"/>
  <c r="AF4" i="11"/>
  <c r="AG4" i="11" l="1"/>
  <c r="AF5" i="11"/>
  <c r="AH4" i="11" l="1"/>
  <c r="AG5" i="11"/>
  <c r="AI4" i="11" l="1"/>
  <c r="AH5" i="11"/>
  <c r="AI5" i="11" l="1"/>
  <c r="AJ4" i="11"/>
  <c r="AK4" i="11" l="1"/>
  <c r="AJ5" i="11"/>
  <c r="AL4" i="11" l="1"/>
  <c r="AK3" i="11"/>
  <c r="AK5" i="11"/>
  <c r="AM4" i="11" l="1"/>
  <c r="AL5" i="11"/>
  <c r="AN4" i="11" l="1"/>
  <c r="AM5" i="11"/>
  <c r="AO4" i="11" l="1"/>
  <c r="AN5" i="11"/>
  <c r="AP4" i="11" l="1"/>
  <c r="AO5" i="11"/>
  <c r="AP5" i="11" l="1"/>
  <c r="AQ4" i="11"/>
  <c r="AQ5" i="11" l="1"/>
  <c r="AR4" i="11"/>
  <c r="AR3" i="11" l="1"/>
  <c r="AS4" i="11"/>
  <c r="AR5" i="11"/>
  <c r="AS5" i="11" l="1"/>
  <c r="AT4" i="11"/>
  <c r="AU4" i="11" l="1"/>
  <c r="AT5" i="11"/>
  <c r="AU5" i="11" l="1"/>
  <c r="AV4" i="11"/>
  <c r="AV5" i="11" l="1"/>
  <c r="AW4" i="11"/>
  <c r="AX4" i="11" l="1"/>
  <c r="AW5" i="11"/>
  <c r="AY4" i="11" l="1"/>
  <c r="AX5" i="11"/>
  <c r="AZ4" i="11" l="1"/>
  <c r="AY5" i="11"/>
  <c r="AY3" i="11"/>
  <c r="BA4" i="11" l="1"/>
  <c r="AZ5" i="11"/>
  <c r="BA5" i="11" l="1"/>
  <c r="BB4" i="11"/>
  <c r="BB5" i="11" l="1"/>
  <c r="BC4" i="11"/>
  <c r="BD4" i="11" l="1"/>
  <c r="BC5" i="11"/>
  <c r="BE4" i="11" l="1"/>
  <c r="BD5" i="11"/>
  <c r="BE5" i="11" l="1"/>
  <c r="BF4" i="11"/>
  <c r="BG4" i="11" l="1"/>
  <c r="BF3" i="11"/>
  <c r="BF5" i="11"/>
  <c r="BG5" i="11" l="1"/>
  <c r="BH4" i="11"/>
  <c r="BH5" i="11" l="1"/>
  <c r="BI4" i="11"/>
  <c r="BI5" i="11" l="1"/>
  <c r="BJ4" i="11"/>
  <c r="BJ5" i="11" l="1"/>
  <c r="BK4" i="11"/>
  <c r="BL4" i="11" l="1"/>
  <c r="BK5" i="11"/>
  <c r="BM4" i="11" l="1"/>
  <c r="BL5" i="11"/>
  <c r="BM5" i="11" l="1"/>
  <c r="BN4" i="11"/>
  <c r="BM3" i="11"/>
  <c r="BN5" i="11" l="1"/>
  <c r="BO4" i="11"/>
  <c r="BP4" i="11" l="1"/>
  <c r="BO5" i="11"/>
  <c r="BP5" i="11" l="1"/>
  <c r="BQ4" i="11"/>
  <c r="BQ5" i="11" l="1"/>
  <c r="BR4" i="11"/>
  <c r="BR5" i="11" l="1"/>
  <c r="BS4" i="11"/>
  <c r="BT4" i="11" l="1"/>
  <c r="BS5" i="11"/>
  <c r="BT3" i="11" l="1"/>
  <c r="BT5" i="11"/>
  <c r="BU4" i="11"/>
  <c r="BU5" i="11" l="1"/>
  <c r="BV4" i="11"/>
  <c r="BV5" i="11" l="1"/>
  <c r="BW4" i="11"/>
  <c r="BW5" i="11" l="1"/>
  <c r="BX4" i="11"/>
  <c r="BX5" i="11" l="1"/>
  <c r="BY4" i="11"/>
  <c r="BZ4" i="11" l="1"/>
  <c r="BY5" i="11"/>
  <c r="CA4" i="11" l="1"/>
  <c r="BZ5" i="11"/>
  <c r="CA3" i="11" l="1"/>
  <c r="CB4" i="11"/>
  <c r="CA5" i="11"/>
  <c r="CC4" i="11" l="1"/>
  <c r="CB5" i="11"/>
  <c r="CD4" i="11" l="1"/>
  <c r="CC5" i="11"/>
  <c r="CD5" i="11" l="1"/>
  <c r="CE4" i="11"/>
  <c r="CE5" i="11" l="1"/>
  <c r="CF4" i="11"/>
  <c r="CG4" i="11" l="1"/>
  <c r="CF5" i="11"/>
  <c r="CG5" i="11" l="1"/>
  <c r="CH4" i="11"/>
  <c r="CH3" i="11" l="1"/>
  <c r="CH5" i="11"/>
  <c r="CI4" i="11"/>
  <c r="CJ4" i="11" l="1"/>
  <c r="CI5" i="11"/>
  <c r="CJ5" i="11" l="1"/>
  <c r="CK4" i="11"/>
  <c r="CK5" i="11" l="1"/>
  <c r="CL4" i="11"/>
  <c r="CM4" i="11" l="1"/>
  <c r="CL5" i="11"/>
  <c r="CM5" i="11" l="1"/>
  <c r="CN4" i="11"/>
  <c r="CN5" i="11" s="1"/>
</calcChain>
</file>

<file path=xl/sharedStrings.xml><?xml version="1.0" encoding="utf-8"?>
<sst xmlns="http://schemas.openxmlformats.org/spreadsheetml/2006/main" count="53" uniqueCount="42">
  <si>
    <t>Task 3</t>
  </si>
  <si>
    <t>Task 1</t>
  </si>
  <si>
    <t>Task 2</t>
  </si>
  <si>
    <t>Insert new rows ABOVE this one</t>
  </si>
  <si>
    <t>Project Start:</t>
  </si>
  <si>
    <t>PROGRESS</t>
  </si>
  <si>
    <t>ASSIGNED
TO</t>
  </si>
  <si>
    <t>PROJECT TITLE</t>
  </si>
  <si>
    <t>START</t>
  </si>
  <si>
    <t>END</t>
  </si>
  <si>
    <t>Display Week:</t>
  </si>
  <si>
    <t>TASK</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</si>
  <si>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</si>
  <si>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</si>
  <si>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</si>
  <si>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</si>
  <si>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</si>
  <si>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</si>
  <si>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</si>
  <si>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</si>
  <si>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</si>
  <si>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</si>
  <si>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</si>
  <si>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</si>
  <si>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REMARK/PROBLEM</t>
  </si>
  <si>
    <t>Sprint 1</t>
  </si>
  <si>
    <t>Sprint 2</t>
  </si>
  <si>
    <t>Sprint 3</t>
  </si>
  <si>
    <t>Sprint 4</t>
  </si>
  <si>
    <t>Create simple Sign in and out security</t>
  </si>
  <si>
    <t>Create simple database using MySQL Workbench</t>
  </si>
  <si>
    <t>Create Project using Pycharm</t>
  </si>
  <si>
    <t>Research GitHub platforms</t>
  </si>
  <si>
    <t>Allow project to work with GitHub</t>
  </si>
  <si>
    <t>Research AWS Cloud Platforms</t>
  </si>
  <si>
    <t>Allow project to work with AWS</t>
  </si>
  <si>
    <t>Integrate OTP into the project</t>
  </si>
  <si>
    <t>Integrate Password Hashing into the project</t>
  </si>
  <si>
    <t>make correction to Errors</t>
  </si>
  <si>
    <t>Make sure everything is working fine</t>
  </si>
  <si>
    <t>Check Reports and Slides</t>
  </si>
  <si>
    <t>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</si>
</sst>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0" fillId="0" borderId="3" xfId="0" applyBorder="1" applyAlignment="1">
      <alignment horizontal="left"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pplyAlignment="1">
      <alignment horizontal="left" vertical="center"/>
    </xf>
    <xf numFmtId="0" fontId="9" fillId="0" borderId="0" xfId="8" applyAlignment="1">
      <alignment horizontal="right" vertical="center" indent="1"/>
    </xf>
    <xf numFmtId="0" fontId="9" fillId="0" borderId="7" xfId="8" applyBorder="1" applyAlignment="1">
      <alignment horizontal="right" vertical="center" indent="1"/>
    </xf>
    <xf numFmtId="165" fontId="0" fillId="10" borderId="2" xfId="10" applyFont="1" applyFill="1">
      <alignment horizontal="center" vertical="center"/>
    </xf>
    <xf numFmtId="0" fontId="0" fillId="3" borderId="2" xfId="11" applyFont="1" applyFill="1" applyAlignment="1">
      <alignment horizontal="left" vertical="center"/>
    </xf>
    <xf numFmtId="0" fontId="9" fillId="8" borderId="2" xfId="11" applyFill="1" applyAlignment="1">
      <alignment horizontal="left" vertical="center"/>
    </xf>
    <xf numFmtId="0" fontId="9" fillId="9" borderId="2" xfId="11" applyFill="1" applyAlignment="1">
      <alignment horizontal="left" vertical="center"/>
    </xf>
    <xf numFmtId="0" fontId="9" fillId="6" borderId="2" xfId="11" applyFill="1" applyAlignment="1">
      <alignment horizontal="left" vertical="center"/>
    </xf>
    <xf numFmtId="0" fontId="9" fillId="5" borderId="2" xfId="11" applyFill="1" applyAlignment="1">
      <alignment horizontal="left" vertical="center"/>
    </xf>
    <xf numFmtId="0" fontId="0" fillId="4" borderId="2" xfId="11" applyFont="1" applyFill="1" applyAlignment="1">
      <alignment horizontal="left" vertical="center"/>
    </xf>
    <xf numFmtId="0" fontId="0" fillId="11" borderId="2" xfId="11" applyFont="1" applyFill="1" applyAlignment="1">
      <alignment horizontal="left" vertical="center"/>
    </xf>
    <xf numFmtId="0" fontId="0" fillId="10" borderId="2" xfId="11" applyFont="1" applyFill="1" applyAlignment="1">
      <alignment horizontal="lef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27"/>
  <sheetViews>
    <sheetView showGridLines="0" tabSelected="1" showRuler="0" zoomScale="85" zoomScaleNormal="85" zoomScalePageLayoutView="70" workbookViewId="0">
      <pane ySplit="5" topLeftCell="A6" activePane="bottomLeft" state="frozen"/>
      <selection pane="bottomLeft" activeCell="T15" sqref="T15"/>
    </sheetView>
  </sheetViews>
  <sheetFormatPr defaultRowHeight="30" customHeight="1" x14ac:dyDescent="0.25"/>
  <cols>
    <col min="1" max="1" width="2.5703125" style="46" customWidth="1"/>
    <col min="2" max="2" width="10" customWidth="1"/>
    <col min="3" max="3" width="27.7109375" customWidth="1"/>
    <col min="4" max="4" width="18.7109375" customWidth="1"/>
    <col min="5" max="5" width="8" customWidth="1"/>
    <col min="6" max="6" width="8" style="5" customWidth="1"/>
    <col min="7" max="7" width="8" customWidth="1"/>
    <col min="8" max="8" width="1" customWidth="1"/>
    <col min="9" max="13" width="2.5703125" customWidth="1"/>
    <col min="14" max="14" width="2.42578125" customWidth="1"/>
    <col min="15" max="15" width="2.7109375" customWidth="1"/>
    <col min="16" max="20" width="2.5703125" customWidth="1"/>
    <col min="21" max="22" width="2.7109375" customWidth="1"/>
    <col min="23" max="23" width="3.140625" bestFit="1" customWidth="1"/>
    <col min="24" max="24" width="2.5703125" customWidth="1"/>
    <col min="25" max="33" width="3.140625" bestFit="1" customWidth="1"/>
    <col min="34" max="34" width="2.85546875" bestFit="1" customWidth="1"/>
    <col min="35" max="35" width="2.5703125" customWidth="1"/>
    <col min="36" max="36" width="2.42578125" customWidth="1"/>
    <col min="37" max="38" width="2.5703125" customWidth="1"/>
    <col min="39" max="42" width="2.28515625" customWidth="1"/>
    <col min="43" max="43" width="2.42578125" customWidth="1"/>
    <col min="44" max="53" width="2.5703125" customWidth="1"/>
    <col min="54" max="54" width="3.140625" bestFit="1" customWidth="1"/>
    <col min="55" max="55" width="2.5703125" customWidth="1"/>
    <col min="56" max="64" width="3.140625" bestFit="1" customWidth="1"/>
    <col min="65" max="83" width="2.5703125" customWidth="1"/>
    <col min="84" max="84" width="3.140625" bestFit="1" customWidth="1"/>
    <col min="85" max="85" width="2.5703125" customWidth="1"/>
    <col min="86" max="89" width="3.140625" bestFit="1" customWidth="1"/>
    <col min="90" max="90" width="2.85546875" customWidth="1"/>
    <col min="91" max="92" width="3.140625" bestFit="1" customWidth="1"/>
  </cols>
  <sheetData>
    <row r="1" spans="1:92" ht="28.5" customHeight="1" x14ac:dyDescent="0.45">
      <c r="A1" s="47" t="s">
        <v>14</v>
      </c>
      <c r="B1" s="50" t="s">
        <v>7</v>
      </c>
      <c r="C1" s="1"/>
      <c r="D1" s="1"/>
      <c r="E1" s="2"/>
      <c r="F1" s="4"/>
      <c r="G1" s="45"/>
      <c r="I1" s="69"/>
    </row>
    <row r="2" spans="1:92" ht="18" customHeight="1" x14ac:dyDescent="0.25">
      <c r="A2" s="46" t="s">
        <v>21</v>
      </c>
      <c r="B2" s="51"/>
      <c r="C2" s="75" t="s">
        <v>4</v>
      </c>
      <c r="D2" s="75"/>
      <c r="E2" s="76"/>
      <c r="F2" s="74">
        <v>44991</v>
      </c>
      <c r="G2" s="74"/>
    </row>
    <row r="3" spans="1:92" ht="18.95" customHeight="1" x14ac:dyDescent="0.25">
      <c r="A3" s="47" t="s">
        <v>15</v>
      </c>
      <c r="C3" s="75" t="s">
        <v>10</v>
      </c>
      <c r="D3" s="75"/>
      <c r="E3" s="76"/>
      <c r="F3" s="70">
        <v>1</v>
      </c>
      <c r="I3" s="71">
        <f>I4</f>
        <v>44991</v>
      </c>
      <c r="J3" s="72"/>
      <c r="K3" s="72"/>
      <c r="L3" s="72"/>
      <c r="M3" s="72"/>
      <c r="N3" s="72"/>
      <c r="O3" s="73"/>
      <c r="P3" s="71">
        <f>P4</f>
        <v>44998</v>
      </c>
      <c r="Q3" s="72"/>
      <c r="R3" s="72"/>
      <c r="S3" s="72"/>
      <c r="T3" s="72"/>
      <c r="U3" s="72"/>
      <c r="V3" s="73"/>
      <c r="W3" s="71">
        <f>W4</f>
        <v>45005</v>
      </c>
      <c r="X3" s="72"/>
      <c r="Y3" s="72"/>
      <c r="Z3" s="72"/>
      <c r="AA3" s="72"/>
      <c r="AB3" s="72"/>
      <c r="AC3" s="73"/>
      <c r="AD3" s="71">
        <f>AD4</f>
        <v>45012</v>
      </c>
      <c r="AE3" s="72"/>
      <c r="AF3" s="72"/>
      <c r="AG3" s="72"/>
      <c r="AH3" s="72"/>
      <c r="AI3" s="72"/>
      <c r="AJ3" s="73"/>
      <c r="AK3" s="71">
        <f>AK4</f>
        <v>45019</v>
      </c>
      <c r="AL3" s="72"/>
      <c r="AM3" s="72"/>
      <c r="AN3" s="72"/>
      <c r="AO3" s="72"/>
      <c r="AP3" s="72"/>
      <c r="AQ3" s="73"/>
      <c r="AR3" s="71">
        <f>AR4</f>
        <v>45026</v>
      </c>
      <c r="AS3" s="72"/>
      <c r="AT3" s="72"/>
      <c r="AU3" s="72"/>
      <c r="AV3" s="72"/>
      <c r="AW3" s="72"/>
      <c r="AX3" s="73"/>
      <c r="AY3" s="71">
        <f>AY4</f>
        <v>45033</v>
      </c>
      <c r="AZ3" s="72"/>
      <c r="BA3" s="72"/>
      <c r="BB3" s="72"/>
      <c r="BC3" s="72"/>
      <c r="BD3" s="72"/>
      <c r="BE3" s="73"/>
      <c r="BF3" s="71">
        <f>BF4</f>
        <v>45040</v>
      </c>
      <c r="BG3" s="72"/>
      <c r="BH3" s="72"/>
      <c r="BI3" s="72"/>
      <c r="BJ3" s="72"/>
      <c r="BK3" s="72"/>
      <c r="BL3" s="73"/>
      <c r="BM3" s="71">
        <f>BM4</f>
        <v>45047</v>
      </c>
      <c r="BN3" s="72"/>
      <c r="BO3" s="72"/>
      <c r="BP3" s="72"/>
      <c r="BQ3" s="72"/>
      <c r="BR3" s="72"/>
      <c r="BS3" s="73"/>
      <c r="BT3" s="71">
        <f>BT4</f>
        <v>45054</v>
      </c>
      <c r="BU3" s="72"/>
      <c r="BV3" s="72"/>
      <c r="BW3" s="72"/>
      <c r="BX3" s="72"/>
      <c r="BY3" s="72"/>
      <c r="BZ3" s="73"/>
      <c r="CA3" s="71">
        <f>CA4</f>
        <v>45061</v>
      </c>
      <c r="CB3" s="72"/>
      <c r="CC3" s="72"/>
      <c r="CD3" s="72"/>
      <c r="CE3" s="72"/>
      <c r="CF3" s="72"/>
      <c r="CG3" s="73"/>
      <c r="CH3" s="71">
        <f>CH4</f>
        <v>45068</v>
      </c>
      <c r="CI3" s="72"/>
      <c r="CJ3" s="72"/>
      <c r="CK3" s="72"/>
      <c r="CL3" s="72"/>
      <c r="CM3" s="72"/>
      <c r="CN3" s="73"/>
    </row>
    <row r="4" spans="1:92" ht="11.1" customHeight="1" x14ac:dyDescent="0.25">
      <c r="A4" s="47" t="s">
        <v>16</v>
      </c>
      <c r="B4" s="68"/>
      <c r="C4" s="68"/>
      <c r="D4" s="68"/>
      <c r="E4" s="68"/>
      <c r="F4" s="68"/>
      <c r="G4" s="68"/>
      <c r="H4" s="68"/>
      <c r="I4" s="10">
        <f>Project_Start-WEEKDAY(Project_Start,1)+2+7*(Display_Week-1)</f>
        <v>44991</v>
      </c>
      <c r="J4" s="9">
        <f>I4+1</f>
        <v>44992</v>
      </c>
      <c r="K4" s="9">
        <f t="shared" ref="K4:AX4" si="0">J4+1</f>
        <v>44993</v>
      </c>
      <c r="L4" s="9">
        <f t="shared" si="0"/>
        <v>44994</v>
      </c>
      <c r="M4" s="9">
        <f t="shared" si="0"/>
        <v>44995</v>
      </c>
      <c r="N4" s="9">
        <f t="shared" si="0"/>
        <v>44996</v>
      </c>
      <c r="O4" s="11">
        <f t="shared" si="0"/>
        <v>44997</v>
      </c>
      <c r="P4" s="10">
        <f>O4+1</f>
        <v>44998</v>
      </c>
      <c r="Q4" s="9">
        <f>P4+1</f>
        <v>44999</v>
      </c>
      <c r="R4" s="9">
        <f t="shared" si="0"/>
        <v>45000</v>
      </c>
      <c r="S4" s="9">
        <f t="shared" si="0"/>
        <v>45001</v>
      </c>
      <c r="T4" s="9">
        <f t="shared" si="0"/>
        <v>45002</v>
      </c>
      <c r="U4" s="9">
        <f t="shared" si="0"/>
        <v>45003</v>
      </c>
      <c r="V4" s="11">
        <f t="shared" si="0"/>
        <v>45004</v>
      </c>
      <c r="W4" s="10">
        <f>V4+1</f>
        <v>45005</v>
      </c>
      <c r="X4" s="9">
        <f>W4+1</f>
        <v>45006</v>
      </c>
      <c r="Y4" s="9">
        <f t="shared" si="0"/>
        <v>45007</v>
      </c>
      <c r="Z4" s="9">
        <f t="shared" si="0"/>
        <v>45008</v>
      </c>
      <c r="AA4" s="9">
        <f t="shared" si="0"/>
        <v>45009</v>
      </c>
      <c r="AB4" s="9">
        <f t="shared" si="0"/>
        <v>45010</v>
      </c>
      <c r="AC4" s="11">
        <f t="shared" si="0"/>
        <v>45011</v>
      </c>
      <c r="AD4" s="10">
        <f>AC4+1</f>
        <v>45012</v>
      </c>
      <c r="AE4" s="9">
        <f>AD4+1</f>
        <v>45013</v>
      </c>
      <c r="AF4" s="9">
        <f t="shared" si="0"/>
        <v>45014</v>
      </c>
      <c r="AG4" s="9">
        <f t="shared" si="0"/>
        <v>45015</v>
      </c>
      <c r="AH4" s="9">
        <f t="shared" si="0"/>
        <v>45016</v>
      </c>
      <c r="AI4" s="9">
        <f t="shared" si="0"/>
        <v>45017</v>
      </c>
      <c r="AJ4" s="11">
        <f t="shared" si="0"/>
        <v>45018</v>
      </c>
      <c r="AK4" s="10">
        <f>AJ4+1</f>
        <v>45019</v>
      </c>
      <c r="AL4" s="9">
        <f>AK4+1</f>
        <v>45020</v>
      </c>
      <c r="AM4" s="9">
        <f t="shared" si="0"/>
        <v>45021</v>
      </c>
      <c r="AN4" s="9">
        <f t="shared" si="0"/>
        <v>45022</v>
      </c>
      <c r="AO4" s="9">
        <f t="shared" si="0"/>
        <v>45023</v>
      </c>
      <c r="AP4" s="9">
        <f t="shared" si="0"/>
        <v>45024</v>
      </c>
      <c r="AQ4" s="11">
        <f t="shared" si="0"/>
        <v>45025</v>
      </c>
      <c r="AR4" s="10">
        <f>AQ4+1</f>
        <v>45026</v>
      </c>
      <c r="AS4" s="9">
        <f>AR4+1</f>
        <v>45027</v>
      </c>
      <c r="AT4" s="9">
        <f t="shared" si="0"/>
        <v>45028</v>
      </c>
      <c r="AU4" s="9">
        <f t="shared" si="0"/>
        <v>45029</v>
      </c>
      <c r="AV4" s="9">
        <f t="shared" si="0"/>
        <v>45030</v>
      </c>
      <c r="AW4" s="9">
        <f t="shared" si="0"/>
        <v>45031</v>
      </c>
      <c r="AX4" s="11">
        <f t="shared" si="0"/>
        <v>45032</v>
      </c>
      <c r="AY4" s="10">
        <f>AX4+1</f>
        <v>45033</v>
      </c>
      <c r="AZ4" s="9">
        <f>AY4+1</f>
        <v>45034</v>
      </c>
      <c r="BA4" s="9">
        <f t="shared" ref="BA4:BE4" si="1">AZ4+1</f>
        <v>45035</v>
      </c>
      <c r="BB4" s="9">
        <f t="shared" si="1"/>
        <v>45036</v>
      </c>
      <c r="BC4" s="9">
        <f t="shared" si="1"/>
        <v>45037</v>
      </c>
      <c r="BD4" s="9">
        <f t="shared" si="1"/>
        <v>45038</v>
      </c>
      <c r="BE4" s="11">
        <f t="shared" si="1"/>
        <v>45039</v>
      </c>
      <c r="BF4" s="10">
        <f>BE4+1</f>
        <v>45040</v>
      </c>
      <c r="BG4" s="9">
        <f>BF4+1</f>
        <v>45041</v>
      </c>
      <c r="BH4" s="9">
        <f t="shared" ref="BH4:BL4" si="2">BG4+1</f>
        <v>45042</v>
      </c>
      <c r="BI4" s="9">
        <f t="shared" si="2"/>
        <v>45043</v>
      </c>
      <c r="BJ4" s="9">
        <f t="shared" si="2"/>
        <v>45044</v>
      </c>
      <c r="BK4" s="9">
        <f t="shared" si="2"/>
        <v>45045</v>
      </c>
      <c r="BL4" s="11">
        <f t="shared" si="2"/>
        <v>45046</v>
      </c>
      <c r="BM4" s="10">
        <f>BL4+1</f>
        <v>45047</v>
      </c>
      <c r="BN4" s="9">
        <f>BM4+1</f>
        <v>45048</v>
      </c>
      <c r="BO4" s="9">
        <f t="shared" ref="BO4" si="3">BN4+1</f>
        <v>45049</v>
      </c>
      <c r="BP4" s="9">
        <f t="shared" ref="BP4" si="4">BO4+1</f>
        <v>45050</v>
      </c>
      <c r="BQ4" s="9">
        <f t="shared" ref="BQ4" si="5">BP4+1</f>
        <v>45051</v>
      </c>
      <c r="BR4" s="9">
        <f t="shared" ref="BR4" si="6">BQ4+1</f>
        <v>45052</v>
      </c>
      <c r="BS4" s="11">
        <f t="shared" ref="BS4" si="7">BR4+1</f>
        <v>45053</v>
      </c>
      <c r="BT4" s="10">
        <f>BS4+1</f>
        <v>45054</v>
      </c>
      <c r="BU4" s="9">
        <f>BT4+1</f>
        <v>45055</v>
      </c>
      <c r="BV4" s="9">
        <f t="shared" ref="BV4" si="8">BU4+1</f>
        <v>45056</v>
      </c>
      <c r="BW4" s="9">
        <f t="shared" ref="BW4" si="9">BV4+1</f>
        <v>45057</v>
      </c>
      <c r="BX4" s="9">
        <f t="shared" ref="BX4" si="10">BW4+1</f>
        <v>45058</v>
      </c>
      <c r="BY4" s="9">
        <f t="shared" ref="BY4" si="11">BX4+1</f>
        <v>45059</v>
      </c>
      <c r="BZ4" s="11">
        <f t="shared" ref="BZ4" si="12">BY4+1</f>
        <v>45060</v>
      </c>
      <c r="CA4" s="10">
        <f>BZ4+1</f>
        <v>45061</v>
      </c>
      <c r="CB4" s="9">
        <f>CA4+1</f>
        <v>45062</v>
      </c>
      <c r="CC4" s="9">
        <f t="shared" ref="CC4" si="13">CB4+1</f>
        <v>45063</v>
      </c>
      <c r="CD4" s="9">
        <f t="shared" ref="CD4" si="14">CC4+1</f>
        <v>45064</v>
      </c>
      <c r="CE4" s="9">
        <f t="shared" ref="CE4" si="15">CD4+1</f>
        <v>45065</v>
      </c>
      <c r="CF4" s="9">
        <f t="shared" ref="CF4" si="16">CE4+1</f>
        <v>45066</v>
      </c>
      <c r="CG4" s="11">
        <f t="shared" ref="CG4" si="17">CF4+1</f>
        <v>45067</v>
      </c>
      <c r="CH4" s="10">
        <f>CG4+1</f>
        <v>45068</v>
      </c>
      <c r="CI4" s="9">
        <f>CH4+1</f>
        <v>45069</v>
      </c>
      <c r="CJ4" s="9">
        <f t="shared" ref="CJ4" si="18">CI4+1</f>
        <v>45070</v>
      </c>
      <c r="CK4" s="9">
        <f t="shared" ref="CK4" si="19">CJ4+1</f>
        <v>45071</v>
      </c>
      <c r="CL4" s="9">
        <f t="shared" ref="CL4" si="20">CK4+1</f>
        <v>45072</v>
      </c>
      <c r="CM4" s="9">
        <f t="shared" ref="CM4" si="21">CL4+1</f>
        <v>45073</v>
      </c>
      <c r="CN4" s="11">
        <f t="shared" ref="CN4" si="22">CM4+1</f>
        <v>45074</v>
      </c>
    </row>
    <row r="5" spans="1:92" ht="23.1" customHeight="1" thickBot="1" x14ac:dyDescent="0.3">
      <c r="A5" s="47" t="s">
        <v>17</v>
      </c>
      <c r="B5" s="7" t="s">
        <v>11</v>
      </c>
      <c r="C5" s="8" t="s">
        <v>6</v>
      </c>
      <c r="D5" s="8" t="s">
        <v>24</v>
      </c>
      <c r="E5" s="8" t="s">
        <v>5</v>
      </c>
      <c r="F5" s="8" t="s">
        <v>8</v>
      </c>
      <c r="G5" s="8" t="s">
        <v>9</v>
      </c>
      <c r="H5" s="8"/>
      <c r="I5" s="12" t="str">
        <f t="shared" ref="I5" si="23">LEFT(TEXT(I4,"ddd"),1)</f>
        <v>M</v>
      </c>
      <c r="J5" s="12" t="str">
        <f t="shared" ref="J5:AR5" si="24">LEFT(TEXT(J4,"ddd"),1)</f>
        <v>T</v>
      </c>
      <c r="K5" s="12" t="str">
        <f t="shared" si="24"/>
        <v>W</v>
      </c>
      <c r="L5" s="12" t="str">
        <f t="shared" si="24"/>
        <v>T</v>
      </c>
      <c r="M5" s="12" t="str">
        <f t="shared" si="24"/>
        <v>F</v>
      </c>
      <c r="N5" s="12" t="str">
        <f t="shared" si="24"/>
        <v>S</v>
      </c>
      <c r="O5" s="12" t="str">
        <f t="shared" si="24"/>
        <v>S</v>
      </c>
      <c r="P5" s="12" t="str">
        <f t="shared" si="24"/>
        <v>M</v>
      </c>
      <c r="Q5" s="12" t="str">
        <f t="shared" si="24"/>
        <v>T</v>
      </c>
      <c r="R5" s="12" t="str">
        <f t="shared" si="24"/>
        <v>W</v>
      </c>
      <c r="S5" s="12" t="str">
        <f t="shared" si="24"/>
        <v>T</v>
      </c>
      <c r="T5" s="12" t="str">
        <f t="shared" si="24"/>
        <v>F</v>
      </c>
      <c r="U5" s="12" t="str">
        <f t="shared" si="24"/>
        <v>S</v>
      </c>
      <c r="V5" s="12" t="str">
        <f t="shared" si="24"/>
        <v>S</v>
      </c>
      <c r="W5" s="12" t="str">
        <f t="shared" si="24"/>
        <v>M</v>
      </c>
      <c r="X5" s="12" t="str">
        <f t="shared" si="24"/>
        <v>T</v>
      </c>
      <c r="Y5" s="12" t="str">
        <f t="shared" si="24"/>
        <v>W</v>
      </c>
      <c r="Z5" s="12" t="str">
        <f t="shared" si="24"/>
        <v>T</v>
      </c>
      <c r="AA5" s="12" t="str">
        <f t="shared" si="24"/>
        <v>F</v>
      </c>
      <c r="AB5" s="12" t="str">
        <f t="shared" si="24"/>
        <v>S</v>
      </c>
      <c r="AC5" s="12" t="str">
        <f t="shared" si="24"/>
        <v>S</v>
      </c>
      <c r="AD5" s="12" t="str">
        <f t="shared" si="24"/>
        <v>M</v>
      </c>
      <c r="AE5" s="12" t="str">
        <f t="shared" si="24"/>
        <v>T</v>
      </c>
      <c r="AF5" s="12" t="str">
        <f t="shared" si="24"/>
        <v>W</v>
      </c>
      <c r="AG5" s="12" t="str">
        <f t="shared" si="24"/>
        <v>T</v>
      </c>
      <c r="AH5" s="12" t="str">
        <f t="shared" si="24"/>
        <v>F</v>
      </c>
      <c r="AI5" s="12" t="str">
        <f t="shared" si="24"/>
        <v>S</v>
      </c>
      <c r="AJ5" s="12" t="str">
        <f t="shared" si="24"/>
        <v>S</v>
      </c>
      <c r="AK5" s="12" t="str">
        <f t="shared" si="24"/>
        <v>M</v>
      </c>
      <c r="AL5" s="12" t="str">
        <f t="shared" si="24"/>
        <v>T</v>
      </c>
      <c r="AM5" s="12" t="str">
        <f t="shared" si="24"/>
        <v>W</v>
      </c>
      <c r="AN5" s="12" t="str">
        <f t="shared" si="24"/>
        <v>T</v>
      </c>
      <c r="AO5" s="12" t="str">
        <f t="shared" si="24"/>
        <v>F</v>
      </c>
      <c r="AP5" s="12" t="str">
        <f t="shared" si="24"/>
        <v>S</v>
      </c>
      <c r="AQ5" s="12" t="str">
        <f t="shared" si="24"/>
        <v>S</v>
      </c>
      <c r="AR5" s="12" t="str">
        <f t="shared" si="24"/>
        <v>M</v>
      </c>
      <c r="AS5" s="12" t="str">
        <f t="shared" ref="AS5:BL5" si="25">LEFT(TEXT(AS4,"ddd"),1)</f>
        <v>T</v>
      </c>
      <c r="AT5" s="12" t="str">
        <f t="shared" si="25"/>
        <v>W</v>
      </c>
      <c r="AU5" s="12" t="str">
        <f t="shared" si="25"/>
        <v>T</v>
      </c>
      <c r="AV5" s="12" t="str">
        <f t="shared" si="25"/>
        <v>F</v>
      </c>
      <c r="AW5" s="12" t="str">
        <f t="shared" si="25"/>
        <v>S</v>
      </c>
      <c r="AX5" s="12" t="str">
        <f t="shared" si="25"/>
        <v>S</v>
      </c>
      <c r="AY5" s="12" t="str">
        <f t="shared" si="25"/>
        <v>M</v>
      </c>
      <c r="AZ5" s="12" t="str">
        <f t="shared" si="25"/>
        <v>T</v>
      </c>
      <c r="BA5" s="12" t="str">
        <f t="shared" si="25"/>
        <v>W</v>
      </c>
      <c r="BB5" s="12" t="str">
        <f t="shared" si="25"/>
        <v>T</v>
      </c>
      <c r="BC5" s="12" t="str">
        <f t="shared" si="25"/>
        <v>F</v>
      </c>
      <c r="BD5" s="12" t="str">
        <f t="shared" si="25"/>
        <v>S</v>
      </c>
      <c r="BE5" s="12" t="str">
        <f t="shared" si="25"/>
        <v>S</v>
      </c>
      <c r="BF5" s="12" t="str">
        <f t="shared" si="25"/>
        <v>M</v>
      </c>
      <c r="BG5" s="12" t="str">
        <f t="shared" si="25"/>
        <v>T</v>
      </c>
      <c r="BH5" s="12" t="str">
        <f t="shared" si="25"/>
        <v>W</v>
      </c>
      <c r="BI5" s="12" t="str">
        <f t="shared" si="25"/>
        <v>T</v>
      </c>
      <c r="BJ5" s="12" t="str">
        <f t="shared" si="25"/>
        <v>F</v>
      </c>
      <c r="BK5" s="12" t="str">
        <f t="shared" si="25"/>
        <v>S</v>
      </c>
      <c r="BL5" s="12" t="str">
        <f t="shared" si="25"/>
        <v>S</v>
      </c>
      <c r="BM5" s="12" t="str">
        <f t="shared" ref="BM5:BZ5" si="26">LEFT(TEXT(BM4,"ddd"),1)</f>
        <v>M</v>
      </c>
      <c r="BN5" s="12" t="str">
        <f t="shared" si="26"/>
        <v>T</v>
      </c>
      <c r="BO5" s="12" t="str">
        <f t="shared" si="26"/>
        <v>W</v>
      </c>
      <c r="BP5" s="12" t="str">
        <f t="shared" si="26"/>
        <v>T</v>
      </c>
      <c r="BQ5" s="12" t="str">
        <f t="shared" si="26"/>
        <v>F</v>
      </c>
      <c r="BR5" s="12" t="str">
        <f t="shared" si="26"/>
        <v>S</v>
      </c>
      <c r="BS5" s="12" t="str">
        <f t="shared" si="26"/>
        <v>S</v>
      </c>
      <c r="BT5" s="12" t="str">
        <f t="shared" si="26"/>
        <v>M</v>
      </c>
      <c r="BU5" s="12" t="str">
        <f t="shared" si="26"/>
        <v>T</v>
      </c>
      <c r="BV5" s="12" t="str">
        <f t="shared" si="26"/>
        <v>W</v>
      </c>
      <c r="BW5" s="12" t="str">
        <f t="shared" si="26"/>
        <v>T</v>
      </c>
      <c r="BX5" s="12" t="str">
        <f t="shared" si="26"/>
        <v>F</v>
      </c>
      <c r="BY5" s="12" t="str">
        <f t="shared" si="26"/>
        <v>S</v>
      </c>
      <c r="BZ5" s="12" t="str">
        <f t="shared" si="26"/>
        <v>S</v>
      </c>
      <c r="CA5" s="12" t="str">
        <f t="shared" ref="CA5:CN5" si="27">LEFT(TEXT(CA4,"ddd"),1)</f>
        <v>M</v>
      </c>
      <c r="CB5" s="12" t="str">
        <f t="shared" si="27"/>
        <v>T</v>
      </c>
      <c r="CC5" s="12" t="str">
        <f t="shared" si="27"/>
        <v>W</v>
      </c>
      <c r="CD5" s="12" t="str">
        <f t="shared" si="27"/>
        <v>T</v>
      </c>
      <c r="CE5" s="12" t="str">
        <f t="shared" si="27"/>
        <v>F</v>
      </c>
      <c r="CF5" s="12" t="str">
        <f t="shared" si="27"/>
        <v>S</v>
      </c>
      <c r="CG5" s="12" t="str">
        <f t="shared" si="27"/>
        <v>S</v>
      </c>
      <c r="CH5" s="12" t="str">
        <f t="shared" si="27"/>
        <v>M</v>
      </c>
      <c r="CI5" s="12" t="str">
        <f t="shared" si="27"/>
        <v>T</v>
      </c>
      <c r="CJ5" s="12" t="str">
        <f t="shared" si="27"/>
        <v>W</v>
      </c>
      <c r="CK5" s="12" t="str">
        <f t="shared" si="27"/>
        <v>T</v>
      </c>
      <c r="CL5" s="12" t="str">
        <f t="shared" si="27"/>
        <v>F</v>
      </c>
      <c r="CM5" s="12" t="str">
        <f t="shared" si="27"/>
        <v>S</v>
      </c>
      <c r="CN5" s="12" t="str">
        <f t="shared" si="27"/>
        <v>S</v>
      </c>
    </row>
    <row r="6" spans="1:92" ht="30" hidden="1" customHeight="1" thickBot="1" x14ac:dyDescent="0.3">
      <c r="A6" s="46" t="s">
        <v>22</v>
      </c>
      <c r="C6" s="49"/>
      <c r="D6" s="49"/>
      <c r="F6"/>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row>
    <row r="7" spans="1:92" s="3" customFormat="1" ht="26.1" customHeight="1" thickBot="1" x14ac:dyDescent="0.3">
      <c r="A7" s="47" t="s">
        <v>18</v>
      </c>
      <c r="B7" s="16" t="s">
        <v>25</v>
      </c>
      <c r="C7" s="79"/>
      <c r="D7" s="56"/>
      <c r="E7" s="17"/>
      <c r="F7" s="18"/>
      <c r="G7" s="19"/>
      <c r="H7" s="15"/>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row>
    <row r="8" spans="1:92" s="3" customFormat="1" ht="30" customHeight="1" thickBot="1" x14ac:dyDescent="0.3">
      <c r="A8" s="47" t="s">
        <v>23</v>
      </c>
      <c r="B8" s="64" t="s">
        <v>1</v>
      </c>
      <c r="C8" s="78" t="s">
        <v>31</v>
      </c>
      <c r="D8" s="57"/>
      <c r="E8" s="20">
        <v>1</v>
      </c>
      <c r="F8" s="52">
        <f>Project_Start</f>
        <v>44991</v>
      </c>
      <c r="G8" s="52">
        <f>F8+4</f>
        <v>44995</v>
      </c>
      <c r="H8" s="15"/>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row>
    <row r="9" spans="1:92" s="3" customFormat="1" ht="33" customHeight="1" thickBot="1" x14ac:dyDescent="0.3">
      <c r="A9" s="47" t="s">
        <v>19</v>
      </c>
      <c r="B9" s="64" t="s">
        <v>2</v>
      </c>
      <c r="C9" s="78" t="s">
        <v>30</v>
      </c>
      <c r="D9" s="57"/>
      <c r="E9" s="20">
        <v>1</v>
      </c>
      <c r="F9" s="52">
        <f>G8+3</f>
        <v>44998</v>
      </c>
      <c r="G9" s="52">
        <f t="shared" ref="G9:G10" si="28">F9+4</f>
        <v>45002</v>
      </c>
      <c r="H9" s="15"/>
      <c r="I9" s="42"/>
      <c r="J9" s="42"/>
      <c r="K9" s="42"/>
      <c r="L9" s="42"/>
      <c r="M9" s="42"/>
      <c r="N9" s="42"/>
      <c r="O9" s="42"/>
      <c r="P9" s="42"/>
      <c r="Q9" s="42"/>
      <c r="R9" s="42"/>
      <c r="S9" s="42"/>
      <c r="T9" s="42"/>
      <c r="U9" s="43"/>
      <c r="V9" s="43"/>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row>
    <row r="10" spans="1:92" s="3" customFormat="1" ht="30" customHeight="1" thickBot="1" x14ac:dyDescent="0.3">
      <c r="A10" s="46"/>
      <c r="B10" s="64" t="s">
        <v>0</v>
      </c>
      <c r="C10" s="78" t="s">
        <v>29</v>
      </c>
      <c r="D10" s="57"/>
      <c r="E10" s="20">
        <v>1</v>
      </c>
      <c r="F10" s="52">
        <f t="shared" ref="F10" si="29">G9+3</f>
        <v>45005</v>
      </c>
      <c r="G10" s="52">
        <f t="shared" si="28"/>
        <v>45009</v>
      </c>
      <c r="H10" s="15"/>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row>
    <row r="11" spans="1:92" s="3" customFormat="1" ht="30" customHeight="1" thickBot="1" x14ac:dyDescent="0.3">
      <c r="A11" s="47" t="s">
        <v>20</v>
      </c>
      <c r="B11" s="21" t="s">
        <v>26</v>
      </c>
      <c r="C11" s="80"/>
      <c r="D11" s="58"/>
      <c r="E11" s="22"/>
      <c r="F11" s="23"/>
      <c r="G11" s="24"/>
      <c r="H11" s="15"/>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row>
    <row r="12" spans="1:92" s="3" customFormat="1" ht="30" customHeight="1" thickBot="1" x14ac:dyDescent="0.3">
      <c r="A12" s="47"/>
      <c r="B12" s="65" t="s">
        <v>1</v>
      </c>
      <c r="C12" s="83" t="s">
        <v>32</v>
      </c>
      <c r="D12" s="59"/>
      <c r="E12" s="25">
        <v>1</v>
      </c>
      <c r="F12" s="53">
        <f>G10+3</f>
        <v>45012</v>
      </c>
      <c r="G12" s="53">
        <f>F12+4</f>
        <v>45016</v>
      </c>
      <c r="H12" s="15"/>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row>
    <row r="13" spans="1:92" s="3" customFormat="1" ht="30" customHeight="1" thickBot="1" x14ac:dyDescent="0.3">
      <c r="A13" s="46"/>
      <c r="B13" s="65" t="s">
        <v>2</v>
      </c>
      <c r="C13" s="83" t="s">
        <v>33</v>
      </c>
      <c r="D13" s="59"/>
      <c r="E13" s="25">
        <v>1</v>
      </c>
      <c r="F13" s="53">
        <f>G12+3</f>
        <v>45019</v>
      </c>
      <c r="G13" s="53">
        <f t="shared" ref="G13:G14" si="30">F13+4</f>
        <v>45023</v>
      </c>
      <c r="H13" s="15"/>
      <c r="I13" s="42"/>
      <c r="J13" s="42"/>
      <c r="K13" s="42"/>
      <c r="L13" s="42"/>
      <c r="M13" s="42"/>
      <c r="N13" s="42"/>
      <c r="O13" s="42"/>
      <c r="P13" s="42"/>
      <c r="Q13" s="42"/>
      <c r="R13" s="42"/>
      <c r="S13" s="42"/>
      <c r="T13" s="42"/>
      <c r="U13" s="43"/>
      <c r="V13" s="43"/>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row>
    <row r="14" spans="1:92" s="3" customFormat="1" ht="30" customHeight="1" thickBot="1" x14ac:dyDescent="0.3">
      <c r="A14" s="46"/>
      <c r="B14" s="65" t="s">
        <v>0</v>
      </c>
      <c r="C14" s="83" t="s">
        <v>34</v>
      </c>
      <c r="D14" s="59"/>
      <c r="E14" s="25"/>
      <c r="F14" s="53">
        <f>G13+3</f>
        <v>45026</v>
      </c>
      <c r="G14" s="53">
        <f t="shared" si="30"/>
        <v>45030</v>
      </c>
      <c r="H14" s="15"/>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row>
    <row r="15" spans="1:92" s="3" customFormat="1" ht="30" customHeight="1" thickBot="1" x14ac:dyDescent="0.3">
      <c r="A15" s="46" t="s">
        <v>12</v>
      </c>
      <c r="B15" s="26" t="s">
        <v>27</v>
      </c>
      <c r="C15" s="81"/>
      <c r="D15" s="60"/>
      <c r="E15" s="27"/>
      <c r="F15" s="28"/>
      <c r="G15" s="29"/>
      <c r="H15" s="15"/>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row>
    <row r="16" spans="1:92" s="3" customFormat="1" ht="30" customHeight="1" thickBot="1" x14ac:dyDescent="0.3">
      <c r="A16" s="46"/>
      <c r="B16" s="66" t="s">
        <v>1</v>
      </c>
      <c r="C16" s="84" t="s">
        <v>35</v>
      </c>
      <c r="D16" s="61"/>
      <c r="E16" s="30"/>
      <c r="F16" s="54">
        <f>G14+3</f>
        <v>45033</v>
      </c>
      <c r="G16" s="54">
        <f>F16+4</f>
        <v>45037</v>
      </c>
      <c r="H16" s="15"/>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row>
    <row r="17" spans="1:92" s="3" customFormat="1" ht="30" customHeight="1" thickBot="1" x14ac:dyDescent="0.3">
      <c r="A17" s="46"/>
      <c r="B17" s="66" t="s">
        <v>2</v>
      </c>
      <c r="C17" s="84" t="s">
        <v>38</v>
      </c>
      <c r="D17" s="61"/>
      <c r="E17" s="30"/>
      <c r="F17" s="54">
        <f>G16+3</f>
        <v>45040</v>
      </c>
      <c r="G17" s="54">
        <f t="shared" ref="G17" si="31">F17+4</f>
        <v>45044</v>
      </c>
      <c r="H17" s="15"/>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row>
    <row r="18" spans="1:92" s="3" customFormat="1" ht="30" customHeight="1" thickBot="1" x14ac:dyDescent="0.3">
      <c r="A18" s="46"/>
      <c r="B18" s="66" t="s">
        <v>0</v>
      </c>
      <c r="C18" s="84" t="s">
        <v>36</v>
      </c>
      <c r="D18" s="61"/>
      <c r="E18" s="30"/>
      <c r="F18" s="54">
        <f>G17+3</f>
        <v>45047</v>
      </c>
      <c r="G18" s="54">
        <f>F18+4</f>
        <v>45051</v>
      </c>
      <c r="H18" s="15"/>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row>
    <row r="19" spans="1:92" s="3" customFormat="1" ht="30" customHeight="1" thickBot="1" x14ac:dyDescent="0.3">
      <c r="A19" s="46" t="s">
        <v>12</v>
      </c>
      <c r="B19" s="31" t="s">
        <v>28</v>
      </c>
      <c r="C19" s="82"/>
      <c r="D19" s="62"/>
      <c r="E19" s="32"/>
      <c r="F19" s="33"/>
      <c r="G19" s="34"/>
      <c r="H19" s="15"/>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row>
    <row r="20" spans="1:92" s="3" customFormat="1" ht="30" customHeight="1" thickBot="1" x14ac:dyDescent="0.3">
      <c r="A20" s="46"/>
      <c r="B20" s="67" t="s">
        <v>1</v>
      </c>
      <c r="C20" s="85" t="s">
        <v>37</v>
      </c>
      <c r="D20" s="63"/>
      <c r="E20" s="35"/>
      <c r="F20" s="77">
        <f>G18+3</f>
        <v>45054</v>
      </c>
      <c r="G20" s="55">
        <f>F20+4</f>
        <v>45058</v>
      </c>
      <c r="H20" s="15"/>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row>
    <row r="21" spans="1:92" s="3" customFormat="1" ht="30" customHeight="1" thickBot="1" x14ac:dyDescent="0.3">
      <c r="A21" s="46"/>
      <c r="B21" s="67" t="s">
        <v>2</v>
      </c>
      <c r="C21" s="85" t="s">
        <v>39</v>
      </c>
      <c r="D21" s="63"/>
      <c r="E21" s="35"/>
      <c r="F21" s="77">
        <f>G20+3</f>
        <v>45061</v>
      </c>
      <c r="G21" s="55">
        <f t="shared" ref="G21:G22" si="32">F21+4</f>
        <v>45065</v>
      </c>
      <c r="H21" s="15"/>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row>
    <row r="22" spans="1:92" s="3" customFormat="1" ht="30" customHeight="1" thickBot="1" x14ac:dyDescent="0.3">
      <c r="A22" s="46"/>
      <c r="B22" s="67" t="s">
        <v>0</v>
      </c>
      <c r="C22" s="85" t="s">
        <v>40</v>
      </c>
      <c r="D22" s="63"/>
      <c r="E22" s="35">
        <v>0.2</v>
      </c>
      <c r="F22" s="77">
        <f>G21+3</f>
        <v>45068</v>
      </c>
      <c r="G22" s="55">
        <f t="shared" si="32"/>
        <v>45072</v>
      </c>
      <c r="H22" s="15"/>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row>
    <row r="23" spans="1:92" s="3" customFormat="1" ht="30" customHeight="1" thickBot="1" x14ac:dyDescent="0.3">
      <c r="A23" s="46" t="s">
        <v>12</v>
      </c>
      <c r="B23" s="31" t="s">
        <v>41</v>
      </c>
      <c r="C23" s="82"/>
      <c r="D23" s="62"/>
      <c r="E23" s="32"/>
      <c r="F23" s="33"/>
      <c r="G23" s="34"/>
      <c r="H23" s="15"/>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row>
    <row r="24" spans="1:92" s="3" customFormat="1" ht="30" customHeight="1" thickBot="1" x14ac:dyDescent="0.3">
      <c r="A24" s="47" t="s">
        <v>13</v>
      </c>
      <c r="B24" s="36" t="s">
        <v>3</v>
      </c>
      <c r="C24" s="37"/>
      <c r="D24" s="37"/>
      <c r="E24" s="38"/>
      <c r="F24" s="39"/>
      <c r="G24" s="40"/>
      <c r="H24" s="41"/>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row>
    <row r="25" spans="1:92" ht="30" customHeight="1" x14ac:dyDescent="0.25">
      <c r="H25" s="6"/>
    </row>
    <row r="26" spans="1:92" ht="30" customHeight="1" x14ac:dyDescent="0.25">
      <c r="C26" s="13"/>
      <c r="D26" s="13"/>
      <c r="G26" s="48"/>
    </row>
    <row r="27" spans="1:92" ht="30" customHeight="1" x14ac:dyDescent="0.25">
      <c r="C27" s="14"/>
      <c r="D27" s="14"/>
    </row>
  </sheetData>
  <mergeCells count="15">
    <mergeCell ref="C2:E2"/>
    <mergeCell ref="C3:E3"/>
    <mergeCell ref="AK3:AQ3"/>
    <mergeCell ref="AR3:AX3"/>
    <mergeCell ref="AY3:BE3"/>
    <mergeCell ref="F2:G2"/>
    <mergeCell ref="I3:O3"/>
    <mergeCell ref="P3:V3"/>
    <mergeCell ref="W3:AC3"/>
    <mergeCell ref="AD3:AJ3"/>
    <mergeCell ref="BM3:BS3"/>
    <mergeCell ref="BT3:BZ3"/>
    <mergeCell ref="CA3:CG3"/>
    <mergeCell ref="CH3:CN3"/>
    <mergeCell ref="BF3:BL3"/>
  </mergeCells>
  <conditionalFormatting sqref="E6:E22 E2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4:CN5 BM7:CN22 I4:BL22 I24:CN24">
    <cfRule type="expression" dxfId="8" priority="37">
      <formula>AND(TODAY()&gt;=I$4,TODAY()&lt;J$4)</formula>
    </cfRule>
  </conditionalFormatting>
  <conditionalFormatting sqref="BM7:CN22 I6:BL22 I24:CN24">
    <cfRule type="expression" dxfId="7" priority="31">
      <formula>AND(task_start&lt;=I$4,ROUNDDOWN((task_end-task_start+1)*task_progress,0)+task_start-1&gt;=I$4)</formula>
    </cfRule>
    <cfRule type="expression" dxfId="6" priority="32" stopIfTrue="1">
      <formula>AND(task_end&gt;=I$4,task_start&lt;J$4)</formula>
    </cfRule>
  </conditionalFormatting>
  <conditionalFormatting sqref="E23">
    <cfRule type="dataBar" priority="1">
      <dataBar>
        <cfvo type="num" val="0"/>
        <cfvo type="num" val="1"/>
        <color theme="0" tint="-0.249977111117893"/>
      </dataBar>
      <extLst>
        <ext xmlns:x14="http://schemas.microsoft.com/office/spreadsheetml/2009/9/main" uri="{B025F937-C7B1-47D3-B67F-A62EFF666E3E}">
          <x14:id>{8FCAE040-8C9C-4771-A069-9931F89D0C3D}</x14:id>
        </ext>
      </extLst>
    </cfRule>
  </conditionalFormatting>
  <conditionalFormatting sqref="I23:CN23">
    <cfRule type="expression" dxfId="2" priority="4">
      <formula>AND(TODAY()&gt;=I$4,TODAY()&lt;J$4)</formula>
    </cfRule>
  </conditionalFormatting>
  <conditionalFormatting sqref="I23:CN23">
    <cfRule type="expression" dxfId="1" priority="2">
      <formula>AND(task_start&lt;=I$4,ROUNDDOWN((task_end-task_start+1)*task_progress,0)+task_start-1&gt;=I$4)</formula>
    </cfRule>
    <cfRule type="expression" dxfId="0" priority="3" stopIfTrue="1">
      <formula>AND(task_end&gt;=I$4,task_start&lt;J$4)</formula>
    </cfRule>
  </conditionalFormatting>
  <dataValidations count="1">
    <dataValidation type="whole" operator="greaterThanOrEqual" allowBlank="1" showInputMessage="1" promptTitle="Display Week" prompt="Changing this number will scroll the Gantt Chart view." sqref="F3"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E6:E22 E24</xm:sqref>
        </x14:conditionalFormatting>
        <x14:conditionalFormatting xmlns:xm="http://schemas.microsoft.com/office/excel/2006/main">
          <x14:cfRule type="dataBar" id="{8FCAE040-8C9C-4771-A069-9931F89D0C3D}">
            <x14:dataBar minLength="0" maxLength="100" gradient="0">
              <x14:cfvo type="num">
                <xm:f>0</xm:f>
              </x14:cfvo>
              <x14:cfvo type="num">
                <xm:f>1</xm:f>
              </x14:cfvo>
              <x14:negativeFillColor rgb="FFFF0000"/>
              <x14:axisColor rgb="FF000000"/>
            </x14:dataBar>
          </x14:cfRule>
          <xm:sqref>E23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2023-03-14T10:08:14Z</dcterms:modified>
</cp:coreProperties>
</file>