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dea\gamepf_doc\Config\Common\"/>
    </mc:Choice>
  </mc:AlternateContent>
  <xr:revisionPtr revIDLastSave="0" documentId="13_ncr:1_{C1ED4777-B753-4997-A0D7-AF807F109711}" xr6:coauthVersionLast="38" xr6:coauthVersionMax="38" xr10:uidLastSave="{00000000-0000-0000-0000-000000000000}"/>
  <bookViews>
    <workbookView xWindow="26025" yWindow="0" windowWidth="27810" windowHeight="12435" xr2:uid="{00000000-000D-0000-FFFF-FFFF00000000}"/>
  </bookViews>
  <sheets>
    <sheet name="Sheet1" sheetId="1" r:id="rId1"/>
    <sheet name="配置合成" sheetId="7" r:id="rId2"/>
    <sheet name="参数映射表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7" l="1"/>
  <c r="W4" i="7" l="1"/>
  <c r="X4" i="7"/>
  <c r="Y4" i="7"/>
  <c r="Z4" i="7"/>
  <c r="AA4" i="7"/>
  <c r="AB4" i="7"/>
  <c r="AE4" i="7" s="1"/>
  <c r="AC4" i="7"/>
  <c r="W5" i="7"/>
  <c r="AE5" i="7" s="1"/>
  <c r="X5" i="7"/>
  <c r="Y5" i="7"/>
  <c r="Z5" i="7"/>
  <c r="AA5" i="7"/>
  <c r="AB5" i="7"/>
  <c r="AC5" i="7"/>
  <c r="W6" i="7"/>
  <c r="X6" i="7"/>
  <c r="AE6" i="7" s="1"/>
  <c r="Y6" i="7"/>
  <c r="Z6" i="7"/>
  <c r="AA6" i="7"/>
  <c r="AB6" i="7"/>
  <c r="AC6" i="7"/>
  <c r="W7" i="7"/>
  <c r="X7" i="7"/>
  <c r="Y7" i="7"/>
  <c r="Z7" i="7"/>
  <c r="AA7" i="7"/>
  <c r="AB7" i="7"/>
  <c r="AC7" i="7"/>
  <c r="W8" i="7"/>
  <c r="AE8" i="7" s="1"/>
  <c r="X8" i="7"/>
  <c r="Y8" i="7"/>
  <c r="Z8" i="7"/>
  <c r="AA8" i="7"/>
  <c r="AB8" i="7"/>
  <c r="AC8" i="7"/>
  <c r="X3" i="7"/>
  <c r="Y3" i="7"/>
  <c r="Z3" i="7"/>
  <c r="AA3" i="7"/>
  <c r="AB3" i="7"/>
  <c r="AC3" i="7"/>
  <c r="W3" i="7"/>
  <c r="I4" i="7"/>
  <c r="J4" i="7"/>
  <c r="K4" i="7"/>
  <c r="L4" i="7"/>
  <c r="M4" i="7"/>
  <c r="N4" i="7"/>
  <c r="O4" i="7"/>
  <c r="I5" i="7"/>
  <c r="J5" i="7"/>
  <c r="K5" i="7"/>
  <c r="L5" i="7"/>
  <c r="M5" i="7"/>
  <c r="N5" i="7"/>
  <c r="O5" i="7"/>
  <c r="I6" i="7"/>
  <c r="J6" i="7"/>
  <c r="K6" i="7"/>
  <c r="L6" i="7"/>
  <c r="M6" i="7"/>
  <c r="N6" i="7"/>
  <c r="O6" i="7"/>
  <c r="I7" i="7"/>
  <c r="J7" i="7"/>
  <c r="K7" i="7"/>
  <c r="L7" i="7"/>
  <c r="M7" i="7"/>
  <c r="N7" i="7"/>
  <c r="O7" i="7"/>
  <c r="I8" i="7"/>
  <c r="J8" i="7"/>
  <c r="K8" i="7"/>
  <c r="L8" i="7"/>
  <c r="M8" i="7"/>
  <c r="N8" i="7"/>
  <c r="O8" i="7"/>
  <c r="J3" i="7"/>
  <c r="K3" i="7"/>
  <c r="L3" i="7"/>
  <c r="M3" i="7"/>
  <c r="N3" i="7"/>
  <c r="O3" i="7"/>
  <c r="AE7" i="7"/>
  <c r="AD8" i="7" l="1"/>
  <c r="AD7" i="7"/>
  <c r="AD4" i="7"/>
  <c r="AD5" i="7"/>
  <c r="AD6" i="7"/>
  <c r="AE3" i="7"/>
  <c r="AD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2" authorId="0" shapeId="0" xr:uid="{F591B3A8-4192-4EF2-BB6E-3D6336DC50D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1：玩家
2：旧名字
3：艺人星级
4：艺人
5：电影
6：街区等级
7：票房等级
8：集团</t>
        </r>
      </text>
    </comment>
    <comment ref="F2" authorId="0" shapeId="0" xr:uid="{7D01A4F2-A26C-467B-BC89-5E40378B220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1：艺人详情弹窗
2：玩家信息弹窗
3：电影详情弹窗
4：集团详情弹窗</t>
        </r>
      </text>
    </comment>
  </commentList>
</comments>
</file>

<file path=xl/sharedStrings.xml><?xml version="1.0" encoding="utf-8"?>
<sst xmlns="http://schemas.openxmlformats.org/spreadsheetml/2006/main" count="122" uniqueCount="71">
  <si>
    <t>int</t>
  </si>
  <si>
    <t>string</t>
  </si>
  <si>
    <t>提示ID</t>
  </si>
  <si>
    <t>key</t>
  </si>
  <si>
    <t>提示内容-中文</t>
  </si>
  <si>
    <t>id</t>
  </si>
  <si>
    <t>zh_cn_notice</t>
  </si>
  <si>
    <t>string</t>
    <phoneticPr fontId="2" type="noConversion"/>
  </si>
  <si>
    <t>info</t>
    <phoneticPr fontId="2" type="noConversion"/>
  </si>
  <si>
    <t>提示说明</t>
    <phoneticPr fontId="2" type="noConversion"/>
  </si>
  <si>
    <t>chat_5star1</t>
    <phoneticPr fontId="0" type="noConversion"/>
  </si>
  <si>
    <t>chat_5star2</t>
    <phoneticPr fontId="0" type="noConversion"/>
  </si>
  <si>
    <t>chat_supersale</t>
    <phoneticPr fontId="0" type="noConversion"/>
  </si>
  <si>
    <t>恭喜{0}拍摄的电影{1}在{2}好评如潮，获得{3}，可以拍摄续集</t>
    <phoneticPr fontId="0" type="noConversion"/>
  </si>
  <si>
    <t>chat_rename</t>
    <phoneticPr fontId="0" type="noConversion"/>
  </si>
  <si>
    <t>公司改名的系统提示</t>
    <phoneticPr fontId="0" type="noConversion"/>
  </si>
  <si>
    <t>{0}公司从今日起改名为{1}</t>
    <phoneticPr fontId="0" type="noConversion"/>
  </si>
  <si>
    <t>chat_group_established</t>
    <phoneticPr fontId="0" type="noConversion"/>
  </si>
  <si>
    <t>集团成立通知</t>
    <phoneticPr fontId="0" type="noConversion"/>
  </si>
  <si>
    <t>{0}公司创建了{1}集团，欢迎各公司加入</t>
    <phoneticPr fontId="0" type="noConversion"/>
  </si>
  <si>
    <t>获得高星艺人系统提示1</t>
    <phoneticPr fontId="0" type="noConversion"/>
  </si>
  <si>
    <t>获得高星星艺人系统提示2</t>
    <phoneticPr fontId="0" type="noConversion"/>
  </si>
  <si>
    <t>拍出高票房电影的系统提示</t>
    <phoneticPr fontId="0" type="noConversion"/>
  </si>
  <si>
    <t>{0} 集团正在招募新的合作伙伴！欢迎各公司前来加入！</t>
    <phoneticPr fontId="2" type="noConversion"/>
  </si>
  <si>
    <t>DTlValue2[]</t>
  </si>
  <si>
    <t>参数类型映射数组</t>
    <phoneticPr fontId="2" type="noConversion"/>
  </si>
  <si>
    <t>parameter</t>
    <phoneticPr fontId="2" type="noConversion"/>
  </si>
  <si>
    <t>参数弹出窗口类型映射数组</t>
    <phoneticPr fontId="2" type="noConversion"/>
  </si>
  <si>
    <t>消息内容</t>
    <phoneticPr fontId="2" type="noConversion"/>
  </si>
  <si>
    <t>参数0</t>
    <phoneticPr fontId="2" type="noConversion"/>
  </si>
  <si>
    <t>参数1</t>
    <phoneticPr fontId="2" type="noConversion"/>
  </si>
  <si>
    <t>参数2</t>
    <phoneticPr fontId="2" type="noConversion"/>
  </si>
  <si>
    <t>参数3</t>
    <phoneticPr fontId="2" type="noConversion"/>
  </si>
  <si>
    <t>参数4</t>
    <phoneticPr fontId="2" type="noConversion"/>
  </si>
  <si>
    <t>参数5</t>
    <phoneticPr fontId="2" type="noConversion"/>
  </si>
  <si>
    <t>参数6</t>
    <phoneticPr fontId="2" type="noConversion"/>
  </si>
  <si>
    <t>消息传送参数</t>
    <phoneticPr fontId="2" type="noConversion"/>
  </si>
  <si>
    <t>弹窗链接</t>
    <phoneticPr fontId="2" type="noConversion"/>
  </si>
  <si>
    <t>传参合成</t>
    <phoneticPr fontId="2" type="noConversion"/>
  </si>
  <si>
    <t>弹窗链接合成</t>
    <phoneticPr fontId="2" type="noConversion"/>
  </si>
  <si>
    <t>艺人详情弹窗</t>
  </si>
  <si>
    <t>玩家信息弹窗</t>
  </si>
  <si>
    <t>{0}星艺人{1}成功签约{2}影业，{3}电影公司的实力大增</t>
    <phoneticPr fontId="0" type="noConversion"/>
  </si>
  <si>
    <t>{0}星艺人{1}成功签约{2}影业，{3}电影公司喜添一员</t>
    <phoneticPr fontId="0" type="noConversion"/>
  </si>
  <si>
    <t>电影详情弹窗</t>
  </si>
  <si>
    <t>集团详情弹窗</t>
  </si>
  <si>
    <t>参数名</t>
    <phoneticPr fontId="2" type="noConversion"/>
  </si>
  <si>
    <t>参数id</t>
    <phoneticPr fontId="2" type="noConversion"/>
  </si>
  <si>
    <t>参数映射</t>
    <phoneticPr fontId="2" type="noConversion"/>
  </si>
  <si>
    <t>消息传送参数映射</t>
    <phoneticPr fontId="2" type="noConversion"/>
  </si>
  <si>
    <t>弹窗链接映射</t>
    <phoneticPr fontId="2" type="noConversion"/>
  </si>
  <si>
    <t>艺人信息映射</t>
    <phoneticPr fontId="2" type="noConversion"/>
  </si>
  <si>
    <t>1:1;2:2;3:2</t>
    <phoneticPr fontId="0" type="noConversion"/>
  </si>
  <si>
    <t>0:2;1:3</t>
    <phoneticPr fontId="0" type="noConversion"/>
  </si>
  <si>
    <t>1:2</t>
    <phoneticPr fontId="0" type="noConversion"/>
  </si>
  <si>
    <t>0:2;1:4</t>
    <phoneticPr fontId="0" type="noConversion"/>
  </si>
  <si>
    <t>0:4</t>
    <phoneticPr fontId="2" type="noConversion"/>
  </si>
  <si>
    <t>popup</t>
    <phoneticPr fontId="2" type="noConversion"/>
  </si>
  <si>
    <t>玩家</t>
    <phoneticPr fontId="2" type="noConversion"/>
  </si>
  <si>
    <t>旧名字</t>
    <phoneticPr fontId="2" type="noConversion"/>
  </si>
  <si>
    <t>艺人星级</t>
    <phoneticPr fontId="2" type="noConversion"/>
  </si>
  <si>
    <t>艺人</t>
    <phoneticPr fontId="2" type="noConversion"/>
  </si>
  <si>
    <t>电影</t>
    <phoneticPr fontId="2" type="noConversion"/>
  </si>
  <si>
    <t>街区等级</t>
    <phoneticPr fontId="2" type="noConversion"/>
  </si>
  <si>
    <t>票房等级</t>
    <phoneticPr fontId="2" type="noConversion"/>
  </si>
  <si>
    <t>集团</t>
    <phoneticPr fontId="2" type="noConversion"/>
  </si>
  <si>
    <t>0:3;1:4;2:1;3:1</t>
  </si>
  <si>
    <t>0:1;1:5;2:6;3:7</t>
  </si>
  <si>
    <t>0:2;1:1</t>
  </si>
  <si>
    <t>0:1;1:8</t>
  </si>
  <si>
    <t>0:8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</si>
</sst>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1"/>
      <color theme="1"/>
      <name val="微软雅黑"/>
      <family val="2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</font>
    <font>
      <b/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 applyNumberFormat="1" applyFont="1" applyFill="1" applyBorder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>
      <alignment vertical="center"/>
    </xf>
    <xf numFmtId="0" fontId="0" fillId="0" borderId="11" xfId="0" applyNumberFormat="1" applyFont="1" applyFill="1" applyBorder="1">
      <alignment vertical="center"/>
    </xf>
    <xf numFmtId="0" fontId="0" fillId="0" borderId="12" xfId="0" applyNumberFormat="1" applyFont="1" applyFill="1" applyBorder="1">
      <alignment vertical="center"/>
    </xf>
    <xf numFmtId="0" fontId="0" fillId="0" borderId="13" xfId="0" applyNumberFormat="1" applyFont="1" applyFill="1" applyBorder="1">
      <alignment vertical="center"/>
    </xf>
    <xf numFmtId="0" fontId="0" fillId="2" borderId="14" xfId="0" applyNumberFormat="1" applyFont="1" applyFill="1" applyBorder="1">
      <alignment vertical="center"/>
    </xf>
    <xf numFmtId="0" fontId="0" fillId="2" borderId="7" xfId="0" applyNumberFormat="1" applyFont="1" applyFill="1" applyBorder="1">
      <alignment vertical="center"/>
    </xf>
    <xf numFmtId="0" fontId="7" fillId="5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/>
    </xf>
    <xf numFmtId="0" fontId="0" fillId="5" borderId="14" xfId="0" applyNumberFormat="1" applyFont="1" applyFill="1" applyBorder="1">
      <alignment vertical="center"/>
    </xf>
    <xf numFmtId="0" fontId="0" fillId="5" borderId="7" xfId="0" applyNumberFormat="1" applyFont="1" applyFill="1" applyBorder="1">
      <alignment vertical="center"/>
    </xf>
    <xf numFmtId="0" fontId="0" fillId="0" borderId="8" xfId="0" applyNumberFormat="1" applyFont="1" applyFill="1" applyBorder="1">
      <alignment vertical="center"/>
    </xf>
    <xf numFmtId="0" fontId="0" fillId="0" borderId="9" xfId="0" applyNumberFormat="1" applyFont="1" applyFill="1" applyBorder="1">
      <alignment vertical="center"/>
    </xf>
    <xf numFmtId="0" fontId="7" fillId="7" borderId="5" xfId="0" applyNumberFormat="1" applyFont="1" applyFill="1" applyBorder="1" applyAlignment="1">
      <alignment horizontal="center" vertical="center"/>
    </xf>
    <xf numFmtId="0" fontId="7" fillId="7" borderId="6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3" xfId="0" applyNumberFormat="1" applyFont="1" applyFill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/>
    </xf>
    <xf numFmtId="0" fontId="0" fillId="4" borderId="3" xfId="0" applyNumberFormat="1" applyFont="1" applyFill="1" applyBorder="1" applyAlignment="1">
      <alignment horizontal="center" vertical="center"/>
    </xf>
    <xf numFmtId="0" fontId="0" fillId="4" borderId="4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0" fillId="5" borderId="5" xfId="0" applyNumberFormat="1" applyFont="1" applyFill="1" applyBorder="1" applyAlignment="1">
      <alignment horizontal="center" vertical="center"/>
    </xf>
    <xf numFmtId="0" fontId="0" fillId="5" borderId="6" xfId="0" applyNumberFormat="1" applyFont="1" applyFill="1" applyBorder="1" applyAlignment="1">
      <alignment horizontal="center" vertical="center"/>
    </xf>
    <xf numFmtId="0" fontId="0" fillId="3" borderId="8" xfId="0" applyNumberFormat="1" applyFont="1" applyFill="1" applyBorder="1" applyAlignment="1">
      <alignment horizontal="center" vertical="center"/>
    </xf>
    <xf numFmtId="0" fontId="0" fillId="3" borderId="9" xfId="0" applyNumberFormat="1" applyFont="1" applyFill="1" applyBorder="1" applyAlignment="1">
      <alignment horizontal="center" vertical="center"/>
    </xf>
    <xf numFmtId="0" fontId="0" fillId="4" borderId="8" xfId="0" applyNumberFormat="1" applyFont="1" applyFill="1" applyBorder="1" applyAlignment="1">
      <alignment horizontal="center" vertical="center"/>
    </xf>
    <xf numFmtId="0" fontId="0" fillId="4" borderId="9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pane ySplit="3" topLeftCell="A4" activePane="bottomLeft" state="frozen"/>
      <selection pane="bottomLeft" activeCell="E7" sqref="E7"/>
    </sheetView>
  </sheetViews>
  <sheetFormatPr defaultRowHeight="14.25" x14ac:dyDescent="0.2"/>
  <cols>
    <col min="1" max="1" width="6" style="3" customWidth="1"/>
    <col min="2" max="2" width="28.5" style="3" customWidth="1"/>
    <col min="3" max="3" width="40.5" style="3" customWidth="1"/>
    <col min="4" max="4" width="57.125" style="3" bestFit="1" customWidth="1"/>
    <col min="5" max="5" width="21.875" style="3" customWidth="1"/>
    <col min="6" max="6" width="25.75" style="3" bestFit="1" customWidth="1"/>
    <col min="7" max="16384" width="9" style="3"/>
  </cols>
  <sheetData>
    <row r="1" spans="1:6" ht="15" x14ac:dyDescent="0.25">
      <c r="A1" s="1" t="s">
        <v>0</v>
      </c>
      <c r="B1" s="1" t="s">
        <v>1</v>
      </c>
      <c r="C1" s="1" t="s">
        <v>7</v>
      </c>
      <c r="D1" s="2" t="s">
        <v>1</v>
      </c>
      <c r="E1" s="5" t="s">
        <v>24</v>
      </c>
      <c r="F1" s="5" t="s">
        <v>24</v>
      </c>
    </row>
    <row r="2" spans="1:6" ht="30" x14ac:dyDescent="0.2">
      <c r="A2" s="2" t="s">
        <v>2</v>
      </c>
      <c r="B2" s="2" t="s">
        <v>3</v>
      </c>
      <c r="C2" s="2" t="s">
        <v>9</v>
      </c>
      <c r="D2" s="2" t="s">
        <v>4</v>
      </c>
      <c r="E2" s="6" t="s">
        <v>25</v>
      </c>
      <c r="F2" s="6" t="s">
        <v>27</v>
      </c>
    </row>
    <row r="3" spans="1:6" ht="15" x14ac:dyDescent="0.25">
      <c r="A3" s="1" t="s">
        <v>5</v>
      </c>
      <c r="B3" s="1" t="s">
        <v>3</v>
      </c>
      <c r="C3" s="1" t="s">
        <v>8</v>
      </c>
      <c r="D3" s="1" t="s">
        <v>6</v>
      </c>
      <c r="E3" s="5" t="s">
        <v>26</v>
      </c>
      <c r="F3" s="5" t="s">
        <v>57</v>
      </c>
    </row>
    <row r="4" spans="1:6" ht="16.5" x14ac:dyDescent="0.2">
      <c r="A4" s="3">
        <v>1001</v>
      </c>
      <c r="B4" s="4" t="s">
        <v>10</v>
      </c>
      <c r="C4" s="4" t="s">
        <v>20</v>
      </c>
      <c r="D4" s="4" t="s">
        <v>42</v>
      </c>
      <c r="E4" s="7" t="s">
        <v>66</v>
      </c>
      <c r="F4" s="7" t="s">
        <v>52</v>
      </c>
    </row>
    <row r="5" spans="1:6" ht="16.5" x14ac:dyDescent="0.2">
      <c r="A5" s="3">
        <v>1002</v>
      </c>
      <c r="B5" s="4" t="s">
        <v>11</v>
      </c>
      <c r="C5" s="4" t="s">
        <v>21</v>
      </c>
      <c r="D5" s="4" t="s">
        <v>43</v>
      </c>
      <c r="E5" s="7" t="s">
        <v>66</v>
      </c>
      <c r="F5" s="7" t="s">
        <v>52</v>
      </c>
    </row>
    <row r="6" spans="1:6" ht="16.5" x14ac:dyDescent="0.2">
      <c r="A6" s="3">
        <v>1003</v>
      </c>
      <c r="B6" s="4" t="s">
        <v>12</v>
      </c>
      <c r="C6" s="4" t="s">
        <v>22</v>
      </c>
      <c r="D6" s="4" t="s">
        <v>13</v>
      </c>
      <c r="E6" s="7" t="s">
        <v>67</v>
      </c>
      <c r="F6" s="7" t="s">
        <v>53</v>
      </c>
    </row>
    <row r="7" spans="1:6" ht="16.5" x14ac:dyDescent="0.2">
      <c r="A7" s="3">
        <v>1004</v>
      </c>
      <c r="B7" s="4" t="s">
        <v>14</v>
      </c>
      <c r="C7" s="4" t="s">
        <v>15</v>
      </c>
      <c r="D7" s="4" t="s">
        <v>16</v>
      </c>
      <c r="E7" s="7" t="s">
        <v>68</v>
      </c>
      <c r="F7" s="7" t="s">
        <v>54</v>
      </c>
    </row>
    <row r="8" spans="1:6" ht="16.5" x14ac:dyDescent="0.2">
      <c r="A8" s="3">
        <v>1005</v>
      </c>
      <c r="B8" s="4" t="s">
        <v>17</v>
      </c>
      <c r="C8" s="4" t="s">
        <v>18</v>
      </c>
      <c r="D8" s="4" t="s">
        <v>19</v>
      </c>
      <c r="E8" s="7" t="s">
        <v>69</v>
      </c>
      <c r="F8" s="7" t="s">
        <v>55</v>
      </c>
    </row>
    <row r="9" spans="1:6" ht="16.5" x14ac:dyDescent="0.2">
      <c r="A9" s="3">
        <v>1006</v>
      </c>
      <c r="B9" s="4" t="s">
        <v>17</v>
      </c>
      <c r="C9" s="4" t="s">
        <v>18</v>
      </c>
      <c r="D9" s="4" t="s">
        <v>23</v>
      </c>
      <c r="E9" s="7" t="s">
        <v>70</v>
      </c>
      <c r="F9" s="7" t="s">
        <v>56</v>
      </c>
    </row>
    <row r="52" ht="16.5" customHeight="1" x14ac:dyDescent="0.2"/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F3CE-6E65-438C-9245-F94E40C86CFC}">
  <dimension ref="A1:AE8"/>
  <sheetViews>
    <sheetView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AD3" sqref="AD3:AD8"/>
    </sheetView>
  </sheetViews>
  <sheetFormatPr defaultRowHeight="14.25" x14ac:dyDescent="0.2"/>
  <cols>
    <col min="1" max="1" width="51.5" customWidth="1"/>
    <col min="2" max="8" width="10.25" customWidth="1"/>
    <col min="9" max="15" width="13.125" style="3" hidden="1" customWidth="1"/>
    <col min="16" max="22" width="12.625" customWidth="1"/>
    <col min="23" max="29" width="13.125" style="3" hidden="1" customWidth="1"/>
    <col min="30" max="31" width="25.875" customWidth="1"/>
  </cols>
  <sheetData>
    <row r="1" spans="1:31" s="15" customFormat="1" x14ac:dyDescent="0.2">
      <c r="A1" s="22" t="s">
        <v>28</v>
      </c>
      <c r="B1" s="24" t="s">
        <v>36</v>
      </c>
      <c r="C1" s="25"/>
      <c r="D1" s="25"/>
      <c r="E1" s="25"/>
      <c r="F1" s="25"/>
      <c r="G1" s="25"/>
      <c r="H1" s="26"/>
      <c r="I1" s="24" t="s">
        <v>49</v>
      </c>
      <c r="J1" s="25"/>
      <c r="K1" s="25"/>
      <c r="L1" s="25"/>
      <c r="M1" s="25"/>
      <c r="N1" s="25"/>
      <c r="O1" s="26"/>
      <c r="P1" s="27" t="s">
        <v>37</v>
      </c>
      <c r="Q1" s="28"/>
      <c r="R1" s="28"/>
      <c r="S1" s="28"/>
      <c r="T1" s="28"/>
      <c r="U1" s="28"/>
      <c r="V1" s="29"/>
      <c r="W1" s="27" t="s">
        <v>50</v>
      </c>
      <c r="X1" s="28"/>
      <c r="Y1" s="28"/>
      <c r="Z1" s="28"/>
      <c r="AA1" s="28"/>
      <c r="AB1" s="28"/>
      <c r="AC1" s="29"/>
      <c r="AD1" s="30" t="s">
        <v>38</v>
      </c>
      <c r="AE1" s="32" t="s">
        <v>39</v>
      </c>
    </row>
    <row r="2" spans="1:31" s="16" customFormat="1" x14ac:dyDescent="0.2">
      <c r="A2" s="23"/>
      <c r="B2" s="17" t="s">
        <v>29</v>
      </c>
      <c r="C2" s="17" t="s">
        <v>30</v>
      </c>
      <c r="D2" s="17" t="s">
        <v>31</v>
      </c>
      <c r="E2" s="17" t="s">
        <v>32</v>
      </c>
      <c r="F2" s="17" t="s">
        <v>33</v>
      </c>
      <c r="G2" s="17" t="s">
        <v>34</v>
      </c>
      <c r="H2" s="17" t="s">
        <v>35</v>
      </c>
      <c r="I2" s="17">
        <v>0</v>
      </c>
      <c r="J2" s="17">
        <v>1</v>
      </c>
      <c r="K2" s="17">
        <v>2</v>
      </c>
      <c r="L2" s="17">
        <v>3</v>
      </c>
      <c r="M2" s="17">
        <v>4</v>
      </c>
      <c r="N2" s="17">
        <v>5</v>
      </c>
      <c r="O2" s="17">
        <v>6</v>
      </c>
      <c r="P2" s="14" t="s">
        <v>29</v>
      </c>
      <c r="Q2" s="14" t="s">
        <v>30</v>
      </c>
      <c r="R2" s="14" t="s">
        <v>31</v>
      </c>
      <c r="S2" s="14" t="s">
        <v>32</v>
      </c>
      <c r="T2" s="14" t="s">
        <v>33</v>
      </c>
      <c r="U2" s="14" t="s">
        <v>34</v>
      </c>
      <c r="V2" s="14" t="s">
        <v>35</v>
      </c>
      <c r="W2" s="14">
        <v>0</v>
      </c>
      <c r="X2" s="14">
        <v>1</v>
      </c>
      <c r="Y2" s="14">
        <v>2</v>
      </c>
      <c r="Z2" s="14">
        <v>3</v>
      </c>
      <c r="AA2" s="14">
        <v>4</v>
      </c>
      <c r="AB2" s="14">
        <v>5</v>
      </c>
      <c r="AC2" s="14">
        <v>6</v>
      </c>
      <c r="AD2" s="31"/>
      <c r="AE2" s="33"/>
    </row>
    <row r="3" spans="1:31" ht="16.5" x14ac:dyDescent="0.2">
      <c r="A3" s="7" t="s">
        <v>42</v>
      </c>
      <c r="B3" t="s">
        <v>60</v>
      </c>
      <c r="C3" s="3" t="s">
        <v>61</v>
      </c>
      <c r="D3" s="3" t="s">
        <v>58</v>
      </c>
      <c r="E3" s="3" t="s">
        <v>58</v>
      </c>
      <c r="F3" s="3"/>
      <c r="G3" s="3"/>
      <c r="H3" s="3"/>
      <c r="I3" s="3" t="str">
        <f>IF(ISBLANK(B3),"",I$2&amp;":"&amp;VLOOKUP(B3,参数映射表!$B$4:$C$12,2,FALSE)&amp;";")</f>
        <v>0:3;</v>
      </c>
      <c r="J3" s="3" t="str">
        <f>IF(ISBLANK(C3),"",J$2&amp;":"&amp;VLOOKUP(C3,参数映射表!$B$4:$C$12,2,FALSE)&amp;";")</f>
        <v>1:4;</v>
      </c>
      <c r="K3" s="3" t="str">
        <f>IF(ISBLANK(D3),"",K$2&amp;":"&amp;VLOOKUP(D3,参数映射表!$B$4:$C$12,2,FALSE)&amp;";")</f>
        <v>2:1;</v>
      </c>
      <c r="L3" s="3" t="str">
        <f>IF(ISBLANK(E3),"",L$2&amp;":"&amp;VLOOKUP(E3,参数映射表!$B$4:$C$12,2,FALSE)&amp;";")</f>
        <v>3:1;</v>
      </c>
      <c r="M3" s="3" t="str">
        <f>IF(ISBLANK(F3),"",M$2&amp;":"&amp;VLOOKUP(F3,参数映射表!$B$4:$C$12,2,FALSE)&amp;";")</f>
        <v/>
      </c>
      <c r="N3" s="3" t="str">
        <f>IF(ISBLANK(G3),"",N$2&amp;":"&amp;VLOOKUP(G3,参数映射表!$B$4:$C$12,2,FALSE)&amp;";")</f>
        <v/>
      </c>
      <c r="O3" s="3" t="str">
        <f>IF(ISBLANK(H3),"",O$2&amp;":"&amp;VLOOKUP(H3,参数映射表!$B$4:$C$12,2,FALSE)&amp;";")</f>
        <v/>
      </c>
      <c r="Q3" s="3" t="s">
        <v>40</v>
      </c>
      <c r="R3" s="3" t="s">
        <v>41</v>
      </c>
      <c r="S3" s="3" t="s">
        <v>41</v>
      </c>
      <c r="T3" s="3"/>
      <c r="U3" s="3"/>
      <c r="V3" s="3"/>
      <c r="W3" s="3" t="str">
        <f>IF(ISBLANK(P3),"",W$2&amp;":"&amp;VLOOKUP(P3,参数映射表!$E$4:$F$12,2,FALSE)&amp;";")</f>
        <v/>
      </c>
      <c r="X3" s="3" t="str">
        <f>IF(ISBLANK(Q3),"",X$2&amp;":"&amp;VLOOKUP(Q3,参数映射表!$E$4:$F$12,2,FALSE)&amp;";")</f>
        <v>1:1;</v>
      </c>
      <c r="Y3" s="3" t="str">
        <f>IF(ISBLANK(R3),"",Y$2&amp;":"&amp;VLOOKUP(R3,参数映射表!$E$4:$F$12,2,FALSE)&amp;";")</f>
        <v>2:2;</v>
      </c>
      <c r="Z3" s="3" t="str">
        <f>IF(ISBLANK(S3),"",Z$2&amp;":"&amp;VLOOKUP(S3,参数映射表!$E$4:$F$12,2,FALSE)&amp;";")</f>
        <v>3:2;</v>
      </c>
      <c r="AA3" s="3" t="str">
        <f>IF(ISBLANK(T3),"",AA$2&amp;":"&amp;VLOOKUP(T3,参数映射表!$E$4:$F$12,2,FALSE)&amp;";")</f>
        <v/>
      </c>
      <c r="AB3" s="3" t="str">
        <f>IF(ISBLANK(U3),"",AB$2&amp;":"&amp;VLOOKUP(U3,参数映射表!$E$4:$F$12,2,FALSE)&amp;";")</f>
        <v/>
      </c>
      <c r="AC3" s="3" t="str">
        <f>IF(ISBLANK(V3),"",AC$2&amp;":"&amp;VLOOKUP(V3,参数映射表!$E$4:$F$12,2,FALSE)&amp;";")</f>
        <v/>
      </c>
      <c r="AD3" t="str">
        <f>LEFT(I3&amp;J3&amp;K3&amp;L3&amp;M3&amp;N3&amp;O3,LEN(I3&amp;J3&amp;K3&amp;L3&amp;M3&amp;N3&amp;O3)-1)</f>
        <v>0:3;1:4;2:1;3:1</v>
      </c>
      <c r="AE3" t="str">
        <f>LEFT(W3&amp;X3&amp;Y3&amp;Z3&amp;AA3&amp;AB3&amp;AC3,LEN(W3&amp;X3&amp;Y3&amp;Z3&amp;AA3&amp;AB3&amp;AC3)-1)</f>
        <v>1:1;2:2;3:2</v>
      </c>
    </row>
    <row r="4" spans="1:31" ht="16.5" x14ac:dyDescent="0.2">
      <c r="A4" s="7" t="s">
        <v>43</v>
      </c>
      <c r="B4" s="3" t="s">
        <v>60</v>
      </c>
      <c r="C4" s="3" t="s">
        <v>61</v>
      </c>
      <c r="D4" s="3" t="s">
        <v>58</v>
      </c>
      <c r="E4" s="3" t="s">
        <v>58</v>
      </c>
      <c r="F4" s="3"/>
      <c r="G4" s="3"/>
      <c r="H4" s="3"/>
      <c r="I4" s="3" t="str">
        <f>IF(ISBLANK(B4),"",I$2&amp;":"&amp;VLOOKUP(B4,参数映射表!$B$4:$C$12,2,FALSE)&amp;";")</f>
        <v>0:3;</v>
      </c>
      <c r="J4" s="3" t="str">
        <f>IF(ISBLANK(C4),"",J$2&amp;":"&amp;VLOOKUP(C4,参数映射表!$B$4:$C$12,2,FALSE)&amp;";")</f>
        <v>1:4;</v>
      </c>
      <c r="K4" s="3" t="str">
        <f>IF(ISBLANK(D4),"",K$2&amp;":"&amp;VLOOKUP(D4,参数映射表!$B$4:$C$12,2,FALSE)&amp;";")</f>
        <v>2:1;</v>
      </c>
      <c r="L4" s="3" t="str">
        <f>IF(ISBLANK(E4),"",L$2&amp;":"&amp;VLOOKUP(E4,参数映射表!$B$4:$C$12,2,FALSE)&amp;";")</f>
        <v>3:1;</v>
      </c>
      <c r="M4" s="3" t="str">
        <f>IF(ISBLANK(F4),"",M$2&amp;":"&amp;VLOOKUP(F4,参数映射表!$B$4:$C$12,2,FALSE)&amp;";")</f>
        <v/>
      </c>
      <c r="N4" s="3" t="str">
        <f>IF(ISBLANK(G4),"",N$2&amp;":"&amp;VLOOKUP(G4,参数映射表!$B$4:$C$12,2,FALSE)&amp;";")</f>
        <v/>
      </c>
      <c r="O4" s="3" t="str">
        <f>IF(ISBLANK(H4),"",O$2&amp;":"&amp;VLOOKUP(H4,参数映射表!$B$4:$C$12,2,FALSE)&amp;";")</f>
        <v/>
      </c>
      <c r="P4" s="3"/>
      <c r="Q4" s="3" t="s">
        <v>40</v>
      </c>
      <c r="R4" s="3" t="s">
        <v>41</v>
      </c>
      <c r="S4" s="3" t="s">
        <v>41</v>
      </c>
      <c r="T4" s="3"/>
      <c r="U4" s="3"/>
      <c r="V4" s="3"/>
      <c r="W4" s="3" t="str">
        <f>IF(ISBLANK(P4),"",W$2&amp;":"&amp;VLOOKUP(P4,参数映射表!$E$4:$F$12,2,FALSE)&amp;";")</f>
        <v/>
      </c>
      <c r="X4" s="3" t="str">
        <f>IF(ISBLANK(Q4),"",X$2&amp;":"&amp;VLOOKUP(Q4,参数映射表!$E$4:$F$12,2,FALSE)&amp;";")</f>
        <v>1:1;</v>
      </c>
      <c r="Y4" s="3" t="str">
        <f>IF(ISBLANK(R4),"",Y$2&amp;":"&amp;VLOOKUP(R4,参数映射表!$E$4:$F$12,2,FALSE)&amp;";")</f>
        <v>2:2;</v>
      </c>
      <c r="Z4" s="3" t="str">
        <f>IF(ISBLANK(S4),"",Z$2&amp;":"&amp;VLOOKUP(S4,参数映射表!$E$4:$F$12,2,FALSE)&amp;";")</f>
        <v>3:2;</v>
      </c>
      <c r="AA4" s="3" t="str">
        <f>IF(ISBLANK(T4),"",AA$2&amp;":"&amp;VLOOKUP(T4,参数映射表!$E$4:$F$12,2,FALSE)&amp;";")</f>
        <v/>
      </c>
      <c r="AB4" s="3" t="str">
        <f>IF(ISBLANK(U4),"",AB$2&amp;":"&amp;VLOOKUP(U4,参数映射表!$E$4:$F$12,2,FALSE)&amp;";")</f>
        <v/>
      </c>
      <c r="AC4" s="3" t="str">
        <f>IF(ISBLANK(V4),"",AC$2&amp;":"&amp;VLOOKUP(V4,参数映射表!$E$4:$F$12,2,FALSE)&amp;";")</f>
        <v/>
      </c>
      <c r="AD4" s="3" t="str">
        <f t="shared" ref="AD4:AD8" si="0">LEFT(I4&amp;J4&amp;K4&amp;L4&amp;M4&amp;N4&amp;O4,LEN(I4&amp;J4&amp;K4&amp;L4&amp;M4&amp;N4&amp;O4)-1)</f>
        <v>0:3;1:4;2:1;3:1</v>
      </c>
      <c r="AE4" s="3" t="str">
        <f t="shared" ref="AE4:AE8" si="1">LEFT(W4&amp;X4&amp;Y4&amp;Z4&amp;AA4&amp;AB4&amp;AC4,LEN(W4&amp;X4&amp;Y4&amp;Z4&amp;AA4&amp;AB4&amp;AC4)-1)</f>
        <v>1:1;2:2;3:2</v>
      </c>
    </row>
    <row r="5" spans="1:31" ht="16.5" x14ac:dyDescent="0.2">
      <c r="A5" s="7" t="s">
        <v>13</v>
      </c>
      <c r="B5" s="3" t="s">
        <v>58</v>
      </c>
      <c r="C5" s="3" t="s">
        <v>62</v>
      </c>
      <c r="D5" s="3" t="s">
        <v>63</v>
      </c>
      <c r="E5" s="3" t="s">
        <v>64</v>
      </c>
      <c r="F5" s="3"/>
      <c r="G5" s="3"/>
      <c r="H5" s="3"/>
      <c r="I5" s="3" t="str">
        <f>IF(ISBLANK(B5),"",I$2&amp;":"&amp;VLOOKUP(B5,参数映射表!$B$4:$C$12,2,FALSE)&amp;";")</f>
        <v>0:1;</v>
      </c>
      <c r="J5" s="3" t="str">
        <f>IF(ISBLANK(C5),"",J$2&amp;":"&amp;VLOOKUP(C5,参数映射表!$B$4:$C$12,2,FALSE)&amp;";")</f>
        <v>1:5;</v>
      </c>
      <c r="K5" s="3" t="str">
        <f>IF(ISBLANK(D5),"",K$2&amp;":"&amp;VLOOKUP(D5,参数映射表!$B$4:$C$12,2,FALSE)&amp;";")</f>
        <v>2:6;</v>
      </c>
      <c r="L5" s="3" t="str">
        <f>IF(ISBLANK(E5),"",L$2&amp;":"&amp;VLOOKUP(E5,参数映射表!$B$4:$C$12,2,FALSE)&amp;";")</f>
        <v>3:7;</v>
      </c>
      <c r="M5" s="3" t="str">
        <f>IF(ISBLANK(F5),"",M$2&amp;":"&amp;VLOOKUP(F5,参数映射表!$B$4:$C$12,2,FALSE)&amp;";")</f>
        <v/>
      </c>
      <c r="N5" s="3" t="str">
        <f>IF(ISBLANK(G5),"",N$2&amp;":"&amp;VLOOKUP(G5,参数映射表!$B$4:$C$12,2,FALSE)&amp;";")</f>
        <v/>
      </c>
      <c r="O5" s="3" t="str">
        <f>IF(ISBLANK(H5),"",O$2&amp;":"&amp;VLOOKUP(H5,参数映射表!$B$4:$C$12,2,FALSE)&amp;";")</f>
        <v/>
      </c>
      <c r="P5" s="3" t="s">
        <v>41</v>
      </c>
      <c r="Q5" s="3" t="s">
        <v>44</v>
      </c>
      <c r="R5" s="3"/>
      <c r="S5" s="3"/>
      <c r="T5" s="3"/>
      <c r="U5" s="3"/>
      <c r="V5" s="3"/>
      <c r="W5" s="3" t="str">
        <f>IF(ISBLANK(P5),"",W$2&amp;":"&amp;VLOOKUP(P5,参数映射表!$E$4:$F$12,2,FALSE)&amp;";")</f>
        <v>0:2;</v>
      </c>
      <c r="X5" s="3" t="str">
        <f>IF(ISBLANK(Q5),"",X$2&amp;":"&amp;VLOOKUP(Q5,参数映射表!$E$4:$F$12,2,FALSE)&amp;";")</f>
        <v>1:3;</v>
      </c>
      <c r="Y5" s="3" t="str">
        <f>IF(ISBLANK(R5),"",Y$2&amp;":"&amp;VLOOKUP(R5,参数映射表!$E$4:$F$12,2,FALSE)&amp;";")</f>
        <v/>
      </c>
      <c r="Z5" s="3" t="str">
        <f>IF(ISBLANK(S5),"",Z$2&amp;":"&amp;VLOOKUP(S5,参数映射表!$E$4:$F$12,2,FALSE)&amp;";")</f>
        <v/>
      </c>
      <c r="AA5" s="3" t="str">
        <f>IF(ISBLANK(T5),"",AA$2&amp;":"&amp;VLOOKUP(T5,参数映射表!$E$4:$F$12,2,FALSE)&amp;";")</f>
        <v/>
      </c>
      <c r="AB5" s="3" t="str">
        <f>IF(ISBLANK(U5),"",AB$2&amp;":"&amp;VLOOKUP(U5,参数映射表!$E$4:$F$12,2,FALSE)&amp;";")</f>
        <v/>
      </c>
      <c r="AC5" s="3" t="str">
        <f>IF(ISBLANK(V5),"",AC$2&amp;":"&amp;VLOOKUP(V5,参数映射表!$E$4:$F$12,2,FALSE)&amp;";")</f>
        <v/>
      </c>
      <c r="AD5" s="3" t="str">
        <f t="shared" si="0"/>
        <v>0:1;1:5;2:6;3:7</v>
      </c>
      <c r="AE5" s="3" t="str">
        <f t="shared" si="1"/>
        <v>0:2;1:3</v>
      </c>
    </row>
    <row r="6" spans="1:31" ht="16.5" x14ac:dyDescent="0.2">
      <c r="A6" s="7" t="s">
        <v>16</v>
      </c>
      <c r="B6" s="3" t="s">
        <v>59</v>
      </c>
      <c r="C6" s="3" t="s">
        <v>58</v>
      </c>
      <c r="D6" s="3"/>
      <c r="E6" s="3"/>
      <c r="F6" s="3"/>
      <c r="G6" s="3"/>
      <c r="H6" s="3"/>
      <c r="I6" s="3" t="str">
        <f>IF(ISBLANK(B6),"",I$2&amp;":"&amp;VLOOKUP(B6,参数映射表!$B$4:$C$12,2,FALSE)&amp;";")</f>
        <v>0:2;</v>
      </c>
      <c r="J6" s="3" t="str">
        <f>IF(ISBLANK(C6),"",J$2&amp;":"&amp;VLOOKUP(C6,参数映射表!$B$4:$C$12,2,FALSE)&amp;";")</f>
        <v>1:1;</v>
      </c>
      <c r="K6" s="3" t="str">
        <f>IF(ISBLANK(D6),"",K$2&amp;":"&amp;VLOOKUP(D6,参数映射表!$B$4:$C$12,2,FALSE)&amp;";")</f>
        <v/>
      </c>
      <c r="L6" s="3" t="str">
        <f>IF(ISBLANK(E6),"",L$2&amp;":"&amp;VLOOKUP(E6,参数映射表!$B$4:$C$12,2,FALSE)&amp;";")</f>
        <v/>
      </c>
      <c r="M6" s="3" t="str">
        <f>IF(ISBLANK(F6),"",M$2&amp;":"&amp;VLOOKUP(F6,参数映射表!$B$4:$C$12,2,FALSE)&amp;";")</f>
        <v/>
      </c>
      <c r="N6" s="3" t="str">
        <f>IF(ISBLANK(G6),"",N$2&amp;":"&amp;VLOOKUP(G6,参数映射表!$B$4:$C$12,2,FALSE)&amp;";")</f>
        <v/>
      </c>
      <c r="O6" s="3" t="str">
        <f>IF(ISBLANK(H6),"",O$2&amp;":"&amp;VLOOKUP(H6,参数映射表!$B$4:$C$12,2,FALSE)&amp;";")</f>
        <v/>
      </c>
      <c r="P6" s="3"/>
      <c r="Q6" s="3" t="s">
        <v>41</v>
      </c>
      <c r="R6" s="3"/>
      <c r="S6" s="3"/>
      <c r="T6" s="3"/>
      <c r="U6" s="3"/>
      <c r="V6" s="3"/>
      <c r="W6" s="3" t="str">
        <f>IF(ISBLANK(P6),"",W$2&amp;":"&amp;VLOOKUP(P6,参数映射表!$E$4:$F$12,2,FALSE)&amp;";")</f>
        <v/>
      </c>
      <c r="X6" s="3" t="str">
        <f>IF(ISBLANK(Q6),"",X$2&amp;":"&amp;VLOOKUP(Q6,参数映射表!$E$4:$F$12,2,FALSE)&amp;";")</f>
        <v>1:2;</v>
      </c>
      <c r="Y6" s="3" t="str">
        <f>IF(ISBLANK(R6),"",Y$2&amp;":"&amp;VLOOKUP(R6,参数映射表!$E$4:$F$12,2,FALSE)&amp;";")</f>
        <v/>
      </c>
      <c r="Z6" s="3" t="str">
        <f>IF(ISBLANK(S6),"",Z$2&amp;":"&amp;VLOOKUP(S6,参数映射表!$E$4:$F$12,2,FALSE)&amp;";")</f>
        <v/>
      </c>
      <c r="AA6" s="3" t="str">
        <f>IF(ISBLANK(T6),"",AA$2&amp;":"&amp;VLOOKUP(T6,参数映射表!$E$4:$F$12,2,FALSE)&amp;";")</f>
        <v/>
      </c>
      <c r="AB6" s="3" t="str">
        <f>IF(ISBLANK(U6),"",AB$2&amp;":"&amp;VLOOKUP(U6,参数映射表!$E$4:$F$12,2,FALSE)&amp;";")</f>
        <v/>
      </c>
      <c r="AC6" s="3" t="str">
        <f>IF(ISBLANK(V6),"",AC$2&amp;":"&amp;VLOOKUP(V6,参数映射表!$E$4:$F$12,2,FALSE)&amp;";")</f>
        <v/>
      </c>
      <c r="AD6" s="3" t="str">
        <f t="shared" si="0"/>
        <v>0:2;1:1</v>
      </c>
      <c r="AE6" s="3" t="str">
        <f t="shared" si="1"/>
        <v>1:2</v>
      </c>
    </row>
    <row r="7" spans="1:31" ht="16.5" x14ac:dyDescent="0.2">
      <c r="A7" s="7" t="s">
        <v>19</v>
      </c>
      <c r="B7" s="3" t="s">
        <v>58</v>
      </c>
      <c r="C7" s="3" t="s">
        <v>65</v>
      </c>
      <c r="D7" s="3"/>
      <c r="E7" s="3"/>
      <c r="F7" s="3"/>
      <c r="G7" s="3"/>
      <c r="H7" s="3"/>
      <c r="I7" s="3" t="str">
        <f>IF(ISBLANK(B7),"",I$2&amp;":"&amp;VLOOKUP(B7,参数映射表!$B$4:$C$12,2,FALSE)&amp;";")</f>
        <v>0:1;</v>
      </c>
      <c r="J7" s="3" t="str">
        <f>IF(ISBLANK(C7),"",J$2&amp;":"&amp;VLOOKUP(C7,参数映射表!$B$4:$C$12,2,FALSE)&amp;";")</f>
        <v>1:8;</v>
      </c>
      <c r="K7" s="3" t="str">
        <f>IF(ISBLANK(D7),"",K$2&amp;":"&amp;VLOOKUP(D7,参数映射表!$B$4:$C$12,2,FALSE)&amp;";")</f>
        <v/>
      </c>
      <c r="L7" s="3" t="str">
        <f>IF(ISBLANK(E7),"",L$2&amp;":"&amp;VLOOKUP(E7,参数映射表!$B$4:$C$12,2,FALSE)&amp;";")</f>
        <v/>
      </c>
      <c r="M7" s="3" t="str">
        <f>IF(ISBLANK(F7),"",M$2&amp;":"&amp;VLOOKUP(F7,参数映射表!$B$4:$C$12,2,FALSE)&amp;";")</f>
        <v/>
      </c>
      <c r="N7" s="3" t="str">
        <f>IF(ISBLANK(G7),"",N$2&amp;":"&amp;VLOOKUP(G7,参数映射表!$B$4:$C$12,2,FALSE)&amp;";")</f>
        <v/>
      </c>
      <c r="O7" s="3" t="str">
        <f>IF(ISBLANK(H7),"",O$2&amp;":"&amp;VLOOKUP(H7,参数映射表!$B$4:$C$12,2,FALSE)&amp;";")</f>
        <v/>
      </c>
      <c r="P7" s="3" t="s">
        <v>41</v>
      </c>
      <c r="Q7" s="3" t="s">
        <v>45</v>
      </c>
      <c r="R7" s="3"/>
      <c r="S7" s="3"/>
      <c r="T7" s="3"/>
      <c r="U7" s="3"/>
      <c r="V7" s="3"/>
      <c r="W7" s="3" t="str">
        <f>IF(ISBLANK(P7),"",W$2&amp;":"&amp;VLOOKUP(P7,参数映射表!$E$4:$F$12,2,FALSE)&amp;";")</f>
        <v>0:2;</v>
      </c>
      <c r="X7" s="3" t="str">
        <f>IF(ISBLANK(Q7),"",X$2&amp;":"&amp;VLOOKUP(Q7,参数映射表!$E$4:$F$12,2,FALSE)&amp;";")</f>
        <v>1:4;</v>
      </c>
      <c r="Y7" s="3" t="str">
        <f>IF(ISBLANK(R7),"",Y$2&amp;":"&amp;VLOOKUP(R7,参数映射表!$E$4:$F$12,2,FALSE)&amp;";")</f>
        <v/>
      </c>
      <c r="Z7" s="3" t="str">
        <f>IF(ISBLANK(S7),"",Z$2&amp;":"&amp;VLOOKUP(S7,参数映射表!$E$4:$F$12,2,FALSE)&amp;";")</f>
        <v/>
      </c>
      <c r="AA7" s="3" t="str">
        <f>IF(ISBLANK(T7),"",AA$2&amp;":"&amp;VLOOKUP(T7,参数映射表!$E$4:$F$12,2,FALSE)&amp;";")</f>
        <v/>
      </c>
      <c r="AB7" s="3" t="str">
        <f>IF(ISBLANK(U7),"",AB$2&amp;":"&amp;VLOOKUP(U7,参数映射表!$E$4:$F$12,2,FALSE)&amp;";")</f>
        <v/>
      </c>
      <c r="AC7" s="3" t="str">
        <f>IF(ISBLANK(V7),"",AC$2&amp;":"&amp;VLOOKUP(V7,参数映射表!$E$4:$F$12,2,FALSE)&amp;";")</f>
        <v/>
      </c>
      <c r="AD7" s="3" t="str">
        <f t="shared" si="0"/>
        <v>0:1;1:8</v>
      </c>
      <c r="AE7" s="3" t="str">
        <f t="shared" si="1"/>
        <v>0:2;1:4</v>
      </c>
    </row>
    <row r="8" spans="1:31" ht="16.5" x14ac:dyDescent="0.2">
      <c r="A8" s="7" t="s">
        <v>23</v>
      </c>
      <c r="B8" s="3" t="s">
        <v>65</v>
      </c>
      <c r="C8" s="3"/>
      <c r="D8" s="3"/>
      <c r="E8" s="3"/>
      <c r="F8" s="3"/>
      <c r="G8" s="3"/>
      <c r="H8" s="3"/>
      <c r="I8" s="3" t="str">
        <f>IF(ISBLANK(B8),"",I$2&amp;":"&amp;VLOOKUP(B8,参数映射表!$B$4:$C$12,2,FALSE)&amp;";")</f>
        <v>0:8;</v>
      </c>
      <c r="J8" s="3" t="str">
        <f>IF(ISBLANK(C8),"",J$2&amp;":"&amp;VLOOKUP(C8,参数映射表!$B$4:$C$12,2,FALSE)&amp;";")</f>
        <v/>
      </c>
      <c r="K8" s="3" t="str">
        <f>IF(ISBLANK(D8),"",K$2&amp;":"&amp;VLOOKUP(D8,参数映射表!$B$4:$C$12,2,FALSE)&amp;";")</f>
        <v/>
      </c>
      <c r="L8" s="3" t="str">
        <f>IF(ISBLANK(E8),"",L$2&amp;":"&amp;VLOOKUP(E8,参数映射表!$B$4:$C$12,2,FALSE)&amp;";")</f>
        <v/>
      </c>
      <c r="M8" s="3" t="str">
        <f>IF(ISBLANK(F8),"",M$2&amp;":"&amp;VLOOKUP(F8,参数映射表!$B$4:$C$12,2,FALSE)&amp;";")</f>
        <v/>
      </c>
      <c r="N8" s="3" t="str">
        <f>IF(ISBLANK(G8),"",N$2&amp;":"&amp;VLOOKUP(G8,参数映射表!$B$4:$C$12,2,FALSE)&amp;";")</f>
        <v/>
      </c>
      <c r="O8" s="3" t="str">
        <f>IF(ISBLANK(H8),"",O$2&amp;":"&amp;VLOOKUP(H8,参数映射表!$B$4:$C$12,2,FALSE)&amp;";")</f>
        <v/>
      </c>
      <c r="P8" s="3" t="s">
        <v>45</v>
      </c>
      <c r="Q8" s="3"/>
      <c r="R8" s="3"/>
      <c r="S8" s="3"/>
      <c r="T8" s="3"/>
      <c r="U8" s="3"/>
      <c r="V8" s="3"/>
      <c r="W8" s="3" t="str">
        <f>IF(ISBLANK(P8),"",W$2&amp;":"&amp;VLOOKUP(P8,参数映射表!$E$4:$F$12,2,FALSE)&amp;";")</f>
        <v>0:4;</v>
      </c>
      <c r="X8" s="3" t="str">
        <f>IF(ISBLANK(Q8),"",X$2&amp;":"&amp;VLOOKUP(Q8,参数映射表!$E$4:$F$12,2,FALSE)&amp;";")</f>
        <v/>
      </c>
      <c r="Y8" s="3" t="str">
        <f>IF(ISBLANK(R8),"",Y$2&amp;":"&amp;VLOOKUP(R8,参数映射表!$E$4:$F$12,2,FALSE)&amp;";")</f>
        <v/>
      </c>
      <c r="Z8" s="3" t="str">
        <f>IF(ISBLANK(S8),"",Z$2&amp;":"&amp;VLOOKUP(S8,参数映射表!$E$4:$F$12,2,FALSE)&amp;";")</f>
        <v/>
      </c>
      <c r="AA8" s="3" t="str">
        <f>IF(ISBLANK(T8),"",AA$2&amp;":"&amp;VLOOKUP(T8,参数映射表!$E$4:$F$12,2,FALSE)&amp;";")</f>
        <v/>
      </c>
      <c r="AB8" s="3" t="str">
        <f>IF(ISBLANK(U8),"",AB$2&amp;":"&amp;VLOOKUP(U8,参数映射表!$E$4:$F$12,2,FALSE)&amp;";")</f>
        <v/>
      </c>
      <c r="AC8" s="3" t="str">
        <f>IF(ISBLANK(V8),"",AC$2&amp;":"&amp;VLOOKUP(V8,参数映射表!$E$4:$F$12,2,FALSE)&amp;";")</f>
        <v/>
      </c>
      <c r="AD8" s="3" t="str">
        <f t="shared" si="0"/>
        <v>0:8</v>
      </c>
      <c r="AE8" s="3" t="str">
        <f t="shared" si="1"/>
        <v>0:4</v>
      </c>
    </row>
  </sheetData>
  <mergeCells count="7">
    <mergeCell ref="A1:A2"/>
    <mergeCell ref="B1:H1"/>
    <mergeCell ref="P1:V1"/>
    <mergeCell ref="AD1:AD2"/>
    <mergeCell ref="AE1:AE2"/>
    <mergeCell ref="I1:O1"/>
    <mergeCell ref="W1:AC1"/>
  </mergeCells>
  <phoneticPr fontId="2" type="noConversion"/>
  <dataValidations count="2">
    <dataValidation type="list" allowBlank="1" showInputMessage="1" showErrorMessage="1" sqref="B3:H8" xr:uid="{83D45A30-8CBD-40A3-855A-21A6CA0699EF}">
      <formula1>"玩家,旧名字,艺人星级,艺人,电影,街区等级,票房等级,集团"</formula1>
    </dataValidation>
    <dataValidation type="list" allowBlank="1" showInputMessage="1" showErrorMessage="1" sqref="P3:V8" xr:uid="{2E7BE5CF-3540-404F-B71A-58B1844ED23E}">
      <formula1>"艺人详情弹窗,玩家信息弹窗,电影详情弹窗,集团详情弹窗"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1E301-050E-4AAC-BFE0-AB8C80F7802A}">
  <dimension ref="B1:F12"/>
  <sheetViews>
    <sheetView workbookViewId="0">
      <selection activeCell="E12" sqref="E12"/>
    </sheetView>
  </sheetViews>
  <sheetFormatPr defaultRowHeight="14.25" x14ac:dyDescent="0.2"/>
  <cols>
    <col min="5" max="5" width="13" bestFit="1" customWidth="1"/>
  </cols>
  <sheetData>
    <row r="1" spans="2:6" ht="15" thickBot="1" x14ac:dyDescent="0.25"/>
    <row r="2" spans="2:6" ht="15" thickBot="1" x14ac:dyDescent="0.25">
      <c r="B2" s="34" t="s">
        <v>48</v>
      </c>
      <c r="C2" s="35"/>
      <c r="E2" s="36" t="s">
        <v>51</v>
      </c>
      <c r="F2" s="37"/>
    </row>
    <row r="3" spans="2:6" ht="15" thickBot="1" x14ac:dyDescent="0.25">
      <c r="B3" s="12" t="s">
        <v>46</v>
      </c>
      <c r="C3" s="13" t="s">
        <v>47</v>
      </c>
      <c r="E3" s="18" t="s">
        <v>46</v>
      </c>
      <c r="F3" s="19" t="s">
        <v>47</v>
      </c>
    </row>
    <row r="4" spans="2:6" x14ac:dyDescent="0.2">
      <c r="B4" s="8" t="s">
        <v>58</v>
      </c>
      <c r="C4" s="9">
        <v>1</v>
      </c>
      <c r="E4" s="20" t="s">
        <v>40</v>
      </c>
      <c r="F4" s="21">
        <v>1</v>
      </c>
    </row>
    <row r="5" spans="2:6" x14ac:dyDescent="0.2">
      <c r="B5" s="8" t="s">
        <v>59</v>
      </c>
      <c r="C5" s="9">
        <v>2</v>
      </c>
      <c r="E5" s="8" t="s">
        <v>41</v>
      </c>
      <c r="F5" s="9">
        <v>2</v>
      </c>
    </row>
    <row r="6" spans="2:6" x14ac:dyDescent="0.2">
      <c r="B6" s="8" t="s">
        <v>60</v>
      </c>
      <c r="C6" s="9">
        <v>3</v>
      </c>
      <c r="E6" s="8" t="s">
        <v>44</v>
      </c>
      <c r="F6" s="9">
        <v>3</v>
      </c>
    </row>
    <row r="7" spans="2:6" x14ac:dyDescent="0.2">
      <c r="B7" s="8" t="s">
        <v>61</v>
      </c>
      <c r="C7" s="9">
        <v>4</v>
      </c>
      <c r="E7" s="8" t="s">
        <v>45</v>
      </c>
      <c r="F7" s="9">
        <v>4</v>
      </c>
    </row>
    <row r="8" spans="2:6" x14ac:dyDescent="0.2">
      <c r="B8" s="8" t="s">
        <v>62</v>
      </c>
      <c r="C8" s="9">
        <v>5</v>
      </c>
      <c r="E8" s="8"/>
      <c r="F8" s="9"/>
    </row>
    <row r="9" spans="2:6" x14ac:dyDescent="0.2">
      <c r="B9" s="8" t="s">
        <v>63</v>
      </c>
      <c r="C9" s="9">
        <v>6</v>
      </c>
      <c r="E9" s="8"/>
      <c r="F9" s="9"/>
    </row>
    <row r="10" spans="2:6" x14ac:dyDescent="0.2">
      <c r="B10" s="8" t="s">
        <v>64</v>
      </c>
      <c r="C10" s="9">
        <v>7</v>
      </c>
      <c r="E10" s="8"/>
      <c r="F10" s="9"/>
    </row>
    <row r="11" spans="2:6" x14ac:dyDescent="0.2">
      <c r="B11" s="8" t="s">
        <v>65</v>
      </c>
      <c r="C11" s="9">
        <v>8</v>
      </c>
      <c r="E11" s="8"/>
      <c r="F11" s="9"/>
    </row>
    <row r="12" spans="2:6" ht="15" thickBot="1" x14ac:dyDescent="0.25">
      <c r="B12" s="10"/>
      <c r="C12" s="11"/>
      <c r="E12" s="10"/>
      <c r="F12" s="11"/>
    </row>
  </sheetData>
  <mergeCells count="2">
    <mergeCell ref="B2:C2"/>
    <mergeCell ref="E2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配置合成</vt:lpstr>
      <vt:lpstr>参数映射表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2018-06-05T11:51:57Z</dcterms:created>
  <dcterms:modified xsi:type="dcterms:W3CDTF">2018-11-16T06:19:12Z</dcterms:modified>
</cp:coreProperties>
</file>