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vmlDrawing" PartName="/xl/drawings/vmlDrawing1.v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0_ncr:8100000_{3343D897-2C01-451A-BC78-3AC35FD2A379}" xr6:coauthVersionLast="34" xr6:coauthVersionMax="34" xr10:uidLastSave="{00000000-0000-0000-0000-000000000000}"/>
  <bookViews>
    <workbookView xWindow="0" yWindow="0" windowWidth="22260" windowHeight="12645" xr2:uid="{00000000-000D-0000-FFFF-FFFF00000000}"/>
  </bookViews>
  <sheets>
    <sheet name="Sheet1" sheetId="1" r:id="rId1"/>
    <sheet name="备份" sheetId="2" r:id="rId2"/>
    <sheet name="计算公式" sheetId="4" r:id="rId3"/>
    <sheet name="数据" sheetId="3" r:id="rId4"/>
  </sheets>
  <calcPr calcId="162913" fullCalcOn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d:author xmlns:d="http://schemas.openxmlformats.org/spreadsheetml/2006/main">zf</d:author>
  </authors>
  <commentList>
    <comment ref="AD107" authorId="0">
      <text>
        <d:r xmlns:d="http://schemas.openxmlformats.org/spreadsheetml/2006/main">
          <rPr>
            <sz val="11"/>
            <rFont val="Calibri"/>
          </rPr>
          <t xml:space="preserve">第一次见他的人无不被他巨大魁梧的身躯所震撼，这是一个上能徒手爬大楼，下能公路狂飙车，给把加特林就能直接喷蓝火carry全场的男人，行走江湖从无败绩，充分展现什么叫世界级的肌肉选手。</t>
        </d:r>
      </text>
    </comment>
  </commentList>
</comments>
</file>

<file path=xl/sharedStrings.xml><?xml version="1.0" encoding="utf-8"?>
<sst xmlns="http://schemas.openxmlformats.org/spreadsheetml/2006/main" count="1387" uniqueCount="1387">
  <si>
    <t>名字</t>
  </si>
  <si>
    <t>英文名字</t>
  </si>
  <si>
    <t>英文简介</t>
  </si>
  <si>
    <t>中文简介</t>
  </si>
  <si>
    <t>斯波克</t>
  </si>
  <si>
    <t>Zachary Quinto</t>
  </si>
  <si>
    <t>A pretty nice guy but often is a little blunt and abrupt on first meeting. But once you get to know him, you can tell he does have empathy for others.</t>
  </si>
  <si>
    <t>出于某种神秘的原因，他跟人打招呼时都会用一个很奇怪的手势。更奇怪的是，这个手势并不是每个人都能做的出来…</t>
  </si>
  <si>
    <t>查理汉纳姆</t>
  </si>
  <si>
    <t>Charlie Hunnam</t>
  </si>
  <si>
    <t>He grew up as the son a biker gang member. He was able to travel with his dad and see the country eventually developing an affinity for speaking to people in bars and storytelling. When he finally decided to start his own life, he turned away from the motorcycles and headed to film to continue telling stories.</t>
  </si>
  <si>
    <t>“路过的男孩哟，你掉的是这把金剑呢，还是这把银剑呢？”“不，我掉的是一把咖喱棒！“这段对话被路过的星探听到了，十分欣赏他的诚实，就把他带回了公司。不过，事情好像并没有这么简单…</t>
  </si>
  <si>
    <t>谢耳朵</t>
  </si>
  <si>
    <t>Jim Parsons</t>
  </si>
  <si>
    <t>A boy genius that became a biophysicist before he turned 18. Despite his sheer intellect in the biophysics field, he wanted to bring some recognition to the field outside of science. He though becoming an actor was the best way to get in touch with the general populace,</t>
  </si>
  <si>
    <t>智商跟情商成反比的他至今已经成功气走了19个室友了，目测受害人数还要持续增加。但他本人似乎完全没有自觉，让经纪人也颇为无奈。</t>
  </si>
  <si>
    <t>让雷诺</t>
  </si>
  <si>
    <t>Jean Reno</t>
  </si>
  <si>
    <t>A tall man, he was often cast in roles that he didn't necessarily want to play but made his acting count. His work ethic ensured he got more work and eventually had a few big hits that put him in people's memories forever.</t>
  </si>
  <si>
    <t>天生体温比正常人高的他在冬天非常受欢迎，大家都知道这个演员不太冷。但是到了夏天…看着大家都对他避之不及，还是感觉有点可怜呢~</t>
  </si>
  <si>
    <t>星级</t>
  </si>
  <si>
    <t>招募费用</t>
  </si>
  <si>
    <t>重复合同数量</t>
  </si>
  <si>
    <t>重复资产数量</t>
  </si>
  <si>
    <t>启用消耗</t>
  </si>
  <si>
    <t>初始片酬</t>
  </si>
  <si>
    <t>章子怡</t>
  </si>
  <si>
    <t>Zhang Ziyi</t>
  </si>
  <si>
    <t>A girl who grew up writing her memoirs in a notebook after growing up in an abusive household. She learned that she had a way with words and that writing them down are not the only way to express them. She got into acting and now express her memoirs on screen.</t>
  </si>
  <si>
    <t>在拍过多部电影之后，突然发现自己的真实兴趣，其实是写回忆录？不过据本人说拍电影可以为回忆录增加素材，所以目前并没有退出演艺事业的打算。</t>
  </si>
  <si>
    <t>特工卡特</t>
  </si>
  <si>
    <t>Hayley Atwell</t>
  </si>
  <si>
    <t>A tough actress with a prowess for stunts and acrobatic moves. She makes complicated moves look easy and can take down a man two times her size in less than 5 seconds.</t>
  </si>
  <si>
    <t>大家都觉得打架是件跟优雅沾不上边的事，她用自己的表演给了所有人一个不同的答案：打架，也可以不失优雅。</t>
  </si>
  <si>
    <t>汤姆汉克斯</t>
  </si>
  <si>
    <t>Tom Hanks</t>
  </si>
  <si>
    <t xml:space="preserve">Known as one of the nicest and kindest man in Hollywood. Not a method actor but one of the best of the best. He will convince you  that he is any character he takes on, regardless if that's a hobo on an island, a CIA operator or just a man looking for love with a woman.</t>
  </si>
  <si>
    <t>“我曾经也是个冒险者，我去越南流过血，我在中国打过球，我还见过总统，拿过奖章，开过公司，玩过乐队，本来我的冒险会继续下去，直到…直到我尝过了这盒巧克力。所以，要来一块吗？”</t>
  </si>
  <si>
    <t>汉索罗</t>
  </si>
  <si>
    <t>Harrison Ford</t>
  </si>
  <si>
    <t>If you're a lady looking for a gruff but classy man - he's your man. He takes roles that need to be tough in most situations but able to show his soft or romantic side in at least one or two scenes. Even as he's matured, his resume hasn't changed.</t>
  </si>
  <si>
    <t>身为某商业舰队舰长的他却几乎不怎么管自己的舰队，沉迷接片无法自拔。大家一度十分疑惑他的舰队究竟如何经营下去的，直到看见了他的助理日渐变高的发际线…</t>
  </si>
  <si>
    <t>贾斯汀汀布莱克</t>
  </si>
  <si>
    <t>Justin Timberlake</t>
  </si>
  <si>
    <t>A singer turned actor. Many people thought it would be a terrible choice but he's proved them all wrong. He's not going to win Best Actor anytime soon but he does know how to bring out the emotions in the characters he plays.</t>
  </si>
  <si>
    <t>如果说有的人就是得到上天厚爱的，那么他绝对算一个。唱歌唱腻了拍电影，电影拍腻了开公司，公司管烦了最终成家晋级奶爸…真·人生赢家。</t>
  </si>
  <si>
    <t>麦德斯·米科尔森</t>
  </si>
  <si>
    <t>Mads Mikkelsen</t>
  </si>
  <si>
    <t>He got bored of the teaching life and moved into theater after starting his school's theater club. Ever the perfectionist, he eventually that into an acting career. With his intense character actor roles, he his single handedly revived the Danish acting industry.</t>
  </si>
  <si>
    <t>美食节目主持人，每次做饭和吃东西的时候都能活生生把人看饿，看向观众的每个眼神里都写着："你看起来很好吃。“…咦，怎么感觉后背有点冷？</t>
  </si>
  <si>
    <t>裘德洛</t>
  </si>
  <si>
    <t>Jude Law</t>
  </si>
  <si>
    <t>An actor that has starred in over a hundred movies despite only being a young adult. His good looks and sexy accent has captured the minds and hearts of many. He's quietly known as the king of rom-com.</t>
  </si>
  <si>
    <t>深夜的房间里，他伏在桌子上睡着了，亮着的电脑显示屏上还显示着搜索记录：“拯救发际线哪家强“。</t>
  </si>
  <si>
    <t>张曼玉</t>
  </si>
  <si>
    <t>Maggie Cheung</t>
  </si>
  <si>
    <t>One of the few actresses who have acted to try and reach something inside herself instead for the fans. Of course, she still loves her fans but she wanted to express love unfelt by acting them out deeply and truly in film.</t>
  </si>
  <si>
    <t>她本人认为旗袍是自己的幸运装，也因此只要一有机会就一定会在自己接拍的电影中穿上旗袍。久而久之让人一看到她就想到她穿旗袍的样子，她实际上穿了什么反倒没有人在意了…</t>
  </si>
  <si>
    <t>巩俐</t>
  </si>
  <si>
    <t>Gong Li</t>
  </si>
  <si>
    <t>Her favorite color is read and is quite apparent from the films she's starred in. She is one of the few asian actresses who has bridged the divide between cultures and fully accepted in films that are specific to each culture.</t>
  </si>
  <si>
    <t>走到哪里都能把脚下踩的地面变成红毯一般的存在，所以经常被邀请参与各种舞会的暖场嘉宾…</t>
  </si>
  <si>
    <t>杰森斯坦森</t>
  </si>
  <si>
    <t>Jason Statham</t>
  </si>
  <si>
    <t>Despite his badass persona, he actually started out doing something much more gentile and sleek. He was an Olympic butterfly swimmer who quit he profession after winning his first medal. Now he embraces the badass in him to kick everyone and anyone's ass in whatever film he stars in.</t>
  </si>
  <si>
    <t>虽然经常有人拿他的光头取乐，他从不介意，只是淡淡的说：“想一想，不秃头你能变强吗？”</t>
  </si>
  <si>
    <t>亚当桑德勒</t>
  </si>
  <si>
    <t>Adam Sandler</t>
  </si>
  <si>
    <t>An extreme goofball, he knows how to make people laugh regardless of how it happens. Some people can't stand him but they know they're going to laugh when they watch him on screen. One of the industry's comic legends.</t>
  </si>
  <si>
    <t>非常高产的喜剧演员，基本只要有他在的片都不缺笑点，虽然大家都不清楚到底是因为他本身脸长得让人看了就想笑还是因为他的演技…不过不要在意细节，毕竟做人嘛，最重要的是开心。</t>
  </si>
  <si>
    <t>尼古拉斯凯奇</t>
  </si>
  <si>
    <t>Nicolas Cage</t>
  </si>
  <si>
    <t>An actor who honestly doesn't care about winning an Oskar. He just loves acting. He'll star in everything and anything and is not ashamed of it. You may not like the movie as a whole but you'll love him in it.</t>
  </si>
  <si>
    <t>一般演员的理想都是能拿到小金人，但他剑走偏锋，以包揽各种金酸梅，金扫帚为己任。俗话说，拍烂片不难，难的是拍的每一部都是烂片…</t>
  </si>
  <si>
    <t>国籍</t>
  </si>
  <si>
    <t>资产物品</t>
  </si>
  <si>
    <t>鲁妮玛拉</t>
  </si>
  <si>
    <t>Rooney Mara</t>
  </si>
  <si>
    <t>A rebellious, punk girl, she decided to run away from home to act. Covered in tattoos, it took a few tries before someone gave her the chance but now was solidified her hold in the industry. She still prefers to act in indie movies but has the talent to be mainstream actress.</t>
  </si>
  <si>
    <t>上一秒还是满身刺青桀骜不驯的朋克女孩，下一秒就可以变成人畜无害楚楚可怜的弱气少女，让人不由得惊叹她的演技，正所谓“你要哪种美，我全都可以给”。</t>
  </si>
  <si>
    <t>冈本多绪</t>
  </si>
  <si>
    <t>Tao Okamoto</t>
  </si>
  <si>
    <t>She started her career as a model in Japan but really wanted to do something more active with her life. She turned to acting and decided she would specialize in roles where she can show her athletic prowess.</t>
  </si>
  <si>
    <t>虽然她本人一再重申她日常生活中不会从和服袖口里刷刷刷飞出一排苦无，但是不知道为什么粉丝都执着的相信她只是想隐藏实力…</t>
  </si>
  <si>
    <t>戴斯维达</t>
  </si>
  <si>
    <t>Darth Vader</t>
  </si>
  <si>
    <t>A very misunderstood man. He's the traditional family man, only trying to do what's best for family and country. But his stubbornness and insistence on wearing a mask often get him in trouble.</t>
  </si>
  <si>
    <t>由于去学校给自己的孩子送盒饭时通过大喇叭大喊一声“我是你爸！“而莫名走红，从而被星探发掘。</t>
  </si>
  <si>
    <t>泰伊谢里丹</t>
  </si>
  <si>
    <t>Tye Sheridan</t>
  </si>
  <si>
    <t>As a kid, he was an avid gamer and mostly ignored life and friends to hide in his own world. But after a friend forced him back out into the world, he discovered his fear of the world was silly and actually was pretty good at connecting with people. He turned to cosplay and is now acting part-time.</t>
  </si>
  <si>
    <t>原本只是一个喜欢打游戏的普通少年，突然某一天发现了某游戏内的彩蛋，从此一发不可收拾，每玩一个游戏都一定要把游戏内所有彩蛋全找出来，被人称为“彩蛋猎人”。在把所有现存游戏彩蛋都挖掘完之后，他把目光转移到了电影上面…</t>
  </si>
  <si>
    <t>伊娃格林</t>
  </si>
  <si>
    <t>Eva Green</t>
  </si>
  <si>
    <t>Usually described as punk because of the way she chooses to dress, she is actually is quite low-key and non-provocative. She chooses roles she likes and sticks with those.</t>
  </si>
  <si>
    <t>满身朋克气息的她私底下其实很容易害羞，但是内心越害羞她的表情反而会越挑衅，所以一直以来都被人当做朋克公主，本人似乎已经放弃解释了…</t>
  </si>
  <si>
    <t>施瓦辛格</t>
  </si>
  <si>
    <t>Arnold Schwarzenegger</t>
  </si>
  <si>
    <t xml:space="preserve">Once the top bodybuilder in the entire world, he began acting despite his rough German accent. His sheer strength and camera presence has propelled him into the top of stardom. He also aspires to have a political career. </t>
  </si>
  <si>
    <t>机甲爱好者，常年喜欢穿着Cos服出现在公众视线中，一次突发奇想去竞选市长并且成功当选之后，成为了某问答网站的当红大V，日常谢邀回答“从演员变成市长是一种怎样的体验”相关问题。</t>
  </si>
  <si>
    <t>卓别林</t>
  </si>
  <si>
    <t>Charlie Chaplin</t>
  </si>
  <si>
    <t>Always a man of class, he likes his top hat and cane for outside travel. Quite contrary to his outward appearance, he often lends to humor to get his point across instead of serious conversation.</t>
  </si>
  <si>
    <t>肥裤子、高筒帽、小胡子、大头鞋，再加上一根从来都不舍得离手的拐杖，他相信自己一定能够凭精心准备的这套装束成为喜剧之王。一切都已准备妥当，只差有人上门来找他拍片了…</t>
  </si>
  <si>
    <t>马龙白兰度</t>
  </si>
  <si>
    <t>Marlon Brando</t>
  </si>
  <si>
    <t>One of the most well-known actors of all time. You might call him the don of all actors. When his fame started to drop, however, instead of quitting he focused on pushing for human rights across the world. Now he only acts in select roles.</t>
  </si>
  <si>
    <t>“你养猫吗？”这是他对采访他的记者说的第一句话。得到了肯定回答后，他满意的笑了：“很好。不把猫当家人一样照顾的男人，根本算不上是个真正的男人。”</t>
  </si>
  <si>
    <t>摩根弗里曼</t>
  </si>
  <si>
    <t>Morgan Freeman</t>
  </si>
  <si>
    <t>His voice is the syrup-y goodness of a god narrating your life. Of course this is not his only good quality - his acting is also superb. But if you are one of the few who doesn't enjoy his movies, you can at least appreciate the smoothness of his voice.</t>
  </si>
  <si>
    <t>在进入演艺圈之前他靠着混入各种婚庆典礼骗吃骗喝维持生活，直到某一天被一对新人误当成司仪被迫主持了一场婚礼，结果惊为天人——“我感觉好像上帝本人对我说话了一样！”新人激动的表示。从那以后他顺利被发掘走上了演艺道路，只是不管演什么，人们都会发出惊叹：“Oh,my god!"</t>
  </si>
  <si>
    <t>詹姆斯麦卡沃伊</t>
  </si>
  <si>
    <t>James McAvoy</t>
  </si>
  <si>
    <t>A model turned actor - he is a little narcissistic. He turned to acting once he got enough attention from the media. He now mostly takes dramatic roles to ensure he keeps his reputation intact.</t>
  </si>
  <si>
    <t>被演艺事业耽误了的模特儿，曾经拿过选美比赛第一名，这个光辉过往被粉丝们津津乐道。但是当你问他到底是哪个地方的第一名时，得到的回答通常是“过去的辉煌不必再提。”</t>
  </si>
  <si>
    <t>苏菲玛索</t>
  </si>
  <si>
    <t>Sophie Marceau</t>
  </si>
  <si>
    <t>She was an instant hit after co-starring in a French indie film. She rode the rollercoaster up very quickly and found herself in a limelight that she couldn't handle. She took a break from acting for a good many years to experience other aspects of life but is now ready to break back into the scene.</t>
  </si>
  <si>
    <t>清澈忧郁的眼睛，青春甜美的笑容，从容不迫的气质，一举一动都是满满的法式风情的她让无数影迷为之着迷，也因此收获了“法国玫瑰”之名。</t>
  </si>
  <si>
    <t>罗宾威廉姆斯</t>
  </si>
  <si>
    <t>Robin Williams</t>
  </si>
  <si>
    <t>He was born a comedian and never lost that sense of humor through life. He constantly teaches us to take life just seriously enough but never too much. He has ended playing the role of teachers and comedic roles in almost all his films to help hit us where it matters without being too blatant.</t>
  </si>
  <si>
    <t>慈眉善目的他浑身散发着一股“班主任”的气质，虽然本人并不是教师，可是从邻里街坊到街边摊贩见到他第一反应就是“老师好”，一方面深感苦恼，但另一方面也让他在扮演老师类型的角色时可以浑然天成，以至于大家都搞不清是他演技精湛还是纯粹本色出演…</t>
  </si>
  <si>
    <t>休格兰特</t>
  </si>
  <si>
    <t>Hugh Grant</t>
  </si>
  <si>
    <t>A pretty boy who had most of his early life handed to him on a silver spoon. When he decided to be an actor, his family disowned him and he had to learn how to make a living on his own. His personal rise to maturity is carried over in his film, often playing the deeply romantic lead that needs to get over himself.</t>
  </si>
  <si>
    <t>原本是个普通的书店老板的他一次无意中卷入了特殊事件而被人报复，失去了自己赖以为生的书店，陷入迷茫的他某天在街边眺望夕阳思考人生时被星探发现，事实证明广大女性观众对他的颓废英伦范非常买账，这也决定了他的角色基本都是大众情人的类型...</t>
  </si>
  <si>
    <t>娜塔莉多默尔</t>
  </si>
  <si>
    <t>Natalie Dormer</t>
  </si>
  <si>
    <t>A smoldering specimen of a woman. She plays women with attitude and prefers to play in fantasy genres where she can let her imagination run wild with the characters. She doesn't even shy away from voice acting in video games. The nerd's classic game babe.</t>
  </si>
  <si>
    <t>她成名的契机是一部魔幻古装剧，导演非常聪明的选择了有着一双狐狸一般的魅惑眼睛的她来出演女主角，然而…可能是因为剧组经费不够了，在她说完“皇上，臣妾真的只是只白狐啊~”之后，出现在镜头里的，是一只吐着舌头微笑的萨摩耶…</t>
  </si>
  <si>
    <t>杰克吉伦哈尔</t>
  </si>
  <si>
    <t>Jake Gyllenhaal</t>
  </si>
  <si>
    <t xml:space="preserve">He's got dark and full eyebrows to go with his matching brown puppy eyes. He was stolen the hearts of many a female fan. There is a rumor that he hides himself on a mountain somewhere to get away from all the attention. </t>
  </si>
  <si>
    <t>浓眉大眼的他虽然在各种影片里都出演迷倒万千少女的痴情形象，但不知为何，粉丝中总是流传着他宇宙第一深柜的传言…</t>
  </si>
  <si>
    <t>罗宾怀特</t>
  </si>
  <si>
    <t>Robin Wright</t>
  </si>
  <si>
    <t>She started out as a sweet girl, matured into a sophisticated women then transformed into an ice queen. How did this happen? Sometimes life gives you lemons. Watch her movies and you'll see the transformations as she progresses through the stages of her life.</t>
  </si>
  <si>
    <t>从长发飘飘的邻家女孩，变成精明成熟的高冷女王需要多少年？在息影十多年之后重归影坛的她迎来了自己事业的第二春，想知道女王是如何炼成的吗？买张电影票吧，就现在。</t>
  </si>
  <si>
    <t>理查基尔</t>
  </si>
  <si>
    <t xml:space="preserve">Richard  Gere</t>
  </si>
  <si>
    <t>Always the intellectual, he always appealed to the sapiosexuals out there. But he's also got kind eyes and a kind heart and can make your heart melt. His magic works on canines too.</t>
  </si>
  <si>
    <t>爱狗人士，坚定的狗派，常年在各大论坛与猫派展开辩论赛，但是私下里其实会偷偷的喂自家楼下的流浪猫…</t>
  </si>
  <si>
    <t>希拉里斯万克</t>
  </si>
  <si>
    <t>Hilary Swank</t>
  </si>
  <si>
    <t>She was always tough and could handle herself in any situation. She carried that with her into her acting career and selected roles where she could put that to good use. But don't worry, apart from punching people in the face she also has a soft side and will put her life on hold to chase love.</t>
  </si>
  <si>
    <t>出生于普通家庭的她可以说是“麻雀变凤凰”的真人典范，虽然童年贫困，但她内心想要当一个演员的梦想从未褪色。这一刻，是见证影后诞生的时刻。</t>
  </si>
  <si>
    <t>北野武</t>
  </si>
  <si>
    <t>Kitano Takeshi</t>
  </si>
  <si>
    <t>Always a man to push things to the happy side of life, even the dark subjects, he has always found himself in comedic roles. However, when the time calls, he can also tap into the darkness and give a powerfully dark performance.</t>
  </si>
  <si>
    <t>“不会说相声的出租车司机不是好的高中老师，就像演不了小清新片的演员不是真正的暴力美学爱好者。”</t>
  </si>
  <si>
    <t>丹尼尔卡鲁亚</t>
  </si>
  <si>
    <t>Daniel Kaluuya</t>
  </si>
  <si>
    <t>He had a breakout performance as a man pulled into a KKK conspiracy based on a real-life experience of something that happened to him in real life. Now he's got movies lined up, he just needs to decide what kind of role he wants to develop into.</t>
  </si>
  <si>
    <t>本来想向自己交往已久的女友求婚，却在见女友父母时被对方嫌弃自己无车无房无户口，一气之下抛下豪言状语决定要成为全世界著名的大明星，经过多方周转，他成功的成为了公司的签约（替身）演员。</t>
  </si>
  <si>
    <t>莎拉保罗森</t>
  </si>
  <si>
    <t>Sarah Paulson</t>
  </si>
  <si>
    <t>She started as a tv actress turned to romantic comedy. But when the drama behind the scenes got too much for her she turned to Broadway and spent many years singing. Having grown and matured she is now ready to act in some more heavier roles equipped with much thicker skin.</t>
  </si>
  <si>
    <t>嗯…虽然她一直很努力，但是不知为什么，就是一直红不起来。甚至有人在某知名问答网站提问“为什么她火不起来？”不过本人心态非常平和，甚至经常给高票回答点赞。</t>
  </si>
  <si>
    <t>贾维尔巴登</t>
  </si>
  <si>
    <t>Javier Bardem</t>
  </si>
  <si>
    <t>Even as a child, he had a tough exterior and people often were unable to see the soft side of him. This eventually led to him playing the villain in most of his films. He's still trying to get a more romantic role but damn is he good at being a villain.</t>
  </si>
  <si>
    <t>自从在一次斗牛表演中险些重伤之后他看透了人生，决定开始一份不那么危险的工作——当一名演员。充满异域风情的外表让他被星探一眼相中，顺利转型。</t>
  </si>
  <si>
    <t>孔侑</t>
  </si>
  <si>
    <t>Gong Yoo</t>
  </si>
  <si>
    <t>He made his debut as a tv show sweetheart but after a few modeling gigs, his fans saw that he had a tough and buff side of him as well. After his fans pushed for him to act in a hardcore movie, he decided he had to fulfill those wishes. His first his was fighting the dead on a train armed only with his fists.</t>
  </si>
  <si>
    <t>“你说我一个普通人，吃着火锅唱着歌，牵着女儿上了车，怎么就遇到丧尸爆发了呢？但是乘客们都说，就决定你来拉仇恨。“ 在出演完一部丧尸片之后他的这段台词被网友拿来疯狂造句，他也因此而走红。</t>
  </si>
  <si>
    <t>赫本</t>
  </si>
  <si>
    <t>Audrey Hepburn</t>
  </si>
  <si>
    <t>She has won almost every award possible and wants to keep pushing forward. She spends her days trying to balance her humanitarian work while also acting in great films. We hear she's a great fan of breakfast but not so into dinner.</t>
  </si>
  <si>
    <t>如果说橱窗购物有发明人，那大概就是她了——每天最喜欢的就是妆容精致的对着珠宝店橱窗吃早餐，还因此而邂逅了白马王子，把自己活成了万千少女的梦想。</t>
  </si>
  <si>
    <t>玛丽昂歌莉娅</t>
  </si>
  <si>
    <t>Marion Cotillard</t>
  </si>
  <si>
    <t>Coming from French roots, she has brought her unique taste to her acting, winning the hearts of millions with the emotion she exudes. It doesn't matter if you're from the ghetto or from a triplex in the city, she'll get your attention.</t>
  </si>
  <si>
    <t>女神典范，上到民风淳朴高潭市的守护者下到幼年丧母的小正太都难以抵挡她的魅力。听说最近她充分发挥自己的优势去当了一名女间谍...</t>
  </si>
  <si>
    <t>安吉丽娜朱莉</t>
  </si>
  <si>
    <t>Angelina Jolie</t>
  </si>
  <si>
    <t>A independent woman, who hates relying on others. Even in her acting she chooses roles were she can show her individual prowess without the help of the other cast. However, in her love life, she</t>
  </si>
  <si>
    <t>首屈一指的女特工，经常被派去作为卧底执行任务。然而不知为什么，每一次到最后都会变成跟卧底对象陷入爱河联手打败原雇主的结局…堪称反卧底界的活教科书。</t>
  </si>
  <si>
    <t>奥兰多布鲁姆</t>
  </si>
  <si>
    <t>Orlando Bloom</t>
  </si>
  <si>
    <t>As a kid, he went hunting and specialized in bows. Despite his flowery name, his demeanor was far from it - he had anger and repressed emotions that he took in his hunting. However, it was never enough, it wasn't until he discovered acting where he could truly address his emotions by putting himself in another character's shoes.</t>
  </si>
  <si>
    <t>这是一个走路带风，名字带花的男人，他用自己从铁匠混成王子的经历告诉我们，一个人的奋斗，当然离不开自己的努力，但是也要看历史的进程。</t>
  </si>
  <si>
    <t>美队</t>
  </si>
  <si>
    <t>Chris Evans</t>
  </si>
  <si>
    <t>The new American sweetheart. He's got beach-blonde hair, a big chest and almost no body fat. His standard role is the flawed, romantic and funny guy that eventually ends up with the girl. But he also won't shy away from a role that's a little more serious.</t>
  </si>
  <si>
    <t>金发碧眼，胸大腰细，能唱能跳，来见一见我们的美国甜心——恭喜，是个男孩！</t>
  </si>
  <si>
    <t>斯内普</t>
  </si>
  <si>
    <t>Alan Rickman</t>
  </si>
  <si>
    <t>A man of character who often lets his actions speak just as loud as his words. He embodies his roles and is not limited in his ability to tap into different characters - whether that's a terrorist, estranged husband, strict-no-bs-professor or a judge.</t>
  </si>
  <si>
    <t>平时沉默寡言，完全猜不透他在想什么。但是如果演对手戏的男演员恰好有一双绿眼睛就会突然变得暴躁易怒，十分让人摸不着头脑。</t>
  </si>
  <si>
    <t>杰拉德莱托</t>
  </si>
  <si>
    <t>Jared Leto</t>
  </si>
  <si>
    <t>As a kid, he used to take everything too seriously. Even his acting. After getting put into an asylum, he switched his life around and no longer takes anything seriously. This is debatable if it's good for his career but so far so good.</t>
  </si>
  <si>
    <t>曾经是个沉默寡言表情严肃的男孩，直到天天被邻里大妈问“怎么这么严肃呀”而学会了保持笑容，目前看来成效卓著，至少再也没有人问他这么个问题了...</t>
  </si>
  <si>
    <t>科林费斯</t>
  </si>
  <si>
    <t>Colin Firth</t>
  </si>
  <si>
    <t>Always the lady's man, he always has an air of put-togetherness with a mix of class. The confidence he exudes in his real life carries over into his acting. He's best known for his roles as kings, intelligence officers, businessmen and singers.</t>
  </si>
  <si>
    <t>从小在裁缝店长大的他有着一手精湛的裁缝技艺，穿什么都能穿出一副满溢而出的英伦风，因此被各大奢侈品牌争相聘请出任模特，但是他似乎不为所动，而是打算走上影视业，由于自带戏服可以有效节省剧组成本，因此深受欢迎，片约不断。</t>
  </si>
  <si>
    <t>抖森</t>
  </si>
  <si>
    <t>Tom Hiddleston</t>
  </si>
  <si>
    <t>A clever but tricky young man that has a devilish attractiveness to him. He appeals to the sapiosexuals out there with witty banter and intelligent thought that he brings out in the characters he portrays.</t>
  </si>
  <si>
    <t>熊孩子一个，没事喜欢玩变装秀，搞各种魔术恶作剧来让自己的哥哥花式背锅，虽然每次都以被哥哥胖揍一顿收场，却乐此不疲。也许…这也是手足情深的一种形式？</t>
  </si>
  <si>
    <t>乌玛瑟曼</t>
  </si>
  <si>
    <t>Uma Thurman</t>
  </si>
  <si>
    <t>Always the bad girl, she always takes roles that pushes limits and buttons you might not have known you had. But no one is arguing she's not effective in what she does. She'll mesmerize you with her poisonous smiles, the slashes of her blades or her innate ability to come back from the dead.</t>
  </si>
  <si>
    <t>在一次街头舞蹈大赛上因为跳了一段兔子舞被星探发现，从此她无论拍什么片，都要即兴来上一段舞蹈，据说某位印度籍导演十分喜欢她这种习惯，正打算以她为主角筹拍一部大片…</t>
  </si>
  <si>
    <t>妮可基德曼</t>
  </si>
  <si>
    <t>Nicole Kidman</t>
  </si>
  <si>
    <t>A talented actress able to take on any role presented in front of her. Drama, action, comedy - you name it. She can flawlessly switch over accents and go from talking to singing in an instant. She doesn't spend her money willy-nilly and tries to do her best to make a positive impact on the world.</t>
  </si>
  <si>
    <t>对于她来说，进军影视业并且获得成功是非常关键的事——如果她无法证明自己在演艺事业上的才能，可能就要被迫回去继承数以千万计的家产——广大影迷听闻，纷纷表示自己愿意代替爱豆承担这种苦恼…</t>
  </si>
  <si>
    <t>爱德华诺顿</t>
  </si>
  <si>
    <t>Edward Norton</t>
  </si>
  <si>
    <t>A man of two faces who is trying to find himself in his acting. In some situations he has to be one person and in others, another. This sometimes gets him into fights but it also helps give him deeper insights into his acting roles whether it be the meek businessman or the angry jewel thief.</t>
  </si>
  <si>
    <t>你以为你知道他知道你知道了他是个什么样的人，其实他早就知道你以为你知道他知道你知道了他是个什么样的人，但你们都不知道的是你们互相都不知道对方真正知道的是什么。</t>
  </si>
  <si>
    <t>本阿弗莱克</t>
  </si>
  <si>
    <t>Ben Affleck</t>
  </si>
  <si>
    <t>An actor with a chin as strong as his personality. He grew up in a small mountain village and led his clan chine first into the 21st century. A great leader, he knows how to make people laugh, cry and listen - even through his films. But behind that strong outward demeanor hides a little boy inside scared to show his weaknesses.</t>
  </si>
  <si>
    <t>他用自己土帅土帅的气质和独特的下巴吸引了一批本质粉，成功的被星探发掘从而摆脱了搬砖工的命运，如今活跃在荧幕上的他俨然成为了全村的希望，土帅界的一颗明星。</t>
  </si>
  <si>
    <t>蒂姆罗宾斯</t>
  </si>
  <si>
    <t>Tim Robbins</t>
  </si>
  <si>
    <t xml:space="preserve">A New Yorker with a hard of role. His friendly face often gets him sympathetic lead roles and he has come to symbolize freedom in many of his films. </t>
  </si>
  <si>
    <t>对，没错，就是他，那个象征自由的男人！</t>
  </si>
  <si>
    <t>詹妮弗安妮斯顿</t>
  </si>
  <si>
    <t>Jennifer Aniston</t>
  </si>
  <si>
    <t>On the surface she seems like the dumb blonde, but she's actually all brains behind the pretty face. After making her fortunes doing shallower roles, she is now much more selective in the movies she stars in - preferring to spend her time doing philanthropic work.</t>
  </si>
  <si>
    <t>在当了几年群众演员之后终于某一天因为一个自己的表情包走红网络，从此片约不停，源源不断的为大家贡献最新鲜的表情包素材，人送称号“表情包女帝。”</t>
  </si>
  <si>
    <t>桑德拉布洛克</t>
  </si>
  <si>
    <t>Sandra Bullock</t>
  </si>
  <si>
    <t>A teenage boy heart-slayer. She does not take herself seriously and let her vulnerability show. Her happy-go-lucky attitude and ability to keep on everyone's good sides make her a popular actress with all age groups.</t>
  </si>
  <si>
    <t>不管演什么角色都能演出一股邻家傻大姐风，并因此而被各种小鲜肉所信任，成为了当之无愧的小鲜肉之友。</t>
  </si>
  <si>
    <t>阿米尔汗</t>
  </si>
  <si>
    <t>Aamir Khan</t>
  </si>
  <si>
    <t xml:space="preserve">An established Indian man of mystery with a long career spanning decades. Audiences like his work so much they keep returning to his movies regardless of the subject. </t>
  </si>
  <si>
    <t>据说曾经因为事故导致大脑创伤只能保留7秒钟的记忆的他本来是不适合进入演艺圈的，但不知为何观看他影片的观众也会仿佛被传染一般看完就忘了自己看的是什么而反复买票观看，因此意外的成为了票房保证…</t>
  </si>
  <si>
    <t>瑞恩雷诺兹</t>
  </si>
  <si>
    <t>Ryan Reynolds</t>
  </si>
  <si>
    <t xml:space="preserve">Getting his start as the crush in a teenage drama, this man loves to take risks, both with his money and his career. His fearlessness makes him perfectly suited for edgy parts with both physical and comical sides. </t>
  </si>
  <si>
    <t>赌神一般的存在，是每家赌场的噩梦，却是每个赌客心中顶礼膜拜的对象——原因无他，只要是他下的注，反着买就对了。据说本人曾经试图靠这一点来进行翻身，也就是故意买自己认为自己会买的赌注的相反注，结果仍然惨败告终…也许，这一切都是石头门的选择吧。</t>
  </si>
  <si>
    <t>米拉库尼斯</t>
  </si>
  <si>
    <t>Mila Kunis</t>
  </si>
  <si>
    <t xml:space="preserve">Originally from Eastern Europe, her parents were typical nerds who encouraged her to follow her dreams. When she was cast in a really groovy retro sitcom, her career began taking off. </t>
  </si>
  <si>
    <t>因为男友认为她眼睛太大太吓人提出分手之后愤而决定进军演艺事业，立志让自己那双闪亮的大眼睛出现在各种海报和大荧幕上，目前看来她成功的做到了这一点，至于前男友？嗯…谁在乎呢？</t>
  </si>
  <si>
    <t>罗伯特德尼罗</t>
  </si>
  <si>
    <t>Robert De Niro</t>
  </si>
  <si>
    <t xml:space="preserve">Some people just look like mob men. This can definitely be an asset when you are an actor. He is always cast as the tough guy in movies about crime, boxing, and the dark side of life. </t>
  </si>
  <si>
    <t>事实证明一个演员演技太过精湛也是一种烦恼——尤其当你演的几乎都是反派角色时。这让他每次过安检都需要花比别人更多的时间，因为老会因为那股浑然天成的黑帮大佬气质而被拦下来单独检查…</t>
  </si>
  <si>
    <t>布莱德利库珀</t>
  </si>
  <si>
    <t>Bradley Cooper</t>
  </si>
  <si>
    <t>They say confidence shows, and this man has plenty of it. His charming looks give him the feel of the typical next-door neighbor. He can play the tough guy or the romantic boyfriend just as well.</t>
  </si>
  <si>
    <t>虽然在外都是一副潇洒不羁的模样，但是没有人知道回到自己家里的他，会在夜深人静时对着家中的镜子不断自问：谁是世界上最帅的人？嗯…我们仍未知道每天夜里被提问的镜子的回答。</t>
  </si>
  <si>
    <t>金凯瑞</t>
  </si>
  <si>
    <t>Jim Carrey</t>
  </si>
  <si>
    <t xml:space="preserve">An excellent comedian, his raw energy makes it impossible to ignore him. He can make countless faces, expressions, or impersonations and is a classic goofball. </t>
  </si>
  <si>
    <t>由于过去出演的真男人秀太过成功导致大家看到他都会忍不住惊呼：似李！真男人！</t>
  </si>
  <si>
    <t>米拉乔沃维奇</t>
  </si>
  <si>
    <t>Milla Jovovich</t>
  </si>
  <si>
    <t>She will not take no for an answer. If you have done something evil, get ready for your door to be kicked down or to surrender. And that's when she wants a movie role. Imagine how that will translate on screen.</t>
  </si>
  <si>
    <t>“虽然我拳打人类脚踹丧尸，撬锁开枪破坏建筑，身上还携带着一不小心就能毁灭全人类的危险病毒，但我知道我是个好姑娘。”这是她的自述，至于她为什么选择来当一个演员，至今仍是一个谜题。</t>
  </si>
  <si>
    <t>阿什顿库彻</t>
  </si>
  <si>
    <t>Ashton Kutcher</t>
  </si>
  <si>
    <t xml:space="preserve">An actor still living in the 70s. He enjoys long hair and walks on the beach. He takes his acting jobs with a pretty open attitude and often described as pretty "chill." </t>
  </si>
  <si>
    <t>在演艺事业之外，他更为出名的其实是传说中的点石成金之手，即据说买哪只股票哪只股票大涨，赌哪只球队哪只球队大胜…跟另外某位演员形成鲜明对比。</t>
  </si>
  <si>
    <t>伊丽莎白莫斯</t>
  </si>
  <si>
    <t>Elisabeth Moss</t>
  </si>
  <si>
    <t xml:space="preserve">A stoic lady with fierce eyes, she excels at playing the role of the silently resentful woman living in servitude. </t>
  </si>
  <si>
    <t>拥有“绝对女主气场”的演员，不管在什么剧本扮演什么角色都能散发出强大的存在感，不是主角胜似主角，但也因此一直被安排饰演配角，目前的最大心愿就是当一次真正的女主角。</t>
  </si>
  <si>
    <t>尼尔帕特里克哈里斯</t>
  </si>
  <si>
    <t>Neil Patrick Harris</t>
  </si>
  <si>
    <t xml:space="preserve">A highly talented performer who looks great in a suit. Whether he stars in a sitcom, Broadway musical or feature film, he always knows how to make other laugh at his cute confidence. </t>
  </si>
  <si>
    <t>狂热西装爱好者，人生信条就是不能没有西装，脱下西装跟穿上西装之后的人格会大变，衣柜里全是西装，甚至于看到没穿西装的人就下意识想上去给人家递一套西装…</t>
  </si>
  <si>
    <t>哈利贝瑞</t>
  </si>
  <si>
    <t>Halle Berry</t>
  </si>
  <si>
    <t xml:space="preserve">Some girls were made to break the glass sealing. This talented actress has broken many cultural norms and continues to impress audiences with her ability to take on tough roles. </t>
  </si>
  <si>
    <t>在粉丝群中有着“巧克力美人”爱称，虽然我们并不知道这个称号是出于她的巧克力一样的肤色，还是因为她接拍了非常多的巧克力广告…</t>
  </si>
  <si>
    <t>杨紫琼</t>
  </si>
  <si>
    <t>Michelle Yeoh</t>
  </si>
  <si>
    <t>A tough gal not afraid to get in fighting mode. She can throw kicks, punches, and whatever else it takes to take a bad guy down. She especially excels in Hong Kong type action flicks.</t>
  </si>
  <si>
    <t>出道时间已经很长的她，现在仍然活跃在动作戏的第一线。有人曾经问她：为什么过了这么久还对动作武打戏情有独钟？她微微一笑：因为戏就在那里。说完拂衣去，深藏功与名。</t>
  </si>
  <si>
    <t>扎克埃夫隆</t>
  </si>
  <si>
    <t>Zac Efron</t>
  </si>
  <si>
    <t xml:space="preserve">Young in both body and spirit, he will always be remembered for his musical portrayal of a high school student. </t>
  </si>
  <si>
    <t>没有人知道他的真实年龄，十年前他在演青春校园片，七年前他在演青春校园片，五年前他仍然在演青春校园片…据某八卦小报刊载，似乎午夜无人时他会偷偷在桥边练习歌喉，唱的似乎是“我不想，我不想长大…”</t>
  </si>
  <si>
    <t>莫妮卡贝鲁奇</t>
  </si>
  <si>
    <t>Monica Bellucci</t>
  </si>
  <si>
    <t>She started out as a fashion model but after being labeled quite possibly the most beautiful lady in the world, she had film recruiters invading her life trying to get her to start in their films. She eventually gave in but also surprised the world with her talent.</t>
  </si>
  <si>
    <t>她出生的小岛在战争中陷落了，但她却因此流落异国被星探发掘，从而走上演艺之路。也许就为了要成全她，小岛陷落了。但在这个不可理喻的世界里，谁又知道什么是因，什么是果呢？</t>
  </si>
  <si>
    <t>小李子</t>
  </si>
  <si>
    <t>Leonardo DiCaprio</t>
  </si>
  <si>
    <t>Growing up in an artistic home, he was introduced to this life early on and decided to pursue acting. Perhaps because of his good looks, his acting tends to be dismissed by others. People tend to gloat at his never having won an academy award, but he is dedicated to his craft and will keep persevering until he brings one home.</t>
  </si>
  <si>
    <t>由于母亲崇拜一副世界名画，所以从小对艺术耳濡目染因而走上演艺之路。但也许是嫉妒他的如画美貌，演什么都被人看衰。但是大家也公认他最好的表演就是在每次与奖杯擦肩而过时流露出的失落表情，因此他的粉丝强烈提议评委会应该增加一个最佳落选奖颁给他。</t>
  </si>
  <si>
    <t>哈利波特</t>
  </si>
  <si>
    <t>Daniel Radcliffe</t>
  </si>
  <si>
    <t>A boy of simple origins, he was given the chance of a lifetime when he was chosen to be the protagonist in the film adaptation of a hugely successful book franchise. He never let the fame get to his head and now takes only choice roles that he really wants to do.</t>
  </si>
  <si>
    <t>“你看他那乱糟糟的头发，破烂兮兮的衣服，畏畏缩缩的小个子，谁能想到他就是那个天选之子，唯一指定男主角，被选中的救世主？我真是惊了”——街坊李大妈接受采访时如是说。</t>
  </si>
  <si>
    <t>杰克船长</t>
  </si>
  <si>
    <t>Johnny Depp</t>
  </si>
  <si>
    <t xml:space="preserve">A man who started acting at an early age, knowing that this was the industry for him. He started off slow but finally made it big when he started taking character roles that no one else wanted, like the Pumpkin Man and Mr. Knivefeet, and made them his own. Now even after gathering fame, he still chooses to  take the roles other might not.</t>
  </si>
  <si>
    <t>“我的孩子，当你出生的时候，整个海湾都在低语着你的名字。你要记住，唯有智慧与勇气，能让你成为这片海域的传奇。我告诉你这些，总有一天，我将走到生命旅程的尽头，而你，将加冕为船长"，——”前提是，你能保住你的船。“ 可惜，还没说完这句话，老水手就咽下了最后一口气。</t>
  </si>
  <si>
    <t>钢铁侠</t>
  </si>
  <si>
    <t>Robert Downey Jr</t>
  </si>
  <si>
    <t>Born with some natural acting talent, he made headway in his youth and gained some fame. As an adult he admitted to a methamphetamine problem and admitted himself into a rehab center. After finally getting clean and a few decent roles, he took on the persona of a superhero and rocketed to the highest of the heights.</t>
  </si>
  <si>
    <t>上帝在创造他的时候给了他99分的智商，99分的情商，99分的颜值…最后要给他99分的财富时不小心手一抖…于是从此他的口头禅就变成了“Sorry，有钱就是可以为所欲为的”。</t>
  </si>
  <si>
    <t>布拉德皮特</t>
  </si>
  <si>
    <t>Brad Pitt</t>
  </si>
  <si>
    <t>He was born with natural good looks and his superb acting often gets overlooked due to that fact. Throughout his career, he's taken on varying roles and has shown that despite it all, he can in fact act. From warrior, to detective, to general manager to gangster.</t>
  </si>
  <si>
    <t>又是一个被英俊的外表耽误了演艺事业的男人…咦，我为什么要说又？总之大概是一见误终身的典范。</t>
  </si>
  <si>
    <t>玛丽莲梦露</t>
  </si>
  <si>
    <t>Marilyn Monroe</t>
  </si>
  <si>
    <t>A blonde bombshell of an actress. She has her own gravitational force - anyone who watches her act or her singing is immediately smitten. An oxymoron, she's the epitome of purity but also the seductress simultaneously.</t>
  </si>
  <si>
    <t>试问有谁不喜欢金发尤物呢？有谁不喜欢天真又性感的金发尤物呢？没有。她既是床前白月光，也是心口朱砂痣。你想要她价值千金的吻，还是50美分的灵魂？</t>
  </si>
  <si>
    <t>詹妮弗劳伦斯</t>
  </si>
  <si>
    <t>Jennifer Lawrence</t>
  </si>
  <si>
    <t>A gem forged in the fires of social media. She will not accept anyone's over the top criticisms - if you want to say something, make it constructive. Nor will she just try to be a mirror image of the expected model actress - beautiful to an extreme, shallow to the grave and unable to hold a meaningful opinion. She's truly a role model.</t>
  </si>
  <si>
    <t>原本是个偶像派，却一直想要证明自己的演技，而她选择用来磨炼演技的方法则是——假摔。一次又一次，摔出水平，摔出风格，摔出了新高度，以至于没有她的红毯简直失去了一半的光彩。</t>
  </si>
  <si>
    <t>克里斯帕拉特</t>
  </si>
  <si>
    <t>Chris Pratt</t>
  </si>
  <si>
    <t>A big goofball of a man, he's won the hearts and minds of the world through his ability to become the men he portrays in his acting. He's not worried about acting silly and self-deprecating humor and that goes a long way. On a side note, he's also pretty handsome and can clearly put on some muscle.</t>
  </si>
  <si>
    <t>知名动物饲养员，自从成功驯养了一只小恐龙之后整个人对恐龙越发痴迷，连食量都越来越像恐龙了，因此肉眼可见的发胖中…</t>
  </si>
  <si>
    <t>茱莉亚罗伯茨</t>
  </si>
  <si>
    <t>Julia Roberts</t>
  </si>
  <si>
    <t>Though middle-aged, she still seems to have the energy of a teenager. No matter where she goes, her leather boots and red hair gather crowds as she walks down the street to the local cafe to get a coffee.</t>
  </si>
  <si>
    <t>已经中年却仍然抱有一颗粉红少女心的典范，无论走到哪都能靠招牌式的咧嘴大笑与长筒靴迷倒万千群众。</t>
  </si>
  <si>
    <t>锤哥</t>
  </si>
  <si>
    <t>Chris Hemsworth</t>
  </si>
  <si>
    <t>What we these days may call the perfect man. At least physically. Muscles upon muscles, long flowing hair, blonde and gruff - women and men idolize him alike. Women want to date him, men want to be him.</t>
  </si>
  <si>
    <t>从小读各种神话故事长大的他一直幻想自己有朝一日可以拔出石中剑，成为天选之王。终于有一天，他见到了那块心心念念的石头，只不过，上面插着的不是剑，而是个锤子…</t>
  </si>
  <si>
    <t>狼叔</t>
  </si>
  <si>
    <t>Hugh Jackman</t>
  </si>
  <si>
    <t>Despite his rough and tough demeanor, he's actually a very down to earth guy. He doesn't mind taking on roles that people may not initially like nor does he mine having to bulk up to a crazy level just to fulfill a movie roe.</t>
  </si>
  <si>
    <t>没错，这就是你在任何一个健身房都能看到的那种人——他们肌肉结实，身材壮硕，来健身房的唯一目的就是在镜子前炫耀自己的肱二头肌胸大肌以及八块腹肌。</t>
  </si>
  <si>
    <t>克里斯蒂安贝尔</t>
  </si>
  <si>
    <t>Christian Bale</t>
  </si>
  <si>
    <t>One of the top method actors of the day, he gets into his role and embodies it until the acting gig is over. Some of his regiments sound dangerous, but we can't argue with the results. He's one of the top actors of his era.</t>
  </si>
  <si>
    <t>如果说年龄是女人永远的秘密，那么体重就是他永远的秘密。最近他刚刚出了一本新书《我如何在一个月内暴瘦50斤》，刚一上架就被疯狂抢购，各大书店绝赞缺货中…</t>
  </si>
  <si>
    <t>瑞恩高斯林</t>
  </si>
  <si>
    <t>Ryan Gosling</t>
  </si>
  <si>
    <t>He is somewhere between a gangster and a pretty boy - embodying qualities of both. He can be a total badass but he's also go that misleading innocent quality of a guy who's too pretty to understand real life. With his unique blend or personas, he's made fans all across the world.</t>
  </si>
  <si>
    <t>一个人很难做到同时被女性和男性喜欢，但是他做到了。借用某直男网友的评论——“真正的男人就该找他这样的男人当男朋友！”等等，好像哪里不对？</t>
  </si>
  <si>
    <t>汤姆克鲁斯</t>
  </si>
  <si>
    <t>Tom Cruise</t>
  </si>
  <si>
    <t>Known for his ability and guts to do his own stunts - he climbs towers, jumps out of planes and will run into a gun fight outnumbered 10 to 1. This modern renaissance man is not afraid to put his heart and body out on the line.</t>
  </si>
  <si>
    <t>危险运动爱好者，没事就喜欢爬大楼，扒飞机，下古墓…所谓上知天文能捡瓦，下通地理能挖沟的新世纪复合型人才说的就是他。</t>
  </si>
  <si>
    <t>艾玛斯通</t>
  </si>
  <si>
    <t>Emma Stone</t>
  </si>
  <si>
    <t>Often seen as the sweet girl next door. The desire of every young man's heart. She rose from a youth movie actress to one on the big stage within a few quick years, starring next to some of the biggest names in the industry.</t>
  </si>
  <si>
    <t>邻家少女范，甜美可人，大概是每个男孩子心中的初恋女友款。最近因为工作来到东北出差，遇到了一个烦恼——总觉得满大街的人都在叫她的名字。</t>
  </si>
  <si>
    <t>赫敏</t>
  </si>
  <si>
    <t>Emma Watson</t>
  </si>
  <si>
    <t>Young, smart, beautiful and unwilling to give up her values. She not only built a name for herself for breakout acting in her first every movie series but also through her championing of rights for everyone especially women.</t>
  </si>
  <si>
    <t>传说中别人家的孩子，学习满分，聪颖过人，并且九门功课同步学还能保持永远精力充沛。甚至有传闻说她曾经同时出现在两门不同的课堂上…嗯，我们相信这一定是在课堂上打瞌睡的同学产生的幻想，一定是。</t>
  </si>
  <si>
    <t>威尔史密斯</t>
  </si>
  <si>
    <t>Will Smith</t>
  </si>
  <si>
    <t xml:space="preserve">A man of many skills and talents. He started his career as a rapper  but eventually branching out into singing and major movie acting. His early success paved his road to fame and fortune and has become one of the current day legends of the acting world.</t>
  </si>
  <si>
    <t>“开局一把枪一条狗，装备全靠捡”的某知名游戏形象代言人，因为这个广告而为路人所知，因此顺理成章的走上了演艺之路。</t>
  </si>
  <si>
    <t>卷福</t>
  </si>
  <si>
    <t>Benedict Cumberbatch</t>
  </si>
  <si>
    <t>A talent scout went to eat a local restaurant in Bristol. He asked the waiter what was available. The waiter replied telling him the entire menu in one breath. Amazed, the talent scout decided that this man had what it took to become an actor. The waiter quit his job and became one of the best monologue actors there is.</t>
  </si>
  <si>
    <t>他被星探发掘纯属偶然，一次星探在一个小餐馆吃饭，让服务员报一下菜名，没想到眼前的服务员一口气报完了整本菜单还不带喘气儿，让星探惊为天人，就此出道。</t>
  </si>
  <si>
    <t>安妮海瑟薇</t>
  </si>
  <si>
    <t>Anne Hathaway</t>
  </si>
  <si>
    <t>She had a good start to her career until she had a disagreement with her producers. She lost her job with the movie and was frozen out of all projects for the next year. Now she is starting back up from scratch to rebuild her portfolio and her reputation.</t>
  </si>
  <si>
    <t>原本年纪轻轻就有着令人艳羡的事业，但一次醉酒后吐槽上司的朋友圈不幸手滑点错了分组，变成了只对上司可见…希望东山再起的她，决定从零开始自己的演艺事业。</t>
  </si>
  <si>
    <t>斯嘉丽·约翰逊</t>
  </si>
  <si>
    <t>Scarlett Johansson</t>
  </si>
  <si>
    <t>A modern day woman, often judged on her looks more than her actual skills. After her breakout role as a young woman, she has increasingly been taking bigger and bigger roles proving her nay-sayers wrong. She is not just her looks, she is much, much more than that.</t>
  </si>
  <si>
    <t>经历丰富的年轻女子，少时家境贫困去一位画家家里当女仆结果被女主人误以为偷窃珠宝赶出去之后去东京散心，却在回国时莫名其妙的被卷入了毒品买卖…历经艰辛的她现在只想成为一个安静拍戏的黑寡妇。</t>
  </si>
  <si>
    <t>马特达蒙</t>
  </si>
  <si>
    <t>Matt Damon</t>
  </si>
  <si>
    <t>Once just a kid acting in high school theater, he rose to prominence acting with his best friend. Together the conquered every movie they acted in and became superstars. However, now many years later, he was grown into his own individual shoes and blossomed into something of his own making.</t>
  </si>
  <si>
    <t>曾经是一位普通士兵，出于人道主义关怀被从战场救出之后又参与了太空探索，流落星际被救之后仍然不死心去了火星科考队，结果又要被救援…政府觉得这样下去迟早要被整破产，就给他安排了一份负责某游戏公司的服务器的工作，但不知怎么的，从此这家公司的服务器总散发着一股土豆味…</t>
  </si>
  <si>
    <t>伊万·麦格雷戈</t>
  </si>
  <si>
    <t>Ewan McGregor</t>
  </si>
  <si>
    <t>He always knew we wanted to act and went straight to an acting academy to learn more. He had some run-ins with drugs but quickly overcame that urge. He became a world-class musical man and also started acting in big roles for movies.</t>
  </si>
  <si>
    <t>刚刚步入社会的他深感压力巨大，最喜欢的事就是闲暇时间跑到车站去猜火车到点时间，慢慢的竟然锻炼出了比列车时刻表还精准的直觉，听说最近有不少航空公司想要挖角他以降低误点率…</t>
  </si>
  <si>
    <t>伊丽莎白泰勒</t>
  </si>
  <si>
    <t>Elizabeth Taylor</t>
  </si>
  <si>
    <t>A singer-songwriter who turned to acting to try and solve some of her financial woes. She say a lot of success but her abrupt attitude toward people has made people shy away from her. Now, later in her career, she's thinking about retiring but not before getting one or two more big roles.</t>
  </si>
  <si>
    <t>带着天生的美貌与智慧，贯彻“我来，我见，我征服”的女王大人。秉承美丽即正义的她厌倦了被动的让其他人决定她的命运，决定来到演艺界开拓新的疆土。</t>
  </si>
  <si>
    <t>凯拉奈特莉</t>
  </si>
  <si>
    <t>Keira Knightley</t>
  </si>
  <si>
    <t>This actress loves dresses and acting in movies with a more olden day environment. Her fans often compare her dress wearing from one movie to another. Why she prefers the more classical environment to modern day? Maybe it's the culture of romance that we've lost. No one really knows.</t>
  </si>
  <si>
    <t>外表高冷的她每次接戏都会选择极具古典气息，长裙飘飘的角色，也因此被无数影迷评为最适合穿长裙的女性之一，但是在核心粉丝圈内一直有个流言，荧幕上端庄美丽的她，私下其实是一个地下乐队的乐手？记者就此采访某狂热粉丝，以对方非常激动的表示”我的爱豆不可能那么摇滚！“告终。</t>
  </si>
  <si>
    <t>龙妈</t>
  </si>
  <si>
    <t>Emilia Clarke</t>
  </si>
  <si>
    <t>After seeing a play in theaters, she was inspired to become a chicken farmer. She raised three prized chickens and became a video star sensation. Her fans nicknamed her the Mother of Chicken, Protector of the Brood and Queen of the Henhouse. She rode this fame straight into movie acting and is killing it.</t>
  </si>
  <si>
    <t>某知名直播平台的著名吃播，由于在某次直播烤鸡蛋时其中一只鸡蛋竟然破壳孵出了一只小鸡，这只小鸡被玩家奉为天选之鸡，而她也从此成为了玩家口中的鸡神守护者，毒圈降生，大草原的伏地女王，打碎平底锅之人，舔盒者，防空洞的传奇。</t>
  </si>
  <si>
    <t>马修麦康纳</t>
  </si>
  <si>
    <t>Matthew McConaughey</t>
  </si>
  <si>
    <t>This actor started out as the heartthrob starring in romantic comedies winning the hearts of his female audiences. Then he surprised the world and started taking much more serious and dark roles contrary to what has always been his norm. Even more surprisingly, he excelled at it and has become a high profile method actor.</t>
  </si>
  <si>
    <t>对于时间非常执着，常挂在口头的话是“一生是有限的，少1秒都是在浪费生命！”不知为何此番言论让他在特定人群中非常受欢迎，他们称自己是真正的粉丝，并且喜欢佩戴黑框眼镜作为标识…</t>
  </si>
  <si>
    <t>娜塔莉波特曼</t>
  </si>
  <si>
    <t>Natalie Portman</t>
  </si>
  <si>
    <t>An intelligent women with a background in the military, she couldn't take the environment anymore and decided to become a dancer. It turns out her dancing wasn't very good and fell during a performance quite a few times but it does turn out that she had a talent for acting. She's been doing that ever since.</t>
  </si>
  <si>
    <t>高材生，乖乖女，没事还能跳上一段优美的芭蕾舞蹈。但是不管到哪里一定都会随身带着一盆绿色的盆栽，并且极其爱护。据说曾经有人不小心撞倒了盆栽，据撞倒盆栽的当事人事后回忆：“我想不起来发生了什么…我只知道那一瞬间我感到了从所未有的恐惧…”</t>
  </si>
  <si>
    <t>范冰冰</t>
  </si>
  <si>
    <t>Fan Bingbing</t>
  </si>
  <si>
    <t>She comes from a long line of empresses and emperors but now in modern day, these traditions have been forgotten. She had to find her own path in life and stumbled into acting trying to understand her roots more deeply.</t>
  </si>
  <si>
    <t>对一个前夫是皇帝，现任是皇帝，大儿子是皇帝，二儿子也是皇帝，孙子还是皇帝，自己本人同样也当过皇帝的人，我们不称之为人生赢家，我们叫她六位帝皇丸…之母。</t>
  </si>
  <si>
    <t>成龙</t>
  </si>
  <si>
    <t>Jackie Chan</t>
  </si>
  <si>
    <t>A man of a thousand talents and is not afraid to hurt himself for his art. He's broken over 20 bones doing stunts despite the fact he can also sing and act in roles that do not involve martial arts. He has also acted in more movies than any other living actor and doesn't plan on stopping.</t>
  </si>
  <si>
    <t>“一开始星探找我来拍片，我是拒绝的...“成名之后，每当有人采访他是怎么走上演艺道路时，他都会以此作为开场白，附带一个撩头发动作。不过据说在某次撩完发现手里多了好几根脱落的头发后，他已经不怎么做这个动作了…</t>
  </si>
  <si>
    <t>丹尼尔克雷格</t>
  </si>
  <si>
    <t>Daniel Craig</t>
  </si>
  <si>
    <t xml:space="preserve">A classically trained theater actor with the distinguished look of a lethal gentleman. He can find solutions, get the girl, and even save the world, all while drinking a martini. </t>
  </si>
  <si>
    <t>永远笑容迷人，风度翩翩，不管穿着西装还是马甲，他都能展现出一幅气定神闲的模样，仿佛下一秒就要对酒保说出那句经典的：“可乐，加冰，不要摇。”</t>
  </si>
  <si>
    <t>汤姆哈迪</t>
  </si>
  <si>
    <t>Tom Hardy</t>
  </si>
  <si>
    <t>BAMF. No matter what role he takes on, you can't help but feel that he has what it takes to overcome any obstacle. And no matter his flaws in the methods, you know that there are some redeeming qualities. It's easy to see that the characters he chooses are reflection of himself.</t>
  </si>
  <si>
    <t>以动作戏出名的他每次拍戏都很拼，哪怕冰天雪地的场景里他也能把自己弄得满头大汗衣衫全湿，所以时至今日江湖上已没有他的真名，大家见到他的第一反应都是：“老湿！“</t>
  </si>
  <si>
    <t>泰勒斯威夫特</t>
  </si>
  <si>
    <t>明明可以靠脸吃饭却非要靠才华，演戏唱歌两不误的同时桃花也是一直不断，据说每首歌的灵感都来自上一段失败的恋情，到现在已经让人分不清追求她的人到底是真心被吸引还是想体会一下拥有自己的专属歌的感觉…</t>
  </si>
  <si>
    <t>巨石强森</t>
  </si>
  <si>
    <t>第一次见他的人无不被他巨大魁梧的身躯所震撼，这是一个上能徒手爬大楼，下能公路狂飙车，给把加特林就能直接喷蓝火carry全场的男人，行走江湖从无败绩，充分展现什么叫世界级的肌肉选手。</t>
  </si>
  <si>
    <t>int</t>
  </si>
  <si>
    <t>string</t>
  </si>
  <si>
    <t>DTActorSkill[]</t>
  </si>
  <si>
    <t>DTActorStory[]</t>
  </si>
  <si>
    <t>DTActorFeature[]</t>
  </si>
  <si>
    <t>DTActorCharacter[]</t>
  </si>
  <si>
    <t>DTItemNum</t>
  </si>
  <si>
    <t>DTItemNum[]</t>
  </si>
  <si>
    <t>ID</t>
  </si>
  <si>
    <t>中文名字</t>
  </si>
  <si>
    <t xml:space="preserve">随机名字
调用GameRandomName表格中的ID</t>
  </si>
  <si>
    <t xml:space="preserve">星级
1301一星
1302二星
1303三星
1304四星
1305五星
1306六星</t>
  </si>
  <si>
    <t xml:space="preserve">性别
1101女
1102男</t>
  </si>
  <si>
    <t xml:space="preserve">国籍     1201美国   1202欧洲   1203亚洲</t>
  </si>
  <si>
    <t xml:space="preserve">表演类型    1401演技派    1402偶像派</t>
  </si>
  <si>
    <t xml:space="preserve">年龄类型   1501青春型   1502成熟型</t>
  </si>
  <si>
    <t>美术资源ID</t>
  </si>
  <si>
    <t>场面</t>
  </si>
  <si>
    <t>表演</t>
  </si>
  <si>
    <t>剧情</t>
  </si>
  <si>
    <t>艺术</t>
  </si>
  <si>
    <t>娱乐</t>
  </si>
  <si>
    <t xml:space="preserve">技能  技能组id：开放等级</t>
  </si>
  <si>
    <t xml:space="preserve">擅长剧本风格ID   剧本风格：擅长等级：加成属性</t>
  </si>
  <si>
    <t xml:space="preserve">擅长剧本元素 ID   剧本元素 ：擅长等级：加成属性</t>
  </si>
  <si>
    <t xml:space="preserve">擅长角色类型ID    角色类型：擅长等级：加成属性</t>
  </si>
  <si>
    <t>神秘擅长ID</t>
  </si>
  <si>
    <t xml:space="preserve">招募消耗                 物品ID：物品数量</t>
  </si>
  <si>
    <t xml:space="preserve">重复招募奖励
物品ID：物品数量
第一个为艺人合同，第二个为资产物品</t>
  </si>
  <si>
    <t>启用雪藏艺人消耗</t>
  </si>
  <si>
    <t>星探随机值</t>
  </si>
  <si>
    <t>初始经验</t>
  </si>
  <si>
    <t>初始体力</t>
  </si>
  <si>
    <t>初始培养次数</t>
  </si>
  <si>
    <t>初始赠送资产次数</t>
  </si>
  <si>
    <t>演员描述</t>
  </si>
  <si>
    <t>备注</t>
  </si>
  <si>
    <t>id</t>
  </si>
  <si>
    <t>en_name</t>
  </si>
  <si>
    <t>cn_name</t>
  </si>
  <si>
    <t>random_name</t>
  </si>
  <si>
    <t>star</t>
  </si>
  <si>
    <t>sex</t>
  </si>
  <si>
    <t>country</t>
  </si>
  <si>
    <t>show_type</t>
  </si>
  <si>
    <t>age_type</t>
  </si>
  <si>
    <t>avatar</t>
  </si>
  <si>
    <t>spectacle</t>
  </si>
  <si>
    <t>perform</t>
  </si>
  <si>
    <t>plot</t>
  </si>
  <si>
    <t>art</t>
  </si>
  <si>
    <t>entertainment</t>
  </si>
  <si>
    <t>skill</t>
  </si>
  <si>
    <t>story_type</t>
  </si>
  <si>
    <t>story_feature</t>
  </si>
  <si>
    <t>character</t>
  </si>
  <si>
    <t>surprise</t>
  </si>
  <si>
    <t>cost</t>
  </si>
  <si>
    <t>recruit_reward</t>
  </si>
  <si>
    <t>enable_cost</t>
  </si>
  <si>
    <t>random_value</t>
  </si>
  <si>
    <t>exp</t>
  </si>
  <si>
    <t>paycheck</t>
  </si>
  <si>
    <t>stamina</t>
  </si>
  <si>
    <t>culture</t>
  </si>
  <si>
    <t>assets</t>
  </si>
  <si>
    <t>en_tips</t>
  </si>
  <si>
    <t>cn_tips</t>
  </si>
  <si>
    <t>Performer</t>
  </si>
  <si>
    <t>临时演员</t>
  </si>
  <si>
    <t>1001:31;1002:101;1003:201</t>
  </si>
  <si>
    <t>1707:2:1601;1708:2:1602;1705:2:1601</t>
  </si>
  <si>
    <t>1804:2:1603;1817:2:1603;1803:2:1601;1802:2:1602</t>
  </si>
  <si>
    <t>1902:2:1601;1904:3:1602;1907:2:1602;1919:3:1602;1926:2:1602;1937:3:1601;1948:2:1601</t>
  </si>
  <si>
    <t>1902</t>
  </si>
  <si>
    <t>6:50000</t>
  </si>
  <si>
    <t>7001:50;6101:2000</t>
  </si>
  <si>
    <t>6:5000</t>
  </si>
  <si>
    <t>100</t>
  </si>
  <si>
    <t>50</t>
  </si>
  <si>
    <t>30</t>
  </si>
  <si>
    <t xml:space="preserve">安吉丽娜·朱莉（Angelina Jolie） [1]  ，本名安吉丽娜·朱莉·沃伊特，1975年6月4日出生于美国洛杉矶，毕业于李·斯特拉斯伯格戏剧与电影研究所和纽约大学电影学院，好莱坞电影明星、社会活动家、联合国难民署高级专员特使，英国伦敦政治经济学院“实践客座教授”。</t>
  </si>
  <si>
    <t>克里斯·埃文斯</t>
  </si>
  <si>
    <t>1701:3:1603;1707:2:1601;1708:2:1603</t>
  </si>
  <si>
    <t>1801:3:1601;1817:2:1603;1807:2:1602;1805:2:1601</t>
  </si>
  <si>
    <t>1901:3:1601;1907:2:1601;1910:2:1603;1913:3:1603;1919:2:1602;1926:3:1603;1928:2:1601</t>
  </si>
  <si>
    <t>7002:50;6101:2000</t>
  </si>
  <si>
    <t xml:space="preserve">2011年，克里斯·埃文斯主演漫改电影《美国队长：复仇者先锋》，片中饰演“美国队长”斯蒂夫·罗杰斯 [8]  ，其后在多部漫威电影出品的作品中饰演该角色。</t>
  </si>
  <si>
    <t>1705:3:1601;1708:2:1601;1710:3:1602</t>
  </si>
  <si>
    <t>1809:3:1601;1818:3:1603;1808:3:1601;1810:3:1603</t>
  </si>
  <si>
    <t>1926:3:1601;1934:3:1601;1907:2:1603;1914:2:1603;1948:2:1602;1937:2:1603;1949:2:1603</t>
  </si>
  <si>
    <t>7003:50;6101:2000</t>
  </si>
  <si>
    <t>成龙，1954年4月7日出生于香港中西区，祖籍安徽省芜湖，中国香港男演员、导演、动作指导、制作人、编剧、歌手。</t>
  </si>
  <si>
    <t>1703:1:1601;1702:2:1601</t>
  </si>
  <si>
    <t>1801:2:1602;1804:1:1602;1811:2:1601;1810:2:1601</t>
  </si>
  <si>
    <t>1902:2:1601;1908:1:1602;1935:2:1601;1913:2:1603;1942:2:1603</t>
  </si>
  <si>
    <t>6:15000</t>
  </si>
  <si>
    <t>7004:40;6101:2000</t>
  </si>
  <si>
    <t>6:1500</t>
  </si>
  <si>
    <t>40</t>
  </si>
  <si>
    <t>艾玛·斯通（Emma Stone），1988年11月6日出生于美国亚利桑那州斯科茨代尔，美国女演员。</t>
  </si>
  <si>
    <t>1705:1:1602;1710:2:1602</t>
  </si>
  <si>
    <t>1807:2:1601;1809:1:1602;1819:1:1602;1808:1:1603</t>
  </si>
  <si>
    <t>1923:2:1603;1930:2:1601;1911:1:1601;1922:2:1602;1931:2:1601</t>
  </si>
  <si>
    <t>7005:40;6101:2000</t>
  </si>
  <si>
    <t xml:space="preserve">麦德斯·米科尔森（Mads Mikkelsen），1965年11月22日出生于哥本哈根，丹麦男演员。他被誉为“丹麦最性感的男人” [1]  。</t>
  </si>
  <si>
    <t>1709:2:1603;1706:1:1601</t>
  </si>
  <si>
    <t>1819:2:1601;1805:2:1602;1810:1:1601;1813:1:1601</t>
  </si>
  <si>
    <t>1949:1:1603;1902:1:1603;1942:1:1603;1909:1:1603;1933:1:1603</t>
  </si>
  <si>
    <t>7006:40;6101:2000</t>
  </si>
  <si>
    <t>巩俐（Gong Li），1965年12月31日出生于辽宁省沈阳市，祖籍山东省济南市，新加坡籍华裔女演员，毕业于中央戏剧学院，联合国促进和平艺术家，联合国全球环境保护大使。</t>
  </si>
  <si>
    <t>1701:2:1601;1708:2:1602</t>
  </si>
  <si>
    <t>1801:2:1603;1817:1:1602;1818:2:1602</t>
  </si>
  <si>
    <t>1901:2:1601;1934:1:1603;1911:2:1602;1936:1:1603</t>
  </si>
  <si>
    <t>6:2000</t>
  </si>
  <si>
    <t>7007:30;6101:2000</t>
  </si>
  <si>
    <t>6:200</t>
  </si>
  <si>
    <t>尼古拉斯·凯奇（Nicolas Cage），1964年1月7日出生于美国加利福利亚州，美国演员。</t>
  </si>
  <si>
    <t>艾米莉亚·克拉克</t>
  </si>
  <si>
    <t>1706:1:1603;1703:2:1602</t>
  </si>
  <si>
    <t>1807:2:1602;1802:2:1601;1806:1:1602</t>
  </si>
  <si>
    <t>1932:2:1602;1909:1:1603;1910:2:1602;1943:1:1603</t>
  </si>
  <si>
    <t>7008:30;6101:2000</t>
  </si>
  <si>
    <t xml:space="preserve">艾米莉亚·克拉克（Emilia Clarke），全名艾米莉亚·伊莎贝尔·尤菲米娅·萝丝·克拉克‬（Emilia Isabelle Euphemia Rose Clarke） [1]  ，1986年10月23日出生于英国伦敦，英国女演员。</t>
  </si>
  <si>
    <t>1709:2:1601;1708:1:1603</t>
  </si>
  <si>
    <t>1801:2:1601;1808:2:1603;1805:2:1601</t>
  </si>
  <si>
    <t>1932:2:1603;1926:2:1602;1916:1:1601;1948:2:1601</t>
  </si>
  <si>
    <t>7009:30;6101:2000</t>
  </si>
  <si>
    <t>章子怡，1979年2月9日出生于北京市，华语影视女演员、制片人，毕业于中央戏剧学院表演系。</t>
  </si>
  <si>
    <t>1708:2:1601</t>
  </si>
  <si>
    <t>1815:2:1601;1803:1:1601;1808:1:1603</t>
  </si>
  <si>
    <t>1937:1:1601;1911:2:1601;1930:2:1602</t>
  </si>
  <si>
    <t>6:1000</t>
  </si>
  <si>
    <t>7010:20;6101:2000</t>
  </si>
  <si>
    <t>6:100</t>
  </si>
  <si>
    <t>20</t>
  </si>
  <si>
    <t>阿什顿库彻（Christopher Ashton Kutcher），1978年2月7号出生于美国爱荷华州锡达拉皮兹，美国演员、制作人。</t>
  </si>
  <si>
    <t>1703:2:1601</t>
  </si>
  <si>
    <t>1804:1:1602;1803:2:1603;1810:1:1602</t>
  </si>
  <si>
    <t>1902:1:1603;1917:2:1602;1941:2:1601</t>
  </si>
  <si>
    <t>7011:20;6101:2000</t>
  </si>
  <si>
    <t>尼尔·帕特里克·哈里斯（Neil Patrick Harris），1973年6月15日出生于新墨西哥州，美国影视演员、主持人。</t>
  </si>
  <si>
    <t>1709:1:1601</t>
  </si>
  <si>
    <t>1803:2:1603;1804:2:1603;1819:2:1602</t>
  </si>
  <si>
    <t>1909:1:1602;1940:1:1602;1932:1:1603</t>
  </si>
  <si>
    <t>7012:20;6101:2000</t>
  </si>
  <si>
    <t>范冰冰，1981年9月16日出生于山东青岛，华语影视女演员、制片人、流行歌手，毕业于上海师范大学谢晋影视艺术学院。</t>
  </si>
  <si>
    <t>1702:1:1601</t>
  </si>
  <si>
    <t>1809:2:1602;1817:2:1602</t>
  </si>
  <si>
    <t>1937:1:1601;1910:2:1601</t>
  </si>
  <si>
    <t>6:500</t>
  </si>
  <si>
    <t>7013:10;6101:2000</t>
  </si>
  <si>
    <t>6:50</t>
  </si>
  <si>
    <t>10</t>
  </si>
  <si>
    <t>《特工卡特》（Marvel's Agent Carter，或简称：Agent Carter）是漫威电视联合ABC电视台推出的一部科幻电视连续剧，是漫威电影宇宙的一部分</t>
  </si>
  <si>
    <t>1703:1:1601</t>
  </si>
  <si>
    <t>1804:1:1602;1812:1:1601</t>
  </si>
  <si>
    <t>1908:1:1603;1902:1:1603</t>
  </si>
  <si>
    <t>7014:10;6101:2000</t>
  </si>
  <si>
    <t>扎克·埃夫隆（Zac Efron），1987年10月18日出生于美国加利福尼亚州圣路易斯奥比斯波，美国影视男演员。</t>
  </si>
  <si>
    <t>1710:1:1602</t>
  </si>
  <si>
    <t>1801:1:1602;1807:1:1601</t>
  </si>
  <si>
    <t>1934:2:1602;1910:2:1602</t>
  </si>
  <si>
    <t>7015:10;6101:2000</t>
  </si>
  <si>
    <r xmlns="http://schemas.openxmlformats.org/spreadsheetml/2006/main">
      <t>孔刘（Gong Yoo），1979年7月10日出生于釜山，韩国男演员，朝鲜汉字孔地哲（</t>
    </r>
    <r xmlns="http://schemas.openxmlformats.org/spreadsheetml/2006/main">
      <rPr>
        <sz val="11"/>
        <color theme="1"/>
        <rFont val="BatangChe"/>
        <family val="3"/>
        <charset val="129"/>
      </rPr>
      <t>공지철</t>
    </r>
    <r xmlns="http://schemas.openxmlformats.org/spreadsheetml/2006/main">
      <rPr>
        <sz val="11"/>
        <color theme="1"/>
        <rFont val="微软雅黑"/>
        <family val="2"/>
        <charset val="134"/>
      </rPr>
      <t>)，孔刘艺名是来自父母姓氏，曾被译为孔侑、孔兪、 孔俞、 孔宥、 孔郁、 孔柳、孔佑、公兪、 公柳等等 [1]  。</t>
    </r>
    <phoneticPr xmlns="http://schemas.openxmlformats.org/spreadsheetml/2006/main" fontId="1" type="noConversion"/>
  </si>
  <si>
    <t>奥黛丽·赫本</t>
  </si>
  <si>
    <t>1704:3:1603;1703:2:1602;1709:2:1601</t>
  </si>
  <si>
    <t>1803:2:1601;1804:3:1603;1805:2:1601;1819:2:1602</t>
  </si>
  <si>
    <t>1902:3:1601;1904:2:1603;1932:2:1602;1940:2:1601;1909:3:1601;1942:2:1603;1931:2:1603</t>
  </si>
  <si>
    <t>7016:50;6101:2000</t>
  </si>
  <si>
    <t>奥黛丽·赫本（Audrey Hepburn，1929年5月4日—1993年1月20日），出生于比利时布鲁塞尔，英国电影、舞台剧女演员。</t>
  </si>
  <si>
    <t>汤姆·希德勒斯顿</t>
  </si>
  <si>
    <t>1707:3:1601;1710:3:1603;1702:3:1601</t>
  </si>
  <si>
    <t>1806:2:1601;1802:2:1602;1819:3:1603;1808:2:1601</t>
  </si>
  <si>
    <t>1931:2:1602;1932:2:1601;1930:2:1603;1943:2:1602;1923:2:1603;1929:2:1603;1945:3:1601</t>
  </si>
  <si>
    <t>7017:50;6101:2000</t>
  </si>
  <si>
    <t>汤姆·希德勒斯顿（Tom Hiddleston），1981年2月9日生于英国伦敦，英国电影、电视广播及舞台剧演员。</t>
  </si>
  <si>
    <t>1707:3:1603;1710:3:1603;1705:2:1603</t>
  </si>
  <si>
    <t>1803:2:1603;1809:2:1601;1815:3:1601;1818:3:1602</t>
  </si>
  <si>
    <t>1911:2:1602;1925:2:1602;1937:3:1602;1920:3:1601;1930:2:1603;1935:3:1602;1936:3:1603</t>
  </si>
  <si>
    <t>7018:50;6101:2000</t>
  </si>
  <si>
    <t>布拉德·皮特（Brad Pitt），1963年12月18日出生于美国俄克拉何马州，美国电影演员、制片人。</t>
  </si>
  <si>
    <t>1704:2:1603;1709:1:1602</t>
  </si>
  <si>
    <t>1812:2:1602;1818:2:1601;1805:1:1602;1819:1:1601</t>
  </si>
  <si>
    <t>1908:1:1602;1924:2:1601;1922:2:1601;1916:2:1602;1941:1:1603</t>
  </si>
  <si>
    <t>7019:40;6101:2000</t>
  </si>
  <si>
    <t xml:space="preserve">阿米尔·汗（Aamir Khan），1965年3月14日出生于印度孟买，印度宝莱坞演员、导演、制片人 [1]  。</t>
  </si>
  <si>
    <t>1708:2:1601;1707:2:1603</t>
  </si>
  <si>
    <t>1801:1:1601;1808:2:1601;1807:2:1602;1814:1:1601</t>
  </si>
  <si>
    <t>1926:2:1601;1913:2:1601;1909:2:1603;1934:1:1603;1910:1:1601</t>
  </si>
  <si>
    <t>7020:40;6101:2000</t>
  </si>
  <si>
    <t>本·阿弗莱克，1972年8月15日年出生于美国加州，演员、导演、编剧、制片人。</t>
  </si>
  <si>
    <t>1703:1:1601;1709:2:1601</t>
  </si>
  <si>
    <t>1819:1:1602;1805:1:1603;1802:1:1601;1811:2:1603</t>
  </si>
  <si>
    <t>1918:2:1602;1926:1:1603;1902:2:1602;1909:2:1601;1940:1:1603</t>
  </si>
  <si>
    <t>7021:40;6101:2000</t>
  </si>
  <si>
    <t>凯拉·奈特莉（Keira Knightley），1985年3月26日出生于英国密德塞克斯郡，英国女演员。</t>
  </si>
  <si>
    <t>1708:2:1602;1704:1:1602</t>
  </si>
  <si>
    <t>1804:2:1602;1813:2:1603;1809:1:1602</t>
  </si>
  <si>
    <t>1943:2:1603;1940:2:1603;1933:2:1601;1902:2:1601</t>
  </si>
  <si>
    <t>7022:30;6101:2000</t>
  </si>
  <si>
    <t>布莱德利·库珀（Bradley Cooper），1975年出生于美国宾夕法尼亚州费城，美国影视演员。</t>
  </si>
  <si>
    <t>1707:1:1603;1708:2:1601</t>
  </si>
  <si>
    <t>1809:1:1603;1817:1:1602;1818:1:1601</t>
  </si>
  <si>
    <t>1934:2:1603;1911:1:1602;1924:2:1601;1925:2:1601</t>
  </si>
  <si>
    <t>7023:30;6101:2000</t>
  </si>
  <si>
    <t>杰森·斯坦森（Jason Statham），1967年7月26日出生于英国伦敦，英国影视男演员。</t>
  </si>
  <si>
    <t>1710:2:1601;1702:1:1601</t>
  </si>
  <si>
    <t>1807:1:1601;1817:1:1602;1811:2:1602</t>
  </si>
  <si>
    <t>1926:2:1603;1932:2:1603;1919:1:1601;1938:2:1603</t>
  </si>
  <si>
    <t>7024:30;6101:2000</t>
  </si>
  <si>
    <t>米拉·乔沃维奇（Milla Jovovich），1975年12月17日出生于乌克兰，美国影视演员。</t>
  </si>
  <si>
    <t>1702:1:1602</t>
  </si>
  <si>
    <t>1814:1:1603;1818:1:1603;1811:2:1601</t>
  </si>
  <si>
    <t>1908:1:1601;1902:2:1603;1924:2:1603</t>
  </si>
  <si>
    <t>7025:20;6101:2000</t>
  </si>
  <si>
    <t xml:space="preserve">泰伊·谢里丹（Tye Sheridan），1996年11月11日出生于美国德克萨斯州埃尔克哈特，美国演员 [1]  。</t>
  </si>
  <si>
    <t>1706:1:1603</t>
  </si>
  <si>
    <t>1802:2:1603;1811:1:1603;1820:2:1603</t>
  </si>
  <si>
    <t>1920:2:1603;1930:2:1601;1943:2:1602</t>
  </si>
  <si>
    <t>7026:20;6101:2000</t>
  </si>
  <si>
    <t>莎拉·保罗森（Sarah Paulson），1974年12月17日出生于美国佛罗里达州，美国影视演员。</t>
  </si>
  <si>
    <t>1704:1:1602</t>
  </si>
  <si>
    <t>1815:1:1602;1803:1:1601;1819:1:1602</t>
  </si>
  <si>
    <t>1912:1:1601;1909:1:1603;1920:1:1603</t>
  </si>
  <si>
    <t>7027:20;6101:2000</t>
  </si>
  <si>
    <t>伊丽莎白·莫斯（Elisabeth Moss），1982年7月24日出生于加利福尼亚州洛杉矶，美国女演员、制片人。</t>
  </si>
  <si>
    <t>1702:2:1603</t>
  </si>
  <si>
    <t>1801:2:1603;1812:2:1603;1811:1:1603</t>
  </si>
  <si>
    <t>1933:2:1603;1913:1:1601;1932:2:1603</t>
  </si>
  <si>
    <t>7028:10;6101:2000</t>
  </si>
  <si>
    <t>哈莉·贝瑞（Halle Berry），1966年出生于俄亥俄州克利夫兰，美国影视演员。</t>
  </si>
  <si>
    <t>1709:1:1602</t>
  </si>
  <si>
    <t>1801:2:1603;1808:1:1601;1819:2:1603</t>
  </si>
  <si>
    <t>1916:2:1601;1948:1:1602;1904:2:1601</t>
  </si>
  <si>
    <t>7029:10;6101:2000</t>
  </si>
  <si>
    <t xml:space="preserve">杨紫琼（Michelle Yeoh），1962年8月6日出生于马来西亚霹雳州怡保，祖籍中国福建，马来西亚籍华裔女演员、制片人，毕业于英国皇家舞蹈学院 [1]  。</t>
  </si>
  <si>
    <t>1706:2:1603</t>
  </si>
  <si>
    <t>1808:2:1602;1802:1:1602</t>
  </si>
  <si>
    <t>1918:2:1602;1920:2:1602</t>
  </si>
  <si>
    <t>7030:10;6101:2000</t>
  </si>
  <si>
    <t>哈维尔·巴登（Javier Bardem），1969年3月1日出生于西班牙，西班牙演员、编剧、制片人。</t>
  </si>
  <si>
    <t>1001:31;1042:101;1017:201</t>
  </si>
  <si>
    <t>1806:1:1601;1815:1:1603</t>
  </si>
  <si>
    <t>1910:1:1601;1922:2:1601</t>
  </si>
  <si>
    <t>1002:31;1026:101;1025:201</t>
  </si>
  <si>
    <t>1801:1:1601;1808:1:1603</t>
  </si>
  <si>
    <t>1910:1:1603;1907:1:1602</t>
  </si>
  <si>
    <t>1005:31;1018:101;1024:201</t>
  </si>
  <si>
    <t>1703:1:1603</t>
  </si>
  <si>
    <t>1812:2:1601;1803:1:1601</t>
  </si>
  <si>
    <t>1922:1:1602;1929:1:1601</t>
  </si>
  <si>
    <t>1001:31;1060:101;1018:201</t>
  </si>
  <si>
    <t>1705:2:1601</t>
  </si>
  <si>
    <t>1809:1:1601;1808:1:1602</t>
  </si>
  <si>
    <t>1911:1:1602;1921:1:1602</t>
  </si>
  <si>
    <t>1001:31;1032:101;1022:201</t>
  </si>
  <si>
    <t>1804:1:1602;1805:1:1603</t>
  </si>
  <si>
    <t>1932:2:1601;1948:1:1603</t>
  </si>
  <si>
    <t>1003:31;1053:101;1050:201</t>
  </si>
  <si>
    <t>1809:1:1603;1817:2:1603</t>
  </si>
  <si>
    <t>1937:1:1601;1910:1:1602</t>
  </si>
  <si>
    <t>1002:31;1059:101;1038:201</t>
  </si>
  <si>
    <t>1701:1:1603;1704:1:1601</t>
  </si>
  <si>
    <t>1817:1:1603;1801:1:1602</t>
  </si>
  <si>
    <t>1922:2:1603;1910:1:1601;1907:2:1602</t>
  </si>
  <si>
    <t>1003:31;1029:101;1034:201</t>
  </si>
  <si>
    <t>1702:1:1601;1708:1:1603</t>
  </si>
  <si>
    <t>1801:1:1601;1806:1:1601</t>
  </si>
  <si>
    <t>1921:1:1601;1941:2:1601;1926:2:1603</t>
  </si>
  <si>
    <t>1003:31;1020:101;1025:201</t>
  </si>
  <si>
    <t>1705:1:1601;1702:2:1602</t>
  </si>
  <si>
    <t>1809:1:1602;1808:1:1603</t>
  </si>
  <si>
    <t>1931:2:1603;1902:1:1603;1928:1:1603</t>
  </si>
  <si>
    <t>1004:31;1038:101;1053:201</t>
  </si>
  <si>
    <t>1705:2:1601;1710:1:1603</t>
  </si>
  <si>
    <t>1808:1:1602;1809:1:1602</t>
  </si>
  <si>
    <t>1923:1:1603;1930:2:1602;1922:1:1602</t>
  </si>
  <si>
    <t>1006:31;1038:101;1027:201</t>
  </si>
  <si>
    <t>1702:1:1601;1705:1:1602</t>
  </si>
  <si>
    <t>1814:2:1601;1809:1:1603</t>
  </si>
  <si>
    <t>1922:1:1602;1902:1:1603;1925:2:1603</t>
  </si>
  <si>
    <t>1006:31;1021:101;1018:201</t>
  </si>
  <si>
    <t>1709:1:1601;1703:2:1603</t>
  </si>
  <si>
    <t>1803:2:1603;1804:1:1602</t>
  </si>
  <si>
    <t>1902:1:1603;1932:1:1601;1935:1:1603</t>
  </si>
  <si>
    <t>1005:31;1022:101;1057:201</t>
  </si>
  <si>
    <t>1709:1:1602;1705:1:1603</t>
  </si>
  <si>
    <t>1803:2:1602;1813:1:1601</t>
  </si>
  <si>
    <t>1904:1:1601;1902:1:1602;1942:2:1603</t>
  </si>
  <si>
    <t>1004:31;1042:101;1027:201</t>
  </si>
  <si>
    <t>1707:2:1603;1708:2:1601</t>
  </si>
  <si>
    <t>1817:1:1602;1818:1:1602</t>
  </si>
  <si>
    <t>1934:1:1603;1911:1:1601;1907:1:1602</t>
  </si>
  <si>
    <t>1003:31;1045:101;1019:201</t>
  </si>
  <si>
    <t>1703:2:1603;1702:1:1603</t>
  </si>
  <si>
    <t>1804:2:1602;1812:1:1602</t>
  </si>
  <si>
    <t>1902:1:1602;1917:1:1602;1931:1:1602</t>
  </si>
  <si>
    <t>1004:31;1027:101;1030:201</t>
  </si>
  <si>
    <t>1701:1:1601;1708:2:1602</t>
  </si>
  <si>
    <t>1801:1:1603;1817:1:1603</t>
  </si>
  <si>
    <t>1907:2:1601;1926:1:1601;1911:1:1601</t>
  </si>
  <si>
    <t>1002:31;1036:101;1047:201</t>
  </si>
  <si>
    <t>1705:2:1603;1704:1:1602</t>
  </si>
  <si>
    <t>1808:2:1601;1804:1:1603</t>
  </si>
  <si>
    <t>1922:1:1603;1935:1:1602;1931:1:1603</t>
  </si>
  <si>
    <t>1006:31;1042:101;1050:201</t>
  </si>
  <si>
    <t>1702:1:1603;1710:1:1602</t>
  </si>
  <si>
    <t>1811:2:1603;1820:1:1602</t>
  </si>
  <si>
    <t>1904:2:1602;1926:1:1603;1902:1:1601</t>
  </si>
  <si>
    <t>1001:31;1029:101;1057:201</t>
  </si>
  <si>
    <t>1702:1:1603;1701:1:1602</t>
  </si>
  <si>
    <t>1806:2:1603;1808:2:1601</t>
  </si>
  <si>
    <t>1910:1:1603;1913:1:1601;1943:1:1602</t>
  </si>
  <si>
    <t>1004:31;1018:101;1029:201</t>
  </si>
  <si>
    <t>1702:2:1601;1704:1:1602</t>
  </si>
  <si>
    <t>1818:1:1601;1814:2:1602</t>
  </si>
  <si>
    <t>1908:1:1602;1902:1:1602;1922:1:1603</t>
  </si>
  <si>
    <t>1004:31;1027:101;1029:201</t>
  </si>
  <si>
    <t>1705:2:1601;1706:1:1602</t>
  </si>
  <si>
    <t>1804:2:1602;1802:1:1603</t>
  </si>
  <si>
    <t>1943:1:1603;1904:1:1602;1932:1:1602</t>
  </si>
  <si>
    <t>1004:31;1042:101;1050:201</t>
  </si>
  <si>
    <t>1710:1:1601;1702:1:1602</t>
  </si>
  <si>
    <t>1801:2:1601;1809:2:1603;1814:1:1603</t>
  </si>
  <si>
    <t>1907:2:1602;1926:1:1602;1934:1:1602;1925:2:1601</t>
  </si>
  <si>
    <t>1005:31;1025:101;1061:201</t>
  </si>
  <si>
    <t>1704:1:1601;1709:2:1602</t>
  </si>
  <si>
    <t>1804:1:1601;1810:2:1601;1803:2:1601</t>
  </si>
  <si>
    <t>1903:2:1602;1902:1:1601;1917:1:1603;1931:1:1603</t>
  </si>
  <si>
    <t>1005:31;1036:101;1027:201</t>
  </si>
  <si>
    <t>1704:1:1603;1705:2:1601</t>
  </si>
  <si>
    <t>1801:2:1601;1817:1:1603;1808:1:1603</t>
  </si>
  <si>
    <t>1911:2:1603;1910:2:1603;1941:1:1601;1921:1:1602</t>
  </si>
  <si>
    <t>1004:31;1018:101;1038:201</t>
  </si>
  <si>
    <t>1705:2:1602;1704:2:1603</t>
  </si>
  <si>
    <t>1808:1:1603;1816:1:1603;1809:1:1603</t>
  </si>
  <si>
    <t>1941:1:1602;1934:1:1603;1911:2:1603;1931:2:1601</t>
  </si>
  <si>
    <t>1002:31;1027:101;1035:201</t>
  </si>
  <si>
    <t>1709:2:1601;1702:1:1602</t>
  </si>
  <si>
    <t>1801:1:1601;1811:1:1603;1807:2:1603</t>
  </si>
  <si>
    <t>1922:2:1603;1902:1:1602;1910:1:1601;1913:2:1602</t>
  </si>
  <si>
    <t>1003:31;1023:101;1042:201</t>
  </si>
  <si>
    <t>1703:2:1603;1706:1:1602</t>
  </si>
  <si>
    <t>1802:1:1601;1807:1:1601;1803:2:1601</t>
  </si>
  <si>
    <t>1902:1:1601;1931:2:1601;1935:1:1603;1932:2:1603</t>
  </si>
  <si>
    <t>1001:31;1024:101;1018:201</t>
  </si>
  <si>
    <t>1704:2:1603;1701:2:1603</t>
  </si>
  <si>
    <t>1812:1:1603;1801:1:1603;1813:1:1601</t>
  </si>
  <si>
    <t>1910:1:1603;1949:1:1602;1922:2:1601;1921:2:1601</t>
  </si>
  <si>
    <t>1003:31;1020:101;1048:201</t>
  </si>
  <si>
    <t>1703:2:1603;1707:1:1601</t>
  </si>
  <si>
    <t>1810:2:1603;1804:1:1603;1803:2:1602</t>
  </si>
  <si>
    <t>1905:1:1601;1902:2:1603;1917:1:1601;1935:1:1602</t>
  </si>
  <si>
    <t>1001:31;1065:101;1042:201</t>
  </si>
  <si>
    <t>1709:1:1601;1706:1:1603</t>
  </si>
  <si>
    <t>1819:1:1602;1813:1:1602;1803:2:1602</t>
  </si>
  <si>
    <t>1902:2:1603;1931:1:1602;1932:2:1601;1909:2:1602</t>
  </si>
  <si>
    <t>1002:31;1020:101;1048:201</t>
  </si>
  <si>
    <t>1706:1:1603;1710:1:1601</t>
  </si>
  <si>
    <t>1803:2:1603;1804:1:1603;1802:2:1603</t>
  </si>
  <si>
    <t>1932:2:1603;1935:1:1603;1902:1:1601;1928:2:1602</t>
  </si>
  <si>
    <t>1005:31;1065:101;1026:201</t>
  </si>
  <si>
    <t>1707:1:1602;1703:1:1603</t>
  </si>
  <si>
    <t>1813:2:1603;1801:1:1603;1816:2:1603</t>
  </si>
  <si>
    <t>1902:2:1601;1907:1:1603;1926:1:1602;1943:2:1603</t>
  </si>
  <si>
    <t>1003:31;1048:101;1044:201</t>
  </si>
  <si>
    <t>1704:1:1602;1705:2:1602</t>
  </si>
  <si>
    <t>1810:1:1602;1804:2:1603;1809:1:1601</t>
  </si>
  <si>
    <t>1906:2:1601;1905:2:1603;1941:1:1602;1928:1:1601</t>
  </si>
  <si>
    <t>1006:31;1057:101;1018:201</t>
  </si>
  <si>
    <t>1704:1:1603;1703:2:1601</t>
  </si>
  <si>
    <t>1820:1:1601;1801:1:1603;1803:1:1603</t>
  </si>
  <si>
    <t>1926:1:1601;1908:2:1602;1907:2:1602;1902:2:1601</t>
  </si>
  <si>
    <t>1002:31;1027:101;1023:201</t>
  </si>
  <si>
    <t>1705:2:1601;1704:2:1602</t>
  </si>
  <si>
    <t>1808:1:1603;1809:1:1603;1805:2:1601</t>
  </si>
  <si>
    <t>1920:1:1601;1933:2:1602;1911:1:1603;1934:1:1602</t>
  </si>
  <si>
    <t>1001:31;1025:101;1023:201</t>
  </si>
  <si>
    <t>1702:2:1603;1708:2:1601</t>
  </si>
  <si>
    <t>1808:2:1603;1820:2:1601;1801:1:1602</t>
  </si>
  <si>
    <t>1926:1:1602;1913:1:1603;1934:1:1603;1919:1:1602</t>
  </si>
  <si>
    <t>1004:31;1059:101;1036:201</t>
  </si>
  <si>
    <t>1706:1:1602;1705:1:1602</t>
  </si>
  <si>
    <t>1802:2:1602;1804:2:1602;1811:2:1603</t>
  </si>
  <si>
    <t>1920:2:1601;1930:1:1601;1943:1:1602;1922:1:1601</t>
  </si>
  <si>
    <t>1004:31;1034:101;1057:201</t>
  </si>
  <si>
    <t>1706:1:1602;1705:2:1601</t>
  </si>
  <si>
    <t>1809:2:1603;1808:1:1601;1802:1:1603</t>
  </si>
  <si>
    <t>1918:1:1602;1920:1:1601;1930:2:1601;1911:2:1603</t>
  </si>
  <si>
    <t>1006:31;1023:101;1065:201</t>
  </si>
  <si>
    <t>1710:2:1603;1708:1:1601</t>
  </si>
  <si>
    <t>1811:2:1602;1801:1:1602;1807:1:1601</t>
  </si>
  <si>
    <t>1934:1:1601;1910:2:1601;1922:1:1603;1903:1:1601;1926:1:1603</t>
  </si>
  <si>
    <t>1004:31;1076:101;1021:201</t>
  </si>
  <si>
    <t>1704:2:1602;1703:1:1603</t>
  </si>
  <si>
    <t>1803:1:1602;1804:2:1603;1805:2:1602;1819:2:1603</t>
  </si>
  <si>
    <t>1902:1:1602;1904:1:1603;1932:2:1603;1931:2:1603;1935:2:1601</t>
  </si>
  <si>
    <t>1002:31;1072:101;1065:201</t>
  </si>
  <si>
    <t>1707:2:1603;1703:2:1603</t>
  </si>
  <si>
    <t>1804:1:1602;1801:1:1602;1815:2:1603;1810:1:1601</t>
  </si>
  <si>
    <t>1904:1:1603;1922:2:1602;1943:2:1601;1930:2:1601;1902:2:1601</t>
  </si>
  <si>
    <t>1001:31;1042:101;1053:201</t>
  </si>
  <si>
    <t>1707:1:1603;1708:2:1603</t>
  </si>
  <si>
    <t>1804:2:1603;1817:1:1602;1803:2:1601;1802:1:1603</t>
  </si>
  <si>
    <t>1902:2:1601;1904:2:1601;1907:1:1603;1935:2:1603;1926:2:1601</t>
  </si>
  <si>
    <t>1004:31;1018:101;1033:201</t>
  </si>
  <si>
    <t>1706:1:1602;1701:2:1603</t>
  </si>
  <si>
    <t>1802:2:1601;1820:1:1601;1801:1:1603;1808:2:1601</t>
  </si>
  <si>
    <t>1909:2:1603;1926:2:1601;1902:2:1601;1904:2:1602;1931:1:1601</t>
  </si>
  <si>
    <t>1006:31;1080:101;1039:201</t>
  </si>
  <si>
    <t>1701:2:1602;1707:2:1602</t>
  </si>
  <si>
    <t>1801:2:1603;1817:1:1601;1807:1:1601;1805:2:1602</t>
  </si>
  <si>
    <t>1901:2:1602;1907:2:1603;1910:1:1601;1902:2:1603;1926:1:1602</t>
  </si>
  <si>
    <t>1006:31;1083:101;1024:201</t>
  </si>
  <si>
    <t>1706:2:1603;1709:1:1603</t>
  </si>
  <si>
    <t>1812:2:1603;1810:1:1603;1808:1:1602;1811:2:1602</t>
  </si>
  <si>
    <t>1935:2:1602;1931:2:1601;1922:2:1602;1909:1:1602;1933:2:1602</t>
  </si>
  <si>
    <t>1002:31;1046:101;1051:201</t>
  </si>
  <si>
    <t>1705:2:1602;1710:1:1602</t>
  </si>
  <si>
    <t>1818:2:1603;1817:2:1602;1803:2:1602;1809:1:1602</t>
  </si>
  <si>
    <t>1923:1:1602;1920:1:1601;1922:2:1601;1930:2:1601;1911:2:1603</t>
  </si>
  <si>
    <t>1001:31;1051:101;1042:201</t>
  </si>
  <si>
    <t>1817:2:1601;1801:1:1601;1804:2:1603;1805:2:1601</t>
  </si>
  <si>
    <t>1932:2:1601;1926:1:1602;1909:2:1601;1941:2:1602;1922:1:1602</t>
  </si>
  <si>
    <t>1001:31;1042:101;1023:201</t>
  </si>
  <si>
    <t>1707:2:1602;1710:1:1602</t>
  </si>
  <si>
    <t>1801:2:1601;1811:1:1602;1819:2:1603;1808:2:1601</t>
  </si>
  <si>
    <t>1931:2:1602;1932:1:1602;1930:2:1601;1943:2:1603;1923:1:1603</t>
  </si>
  <si>
    <t>1003:31;1021:101;1051:201</t>
  </si>
  <si>
    <t>1705:1:1601;1703:2:1601</t>
  </si>
  <si>
    <t>1808:1:1602;1809:2:1602;1803:2:1602;1812:2:1602</t>
  </si>
  <si>
    <t>1926:1:1603;1930:1:1601;1932:2:1601;1922:2:1603;1921:2:1602</t>
  </si>
  <si>
    <t>1005:31;1047:101;1051:201</t>
  </si>
  <si>
    <t>1704:2:1601;1703:2:1601</t>
  </si>
  <si>
    <t>1809:1:1603;1803:1:1601;1808:2:1603;1810:1:1603</t>
  </si>
  <si>
    <t>1902:2:1601;1904:2:1603;1932:2:1601;1909:1:1603;1935:2:1601</t>
  </si>
  <si>
    <t>1704:2:1603;1702:2:1602</t>
  </si>
  <si>
    <t>1811:2:1601;1803:1:1603;1806:2:1601;1801:2:1602</t>
  </si>
  <si>
    <t>1907:2:1603;1931:1:1601;1922:2:1603;1930:1:1601;1911:1:1602</t>
  </si>
  <si>
    <t>1006:31;1046:101;1036:201</t>
  </si>
  <si>
    <t>1708:1:1603;1707:2:1602</t>
  </si>
  <si>
    <t>1801:2:1603;1808:2:1603;1807:1:1603;1809:2:1603</t>
  </si>
  <si>
    <t>1926:2:1601;1931:2:1602;1909:1:1602;1934:1:1601;1910:2:1601</t>
  </si>
  <si>
    <t>1006:31;1027:101;1023:201</t>
  </si>
  <si>
    <t>1704:1:1601;1710:1:1603</t>
  </si>
  <si>
    <t>1809:2:1602;1813:1:1602;1808:2:1603;1801:1:1601</t>
  </si>
  <si>
    <t>1911:2:1602;1922:2:1602;1931:2:1602;1945:2:1601;1930:2:1602</t>
  </si>
  <si>
    <t>1005:31;1020:101;1021:201</t>
  </si>
  <si>
    <t>1705:2:1601;1706:1:1603</t>
  </si>
  <si>
    <t>1810:2:1601;1804:1:1602;1803:2:1601;1820:2:1601</t>
  </si>
  <si>
    <t>1902:2:1601;1940:1:1602;1917:2:1601;1904:2:1602;1932:1:1601</t>
  </si>
  <si>
    <t>1001:31;1021:101;1024:201</t>
  </si>
  <si>
    <t>1703:1:1601;1707:1:1602</t>
  </si>
  <si>
    <t>1803:2:1603;1806:2:1603;1818:1:1602;1804:2:1602</t>
  </si>
  <si>
    <t>1904:2:1603;1910:2:1603;1932:2:1601;1943:2:1602;1935:1:1601</t>
  </si>
  <si>
    <t>1004:31;1018:101;1060:201</t>
  </si>
  <si>
    <t>1704:2:1602;1709:1:1603</t>
  </si>
  <si>
    <t>1808:2:1601;1818:2:1601;1805:2:1602;1801:2:1602</t>
  </si>
  <si>
    <t>1902:1:1602;1924:2:1601;1922:1:1603;1907:2:1601;1941:1:1603</t>
  </si>
  <si>
    <t>1004:31;1027:101;1035:201</t>
  </si>
  <si>
    <t>1702:2:1602;1703:2:1601</t>
  </si>
  <si>
    <t>1817:2:1601;1809:2:1601;1808:1:1601;1804:1:1602</t>
  </si>
  <si>
    <t>1917:1:1602;1926:2:1603;1913:1:1601;1935:2:1602;1927:2:1601</t>
  </si>
  <si>
    <t>1003:31;1018:101;1024:201</t>
  </si>
  <si>
    <t>1704:2:1603;1703:2:1601</t>
  </si>
  <si>
    <t>1803:1:1603;1810:1:1601;1804:2:1601;1813:2:1601</t>
  </si>
  <si>
    <t>1902:1:1602;1904:1:1603;1906:2:1603;1932:2:1601;1930:2:1601</t>
  </si>
  <si>
    <t>1002:31;1030:101;1053:201</t>
  </si>
  <si>
    <t>1705:2:1601;1707:1:1602</t>
  </si>
  <si>
    <t>1809:2:1601;1801:2:1603;1818:2:1602;1813:2:1602</t>
  </si>
  <si>
    <t>1910:2:1602;1911:1:1602;1921:1:1601;1920:2:1601;1945:1:1601</t>
  </si>
  <si>
    <t>1002:31;1065:101;1048:201</t>
  </si>
  <si>
    <t>1708:1:1602;1704:1:1601</t>
  </si>
  <si>
    <t>1804:2:1603;1813:2:1602;1809:2:1601;1816:2:1601</t>
  </si>
  <si>
    <t>1943:1:1602;1930:2:1601;1907:2:1601;1902:1:1602;1917:2:1602</t>
  </si>
  <si>
    <t>1004:31;1045:101;1028:201</t>
  </si>
  <si>
    <t>1704:1:1603;1706:2:1602</t>
  </si>
  <si>
    <t>1820:2:1602;1809:2:1601;1810:2:1602;1803:1:1603</t>
  </si>
  <si>
    <t>1917:2:1603;1902:2:1602;1930:2:1602;1931:1:1603;1922:1:1603</t>
  </si>
  <si>
    <t>1004:31;1046:101;1023:201</t>
  </si>
  <si>
    <t>1710:1:1602;1702:2:1603</t>
  </si>
  <si>
    <t>1807:1:1603;1817:2:1601;1811:2:1602;1801:2:1601</t>
  </si>
  <si>
    <t>1926:2:1603;1932:2:1601;1904:1:1602;1938:1:1603;1902:2:1601</t>
  </si>
  <si>
    <t>1001:31;1046:101;1037:201</t>
  </si>
  <si>
    <t>1708:2:1602;1702:2:1601</t>
  </si>
  <si>
    <t>1820:2:1602;1815:1:1603;1803:2:1601;1808:1:1601</t>
  </si>
  <si>
    <t>1922:2:1602;1902:1:1602;1930:2:1602;1945:1:1602;1932:2:1603</t>
  </si>
  <si>
    <t>1003:31;1028:101;1047:201</t>
  </si>
  <si>
    <t>1704:2:1601;1702:2:1602</t>
  </si>
  <si>
    <t>1808:1:1602;1815:1:1603;1803:2:1601;1819:1:1603</t>
  </si>
  <si>
    <t>1932:1:1603;1931:2:1601;1920:2:1602;1922:2:1602;1910:2:1601</t>
  </si>
  <si>
    <t>1005:31;1021:101;1057:201</t>
  </si>
  <si>
    <t>1703:2:1603;1705:2:1601</t>
  </si>
  <si>
    <t>1808:2:1601;1804:1:1602;1803:2:1603;1810:2:1602</t>
  </si>
  <si>
    <t>1902:1:1601;1917:2:1601;1927:1:1602;1922:1:1603;1931:2:1601</t>
  </si>
  <si>
    <t>1002:31;1038:101;1023:201</t>
  </si>
  <si>
    <t>1702:1:1602;1705:2:1601</t>
  </si>
  <si>
    <t>1815:2:1603;1801:2:1601;1812:2:1603;1811:2:1602</t>
  </si>
  <si>
    <t>1902:1:1602;1913:2:1602;1932:1:1602;1911:1:1603;1926:2:1601</t>
  </si>
  <si>
    <t>1006:31;1032:101;1042:201</t>
  </si>
  <si>
    <t>1709:1:1602;1707:2:1601</t>
  </si>
  <si>
    <t>1817:2:1603;1801:2:1601;1808:2:1603;1819:1:1602</t>
  </si>
  <si>
    <t>1932:1:1601;1948:2:1601;1904:2:1603;1926:1:1601;1902:2:1601</t>
  </si>
  <si>
    <t>1703:2:1601;1704:2:1601</t>
  </si>
  <si>
    <t>1815:2:1603;1804:2:1601;1812:2:1603;1803:1:1601</t>
  </si>
  <si>
    <t>1908:1:1602;1902:1:1601;1935:2:1602;1931:2:1603;1910:1:1603</t>
  </si>
  <si>
    <t>1005:31;1023:101;1050:201</t>
  </si>
  <si>
    <t>1704:2:1601;1707:1:1602</t>
  </si>
  <si>
    <t>1804:2:1603;1817:2:1603;1801:2:1603;1807:1:1601</t>
  </si>
  <si>
    <t>1904:1:1602;1932:2:1602;1935:2:1603;1926:1:1603;1902:2:1602</t>
  </si>
  <si>
    <t>1004:31;1069:101;1052:201</t>
  </si>
  <si>
    <t>1703:3:1602;1704:2:1602;1705:3:1603</t>
  </si>
  <si>
    <t>1804:2:1601;1810:2:1601;1809:2:1602;1808:2:1601</t>
  </si>
  <si>
    <t>1945:3:1603;1905:3:1601;1922:2:1601;1936:2:1601;1943:2:1603;1927:2:1602;1930:2:1601</t>
  </si>
  <si>
    <t>1005:31;1071:101;1049:201</t>
  </si>
  <si>
    <t>1706:3:1601;1708:2:1603;1709:2:1603</t>
  </si>
  <si>
    <t>1801:2:1603;1811:2:1601;1812:2:1603;1808:2:1603</t>
  </si>
  <si>
    <t>1903:3:1602;1902:2:1602;1908:2:1601;1913:2:1601;1944:3:1602;1931:3:1601;1942:2:1602</t>
  </si>
  <si>
    <t>1001:31;1078:101;1059:201</t>
  </si>
  <si>
    <t>1706:2:1602;1708:3:1602;1709:3:1602</t>
  </si>
  <si>
    <t>1802:2:1603;1804:2:1603;1811:2:1601;1803:2:1603</t>
  </si>
  <si>
    <t>1905:3:1601;1918:2:1601;1910:2:1601;1917:2:1601;1922:2:1602;1926:3:1602;1945:2:1603</t>
  </si>
  <si>
    <t>1004:31;1015:101;1029:201</t>
  </si>
  <si>
    <t>1702:2:1602;1709:3:1603;1701:2:1602</t>
  </si>
  <si>
    <t>1801:2:1602;1804:3:1603;1814:2:1601;1807:3:1603</t>
  </si>
  <si>
    <t>1905:2:1602;1934:2:1602;1917:2:1602;1922:2:1602;1927:2:1602;1926:3:1601;1907:2:1601</t>
  </si>
  <si>
    <t>1003:31;1008:101;1048:201</t>
  </si>
  <si>
    <t>1707:2:1601;1710:2:1601;1705:2:1601</t>
  </si>
  <si>
    <t>1803:2:1601;1809:3:1602;1801:3:1601;1818:2:1603</t>
  </si>
  <si>
    <t>1911:2:1602;1925:2:1602;1907:3:1601;1931:2:1602;1930:2:1602;1935:3:1601;1926:2:1602</t>
  </si>
  <si>
    <t>1006:31;1077:101;1065:201</t>
  </si>
  <si>
    <t>1703:3:1602;1707:2:1601;1704:2:1602</t>
  </si>
  <si>
    <t>1803:2:1603;1804:3:1601;1813:2:1603;1810:3:1601</t>
  </si>
  <si>
    <t>1942:2:1603;1940:2:1602;1932:2:1601;1935:2:1603;1949:2:1603;1904:3:1603;1902:2:1601</t>
  </si>
  <si>
    <t>1006:31;1083:101;1035:201</t>
  </si>
  <si>
    <t>1704:3:1601;1701:2:1601;1710:3:1601</t>
  </si>
  <si>
    <t>1807:2:1602;1811:3:1602;1806:2:1601;1801:2:1601</t>
  </si>
  <si>
    <t>1926:2:1601;1902:2:1602;1920:3:1602;1932:2:1603;1908:2:1601;1931:2:1602;1943:2:1603</t>
  </si>
  <si>
    <t>1006:31;1014:101;1033:201</t>
  </si>
  <si>
    <t>1708:2:1602;1710:2:1602;1702:2:1602</t>
  </si>
  <si>
    <t>1806:2:1602;1811:2:1601;1801:3:1601;1808:2:1601</t>
  </si>
  <si>
    <t>1903:2:1603;1904:2:1601;1913:2:1601;1917:3:1602;1934:2:1602;1930:3:1602;1922:3:1602</t>
  </si>
  <si>
    <t>1005:31;1015:101;1037:201</t>
  </si>
  <si>
    <t>1703:3:1601;1707:3:1601;1704:2:1602</t>
  </si>
  <si>
    <t>1803:2:1601;1813:2:1601;1816:2:1602;1804:2:1602</t>
  </si>
  <si>
    <t>1902:2:1603;1903:2:1601;1945:2:1603;1932:3:1602;1931:3:1601;1908:2:1602;1935:2:1602</t>
  </si>
  <si>
    <t>1001:31;1009:101;1065:201</t>
  </si>
  <si>
    <t>1702:3:1602;1708:2:1601;1710:2:1602</t>
  </si>
  <si>
    <t>1801:3:1603;1808:3:1602;1807:2:1603;1820:2:1603</t>
  </si>
  <si>
    <t>1902:2:1602;1926:2:1603;1913:2:1601;1904:2:1601;1934:2:1601;1932:3:1601;1907:2:1602</t>
  </si>
  <si>
    <t>1002:31;1075:101;1025:201</t>
  </si>
  <si>
    <t>1702:2:1602;1708:2:1601;1710:3:1603</t>
  </si>
  <si>
    <t>1801:2:1603;1808:3:1602;1813:2:1603;1820:3:1601</t>
  </si>
  <si>
    <t>1919:2:1601;1926:2:1603;1913:2:1602;1911:2:1603;1934:2:1603;1932:2:1603;1907:3:1603</t>
  </si>
  <si>
    <t>1003:31;1070:101;1029:201</t>
  </si>
  <si>
    <t>1702:2:1601;1705:3:1601;1704:2:1602</t>
  </si>
  <si>
    <t>1808:3:1602;1820:2:1602;1803:2:1602;1809:3:1603</t>
  </si>
  <si>
    <t>1930:3:1603;1934:2:1603;1924:2:1602;1921:2:1601;1920:2:1601;1945:2:1602;1905:2:1601</t>
  </si>
  <si>
    <t>1006:31;1076:101;1031:201</t>
  </si>
  <si>
    <t>1702:2:1601;1703:3:1602;1704:2:1602</t>
  </si>
  <si>
    <t>1810:3:1601;1804:2:1601;1809:2:1602;1814:2:1601</t>
  </si>
  <si>
    <t>1932:2:1602;1931:3:1603;1904:2:1602;1917:2:1603;1935:2:1601;1927:3:1603;1902:2:1601</t>
  </si>
  <si>
    <t>1004:31;1066:101;1017:201</t>
  </si>
  <si>
    <t>1707:2:1603;1701:3:1603;1708:2:1601</t>
  </si>
  <si>
    <t>1809:3:1601;1801:2:1601;1816:2:1602;1808:2:1603</t>
  </si>
  <si>
    <t>1901:2:1601;1907:3:1601;1926:2:1601;1937:3:1602;1934:2:1602;1905:2:1603;1922:2:1603</t>
  </si>
  <si>
    <t>1001:31;1013:101;1018:201</t>
  </si>
  <si>
    <t>1703:2:1603;1702:2:1602;1704:2:1601</t>
  </si>
  <si>
    <t>1801:2:1601;1804:3:1601;1811:3:1602;1810:2:1601</t>
  </si>
  <si>
    <t>1902:3:1601;1908:2:1602;1935:2:1603;1931:2:1602;1942:2:1602;1903:3:1602;1904:2:1602</t>
  </si>
  <si>
    <t>1002:31;1074:101;1049:201</t>
  </si>
  <si>
    <t>1706:2:1603;1709:2:1603;1704:2:1601</t>
  </si>
  <si>
    <t>1802:2:1601;1804:2:1602;1811:3:1601;1812:2:1601</t>
  </si>
  <si>
    <t>1927:2:1602;1935:2:1602;1913:2:1601;1922:3:1601;1903:3:1601;1944:2:1601;1902:3:1602</t>
  </si>
  <si>
    <t>1004:31;1067:101;1041:201</t>
  </si>
  <si>
    <t>1710:2:1601;1701:3:1603;1708:2:1601</t>
  </si>
  <si>
    <t>1807:2:1601;1811:3:1601;1814:2:1601;1801:2:1603</t>
  </si>
  <si>
    <t>1907:2:1601;1917:2:1601;1924:2:1602;1914:2:1602;1934:3:1602;1922:3:1602;1926:2:1602</t>
  </si>
  <si>
    <t>1002:31;1073:101;1029:201</t>
  </si>
  <si>
    <t>1709:2:1601;1701:2:1602;1703:2:1603</t>
  </si>
  <si>
    <t>1801:2:1602;1808:3:1601;1820:2:1602;1815:3:1601</t>
  </si>
  <si>
    <t>1922:2:1603;1910:2:1601;1909:3:1602;1913:2:1601;1934:3:1603;1946:2:1603;1930:2:1603</t>
  </si>
  <si>
    <t>1001:31;1077:101;1031:201</t>
  </si>
  <si>
    <t>1704:2:1601;1703:2:1603;1707:2:1602</t>
  </si>
  <si>
    <t>1803:2:1601;1815:3:1602;1804:2:1602;1819:3:1602</t>
  </si>
  <si>
    <t>1902:3:1602;1903:2:1603;1932:2:1602;1940:3:1603;1904:2:1603;1935:2:1602;1942:2:1602</t>
  </si>
  <si>
    <t>1005:31;1080:101;1042:201</t>
  </si>
  <si>
    <t>1702:3:1602;1710:3:1601;1707:2:1601</t>
  </si>
  <si>
    <t>1804:2:1601;1808:3:1603;1809:2:1602;1801:2:1603</t>
  </si>
  <si>
    <t>1926:2:1601;1902:2:1601;1920:2:1603;1922:2:1603;1937:2:1603;1943:3:1603;1904:2:1601</t>
  </si>
  <si>
    <t>1004:31;1073:101;1023:201</t>
  </si>
  <si>
    <t>1701:2:1601;1707:3:1601;1710:3:1603</t>
  </si>
  <si>
    <t>1809:2:1601;1818:2:1601;1808:2:1601;1801:3:1602</t>
  </si>
  <si>
    <t>1901:2:1602;1907:2:1603;1925:2:1601;1926:2:1601;1937:3:1602;1934:2:1602;1922:2:1602</t>
  </si>
  <si>
    <t>1003:31;1068:101;1051:201</t>
  </si>
  <si>
    <t>1705:2:1601;1709:2:1601;1702:2:1603</t>
  </si>
  <si>
    <t>1804:2:1602;1816:3:1603;1803:2:1603;1801:2:1603</t>
  </si>
  <si>
    <t>1911:2:1603;1945:3:1602;1906:2:1602;1922:3:1602;1932:3:1601;1909:2:1602;1902:2:1601</t>
  </si>
  <si>
    <t>1002:31;1079:101;1065:201</t>
  </si>
  <si>
    <t>1709:2:1603;1708:2:1601;1707:2:1601</t>
  </si>
  <si>
    <t>1803:2:1603;1804:3:1602;1810:2:1602;1819:2:1603</t>
  </si>
  <si>
    <t>1904:2:1602;1932:2:1602;1909:3:1603;1935:3:1602;1931:3:1601;1943:2:1601;1927:2:1601</t>
  </si>
  <si>
    <t>1003:31;1071:101;1038:201</t>
  </si>
  <si>
    <t>1703:2:1601;1709:2:1602;1702:2:1603</t>
  </si>
  <si>
    <t>1801:3:1602;1805:3:1603;1802:2:1601;1811:2:1603</t>
  </si>
  <si>
    <t>1918:3:1603;1926:2:1603;1902:2:1601;1909:2:1601;1940:3:1602;1932:2:1603;1935:2:1602</t>
  </si>
  <si>
    <t>1001:31;1013:101;1035:201</t>
  </si>
  <si>
    <t>1706:2:1603;1703:2:1601;1709:2:1603</t>
  </si>
  <si>
    <t>1807:2:1601;1802:2:1602;1803:2:1602;1808:2:1601</t>
  </si>
  <si>
    <t>1932:2:1601;1909:3:1603;1910:2:1601;1943:3:1601;1931:2:1602;1904:3:1601;1902:3:1603</t>
  </si>
  <si>
    <t>1005:31;1079:101;1038:201</t>
  </si>
  <si>
    <t>1702:2:1601;1710:2:1602;1705:2:1602</t>
  </si>
  <si>
    <t>1801:2:1603;1806:2:1601;1811:3:1601;1803:3:1602</t>
  </si>
  <si>
    <t>1922:3:1602;1910:2:1602;1921:2:1602;1945:2:1603;1943:2:1601;1934:2:1601;1939:3:1603</t>
  </si>
  <si>
    <t>1003:31;1067:101;1046:201</t>
  </si>
  <si>
    <t>1705:2:1602;1702:2:1602;1704:3:1602</t>
  </si>
  <si>
    <t>1809:3:1601;1808:2:1602;1801:2:1603;1810:3:1603</t>
  </si>
  <si>
    <t>1927:2:1602;1904:2:1602;1922:2:1603;1932:3:1602;1944:2:1603;1930:2:1602;1902:2:1603</t>
  </si>
  <si>
    <t>1005:31;1016:101;1025:201</t>
  </si>
  <si>
    <t>1709:3:1601;1704:2:1602;1703:3:1601</t>
  </si>
  <si>
    <t>1804:2:1602;1819:2:1601;1803:2:1602;1815:3:1602</t>
  </si>
  <si>
    <t>1909:3:1602;1940:2:1603;1932:2:1601;1931:2:1602;1902:2:1602;1904:2:1602;1910:2:1603</t>
  </si>
  <si>
    <t>1004:31;1033:101;1030:201</t>
  </si>
  <si>
    <t>1705:2:1601;1708:2:1601;1704:2:1602</t>
  </si>
  <si>
    <t>1809:2:1603;1818:2:1602;1808:2:1601;1810:3:1603</t>
  </si>
  <si>
    <t>1926:3:1603;1934:2:1602;1948:3:1603;1914:2:1602;1907:2:1602;1903:3:1603;1921:2:1601</t>
  </si>
  <si>
    <t>1005:31;1020:101;1059:201</t>
  </si>
  <si>
    <t>1702:2:1602;1707:2:1601;1708:3:1603</t>
  </si>
  <si>
    <t>1804:3:1601;1809:2:1603;1817:2:1603;1801:3:1602</t>
  </si>
  <si>
    <t>1925:2:1601;1926:2:1603;1905:2:1602;1937:2:1601;1924:3:1602;1907:2:1603;1922:2:1602</t>
  </si>
  <si>
    <t>1003:31;1032:101;1031:201</t>
  </si>
  <si>
    <t>1710:2:1603;1708:2:1603;1705:2:1602</t>
  </si>
  <si>
    <t>1808:2:1603;1801:2:1602;1807:3:1603;1818:3:1601</t>
  </si>
  <si>
    <t>1923:3:1602;1907:3:1601;1901:2:1601;1945:2:1601;1930:2:1602;1926:2:1602;1934:2:1603</t>
  </si>
  <si>
    <t>1004:31;1077:101;1018:201</t>
  </si>
  <si>
    <t>1703:2:1603;1704:2:1601;1702:3:1601</t>
  </si>
  <si>
    <t>1804:3:1602;1803:3:1603;1810:2:1602;1807:3:1601</t>
  </si>
  <si>
    <t>1902:2:1602;1903:2:1601;1904:2:1601;1932:2:1602;1935:2:1602;1922:2:1602;1931:2:1601</t>
  </si>
  <si>
    <t>1705:2:1601;1708:2:1601;1710:2:1601</t>
  </si>
  <si>
    <t>1801:2:1603;1809:2:1601;1818:2:1603;1811:2:1601</t>
  </si>
  <si>
    <t>1907:3:1602;1901:2:1603;1910:3:1602;1914:3:1603;1926:2:1602;1934:2:1601;1917:3:1603</t>
  </si>
  <si>
    <t>英文描述</t>
  </si>
  <si>
    <t>中文描述</t>
  </si>
  <si>
    <t>Assistant</t>
  </si>
  <si>
    <t>助理</t>
  </si>
  <si>
    <t>Stephen Zach</t>
  </si>
  <si>
    <t>斯昆</t>
  </si>
  <si>
    <t>7001:10;6102:60</t>
  </si>
  <si>
    <t>Hunter Charles</t>
  </si>
  <si>
    <t>查姆</t>
  </si>
  <si>
    <t>7002:10;6108:60</t>
  </si>
  <si>
    <t>He grew up as the son of a biker gang member. He was able to travel with his dad and see the country eventually developing an affinity for speaking to people in bars and storytelling. When he finally decided to start his own life, he turned away from the motorcycles and headed to film to continue telling stories.</t>
  </si>
  <si>
    <t>Patrick Jims</t>
  </si>
  <si>
    <t>谢波</t>
  </si>
  <si>
    <t>7003:10;6102:60</t>
  </si>
  <si>
    <t>Remy Jeans</t>
  </si>
  <si>
    <t>斯诺</t>
  </si>
  <si>
    <t>7004:10;6108:60</t>
  </si>
  <si>
    <t>Yi Zhang</t>
  </si>
  <si>
    <t>章芬</t>
  </si>
  <si>
    <t>7005:10;6103:60</t>
  </si>
  <si>
    <t>Arissa Hadwell</t>
  </si>
  <si>
    <t>凯特</t>
  </si>
  <si>
    <t>7006:10;6108:60</t>
  </si>
  <si>
    <t>Hank Thompson</t>
  </si>
  <si>
    <t>汉克</t>
  </si>
  <si>
    <t>7007:20;6102:100</t>
  </si>
  <si>
    <t>Ford Harris</t>
  </si>
  <si>
    <t>罗素</t>
  </si>
  <si>
    <t>7008:20;6102:100</t>
  </si>
  <si>
    <t>Tim Justinlake</t>
  </si>
  <si>
    <t>贾亭</t>
  </si>
  <si>
    <t>7009:20;6102:100</t>
  </si>
  <si>
    <t>Mikky Madson</t>
  </si>
  <si>
    <t>汉克特</t>
  </si>
  <si>
    <t>7010:20;6108:100</t>
  </si>
  <si>
    <t>Larry Jude</t>
  </si>
  <si>
    <t>裘华</t>
  </si>
  <si>
    <t>7011:20;6108:100</t>
  </si>
  <si>
    <t>Chelsea Maggs</t>
  </si>
  <si>
    <t>张宁玉</t>
  </si>
  <si>
    <t>7012:20;6103:100</t>
  </si>
  <si>
    <t>Violet Gong</t>
  </si>
  <si>
    <t>龚莉</t>
  </si>
  <si>
    <t>7013:20;6103:100</t>
  </si>
  <si>
    <t>Stan Jams</t>
  </si>
  <si>
    <t>郭达森</t>
  </si>
  <si>
    <t>7014:20;6108:100</t>
  </si>
  <si>
    <t>Sammy Adams</t>
  </si>
  <si>
    <t>桑德亚</t>
  </si>
  <si>
    <t>7015:20;6102:100</t>
  </si>
  <si>
    <t>Carlos Nicks</t>
  </si>
  <si>
    <t>赵古拉</t>
  </si>
  <si>
    <t>7016:20;6102:100</t>
  </si>
  <si>
    <t>Marlene Rooney</t>
  </si>
  <si>
    <t>鲁妮拉</t>
  </si>
  <si>
    <t>7017:20;6102:100</t>
  </si>
  <si>
    <t>Tao Oaks</t>
  </si>
  <si>
    <t>绪子</t>
  </si>
  <si>
    <t>7018:20;6103:100</t>
  </si>
  <si>
    <t>Dave Boyd</t>
  </si>
  <si>
    <t>戴维</t>
  </si>
  <si>
    <t>7019:20;6108:100</t>
  </si>
  <si>
    <t>Sherry Tale</t>
  </si>
  <si>
    <t>西尔</t>
  </si>
  <si>
    <t>7020:20;6102:100</t>
  </si>
  <si>
    <t>Greta Eves</t>
  </si>
  <si>
    <t>薇丝帕</t>
  </si>
  <si>
    <t>7021:20;6108:100</t>
  </si>
  <si>
    <t>Wolfgang Wiedermayer</t>
  </si>
  <si>
    <t>施格尔</t>
  </si>
  <si>
    <t>7022:30;6102:500</t>
  </si>
  <si>
    <t>Once the top bodybuilder in the entire world, he began acting despite his rough German accent. His sheer strength and camera presence has propelled him into the top of stardom. He also aspires to have a political career.</t>
  </si>
  <si>
    <t>Charles Chipotle</t>
  </si>
  <si>
    <t>查林</t>
  </si>
  <si>
    <t>7023:30;6108:500</t>
  </si>
  <si>
    <t>Brandon Marlin</t>
  </si>
  <si>
    <t>马度龙</t>
  </si>
  <si>
    <t>7024:30;6102:500</t>
  </si>
  <si>
    <t>Fred Morgan</t>
  </si>
  <si>
    <t>莫里曼</t>
  </si>
  <si>
    <t>7025:30;6102:500</t>
  </si>
  <si>
    <t>Mac Joy</t>
  </si>
  <si>
    <t>詹一</t>
  </si>
  <si>
    <t>7026:30;6108:500</t>
  </si>
  <si>
    <t>Marcela Sophiam</t>
  </si>
  <si>
    <t>索菲</t>
  </si>
  <si>
    <t>7027:30;6108:500</t>
  </si>
  <si>
    <t>William Robins</t>
  </si>
  <si>
    <t>威廉</t>
  </si>
  <si>
    <t>7028:30;6102:500</t>
  </si>
  <si>
    <t>Gary Hughes</t>
  </si>
  <si>
    <t>格伦</t>
  </si>
  <si>
    <t>7029:30;6108:500</t>
  </si>
  <si>
    <t>Dora Tales</t>
  </si>
  <si>
    <t>玛歌</t>
  </si>
  <si>
    <t>7030:30;6108:500</t>
  </si>
  <si>
    <t>Garrett Jake</t>
  </si>
  <si>
    <t>盖瑞特</t>
  </si>
  <si>
    <t>7031:30;6102:500</t>
  </si>
  <si>
    <t>He's got dark and full eyebrows to go with his matching brown puppy eyes. He was stolen the hearts of many a female fan. There is a rumor that he hides himself on a mountain somewhere to get away from all the attention.</t>
  </si>
  <si>
    <t>Will Robbins</t>
  </si>
  <si>
    <t>克拉丽丝</t>
  </si>
  <si>
    <t>7032:30;6102:500</t>
  </si>
  <si>
    <t>Gene Richards</t>
  </si>
  <si>
    <t>查克</t>
  </si>
  <si>
    <t>7033:30;6102:500</t>
  </si>
  <si>
    <t>Swati Hills</t>
  </si>
  <si>
    <t>迪娜</t>
  </si>
  <si>
    <t>7034:30;6102:500</t>
  </si>
  <si>
    <t>Tak Kitano</t>
  </si>
  <si>
    <t>北原</t>
  </si>
  <si>
    <t>7035:30;6103:500</t>
  </si>
  <si>
    <t>Danny Kale</t>
  </si>
  <si>
    <t>卡森</t>
  </si>
  <si>
    <t>7036:30;6102:500</t>
  </si>
  <si>
    <t>Pauline Sars</t>
  </si>
  <si>
    <t>巴拉娜</t>
  </si>
  <si>
    <t>7037:30;6102:500</t>
  </si>
  <si>
    <t>Bernardo Javier</t>
  </si>
  <si>
    <t>巴顿</t>
  </si>
  <si>
    <t>7038:30;6108:500</t>
  </si>
  <si>
    <t>Gordon Young</t>
  </si>
  <si>
    <t>孔毅</t>
  </si>
  <si>
    <t>7039:30;6103:500</t>
  </si>
  <si>
    <t>Hedna Ardy</t>
  </si>
  <si>
    <t>玛丽安</t>
  </si>
  <si>
    <t>7040:40;6108:1500</t>
  </si>
  <si>
    <t>6:800</t>
  </si>
  <si>
    <t>Marissa Colt</t>
  </si>
  <si>
    <t>克洛伊</t>
  </si>
  <si>
    <t>7041:40;6108:1500</t>
  </si>
  <si>
    <t>Josephina Angel</t>
  </si>
  <si>
    <t>安娜</t>
  </si>
  <si>
    <t>7042:40;6102:1500</t>
  </si>
  <si>
    <t>Florida Buds</t>
  </si>
  <si>
    <t>布兰顿</t>
  </si>
  <si>
    <t>7043:40;6108:1500</t>
  </si>
  <si>
    <t>Evan Chris</t>
  </si>
  <si>
    <t>埃文</t>
  </si>
  <si>
    <t>7044:40;6102:1500</t>
  </si>
  <si>
    <t>Rick Alan</t>
  </si>
  <si>
    <t>瑞克</t>
  </si>
  <si>
    <t>7045:40;6108:1500</t>
  </si>
  <si>
    <t>Lenny Jarvis</t>
  </si>
  <si>
    <t>乔克</t>
  </si>
  <si>
    <t>7046:40;6102:1500</t>
  </si>
  <si>
    <t>Conny Fifth</t>
  </si>
  <si>
    <t>林斯</t>
  </si>
  <si>
    <t>7047:40;6108:1500</t>
  </si>
  <si>
    <t>Hiram Timbletoon</t>
  </si>
  <si>
    <t>托尼</t>
  </si>
  <si>
    <t>7048:40;6108:1500</t>
  </si>
  <si>
    <t>Tina Uman</t>
  </si>
  <si>
    <t>曼迪</t>
  </si>
  <si>
    <t>7049:40;6102:1500</t>
  </si>
  <si>
    <t>Kaylie Nidman</t>
  </si>
  <si>
    <t>凯莉</t>
  </si>
  <si>
    <t>7050:40;6102:1500</t>
  </si>
  <si>
    <t>Ed Null</t>
  </si>
  <si>
    <t>诺尔</t>
  </si>
  <si>
    <t>7051:40;6102:1500</t>
  </si>
  <si>
    <t>Benjamin Alters</t>
  </si>
  <si>
    <t>本杰明</t>
  </si>
  <si>
    <t>7052:40;6102:1500</t>
  </si>
  <si>
    <t>Timothy Robbs</t>
  </si>
  <si>
    <t>蒂莫西</t>
  </si>
  <si>
    <t>7053:40;6102:1500</t>
  </si>
  <si>
    <t>A New Yorker with a hard of role. His friendly face often gets him sympathetic lead roles and he has come to symbolize freedom in many of his films.</t>
  </si>
  <si>
    <t>Anna Jenston</t>
  </si>
  <si>
    <t>詹娜</t>
  </si>
  <si>
    <t>7054:40;6102:1500</t>
  </si>
  <si>
    <t>Belinda Sands</t>
  </si>
  <si>
    <t>琳达</t>
  </si>
  <si>
    <t>7055:40;6102:1500</t>
  </si>
  <si>
    <t>Khan Maari</t>
  </si>
  <si>
    <t>马里</t>
  </si>
  <si>
    <t>7056:40;6103:1500</t>
  </si>
  <si>
    <t>An established Indian man of mystery with a long career spanning decades. Audiences like his work so much they keep returning to his movies regardless of the subject.</t>
  </si>
  <si>
    <t>Ryan Pool</t>
  </si>
  <si>
    <t>普尔</t>
  </si>
  <si>
    <t>7057:40;6102:1500</t>
  </si>
  <si>
    <t>Getting his start as the crush in a teenage drama, this man loves to take risks, both with his money and his career. His fearlessness makes him perfectly suited for edgy parts with both physical and comical sides.</t>
  </si>
  <si>
    <t>Ludmila Kuns</t>
  </si>
  <si>
    <t>米妮</t>
  </si>
  <si>
    <t>7058:40;6102:1500</t>
  </si>
  <si>
    <t>Originally from Eastern Europe, her parents were typical nerds who encouraged her to follow her dreams. When she was cast in a really groovy retro sitcom, her career began taking off.</t>
  </si>
  <si>
    <t>Vincent De Robo</t>
  </si>
  <si>
    <t>文森特</t>
  </si>
  <si>
    <t>7059:40;6102:1500</t>
  </si>
  <si>
    <t>Some people just look like mob men. This can definitely be an asset when you are an actor. He is always cast as the tough guy in movies about crime, boxing, and the dark side of life.</t>
  </si>
  <si>
    <t>Cooper Brad</t>
  </si>
  <si>
    <t>布拉德</t>
  </si>
  <si>
    <t>7060:40;6102:1500</t>
  </si>
  <si>
    <t>Carl Jarvey</t>
  </si>
  <si>
    <t>贾维</t>
  </si>
  <si>
    <t>7061:40;6102:1500</t>
  </si>
  <si>
    <t>An excellent comedian, his raw energy makes it impossible to ignore him. He can make countless faces, expressions, or impersonations and is a classic goofball.</t>
  </si>
  <si>
    <t>Svetlana Milovich</t>
  </si>
  <si>
    <t>爱丽</t>
  </si>
  <si>
    <t>7062:40;6102:1500</t>
  </si>
  <si>
    <t>Kevin Ash</t>
  </si>
  <si>
    <t>凯文</t>
  </si>
  <si>
    <t>7063:40;6102:1500</t>
  </si>
  <si>
    <t>An actor still living in the 70s. He enjoys long hair and walks on the beach. He takes his acting jobs with a pretty open attitude and often described as pretty "chill."</t>
  </si>
  <si>
    <t>Lisa Miss</t>
  </si>
  <si>
    <t>奥利维亚</t>
  </si>
  <si>
    <t>7064:40;6102:1500</t>
  </si>
  <si>
    <t>A stoic lady with fierce eyes, she excels at playing the role of the silently resentful woman living in servitude.</t>
  </si>
  <si>
    <t>Harry Neil Fitzpatrick</t>
  </si>
  <si>
    <t>哈里</t>
  </si>
  <si>
    <t>7065:40;6102:1500</t>
  </si>
  <si>
    <t>A highly talented performer who looks great in a suit. Whether he stars in a sitcom, Broadway musical or feature film, he always knows how to make other laugh at his cute confidence.</t>
  </si>
  <si>
    <t>Betty Hale</t>
  </si>
  <si>
    <t>贝蒂</t>
  </si>
  <si>
    <t>7066:40;6102:1500</t>
  </si>
  <si>
    <t>Some girls were made to break the glass sealing. This talented actress has broken many cultural norms and continues to impress audiences with her ability to take on tough roles.</t>
  </si>
  <si>
    <t>Yoki Mitchells</t>
  </si>
  <si>
    <t>杨梓</t>
  </si>
  <si>
    <t>7067:40;6103:1500</t>
  </si>
  <si>
    <t>Elton Zachs</t>
  </si>
  <si>
    <t>埃尔顿</t>
  </si>
  <si>
    <t>7068:40;6102:1500</t>
  </si>
  <si>
    <t>Young in both body and spirit, he will always be remembered for his musical portrayal of a high school student.</t>
  </si>
  <si>
    <t>Bella Mons</t>
  </si>
  <si>
    <t>贝拉</t>
  </si>
  <si>
    <t>7069:40;6108:1500</t>
  </si>
  <si>
    <t>Leo DiCarp</t>
  </si>
  <si>
    <t>莱奥</t>
  </si>
  <si>
    <t>6:100000</t>
  </si>
  <si>
    <t>7070:50;6102:50000</t>
  </si>
  <si>
    <t>Rodney Dans</t>
  </si>
  <si>
    <t>罗德尼</t>
  </si>
  <si>
    <t>7071:50;6108:50000</t>
  </si>
  <si>
    <t>John Dip</t>
  </si>
  <si>
    <t>迪普</t>
  </si>
  <si>
    <t>7072:50;6102:50000</t>
  </si>
  <si>
    <t>Danny Roberts Jr</t>
  </si>
  <si>
    <t>丹尼</t>
  </si>
  <si>
    <t>7073:50;6102:50000</t>
  </si>
  <si>
    <t>Peter Bradley</t>
  </si>
  <si>
    <t>布拉德利</t>
  </si>
  <si>
    <t>7074:50;6102:50000</t>
  </si>
  <si>
    <t>Marla Mongrel</t>
  </si>
  <si>
    <t>玛拉</t>
  </si>
  <si>
    <t>7075:50;6102:50000</t>
  </si>
  <si>
    <t>Jen Law</t>
  </si>
  <si>
    <t>简</t>
  </si>
  <si>
    <t>7076:50;6102:50000</t>
  </si>
  <si>
    <t>Paul Cratt</t>
  </si>
  <si>
    <t>克拉特</t>
  </si>
  <si>
    <t>7077:50;6102:50000</t>
  </si>
  <si>
    <t>Roberta Jules</t>
  </si>
  <si>
    <t>琼斯</t>
  </si>
  <si>
    <t>7078:50;6102:50000</t>
  </si>
  <si>
    <t>Javi Hems</t>
  </si>
  <si>
    <t>海克斯</t>
  </si>
  <si>
    <t>7079:50;6102:50000</t>
  </si>
  <si>
    <t>Hugh Jacked</t>
  </si>
  <si>
    <t>杰克</t>
  </si>
  <si>
    <t>7080:50;6102:50000</t>
  </si>
  <si>
    <t>Chris Bunt</t>
  </si>
  <si>
    <t>伯恩</t>
  </si>
  <si>
    <t>7081:50;6108:50000</t>
  </si>
  <si>
    <t>Ryan Blonde</t>
  </si>
  <si>
    <t>高登</t>
  </si>
  <si>
    <t>7082:50;6102:50000</t>
  </si>
  <si>
    <t>Tom Truth</t>
  </si>
  <si>
    <t>特鲁斯</t>
  </si>
  <si>
    <t>7083:50;6102:50000</t>
  </si>
  <si>
    <t>Stella Mone</t>
  </si>
  <si>
    <t>斯黛拉</t>
  </si>
  <si>
    <t>7084:50;6102:50000</t>
  </si>
  <si>
    <t>Wilma Eason</t>
  </si>
  <si>
    <t>艾莉森</t>
  </si>
  <si>
    <t>7085:50;6108:50000</t>
  </si>
  <si>
    <t>William Smithers</t>
  </si>
  <si>
    <t>威利</t>
  </si>
  <si>
    <t>7086:50;6102:50000</t>
  </si>
  <si>
    <t>Ben Flounderhatch</t>
  </si>
  <si>
    <t>本</t>
  </si>
  <si>
    <t>7087:50;6108:50000</t>
  </si>
  <si>
    <t>Annie Hat</t>
  </si>
  <si>
    <t>艾丽娅</t>
  </si>
  <si>
    <t>7088:50;6102:50000</t>
  </si>
  <si>
    <t>Joan Scarson</t>
  </si>
  <si>
    <t>琼</t>
  </si>
  <si>
    <t>7089:50;6102:50000</t>
  </si>
  <si>
    <t>Dave Matton</t>
  </si>
  <si>
    <t>大卫</t>
  </si>
  <si>
    <t>7090:50;6102:50000</t>
  </si>
  <si>
    <t>Greg McEwan</t>
  </si>
  <si>
    <t>格雷</t>
  </si>
  <si>
    <t>7091:50;6108:50000</t>
  </si>
  <si>
    <t>Liz Tays</t>
  </si>
  <si>
    <t>丽兹</t>
  </si>
  <si>
    <t>7092:50;6102:50000</t>
  </si>
  <si>
    <t>Kylie Knight</t>
  </si>
  <si>
    <t>奈拉</t>
  </si>
  <si>
    <t>7093:50;6108:50000</t>
  </si>
  <si>
    <t>Clarisse Ems</t>
  </si>
  <si>
    <t>莉西</t>
  </si>
  <si>
    <t>7094:50;6108:50000</t>
  </si>
  <si>
    <t>Connor Matthews</t>
  </si>
  <si>
    <t>康纳</t>
  </si>
  <si>
    <t>7095:50;6102:50000</t>
  </si>
  <si>
    <t>Natie Port</t>
  </si>
  <si>
    <t>娜拉</t>
  </si>
  <si>
    <t>7096:50;6102:50000</t>
  </si>
  <si>
    <t>Bing Fan</t>
  </si>
  <si>
    <t>武媚</t>
  </si>
  <si>
    <t>7097:50;6103:50000</t>
  </si>
  <si>
    <t>Jack Ho</t>
  </si>
  <si>
    <t>房龙</t>
  </si>
  <si>
    <t>7098:50;6103:50000</t>
  </si>
  <si>
    <t>Craig Daniels</t>
  </si>
  <si>
    <t>雷顿</t>
  </si>
  <si>
    <t>7099:50;6108:50000</t>
  </si>
  <si>
    <t>A classically trained theater actor with the distinguished look of a lethal gentleman. He can find solutions, get the girl, and even save the world, all while drinking a martini.</t>
  </si>
  <si>
    <t>Harry Toms</t>
  </si>
  <si>
    <t>威尔</t>
  </si>
  <si>
    <t>7100:50;6108:50000</t>
  </si>
  <si>
    <t>Teitay Lifte</t>
  </si>
  <si>
    <t>梅梅</t>
  </si>
  <si>
    <t>7101:50;6102:50000</t>
  </si>
  <si>
    <t>A lovely talent from the American south with a wonderful voice and huge star potential. She is fearless and her aspirations go far beyond the strings of a guitar or the stars on the horizon.</t>
  </si>
  <si>
    <t>Rock Jones</t>
  </si>
  <si>
    <t>石通</t>
  </si>
  <si>
    <t>7102:50;6102:50000</t>
  </si>
  <si>
    <t>He was a professional football player and wrestler before venturing into acting. His raw energy and impeccable physique make him perfectly suited for action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</si>
</sst>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
    <font>
      <sz val="11"/>
      <color theme="1"/>
      <name val="等线"/>
      <family val="2"/>
      <scheme val="minor"/>
    </font>
    <font>
      <sz val="11"/>
      <color theme="1"/>
      <name val="微软雅黑"/>
      <family val="2"/>
    </font>
  </fonts>
  <fills count="4">
    <fill>
      <patternFill patternType="none"/>
    </fill>
    <fill>
      <patternFill patternType="gray125"/>
    </fill>
    <fill>
      <patternFill patternType="solid">
        <fgColor rgb="FFFFFF00" tint="0"/>
      </patternFill>
    </fill>
    <fill>
      <patternFill patternType="solid">
        <fgColor rgb="FFFFFFFF" tint="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1" applyFont="1" fillId="0" applyFill="1" borderId="1" applyBorder="1" xfId="0">
      <alignment wrapText="1"/>
    </xf>
    <xf numFmtId="0" applyNumberFormat="1" fontId="1" applyFont="1" fillId="0" applyFill="1" borderId="0" applyBorder="1" xfId="0">
      <alignment horizontal="left" vertical="center"/>
    </xf>
    <xf numFmtId="0" applyNumberFormat="1" fontId="1" applyFont="1" fillId="0" applyFill="1" borderId="0" applyBorder="1" xfId="0"/>
    <xf numFmtId="0" applyNumberFormat="1" fontId="1" applyFont="1" fillId="0" applyFill="1" borderId="0" applyBorder="1" xfId="0">
      <alignment wrapText="1"/>
    </xf>
    <xf numFmtId="49" applyNumberFormat="1" fontId="1" applyFont="1" fillId="0" applyFill="1" borderId="0" applyBorder="1" xfId="0"/>
    <xf numFmtId="46" applyNumberFormat="1" fontId="1" applyFont="1" fillId="0" applyFill="1" borderId="0" applyBorder="1" xfId="0"/>
    <xf numFmtId="49" applyNumberFormat="1" fontId="1" applyFont="1" fillId="0" applyFill="1" borderId="1" applyBorder="1" xfId="0">
      <alignment wrapText="1"/>
    </xf>
    <xf numFmtId="49" applyNumberFormat="1" fontId="1" applyFont="1" fillId="0" applyFill="1" borderId="0" applyBorder="1" xfId="0">
      <alignment horizontal="left" vertical="center"/>
    </xf>
    <xf numFmtId="0" applyNumberFormat="1" fontId="1" applyFont="1" fillId="0" applyFill="1" borderId="0" applyBorder="1" xfId="0"/>
    <xf numFmtId="0" applyNumberFormat="1" fontId="1" applyFont="1" fillId="0" applyFill="1" borderId="0" applyBorder="1" xfId="0">
      <alignment horizontal="right" vertical="center"/>
    </xf>
    <xf numFmtId="0" applyNumberFormat="1" fontId="1" applyFont="1" fillId="2" applyFill="1" borderId="0" applyBorder="1" xfId="0"/>
    <xf numFmtId="0" applyNumberFormat="1" fontId="1" applyFont="1" fillId="3" applyFill="1" borderId="0" applyBorder="1" xfId="0"/>
    <xf numFmtId="0" applyNumberFormat="1" fontId="1" applyFont="1" fillId="3" applyFill="1" borderId="0" applyBorder="1" xfId="0">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7"/>
  <sheetViews>
    <sheetView tabSelected="1" workbookViewId="0">
      <pane xSplit="3" ySplit="3" topLeftCell="D4" activePane="bottomRight" state="frozen"/>
      <selection pane="topRight" activeCell="D1" sqref="D1"/>
      <selection pane="bottomLeft" activeCell="A4" sqref="A4"/>
      <selection pane="bottomRight" activeCell="D16" sqref="D16"/>
    </sheetView>
  </sheetViews>
  <sheetFormatPr defaultRowHeight="16.5" x14ac:dyDescent="0.3"/>
  <cols>
    <col min="1" max="1" width="9" customWidth="1" style="5"/>
    <col min="2" max="2" bestFit="1" width="19.5" customWidth="1" style="5"/>
    <col min="3" max="3" bestFit="1" width="12.5" customWidth="1" style="5"/>
    <col min="4" max="4" width="19.625" customWidth="1" style="5"/>
    <col min="5" max="5" width="10.5" customWidth="1" style="5"/>
    <col min="6" max="6" width="9" customWidth="1" style="5"/>
    <col min="7" max="7" width="9.75" customWidth="1" style="5"/>
    <col min="8" max="8" width="11.625" customWidth="1" style="5"/>
    <col min="9" max="9" width="11.5" customWidth="1" style="5"/>
    <col min="10" max="10" bestFit="1" width="10.25" customWidth="1" style="5"/>
    <col min="11" max="15" width="16.5" customWidth="1" style="5"/>
    <col min="16" max="16" width="26.875" customWidth="1" style="5"/>
    <col min="17" max="17" width="43" customWidth="1" style="5"/>
    <col min="18" max="18" bestFit="1" width="51.875" customWidth="1" style="5"/>
    <col min="19" max="19" bestFit="1" width="90.5" customWidth="1" style="5"/>
    <col min="20" max="20" width="11" customWidth="1" style="7"/>
    <col min="21" max="21" width="16.5" customWidth="1" style="7"/>
    <col min="22" max="22" bestFit="1" width="36.125" customWidth="1" style="5"/>
    <col min="23" max="23" width="16.5" customWidth="1" style="5"/>
    <col min="24" max="28" width="14.5" customWidth="1" style="7"/>
    <col min="29" max="29" bestFit="1" width="17.5" customWidth="1" style="7"/>
    <col min="30" max="30" bestFit="1" width="11.125" customWidth="1" style="5"/>
    <col min="31" max="16384" width="9" customWidth="1" style="5"/>
  </cols>
  <sheetData>
    <row r="1">
      <c r="A1" s="3" t="s">
        <v>416</v>
      </c>
      <c r="B1" s="3" t="s">
        <v>417</v>
      </c>
      <c r="C1" s="3" t="s">
        <v>417</v>
      </c>
      <c r="D1" s="3" t="s">
        <v>416</v>
      </c>
      <c r="E1" s="3" t="s">
        <v>416</v>
      </c>
      <c r="F1" s="3" t="s">
        <v>416</v>
      </c>
      <c r="G1" s="3" t="s">
        <v>416</v>
      </c>
      <c r="H1" s="3" t="s">
        <v>416</v>
      </c>
      <c r="I1" s="3" t="s">
        <v>416</v>
      </c>
      <c r="J1" s="3" t="s">
        <v>416</v>
      </c>
      <c r="K1" s="3" t="s">
        <v>416</v>
      </c>
      <c r="L1" s="3" t="s">
        <v>416</v>
      </c>
      <c r="M1" s="3" t="s">
        <v>416</v>
      </c>
      <c r="N1" s="3" t="s">
        <v>416</v>
      </c>
      <c r="O1" s="3" t="s">
        <v>416</v>
      </c>
      <c r="P1" s="3" t="s">
        <v>418</v>
      </c>
      <c r="Q1" s="3" t="s">
        <v>419</v>
      </c>
      <c r="R1" s="3" t="s">
        <v>420</v>
      </c>
      <c r="S1" s="3" t="s">
        <v>421</v>
      </c>
      <c r="T1" s="3" t="s">
        <v>416</v>
      </c>
      <c r="U1" s="9" t="s">
        <v>422</v>
      </c>
      <c r="V1" s="3" t="s">
        <v>423</v>
      </c>
      <c r="W1" s="3" t="s">
        <v>422</v>
      </c>
      <c r="X1" s="3" t="s">
        <v>416</v>
      </c>
      <c r="Y1" s="3" t="s">
        <v>416</v>
      </c>
      <c r="Z1" s="3" t="s">
        <v>416</v>
      </c>
      <c r="AA1" s="3" t="s">
        <v>416</v>
      </c>
      <c r="AB1" s="3" t="s">
        <v>416</v>
      </c>
      <c r="AC1" s="3" t="s">
        <v>416</v>
      </c>
      <c r="AD1" s="3" t="s">
        <v>417</v>
      </c>
      <c r="AE1" s="3" t="s">
        <v>417</v>
      </c>
    </row>
    <row r="2" ht="115.5" s="6" customFormat="1">
      <c r="A2" s="3" t="s">
        <v>424</v>
      </c>
      <c r="B2" s="3" t="s">
        <v>1</v>
      </c>
      <c r="C2" s="3" t="s">
        <v>425</v>
      </c>
      <c r="D2" s="3" t="s">
        <v>426</v>
      </c>
      <c r="E2" s="3" t="s">
        <v>427</v>
      </c>
      <c r="F2" s="3" t="s">
        <v>428</v>
      </c>
      <c r="G2" s="3" t="s">
        <v>429</v>
      </c>
      <c r="H2" s="3" t="s">
        <v>430</v>
      </c>
      <c r="I2" s="3" t="s">
        <v>431</v>
      </c>
      <c r="J2" s="3" t="s">
        <v>432</v>
      </c>
      <c r="K2" s="3" t="s">
        <v>433</v>
      </c>
      <c r="L2" s="3" t="s">
        <v>434</v>
      </c>
      <c r="M2" s="3" t="s">
        <v>435</v>
      </c>
      <c r="N2" s="3" t="s">
        <v>436</v>
      </c>
      <c r="O2" s="3" t="s">
        <v>437</v>
      </c>
      <c r="P2" s="3" t="s">
        <v>438</v>
      </c>
      <c r="Q2" s="3" t="s">
        <v>439</v>
      </c>
      <c r="R2" s="3" t="s">
        <v>440</v>
      </c>
      <c r="S2" s="3" t="s">
        <v>441</v>
      </c>
      <c r="T2" s="3" t="s">
        <v>442</v>
      </c>
      <c r="U2" s="9" t="s">
        <v>443</v>
      </c>
      <c r="V2" s="3" t="s">
        <v>444</v>
      </c>
      <c r="W2" s="3" t="s">
        <v>445</v>
      </c>
      <c r="X2" s="3" t="s">
        <v>446</v>
      </c>
      <c r="Y2" s="3" t="s">
        <v>447</v>
      </c>
      <c r="Z2" s="3" t="s">
        <v>25</v>
      </c>
      <c r="AA2" s="3" t="s">
        <v>448</v>
      </c>
      <c r="AB2" s="3" t="s">
        <v>449</v>
      </c>
      <c r="AC2" s="3" t="s">
        <v>450</v>
      </c>
      <c r="AD2" s="3" t="s">
        <v>1058</v>
      </c>
      <c r="AE2" s="3" t="s">
        <v>1059</v>
      </c>
    </row>
    <row r="3">
      <c r="A3" s="3" t="s">
        <v>453</v>
      </c>
      <c r="B3" s="3" t="s">
        <v>454</v>
      </c>
      <c r="C3" s="3" t="s">
        <v>455</v>
      </c>
      <c r="D3" s="3" t="s">
        <v>456</v>
      </c>
      <c r="E3" s="3" t="s">
        <v>457</v>
      </c>
      <c r="F3" s="3" t="s">
        <v>458</v>
      </c>
      <c r="G3" s="3" t="s">
        <v>459</v>
      </c>
      <c r="H3" s="3" t="s">
        <v>460</v>
      </c>
      <c r="I3" s="3" t="s">
        <v>461</v>
      </c>
      <c r="J3" s="3" t="s">
        <v>462</v>
      </c>
      <c r="K3" s="3" t="s">
        <v>463</v>
      </c>
      <c r="L3" s="3" t="s">
        <v>464</v>
      </c>
      <c r="M3" s="3" t="s">
        <v>465</v>
      </c>
      <c r="N3" s="3" t="s">
        <v>466</v>
      </c>
      <c r="O3" s="3" t="s">
        <v>467</v>
      </c>
      <c r="P3" s="3" t="s">
        <v>468</v>
      </c>
      <c r="Q3" s="3" t="s">
        <v>469</v>
      </c>
      <c r="R3" s="3" t="s">
        <v>470</v>
      </c>
      <c r="S3" s="3" t="s">
        <v>471</v>
      </c>
      <c r="T3" s="3" t="s">
        <v>472</v>
      </c>
      <c r="U3" s="9" t="s">
        <v>473</v>
      </c>
      <c r="V3" s="3" t="s">
        <v>474</v>
      </c>
      <c r="W3" s="3" t="s">
        <v>475</v>
      </c>
      <c r="X3" s="3" t="s">
        <v>476</v>
      </c>
      <c r="Y3" s="3" t="s">
        <v>477</v>
      </c>
      <c r="Z3" s="3" t="s">
        <v>478</v>
      </c>
      <c r="AA3" s="3" t="s">
        <v>479</v>
      </c>
      <c r="AB3" s="3" t="s">
        <v>480</v>
      </c>
      <c r="AC3" s="3" t="s">
        <v>481</v>
      </c>
      <c r="AD3" s="3" t="s">
        <v>482</v>
      </c>
      <c r="AE3" s="3" t="s">
        <v>483</v>
      </c>
    </row>
    <row r="4" s="4" customFormat="1">
      <c r="A4" s="12">
        <v>9998</v>
      </c>
      <c r="B4" s="15" t="s">
        <v>1060</v>
      </c>
      <c r="C4" s="15" t="s">
        <v>1061</v>
      </c>
      <c r="D4" s="4">
        <v>0</v>
      </c>
      <c r="E4" s="4">
        <v>0</v>
      </c>
      <c r="F4" s="4">
        <v>0</v>
      </c>
      <c r="G4" s="4">
        <v>0</v>
      </c>
      <c r="H4" s="4">
        <v>0</v>
      </c>
      <c r="I4" s="4">
        <v>0</v>
      </c>
      <c r="J4" s="4">
        <v>9999</v>
      </c>
      <c r="K4" s="4">
        <v>0</v>
      </c>
      <c r="L4" s="4">
        <v>0</v>
      </c>
      <c r="M4" s="4">
        <v>0</v>
      </c>
      <c r="N4" s="4">
        <v>0</v>
      </c>
      <c r="O4" s="4">
        <v>0</v>
      </c>
      <c r="P4" s="4">
        <v>0</v>
      </c>
      <c r="Q4" s="4">
        <v>0</v>
      </c>
      <c r="R4" s="4">
        <v>0</v>
      </c>
      <c r="S4" s="4">
        <v>0</v>
      </c>
      <c r="T4" s="4">
        <v>0</v>
      </c>
      <c r="U4" s="10">
        <v>0</v>
      </c>
      <c r="V4" s="4">
        <v>0</v>
      </c>
      <c r="W4" s="4">
        <v>0</v>
      </c>
      <c r="X4" s="4">
        <v>0</v>
      </c>
      <c r="Y4" s="4">
        <v>0</v>
      </c>
      <c r="Z4" s="4">
        <v>0</v>
      </c>
      <c r="AA4" s="4">
        <v>0</v>
      </c>
      <c r="AB4" s="4">
        <v>0</v>
      </c>
      <c r="AC4" s="4">
        <v>0</v>
      </c>
      <c r="AD4" s="15">
        <v>0</v>
      </c>
      <c r="AE4" s="15" t="s">
        <v>485</v>
      </c>
    </row>
    <row r="5" s="4" customFormat="1">
      <c r="A5" s="12">
        <v>9999</v>
      </c>
      <c r="B5" s="15" t="s">
        <v>484</v>
      </c>
      <c r="C5" s="15" t="s">
        <v>485</v>
      </c>
      <c r="D5" s="4">
        <v>0</v>
      </c>
      <c r="E5" s="4">
        <v>0</v>
      </c>
      <c r="F5" s="4">
        <v>0</v>
      </c>
      <c r="G5" s="4">
        <v>0</v>
      </c>
      <c r="H5" s="4">
        <v>0</v>
      </c>
      <c r="I5" s="4">
        <v>0</v>
      </c>
      <c r="J5" s="4">
        <v>6046</v>
      </c>
      <c r="K5" s="4">
        <v>0</v>
      </c>
      <c r="L5" s="4">
        <v>0</v>
      </c>
      <c r="M5" s="4">
        <v>0</v>
      </c>
      <c r="N5" s="4">
        <v>0</v>
      </c>
      <c r="O5" s="4">
        <v>0</v>
      </c>
      <c r="P5" s="4">
        <v>0</v>
      </c>
      <c r="Q5" s="4">
        <v>0</v>
      </c>
      <c r="R5" s="4">
        <v>0</v>
      </c>
      <c r="S5" s="4">
        <v>0</v>
      </c>
      <c r="T5" s="4">
        <v>0</v>
      </c>
      <c r="U5" s="10">
        <v>0</v>
      </c>
      <c r="V5" s="4">
        <v>0</v>
      </c>
      <c r="W5" s="4">
        <v>0</v>
      </c>
      <c r="X5" s="4">
        <v>0</v>
      </c>
      <c r="Y5" s="4">
        <v>0</v>
      </c>
      <c r="Z5" s="4">
        <v>0</v>
      </c>
      <c r="AA5" s="4">
        <v>0</v>
      </c>
      <c r="AB5" s="4">
        <v>0</v>
      </c>
      <c r="AC5" s="4">
        <v>0</v>
      </c>
      <c r="AD5" s="15">
        <v>0</v>
      </c>
      <c r="AE5" s="15" t="s">
        <v>485</v>
      </c>
    </row>
    <row r="6">
      <c r="A6" s="5">
        <v>1001</v>
      </c>
      <c r="B6" s="13" t="s">
        <v>1062</v>
      </c>
      <c r="C6" s="13" t="s">
        <v>1063</v>
      </c>
      <c r="D6" s="5">
        <v>2001</v>
      </c>
      <c r="E6" s="5">
        <v>1301</v>
      </c>
      <c r="F6" s="5">
        <v>1102</v>
      </c>
      <c r="G6" s="5">
        <v>1201</v>
      </c>
      <c r="H6" s="5">
        <v>1401</v>
      </c>
      <c r="I6" s="5">
        <v>1502</v>
      </c>
      <c r="J6" s="5">
        <v>1014</v>
      </c>
      <c r="K6" s="5">
        <v>4</v>
      </c>
      <c r="L6" s="5">
        <v>4</v>
      </c>
      <c r="M6" s="5">
        <v>8</v>
      </c>
      <c r="N6" s="5">
        <v>0</v>
      </c>
      <c r="O6" s="5">
        <v>4</v>
      </c>
      <c r="P6" s="5" t="s">
        <v>658</v>
      </c>
      <c r="Q6" s="8" t="s">
        <v>563</v>
      </c>
      <c r="R6" s="5" t="s">
        <v>659</v>
      </c>
      <c r="S6" s="5" t="s">
        <v>660</v>
      </c>
      <c r="T6" s="11">
        <v>1901</v>
      </c>
      <c r="U6" s="7" t="s">
        <v>566</v>
      </c>
      <c r="V6" s="5" t="s">
        <v>1064</v>
      </c>
      <c r="W6" s="7" t="s">
        <v>568</v>
      </c>
      <c r="X6" s="7">
        <v>100</v>
      </c>
      <c r="Y6" s="4">
        <v>0</v>
      </c>
      <c r="Z6" s="7">
        <v>100</v>
      </c>
      <c r="AA6" s="7">
        <v>100</v>
      </c>
      <c r="AB6" s="7">
        <v>30</v>
      </c>
      <c r="AC6" s="7">
        <v>100</v>
      </c>
      <c r="AD6" s="13" t="s">
        <v>6</v>
      </c>
      <c r="AE6" s="14" t="s">
        <v>7</v>
      </c>
    </row>
    <row r="7">
      <c r="A7" s="5">
        <v>1002</v>
      </c>
      <c r="B7" s="13" t="s">
        <v>1065</v>
      </c>
      <c r="C7" s="13" t="s">
        <v>1066</v>
      </c>
      <c r="D7" s="5">
        <v>2002</v>
      </c>
      <c r="E7" s="5">
        <v>1301</v>
      </c>
      <c r="F7" s="5">
        <v>1102</v>
      </c>
      <c r="G7" s="5">
        <v>1202</v>
      </c>
      <c r="H7" s="5">
        <v>1402</v>
      </c>
      <c r="I7" s="5">
        <v>1501</v>
      </c>
      <c r="J7" s="5">
        <v>1050</v>
      </c>
      <c r="K7" s="5">
        <v>4</v>
      </c>
      <c r="L7" s="5">
        <v>8</v>
      </c>
      <c r="M7" s="5">
        <v>4</v>
      </c>
      <c r="N7" s="5">
        <v>0</v>
      </c>
      <c r="O7" s="5">
        <v>4</v>
      </c>
      <c r="P7" s="5" t="s">
        <v>661</v>
      </c>
      <c r="Q7" s="5" t="s">
        <v>653</v>
      </c>
      <c r="R7" s="5" t="s">
        <v>662</v>
      </c>
      <c r="S7" s="5" t="s">
        <v>663</v>
      </c>
      <c r="T7" s="11">
        <v>1901</v>
      </c>
      <c r="U7" s="7" t="s">
        <v>566</v>
      </c>
      <c r="V7" s="5" t="s">
        <v>1067</v>
      </c>
      <c r="W7" s="7" t="s">
        <v>568</v>
      </c>
      <c r="X7" s="7">
        <v>100</v>
      </c>
      <c r="Y7" s="4">
        <v>0</v>
      </c>
      <c r="Z7" s="7">
        <v>100</v>
      </c>
      <c r="AA7" s="7">
        <v>100</v>
      </c>
      <c r="AB7" s="7">
        <v>30</v>
      </c>
      <c r="AC7" s="7">
        <v>100</v>
      </c>
      <c r="AD7" s="13" t="s">
        <v>1068</v>
      </c>
      <c r="AE7" s="14" t="s">
        <v>11</v>
      </c>
    </row>
    <row r="8">
      <c r="A8" s="5">
        <v>1003</v>
      </c>
      <c r="B8" s="13" t="s">
        <v>1069</v>
      </c>
      <c r="C8" s="13" t="s">
        <v>1070</v>
      </c>
      <c r="D8" s="5">
        <v>2003</v>
      </c>
      <c r="E8" s="5">
        <v>1301</v>
      </c>
      <c r="F8" s="5">
        <v>1102</v>
      </c>
      <c r="G8" s="5">
        <v>1201</v>
      </c>
      <c r="H8" s="5">
        <v>1401</v>
      </c>
      <c r="I8" s="5">
        <v>1501</v>
      </c>
      <c r="J8" s="5">
        <v>1072</v>
      </c>
      <c r="K8" s="5">
        <v>8</v>
      </c>
      <c r="L8" s="5">
        <v>4</v>
      </c>
      <c r="M8" s="5">
        <v>4</v>
      </c>
      <c r="N8" s="5">
        <v>0</v>
      </c>
      <c r="O8" s="5">
        <v>4</v>
      </c>
      <c r="P8" s="5" t="s">
        <v>664</v>
      </c>
      <c r="Q8" s="5" t="s">
        <v>665</v>
      </c>
      <c r="R8" s="5" t="s">
        <v>666</v>
      </c>
      <c r="S8" s="5" t="s">
        <v>667</v>
      </c>
      <c r="T8" s="11">
        <v>1901</v>
      </c>
      <c r="U8" s="7" t="s">
        <v>566</v>
      </c>
      <c r="V8" s="5" t="s">
        <v>1071</v>
      </c>
      <c r="W8" s="7" t="s">
        <v>568</v>
      </c>
      <c r="X8" s="7">
        <v>100</v>
      </c>
      <c r="Y8" s="4">
        <v>0</v>
      </c>
      <c r="Z8" s="7">
        <v>100</v>
      </c>
      <c r="AA8" s="7">
        <v>100</v>
      </c>
      <c r="AB8" s="7">
        <v>30</v>
      </c>
      <c r="AC8" s="7">
        <v>100</v>
      </c>
      <c r="AD8" s="13" t="s">
        <v>14</v>
      </c>
      <c r="AE8" s="14" t="s">
        <v>15</v>
      </c>
    </row>
    <row r="9">
      <c r="A9" s="5">
        <v>1004</v>
      </c>
      <c r="B9" s="13" t="s">
        <v>1072</v>
      </c>
      <c r="C9" s="13" t="s">
        <v>1073</v>
      </c>
      <c r="D9" s="5">
        <v>2004</v>
      </c>
      <c r="E9" s="5">
        <v>1301</v>
      </c>
      <c r="F9" s="5">
        <v>1102</v>
      </c>
      <c r="G9" s="5">
        <v>1202</v>
      </c>
      <c r="H9" s="5">
        <v>1401</v>
      </c>
      <c r="I9" s="5">
        <v>1502</v>
      </c>
      <c r="J9" s="5">
        <v>1082</v>
      </c>
      <c r="K9" s="5">
        <v>4</v>
      </c>
      <c r="L9" s="5">
        <v>8</v>
      </c>
      <c r="M9" s="5">
        <v>4</v>
      </c>
      <c r="N9" s="5">
        <v>4</v>
      </c>
      <c r="O9" s="5">
        <v>0</v>
      </c>
      <c r="P9" s="5" t="s">
        <v>668</v>
      </c>
      <c r="Q9" s="5" t="s">
        <v>669</v>
      </c>
      <c r="R9" s="5" t="s">
        <v>670</v>
      </c>
      <c r="S9" s="5" t="s">
        <v>671</v>
      </c>
      <c r="T9" s="11">
        <v>1901</v>
      </c>
      <c r="U9" s="7" t="s">
        <v>566</v>
      </c>
      <c r="V9" s="5" t="s">
        <v>1074</v>
      </c>
      <c r="W9" s="7" t="s">
        <v>568</v>
      </c>
      <c r="X9" s="7">
        <v>100</v>
      </c>
      <c r="Y9" s="4">
        <v>0</v>
      </c>
      <c r="Z9" s="7">
        <v>100</v>
      </c>
      <c r="AA9" s="7">
        <v>100</v>
      </c>
      <c r="AB9" s="7">
        <v>30</v>
      </c>
      <c r="AC9" s="7">
        <v>100</v>
      </c>
      <c r="AD9" s="13" t="s">
        <v>18</v>
      </c>
      <c r="AE9" s="14" t="s">
        <v>19</v>
      </c>
    </row>
    <row r="10">
      <c r="A10" s="5">
        <v>1005</v>
      </c>
      <c r="B10" s="13" t="s">
        <v>1075</v>
      </c>
      <c r="C10" s="13" t="s">
        <v>1076</v>
      </c>
      <c r="D10" s="5">
        <v>2005</v>
      </c>
      <c r="E10" s="5">
        <v>1301</v>
      </c>
      <c r="F10" s="5">
        <v>1101</v>
      </c>
      <c r="G10" s="5">
        <v>1203</v>
      </c>
      <c r="H10" s="5">
        <v>1402</v>
      </c>
      <c r="I10" s="5">
        <v>1501</v>
      </c>
      <c r="J10" s="5">
        <v>1055</v>
      </c>
      <c r="K10" s="5">
        <v>4</v>
      </c>
      <c r="L10" s="5">
        <v>4</v>
      </c>
      <c r="M10" s="5">
        <v>8</v>
      </c>
      <c r="N10" s="5">
        <v>4</v>
      </c>
      <c r="O10" s="5">
        <v>0</v>
      </c>
      <c r="P10" s="5" t="s">
        <v>672</v>
      </c>
      <c r="Q10" s="5" t="s">
        <v>648</v>
      </c>
      <c r="R10" s="5" t="s">
        <v>673</v>
      </c>
      <c r="S10" s="5" t="s">
        <v>674</v>
      </c>
      <c r="T10" s="11">
        <v>1901</v>
      </c>
      <c r="U10" s="7" t="s">
        <v>566</v>
      </c>
      <c r="V10" s="5" t="s">
        <v>1077</v>
      </c>
      <c r="W10" s="7" t="s">
        <v>568</v>
      </c>
      <c r="X10" s="7">
        <v>100</v>
      </c>
      <c r="Y10" s="4">
        <v>0</v>
      </c>
      <c r="Z10" s="7">
        <v>100</v>
      </c>
      <c r="AA10" s="7">
        <v>100</v>
      </c>
      <c r="AB10" s="7">
        <v>30</v>
      </c>
      <c r="AC10" s="7">
        <v>100</v>
      </c>
      <c r="AD10" s="13" t="s">
        <v>28</v>
      </c>
      <c r="AE10" s="14" t="s">
        <v>29</v>
      </c>
    </row>
    <row r="11">
      <c r="A11" s="5">
        <v>1006</v>
      </c>
      <c r="B11" s="13" t="s">
        <v>1078</v>
      </c>
      <c r="C11" s="13" t="s">
        <v>1079</v>
      </c>
      <c r="D11" s="5">
        <v>2006</v>
      </c>
      <c r="E11" s="5">
        <v>1301</v>
      </c>
      <c r="F11" s="5">
        <v>1101</v>
      </c>
      <c r="G11" s="5">
        <v>1202</v>
      </c>
      <c r="H11" s="5">
        <v>1402</v>
      </c>
      <c r="I11" s="5">
        <v>1501</v>
      </c>
      <c r="J11" s="5">
        <v>1097</v>
      </c>
      <c r="K11" s="5">
        <v>4</v>
      </c>
      <c r="L11" s="5">
        <v>8</v>
      </c>
      <c r="M11" s="5">
        <v>4</v>
      </c>
      <c r="N11" s="5">
        <v>0</v>
      </c>
      <c r="O11" s="5">
        <v>4</v>
      </c>
      <c r="P11" s="5" t="s">
        <v>675</v>
      </c>
      <c r="Q11" s="5" t="s">
        <v>628</v>
      </c>
      <c r="R11" s="5" t="s">
        <v>676</v>
      </c>
      <c r="S11" s="5" t="s">
        <v>677</v>
      </c>
      <c r="T11" s="11">
        <v>1901</v>
      </c>
      <c r="U11" s="7" t="s">
        <v>566</v>
      </c>
      <c r="V11" s="5" t="s">
        <v>1080</v>
      </c>
      <c r="W11" s="7" t="s">
        <v>568</v>
      </c>
      <c r="X11" s="7">
        <v>100</v>
      </c>
      <c r="Y11" s="4">
        <v>0</v>
      </c>
      <c r="Z11" s="7">
        <v>100</v>
      </c>
      <c r="AA11" s="7">
        <v>100</v>
      </c>
      <c r="AB11" s="7">
        <v>30</v>
      </c>
      <c r="AC11" s="7">
        <v>100</v>
      </c>
      <c r="AD11" s="13" t="s">
        <v>32</v>
      </c>
      <c r="AE11" s="14" t="s">
        <v>33</v>
      </c>
    </row>
    <row r="12">
      <c r="A12" s="5">
        <v>2001</v>
      </c>
      <c r="B12" s="13" t="s">
        <v>1081</v>
      </c>
      <c r="C12" s="13" t="s">
        <v>1082</v>
      </c>
      <c r="D12" s="5">
        <v>2007</v>
      </c>
      <c r="E12" s="5">
        <v>1302</v>
      </c>
      <c r="F12" s="5">
        <v>1102</v>
      </c>
      <c r="G12" s="5">
        <v>1201</v>
      </c>
      <c r="H12" s="5">
        <v>1401</v>
      </c>
      <c r="I12" s="5">
        <v>1502</v>
      </c>
      <c r="J12" s="5">
        <v>1003</v>
      </c>
      <c r="K12" s="5">
        <v>5</v>
      </c>
      <c r="L12" s="5">
        <v>5</v>
      </c>
      <c r="M12" s="5">
        <v>10</v>
      </c>
      <c r="N12" s="5">
        <v>5</v>
      </c>
      <c r="O12" s="5">
        <v>0</v>
      </c>
      <c r="P12" s="5" t="s">
        <v>678</v>
      </c>
      <c r="Q12" s="5" t="s">
        <v>679</v>
      </c>
      <c r="R12" s="5" t="s">
        <v>680</v>
      </c>
      <c r="S12" s="5" t="s">
        <v>681</v>
      </c>
      <c r="T12" s="11">
        <v>1901</v>
      </c>
      <c r="U12" s="7" t="s">
        <v>548</v>
      </c>
      <c r="V12" s="5" t="s">
        <v>1083</v>
      </c>
      <c r="W12" s="7" t="s">
        <v>550</v>
      </c>
      <c r="X12" s="7">
        <v>100</v>
      </c>
      <c r="Y12" s="4">
        <v>0</v>
      </c>
      <c r="Z12" s="7">
        <v>125</v>
      </c>
      <c r="AA12" s="7">
        <v>100</v>
      </c>
      <c r="AB12" s="7">
        <v>30</v>
      </c>
      <c r="AC12" s="7">
        <v>100</v>
      </c>
      <c r="AD12" s="13" t="s">
        <v>36</v>
      </c>
      <c r="AE12" s="14" t="s">
        <v>37</v>
      </c>
    </row>
    <row r="13">
      <c r="A13" s="5">
        <v>2002</v>
      </c>
      <c r="B13" s="13" t="s">
        <v>1084</v>
      </c>
      <c r="C13" s="13" t="s">
        <v>1085</v>
      </c>
      <c r="D13" s="5">
        <v>2008</v>
      </c>
      <c r="E13" s="5">
        <v>1302</v>
      </c>
      <c r="F13" s="5">
        <v>1102</v>
      </c>
      <c r="G13" s="5">
        <v>1201</v>
      </c>
      <c r="H13" s="5">
        <v>1401</v>
      </c>
      <c r="I13" s="5">
        <v>1502</v>
      </c>
      <c r="J13" s="5">
        <v>1006</v>
      </c>
      <c r="K13" s="5">
        <v>10</v>
      </c>
      <c r="L13" s="5">
        <v>5</v>
      </c>
      <c r="M13" s="5">
        <v>5</v>
      </c>
      <c r="N13" s="5">
        <v>0</v>
      </c>
      <c r="O13" s="5">
        <v>5</v>
      </c>
      <c r="P13" s="5" t="s">
        <v>682</v>
      </c>
      <c r="Q13" s="5" t="s">
        <v>683</v>
      </c>
      <c r="R13" s="5" t="s">
        <v>684</v>
      </c>
      <c r="S13" s="5" t="s">
        <v>685</v>
      </c>
      <c r="T13" s="11">
        <v>1901</v>
      </c>
      <c r="U13" s="7" t="s">
        <v>548</v>
      </c>
      <c r="V13" s="5" t="s">
        <v>1086</v>
      </c>
      <c r="W13" s="7" t="s">
        <v>550</v>
      </c>
      <c r="X13" s="7">
        <v>100</v>
      </c>
      <c r="Y13" s="4">
        <v>0</v>
      </c>
      <c r="Z13" s="7">
        <v>125</v>
      </c>
      <c r="AA13" s="7">
        <v>100</v>
      </c>
      <c r="AB13" s="7">
        <v>30</v>
      </c>
      <c r="AC13" s="7">
        <v>100</v>
      </c>
      <c r="AD13" s="13" t="s">
        <v>40</v>
      </c>
      <c r="AE13" s="14" t="s">
        <v>41</v>
      </c>
    </row>
    <row r="14">
      <c r="A14" s="5">
        <v>2003</v>
      </c>
      <c r="B14" s="13" t="s">
        <v>1087</v>
      </c>
      <c r="C14" s="13" t="s">
        <v>1088</v>
      </c>
      <c r="D14" s="5">
        <v>2009</v>
      </c>
      <c r="E14" s="5">
        <v>1302</v>
      </c>
      <c r="F14" s="5">
        <v>1102</v>
      </c>
      <c r="G14" s="5">
        <v>1201</v>
      </c>
      <c r="H14" s="5">
        <v>1402</v>
      </c>
      <c r="I14" s="5">
        <v>1501</v>
      </c>
      <c r="J14" s="5">
        <v>1023</v>
      </c>
      <c r="K14" s="5">
        <v>5</v>
      </c>
      <c r="L14" s="5">
        <v>10</v>
      </c>
      <c r="M14" s="5">
        <v>5</v>
      </c>
      <c r="N14" s="5">
        <v>0</v>
      </c>
      <c r="O14" s="5">
        <v>5</v>
      </c>
      <c r="P14" s="5" t="s">
        <v>686</v>
      </c>
      <c r="Q14" s="5" t="s">
        <v>687</v>
      </c>
      <c r="R14" s="5" t="s">
        <v>688</v>
      </c>
      <c r="S14" s="5" t="s">
        <v>689</v>
      </c>
      <c r="T14" s="11">
        <v>1901</v>
      </c>
      <c r="U14" s="7" t="s">
        <v>548</v>
      </c>
      <c r="V14" s="5" t="s">
        <v>1089</v>
      </c>
      <c r="W14" s="7" t="s">
        <v>550</v>
      </c>
      <c r="X14" s="7">
        <v>100</v>
      </c>
      <c r="Y14" s="4">
        <v>0</v>
      </c>
      <c r="Z14" s="7">
        <v>125</v>
      </c>
      <c r="AA14" s="7">
        <v>100</v>
      </c>
      <c r="AB14" s="7">
        <v>30</v>
      </c>
      <c r="AC14" s="7">
        <v>100</v>
      </c>
      <c r="AD14" s="13" t="s">
        <v>44</v>
      </c>
      <c r="AE14" s="14" t="s">
        <v>45</v>
      </c>
    </row>
    <row r="15">
      <c r="A15" s="5">
        <v>2004</v>
      </c>
      <c r="B15" s="13" t="s">
        <v>1090</v>
      </c>
      <c r="C15" s="13" t="s">
        <v>1091</v>
      </c>
      <c r="D15" s="5">
        <v>2010</v>
      </c>
      <c r="E15" s="5">
        <v>1302</v>
      </c>
      <c r="F15" s="5">
        <v>1102</v>
      </c>
      <c r="G15" s="5">
        <v>1202</v>
      </c>
      <c r="H15" s="5">
        <v>1401</v>
      </c>
      <c r="I15" s="5">
        <v>1502</v>
      </c>
      <c r="J15" s="5">
        <v>1047</v>
      </c>
      <c r="K15" s="5">
        <v>5</v>
      </c>
      <c r="L15" s="5">
        <v>5</v>
      </c>
      <c r="M15" s="5">
        <v>10</v>
      </c>
      <c r="N15" s="5">
        <v>0</v>
      </c>
      <c r="O15" s="5">
        <v>5</v>
      </c>
      <c r="P15" s="5" t="s">
        <v>690</v>
      </c>
      <c r="Q15" s="5" t="s">
        <v>691</v>
      </c>
      <c r="R15" s="5" t="s">
        <v>692</v>
      </c>
      <c r="S15" s="5" t="s">
        <v>693</v>
      </c>
      <c r="T15" s="11">
        <v>1901</v>
      </c>
      <c r="U15" s="7" t="s">
        <v>548</v>
      </c>
      <c r="V15" s="5" t="s">
        <v>1092</v>
      </c>
      <c r="W15" s="7" t="s">
        <v>550</v>
      </c>
      <c r="X15" s="7">
        <v>100</v>
      </c>
      <c r="Y15" s="4">
        <v>0</v>
      </c>
      <c r="Z15" s="7">
        <v>125</v>
      </c>
      <c r="AA15" s="7">
        <v>100</v>
      </c>
      <c r="AB15" s="7">
        <v>30</v>
      </c>
      <c r="AC15" s="7">
        <v>100</v>
      </c>
      <c r="AD15" s="13" t="s">
        <v>48</v>
      </c>
      <c r="AE15" s="14" t="s">
        <v>49</v>
      </c>
    </row>
    <row r="16">
      <c r="A16" s="5">
        <v>2005</v>
      </c>
      <c r="B16" s="13" t="s">
        <v>1093</v>
      </c>
      <c r="C16" s="13" t="s">
        <v>1094</v>
      </c>
      <c r="D16" s="5">
        <v>2011</v>
      </c>
      <c r="E16" s="5">
        <v>1302</v>
      </c>
      <c r="F16" s="5">
        <v>1102</v>
      </c>
      <c r="G16" s="5">
        <v>1202</v>
      </c>
      <c r="H16" s="5">
        <v>1402</v>
      </c>
      <c r="I16" s="5">
        <v>1501</v>
      </c>
      <c r="J16" s="5">
        <v>1063</v>
      </c>
      <c r="K16" s="5">
        <v>5</v>
      </c>
      <c r="L16" s="5">
        <v>10</v>
      </c>
      <c r="M16" s="5">
        <v>5</v>
      </c>
      <c r="N16" s="5">
        <v>0</v>
      </c>
      <c r="O16" s="5">
        <v>5</v>
      </c>
      <c r="P16" s="5" t="s">
        <v>694</v>
      </c>
      <c r="Q16" s="5" t="s">
        <v>695</v>
      </c>
      <c r="R16" s="5" t="s">
        <v>696</v>
      </c>
      <c r="S16" s="5" t="s">
        <v>697</v>
      </c>
      <c r="T16" s="11">
        <v>1901</v>
      </c>
      <c r="U16" s="7" t="s">
        <v>548</v>
      </c>
      <c r="V16" s="5" t="s">
        <v>1095</v>
      </c>
      <c r="W16" s="7" t="s">
        <v>550</v>
      </c>
      <c r="X16" s="7">
        <v>100</v>
      </c>
      <c r="Y16" s="4">
        <v>0</v>
      </c>
      <c r="Z16" s="7">
        <v>125</v>
      </c>
      <c r="AA16" s="7">
        <v>100</v>
      </c>
      <c r="AB16" s="7">
        <v>30</v>
      </c>
      <c r="AC16" s="7">
        <v>100</v>
      </c>
      <c r="AD16" s="13" t="s">
        <v>52</v>
      </c>
      <c r="AE16" s="14" t="s">
        <v>53</v>
      </c>
    </row>
    <row r="17">
      <c r="A17" s="5">
        <v>2006</v>
      </c>
      <c r="B17" s="13" t="s">
        <v>1096</v>
      </c>
      <c r="C17" s="13" t="s">
        <v>1097</v>
      </c>
      <c r="D17" s="5">
        <v>2012</v>
      </c>
      <c r="E17" s="5">
        <v>1302</v>
      </c>
      <c r="F17" s="5">
        <v>1101</v>
      </c>
      <c r="G17" s="5">
        <v>1203</v>
      </c>
      <c r="H17" s="5">
        <v>1402</v>
      </c>
      <c r="I17" s="5">
        <v>1502</v>
      </c>
      <c r="J17" s="5">
        <v>1067</v>
      </c>
      <c r="K17" s="5">
        <v>10</v>
      </c>
      <c r="L17" s="5">
        <v>5</v>
      </c>
      <c r="M17" s="5">
        <v>5</v>
      </c>
      <c r="N17" s="5">
        <v>5</v>
      </c>
      <c r="O17" s="5">
        <v>0</v>
      </c>
      <c r="P17" s="5" t="s">
        <v>698</v>
      </c>
      <c r="Q17" s="5" t="s">
        <v>699</v>
      </c>
      <c r="R17" s="5" t="s">
        <v>700</v>
      </c>
      <c r="S17" s="5" t="s">
        <v>701</v>
      </c>
      <c r="T17" s="11">
        <v>1901</v>
      </c>
      <c r="U17" s="7" t="s">
        <v>548</v>
      </c>
      <c r="V17" s="5" t="s">
        <v>1098</v>
      </c>
      <c r="W17" s="7" t="s">
        <v>550</v>
      </c>
      <c r="X17" s="7">
        <v>100</v>
      </c>
      <c r="Y17" s="4">
        <v>0</v>
      </c>
      <c r="Z17" s="7">
        <v>125</v>
      </c>
      <c r="AA17" s="7">
        <v>100</v>
      </c>
      <c r="AB17" s="7">
        <v>30</v>
      </c>
      <c r="AC17" s="7">
        <v>100</v>
      </c>
      <c r="AD17" s="13" t="s">
        <v>56</v>
      </c>
      <c r="AE17" s="14" t="s">
        <v>57</v>
      </c>
    </row>
    <row r="18">
      <c r="A18" s="5">
        <v>2007</v>
      </c>
      <c r="B18" s="13" t="s">
        <v>1099</v>
      </c>
      <c r="C18" s="13" t="s">
        <v>1100</v>
      </c>
      <c r="D18" s="5">
        <v>2013</v>
      </c>
      <c r="E18" s="5">
        <v>1302</v>
      </c>
      <c r="F18" s="5">
        <v>1101</v>
      </c>
      <c r="G18" s="5">
        <v>1203</v>
      </c>
      <c r="H18" s="5">
        <v>1401</v>
      </c>
      <c r="I18" s="5">
        <v>1502</v>
      </c>
      <c r="J18" s="5">
        <v>1068</v>
      </c>
      <c r="K18" s="5">
        <v>5</v>
      </c>
      <c r="L18" s="5">
        <v>10</v>
      </c>
      <c r="M18" s="5">
        <v>5</v>
      </c>
      <c r="N18" s="5">
        <v>5</v>
      </c>
      <c r="O18" s="5">
        <v>0</v>
      </c>
      <c r="P18" s="5" t="s">
        <v>702</v>
      </c>
      <c r="Q18" s="5" t="s">
        <v>703</v>
      </c>
      <c r="R18" s="5" t="s">
        <v>704</v>
      </c>
      <c r="S18" s="5" t="s">
        <v>705</v>
      </c>
      <c r="T18" s="11">
        <v>1901</v>
      </c>
      <c r="U18" s="7" t="s">
        <v>548</v>
      </c>
      <c r="V18" s="5" t="s">
        <v>1101</v>
      </c>
      <c r="W18" s="7" t="s">
        <v>550</v>
      </c>
      <c r="X18" s="7">
        <v>100</v>
      </c>
      <c r="Y18" s="4">
        <v>0</v>
      </c>
      <c r="Z18" s="7">
        <v>125</v>
      </c>
      <c r="AA18" s="7">
        <v>100</v>
      </c>
      <c r="AB18" s="7">
        <v>30</v>
      </c>
      <c r="AC18" s="7">
        <v>100</v>
      </c>
      <c r="AD18" s="13" t="s">
        <v>60</v>
      </c>
      <c r="AE18" s="14" t="s">
        <v>61</v>
      </c>
    </row>
    <row r="19">
      <c r="A19" s="5">
        <v>2008</v>
      </c>
      <c r="B19" s="13" t="s">
        <v>1102</v>
      </c>
      <c r="C19" s="13" t="s">
        <v>1103</v>
      </c>
      <c r="D19" s="5">
        <v>2014</v>
      </c>
      <c r="E19" s="5">
        <v>1302</v>
      </c>
      <c r="F19" s="5">
        <v>1102</v>
      </c>
      <c r="G19" s="5">
        <v>1202</v>
      </c>
      <c r="H19" s="5">
        <v>1401</v>
      </c>
      <c r="I19" s="5">
        <v>1502</v>
      </c>
      <c r="J19" s="5">
        <v>1078</v>
      </c>
      <c r="K19" s="5">
        <v>5</v>
      </c>
      <c r="L19" s="5">
        <v>5</v>
      </c>
      <c r="M19" s="5">
        <v>10</v>
      </c>
      <c r="N19" s="5">
        <v>5</v>
      </c>
      <c r="O19" s="5">
        <v>0</v>
      </c>
      <c r="P19" s="5" t="s">
        <v>706</v>
      </c>
      <c r="Q19" s="5" t="s">
        <v>707</v>
      </c>
      <c r="R19" s="5" t="s">
        <v>708</v>
      </c>
      <c r="S19" s="5" t="s">
        <v>709</v>
      </c>
      <c r="T19" s="11">
        <v>1901</v>
      </c>
      <c r="U19" s="7" t="s">
        <v>548</v>
      </c>
      <c r="V19" s="5" t="s">
        <v>1104</v>
      </c>
      <c r="W19" s="7" t="s">
        <v>550</v>
      </c>
      <c r="X19" s="7">
        <v>100</v>
      </c>
      <c r="Y19" s="4">
        <v>0</v>
      </c>
      <c r="Z19" s="7">
        <v>125</v>
      </c>
      <c r="AA19" s="7">
        <v>100</v>
      </c>
      <c r="AB19" s="7">
        <v>30</v>
      </c>
      <c r="AC19" s="7">
        <v>100</v>
      </c>
      <c r="AD19" s="13" t="s">
        <v>64</v>
      </c>
      <c r="AE19" s="14" t="s">
        <v>65</v>
      </c>
    </row>
    <row r="20">
      <c r="A20" s="5">
        <v>2009</v>
      </c>
      <c r="B20" s="13" t="s">
        <v>1105</v>
      </c>
      <c r="C20" s="13" t="s">
        <v>1106</v>
      </c>
      <c r="D20" s="5">
        <v>2015</v>
      </c>
      <c r="E20" s="5">
        <v>1302</v>
      </c>
      <c r="F20" s="5">
        <v>1102</v>
      </c>
      <c r="G20" s="5">
        <v>1201</v>
      </c>
      <c r="H20" s="5">
        <v>1401</v>
      </c>
      <c r="I20" s="5">
        <v>1502</v>
      </c>
      <c r="J20" s="5">
        <v>1083</v>
      </c>
      <c r="K20" s="5">
        <v>5</v>
      </c>
      <c r="L20" s="5">
        <v>10</v>
      </c>
      <c r="M20" s="5">
        <v>5</v>
      </c>
      <c r="N20" s="5">
        <v>5</v>
      </c>
      <c r="O20" s="5">
        <v>0</v>
      </c>
      <c r="P20" s="5" t="s">
        <v>710</v>
      </c>
      <c r="Q20" s="5" t="s">
        <v>711</v>
      </c>
      <c r="R20" s="5" t="s">
        <v>712</v>
      </c>
      <c r="S20" s="5" t="s">
        <v>713</v>
      </c>
      <c r="T20" s="11">
        <v>1901</v>
      </c>
      <c r="U20" s="7" t="s">
        <v>548</v>
      </c>
      <c r="V20" s="5" t="s">
        <v>1107</v>
      </c>
      <c r="W20" s="7" t="s">
        <v>550</v>
      </c>
      <c r="X20" s="7">
        <v>100</v>
      </c>
      <c r="Y20" s="4">
        <v>0</v>
      </c>
      <c r="Z20" s="7">
        <v>125</v>
      </c>
      <c r="AA20" s="7">
        <v>100</v>
      </c>
      <c r="AB20" s="7">
        <v>30</v>
      </c>
      <c r="AC20" s="7">
        <v>100</v>
      </c>
      <c r="AD20" s="13" t="s">
        <v>68</v>
      </c>
      <c r="AE20" s="14" t="s">
        <v>69</v>
      </c>
    </row>
    <row r="21">
      <c r="A21" s="5">
        <v>2010</v>
      </c>
      <c r="B21" s="13" t="s">
        <v>1108</v>
      </c>
      <c r="C21" s="13" t="s">
        <v>1109</v>
      </c>
      <c r="D21" s="5">
        <v>2016</v>
      </c>
      <c r="E21" s="5">
        <v>1302</v>
      </c>
      <c r="F21" s="5">
        <v>1102</v>
      </c>
      <c r="G21" s="5">
        <v>1201</v>
      </c>
      <c r="H21" s="5">
        <v>1401</v>
      </c>
      <c r="I21" s="5">
        <v>1502</v>
      </c>
      <c r="J21" s="5">
        <v>1084</v>
      </c>
      <c r="K21" s="5">
        <v>10</v>
      </c>
      <c r="L21" s="5">
        <v>5</v>
      </c>
      <c r="M21" s="5">
        <v>5</v>
      </c>
      <c r="N21" s="5">
        <v>0</v>
      </c>
      <c r="O21" s="5">
        <v>5</v>
      </c>
      <c r="P21" s="5" t="s">
        <v>714</v>
      </c>
      <c r="Q21" s="5" t="s">
        <v>715</v>
      </c>
      <c r="R21" s="5" t="s">
        <v>716</v>
      </c>
      <c r="S21" s="5" t="s">
        <v>717</v>
      </c>
      <c r="T21" s="11">
        <v>1901</v>
      </c>
      <c r="U21" s="7" t="s">
        <v>548</v>
      </c>
      <c r="V21" s="5" t="s">
        <v>1110</v>
      </c>
      <c r="W21" s="7" t="s">
        <v>550</v>
      </c>
      <c r="X21" s="7">
        <v>100</v>
      </c>
      <c r="Y21" s="4">
        <v>0</v>
      </c>
      <c r="Z21" s="7">
        <v>125</v>
      </c>
      <c r="AA21" s="7">
        <v>100</v>
      </c>
      <c r="AB21" s="7">
        <v>30</v>
      </c>
      <c r="AC21" s="7">
        <v>100</v>
      </c>
      <c r="AD21" s="13" t="s">
        <v>72</v>
      </c>
      <c r="AE21" s="14" t="s">
        <v>73</v>
      </c>
    </row>
    <row r="22">
      <c r="A22" s="5">
        <v>2011</v>
      </c>
      <c r="B22" s="13" t="s">
        <v>1111</v>
      </c>
      <c r="C22" s="13" t="s">
        <v>1112</v>
      </c>
      <c r="D22" s="5">
        <v>2017</v>
      </c>
      <c r="E22" s="5">
        <v>1302</v>
      </c>
      <c r="F22" s="5">
        <v>1101</v>
      </c>
      <c r="G22" s="5">
        <v>1201</v>
      </c>
      <c r="H22" s="5">
        <v>1401</v>
      </c>
      <c r="I22" s="5">
        <v>1501</v>
      </c>
      <c r="J22" s="5">
        <v>1086</v>
      </c>
      <c r="K22" s="5">
        <v>5</v>
      </c>
      <c r="L22" s="5">
        <v>10</v>
      </c>
      <c r="M22" s="5">
        <v>5</v>
      </c>
      <c r="N22" s="5">
        <v>0</v>
      </c>
      <c r="O22" s="5">
        <v>5</v>
      </c>
      <c r="P22" s="5" t="s">
        <v>718</v>
      </c>
      <c r="Q22" s="5" t="s">
        <v>719</v>
      </c>
      <c r="R22" s="5" t="s">
        <v>720</v>
      </c>
      <c r="S22" s="5" t="s">
        <v>721</v>
      </c>
      <c r="T22" s="11">
        <v>1901</v>
      </c>
      <c r="U22" s="7" t="s">
        <v>548</v>
      </c>
      <c r="V22" s="5" t="s">
        <v>1113</v>
      </c>
      <c r="W22" s="7" t="s">
        <v>550</v>
      </c>
      <c r="X22" s="7">
        <v>100</v>
      </c>
      <c r="Y22" s="4">
        <v>0</v>
      </c>
      <c r="Z22" s="7">
        <v>125</v>
      </c>
      <c r="AA22" s="7">
        <v>100</v>
      </c>
      <c r="AB22" s="7">
        <v>30</v>
      </c>
      <c r="AC22" s="7">
        <v>100</v>
      </c>
      <c r="AD22" s="13" t="s">
        <v>78</v>
      </c>
      <c r="AE22" s="14" t="s">
        <v>79</v>
      </c>
    </row>
    <row r="23">
      <c r="A23" s="5">
        <v>2012</v>
      </c>
      <c r="B23" s="13" t="s">
        <v>1114</v>
      </c>
      <c r="C23" s="13" t="s">
        <v>1115</v>
      </c>
      <c r="D23" s="5">
        <v>2018</v>
      </c>
      <c r="E23" s="5">
        <v>1302</v>
      </c>
      <c r="F23" s="5">
        <v>1101</v>
      </c>
      <c r="G23" s="5">
        <v>1203</v>
      </c>
      <c r="H23" s="5">
        <v>1402</v>
      </c>
      <c r="I23" s="5">
        <v>1501</v>
      </c>
      <c r="J23" s="5">
        <v>1089</v>
      </c>
      <c r="K23" s="5">
        <v>5</v>
      </c>
      <c r="L23" s="5">
        <v>5</v>
      </c>
      <c r="M23" s="5">
        <v>10</v>
      </c>
      <c r="N23" s="5">
        <v>0</v>
      </c>
      <c r="O23" s="5">
        <v>5</v>
      </c>
      <c r="P23" s="5" t="s">
        <v>722</v>
      </c>
      <c r="Q23" s="5" t="s">
        <v>723</v>
      </c>
      <c r="R23" s="5" t="s">
        <v>724</v>
      </c>
      <c r="S23" s="5" t="s">
        <v>725</v>
      </c>
      <c r="T23" s="11">
        <v>1901</v>
      </c>
      <c r="U23" s="7" t="s">
        <v>548</v>
      </c>
      <c r="V23" s="5" t="s">
        <v>1116</v>
      </c>
      <c r="W23" s="7" t="s">
        <v>550</v>
      </c>
      <c r="X23" s="7">
        <v>100</v>
      </c>
      <c r="Y23" s="4">
        <v>0</v>
      </c>
      <c r="Z23" s="7">
        <v>125</v>
      </c>
      <c r="AA23" s="7">
        <v>100</v>
      </c>
      <c r="AB23" s="7">
        <v>30</v>
      </c>
      <c r="AC23" s="7">
        <v>100</v>
      </c>
      <c r="AD23" s="13" t="s">
        <v>82</v>
      </c>
      <c r="AE23" s="14" t="s">
        <v>83</v>
      </c>
    </row>
    <row r="24">
      <c r="A24" s="5">
        <v>2013</v>
      </c>
      <c r="B24" s="13" t="s">
        <v>1117</v>
      </c>
      <c r="C24" s="13" t="s">
        <v>1118</v>
      </c>
      <c r="D24" s="5">
        <v>2019</v>
      </c>
      <c r="E24" s="5">
        <v>1302</v>
      </c>
      <c r="F24" s="5">
        <v>1102</v>
      </c>
      <c r="G24" s="5">
        <v>1202</v>
      </c>
      <c r="H24" s="5">
        <v>1401</v>
      </c>
      <c r="I24" s="5">
        <v>1502</v>
      </c>
      <c r="J24" s="5">
        <v>1007</v>
      </c>
      <c r="K24" s="5">
        <v>5</v>
      </c>
      <c r="L24" s="5">
        <v>10</v>
      </c>
      <c r="M24" s="5">
        <v>5</v>
      </c>
      <c r="N24" s="5">
        <v>0</v>
      </c>
      <c r="O24" s="5">
        <v>5</v>
      </c>
      <c r="P24" s="5" t="s">
        <v>726</v>
      </c>
      <c r="Q24" s="5" t="s">
        <v>727</v>
      </c>
      <c r="R24" s="5" t="s">
        <v>728</v>
      </c>
      <c r="S24" s="5" t="s">
        <v>729</v>
      </c>
      <c r="T24" s="11">
        <v>1901</v>
      </c>
      <c r="U24" s="7" t="s">
        <v>548</v>
      </c>
      <c r="V24" s="5" t="s">
        <v>1119</v>
      </c>
      <c r="W24" s="7" t="s">
        <v>550</v>
      </c>
      <c r="X24" s="7">
        <v>100</v>
      </c>
      <c r="Y24" s="4">
        <v>0</v>
      </c>
      <c r="Z24" s="7">
        <v>125</v>
      </c>
      <c r="AA24" s="7">
        <v>100</v>
      </c>
      <c r="AB24" s="7">
        <v>30</v>
      </c>
      <c r="AC24" s="7">
        <v>100</v>
      </c>
      <c r="AD24" s="13" t="s">
        <v>86</v>
      </c>
      <c r="AE24" s="14" t="s">
        <v>87</v>
      </c>
    </row>
    <row r="25">
      <c r="A25" s="5">
        <v>2014</v>
      </c>
      <c r="B25" s="13" t="s">
        <v>1120</v>
      </c>
      <c r="C25" s="13" t="s">
        <v>1121</v>
      </c>
      <c r="D25" s="5">
        <v>2020</v>
      </c>
      <c r="E25" s="5">
        <v>1302</v>
      </c>
      <c r="F25" s="5">
        <v>1102</v>
      </c>
      <c r="G25" s="5">
        <v>1201</v>
      </c>
      <c r="H25" s="5">
        <v>1402</v>
      </c>
      <c r="I25" s="5">
        <v>1501</v>
      </c>
      <c r="J25" s="5">
        <v>1091</v>
      </c>
      <c r="K25" s="5">
        <v>10</v>
      </c>
      <c r="L25" s="5">
        <v>5</v>
      </c>
      <c r="M25" s="5">
        <v>5</v>
      </c>
      <c r="N25" s="5">
        <v>5</v>
      </c>
      <c r="O25" s="5">
        <v>0</v>
      </c>
      <c r="P25" s="5" t="s">
        <v>730</v>
      </c>
      <c r="Q25" s="5" t="s">
        <v>731</v>
      </c>
      <c r="R25" s="5" t="s">
        <v>732</v>
      </c>
      <c r="S25" s="5" t="s">
        <v>733</v>
      </c>
      <c r="T25" s="11">
        <v>1901</v>
      </c>
      <c r="U25" s="7" t="s">
        <v>548</v>
      </c>
      <c r="V25" s="5" t="s">
        <v>1122</v>
      </c>
      <c r="W25" s="7" t="s">
        <v>550</v>
      </c>
      <c r="X25" s="7">
        <v>100</v>
      </c>
      <c r="Y25" s="4">
        <v>0</v>
      </c>
      <c r="Z25" s="7">
        <v>125</v>
      </c>
      <c r="AA25" s="7">
        <v>100</v>
      </c>
      <c r="AB25" s="7">
        <v>30</v>
      </c>
      <c r="AC25" s="7">
        <v>100</v>
      </c>
      <c r="AD25" s="13" t="s">
        <v>90</v>
      </c>
      <c r="AE25" s="14" t="s">
        <v>91</v>
      </c>
    </row>
    <row r="26">
      <c r="A26" s="5">
        <v>2015</v>
      </c>
      <c r="B26" s="13" t="s">
        <v>1123</v>
      </c>
      <c r="C26" s="13" t="s">
        <v>1124</v>
      </c>
      <c r="D26" s="5">
        <v>2021</v>
      </c>
      <c r="E26" s="5">
        <v>1302</v>
      </c>
      <c r="F26" s="5">
        <v>1101</v>
      </c>
      <c r="G26" s="5">
        <v>1202</v>
      </c>
      <c r="H26" s="5">
        <v>1401</v>
      </c>
      <c r="I26" s="5">
        <v>1501</v>
      </c>
      <c r="J26" s="5">
        <v>1060</v>
      </c>
      <c r="K26" s="5">
        <v>5</v>
      </c>
      <c r="L26" s="5">
        <v>10</v>
      </c>
      <c r="M26" s="5">
        <v>5</v>
      </c>
      <c r="N26" s="5">
        <v>5</v>
      </c>
      <c r="O26" s="5">
        <v>0</v>
      </c>
      <c r="P26" s="5" t="s">
        <v>734</v>
      </c>
      <c r="Q26" s="5" t="s">
        <v>735</v>
      </c>
      <c r="R26" s="5" t="s">
        <v>736</v>
      </c>
      <c r="S26" s="5" t="s">
        <v>737</v>
      </c>
      <c r="T26" s="11">
        <v>1901</v>
      </c>
      <c r="U26" s="7" t="s">
        <v>548</v>
      </c>
      <c r="V26" s="5" t="s">
        <v>1125</v>
      </c>
      <c r="W26" s="7" t="s">
        <v>550</v>
      </c>
      <c r="X26" s="7">
        <v>100</v>
      </c>
      <c r="Y26" s="4">
        <v>0</v>
      </c>
      <c r="Z26" s="7">
        <v>125</v>
      </c>
      <c r="AA26" s="7">
        <v>100</v>
      </c>
      <c r="AB26" s="7">
        <v>30</v>
      </c>
      <c r="AC26" s="7">
        <v>100</v>
      </c>
      <c r="AD26" s="13" t="s">
        <v>94</v>
      </c>
      <c r="AE26" s="14" t="s">
        <v>95</v>
      </c>
    </row>
    <row r="27">
      <c r="A27" s="5">
        <v>3001</v>
      </c>
      <c r="B27" s="13" t="s">
        <v>1126</v>
      </c>
      <c r="C27" s="13" t="s">
        <v>1127</v>
      </c>
      <c r="D27" s="5">
        <v>2022</v>
      </c>
      <c r="E27" s="5">
        <v>1303</v>
      </c>
      <c r="F27" s="5">
        <v>1102</v>
      </c>
      <c r="G27" s="5">
        <v>1201</v>
      </c>
      <c r="H27" s="5">
        <v>1401</v>
      </c>
      <c r="I27" s="5">
        <v>1502</v>
      </c>
      <c r="J27" s="5">
        <v>1008</v>
      </c>
      <c r="K27" s="5">
        <v>6</v>
      </c>
      <c r="L27" s="5">
        <v>12</v>
      </c>
      <c r="M27" s="5">
        <v>6</v>
      </c>
      <c r="N27" s="5">
        <v>6</v>
      </c>
      <c r="O27" s="5">
        <v>0</v>
      </c>
      <c r="P27" s="5" t="s">
        <v>738</v>
      </c>
      <c r="Q27" s="5" t="s">
        <v>739</v>
      </c>
      <c r="R27" s="5" t="s">
        <v>740</v>
      </c>
      <c r="S27" s="5" t="s">
        <v>741</v>
      </c>
      <c r="T27" s="11">
        <v>1901</v>
      </c>
      <c r="U27" s="7" t="s">
        <v>530</v>
      </c>
      <c r="V27" s="5" t="s">
        <v>1128</v>
      </c>
      <c r="W27" s="7" t="s">
        <v>532</v>
      </c>
      <c r="X27" s="7">
        <v>100</v>
      </c>
      <c r="Y27" s="4">
        <v>0</v>
      </c>
      <c r="Z27" s="7">
        <v>150</v>
      </c>
      <c r="AA27" s="7">
        <v>100</v>
      </c>
      <c r="AB27" s="7">
        <v>30</v>
      </c>
      <c r="AC27" s="7">
        <v>100</v>
      </c>
      <c r="AD27" s="13" t="s">
        <v>1129</v>
      </c>
      <c r="AE27" s="14" t="s">
        <v>99</v>
      </c>
    </row>
    <row r="28">
      <c r="A28" s="5">
        <v>3002</v>
      </c>
      <c r="B28" s="13" t="s">
        <v>1130</v>
      </c>
      <c r="C28" s="13" t="s">
        <v>1131</v>
      </c>
      <c r="D28" s="5">
        <v>2023</v>
      </c>
      <c r="E28" s="5">
        <v>1303</v>
      </c>
      <c r="F28" s="5">
        <v>1102</v>
      </c>
      <c r="G28" s="5">
        <v>1202</v>
      </c>
      <c r="H28" s="5">
        <v>1401</v>
      </c>
      <c r="I28" s="5">
        <v>1502</v>
      </c>
      <c r="J28" s="5">
        <v>1010</v>
      </c>
      <c r="K28" s="5">
        <v>12</v>
      </c>
      <c r="L28" s="5">
        <v>6</v>
      </c>
      <c r="M28" s="5">
        <v>6</v>
      </c>
      <c r="N28" s="5">
        <v>0</v>
      </c>
      <c r="O28" s="5">
        <v>6</v>
      </c>
      <c r="P28" s="5" t="s">
        <v>742</v>
      </c>
      <c r="Q28" s="5" t="s">
        <v>743</v>
      </c>
      <c r="R28" s="5" t="s">
        <v>744</v>
      </c>
      <c r="S28" s="5" t="s">
        <v>745</v>
      </c>
      <c r="T28" s="11">
        <v>1901</v>
      </c>
      <c r="U28" s="7" t="s">
        <v>530</v>
      </c>
      <c r="V28" s="5" t="s">
        <v>1132</v>
      </c>
      <c r="W28" s="7" t="s">
        <v>532</v>
      </c>
      <c r="X28" s="7">
        <v>100</v>
      </c>
      <c r="Y28" s="4">
        <v>0</v>
      </c>
      <c r="Z28" s="7">
        <v>150</v>
      </c>
      <c r="AA28" s="7">
        <v>100</v>
      </c>
      <c r="AB28" s="7">
        <v>30</v>
      </c>
      <c r="AC28" s="7">
        <v>100</v>
      </c>
      <c r="AD28" s="13" t="s">
        <v>102</v>
      </c>
      <c r="AE28" s="14" t="s">
        <v>103</v>
      </c>
    </row>
    <row r="29">
      <c r="A29" s="5">
        <v>3003</v>
      </c>
      <c r="B29" s="13" t="s">
        <v>1133</v>
      </c>
      <c r="C29" s="13" t="s">
        <v>1134</v>
      </c>
      <c r="D29" s="5">
        <v>2024</v>
      </c>
      <c r="E29" s="5">
        <v>1303</v>
      </c>
      <c r="F29" s="5">
        <v>1102</v>
      </c>
      <c r="G29" s="5">
        <v>1201</v>
      </c>
      <c r="H29" s="5">
        <v>1401</v>
      </c>
      <c r="I29" s="5">
        <v>1502</v>
      </c>
      <c r="J29" s="5">
        <v>1011</v>
      </c>
      <c r="K29" s="5">
        <v>6</v>
      </c>
      <c r="L29" s="5">
        <v>12</v>
      </c>
      <c r="M29" s="5">
        <v>6</v>
      </c>
      <c r="N29" s="5">
        <v>0</v>
      </c>
      <c r="O29" s="5">
        <v>6</v>
      </c>
      <c r="P29" s="5" t="s">
        <v>746</v>
      </c>
      <c r="Q29" s="5" t="s">
        <v>747</v>
      </c>
      <c r="R29" s="5" t="s">
        <v>748</v>
      </c>
      <c r="S29" s="5" t="s">
        <v>749</v>
      </c>
      <c r="T29" s="11">
        <v>1901</v>
      </c>
      <c r="U29" s="7" t="s">
        <v>530</v>
      </c>
      <c r="V29" s="5" t="s">
        <v>1135</v>
      </c>
      <c r="W29" s="7" t="s">
        <v>532</v>
      </c>
      <c r="X29" s="7">
        <v>100</v>
      </c>
      <c r="Y29" s="4">
        <v>0</v>
      </c>
      <c r="Z29" s="7">
        <v>150</v>
      </c>
      <c r="AA29" s="7">
        <v>100</v>
      </c>
      <c r="AB29" s="7">
        <v>30</v>
      </c>
      <c r="AC29" s="7">
        <v>100</v>
      </c>
      <c r="AD29" s="13" t="s">
        <v>106</v>
      </c>
      <c r="AE29" s="14" t="s">
        <v>107</v>
      </c>
    </row>
    <row r="30">
      <c r="A30" s="5">
        <v>3004</v>
      </c>
      <c r="B30" s="13" t="s">
        <v>1136</v>
      </c>
      <c r="C30" s="13" t="s">
        <v>1137</v>
      </c>
      <c r="D30" s="5">
        <v>2025</v>
      </c>
      <c r="E30" s="5">
        <v>1303</v>
      </c>
      <c r="F30" s="5">
        <v>1102</v>
      </c>
      <c r="G30" s="5">
        <v>1201</v>
      </c>
      <c r="H30" s="5">
        <v>1401</v>
      </c>
      <c r="I30" s="5">
        <v>1502</v>
      </c>
      <c r="J30" s="5">
        <v>1012</v>
      </c>
      <c r="K30" s="5">
        <v>6</v>
      </c>
      <c r="L30" s="5">
        <v>6</v>
      </c>
      <c r="M30" s="5">
        <v>12</v>
      </c>
      <c r="N30" s="5">
        <v>0</v>
      </c>
      <c r="O30" s="5">
        <v>6</v>
      </c>
      <c r="P30" s="5" t="s">
        <v>750</v>
      </c>
      <c r="Q30" s="5" t="s">
        <v>751</v>
      </c>
      <c r="R30" s="5" t="s">
        <v>752</v>
      </c>
      <c r="S30" s="5" t="s">
        <v>753</v>
      </c>
      <c r="T30" s="11">
        <v>1901</v>
      </c>
      <c r="U30" s="7" t="s">
        <v>530</v>
      </c>
      <c r="V30" s="5" t="s">
        <v>1138</v>
      </c>
      <c r="W30" s="7" t="s">
        <v>532</v>
      </c>
      <c r="X30" s="7">
        <v>100</v>
      </c>
      <c r="Y30" s="4">
        <v>0</v>
      </c>
      <c r="Z30" s="7">
        <v>150</v>
      </c>
      <c r="AA30" s="7">
        <v>100</v>
      </c>
      <c r="AB30" s="7">
        <v>30</v>
      </c>
      <c r="AC30" s="7">
        <v>100</v>
      </c>
      <c r="AD30" s="13" t="s">
        <v>110</v>
      </c>
      <c r="AE30" s="14" t="s">
        <v>111</v>
      </c>
    </row>
    <row r="31">
      <c r="A31" s="5">
        <v>3005</v>
      </c>
      <c r="B31" s="13" t="s">
        <v>1139</v>
      </c>
      <c r="C31" s="13" t="s">
        <v>1140</v>
      </c>
      <c r="D31" s="5">
        <v>2026</v>
      </c>
      <c r="E31" s="5">
        <v>1303</v>
      </c>
      <c r="F31" s="5">
        <v>1102</v>
      </c>
      <c r="G31" s="5">
        <v>1202</v>
      </c>
      <c r="H31" s="5">
        <v>1402</v>
      </c>
      <c r="I31" s="5">
        <v>1501</v>
      </c>
      <c r="J31" s="5">
        <v>1019</v>
      </c>
      <c r="K31" s="5">
        <v>6</v>
      </c>
      <c r="L31" s="5">
        <v>12</v>
      </c>
      <c r="M31" s="5">
        <v>6</v>
      </c>
      <c r="N31" s="5">
        <v>0</v>
      </c>
      <c r="O31" s="5">
        <v>6</v>
      </c>
      <c r="P31" s="5" t="s">
        <v>754</v>
      </c>
      <c r="Q31" s="5" t="s">
        <v>755</v>
      </c>
      <c r="R31" s="5" t="s">
        <v>756</v>
      </c>
      <c r="S31" s="5" t="s">
        <v>757</v>
      </c>
      <c r="T31" s="11">
        <v>1901</v>
      </c>
      <c r="U31" s="7" t="s">
        <v>530</v>
      </c>
      <c r="V31" s="5" t="s">
        <v>1141</v>
      </c>
      <c r="W31" s="7" t="s">
        <v>532</v>
      </c>
      <c r="X31" s="7">
        <v>100</v>
      </c>
      <c r="Y31" s="4">
        <v>0</v>
      </c>
      <c r="Z31" s="7">
        <v>150</v>
      </c>
      <c r="AA31" s="7">
        <v>100</v>
      </c>
      <c r="AB31" s="7">
        <v>30</v>
      </c>
      <c r="AC31" s="7">
        <v>100</v>
      </c>
      <c r="AD31" s="13" t="s">
        <v>114</v>
      </c>
      <c r="AE31" s="14" t="s">
        <v>115</v>
      </c>
    </row>
    <row r="32">
      <c r="A32" s="5">
        <v>3006</v>
      </c>
      <c r="B32" s="13" t="s">
        <v>1142</v>
      </c>
      <c r="C32" s="13" t="s">
        <v>1143</v>
      </c>
      <c r="D32" s="5">
        <v>2027</v>
      </c>
      <c r="E32" s="5">
        <v>1303</v>
      </c>
      <c r="F32" s="5">
        <v>1101</v>
      </c>
      <c r="G32" s="5">
        <v>1202</v>
      </c>
      <c r="H32" s="5">
        <v>1402</v>
      </c>
      <c r="I32" s="5">
        <v>1501</v>
      </c>
      <c r="J32" s="5">
        <v>1056</v>
      </c>
      <c r="K32" s="5">
        <v>12</v>
      </c>
      <c r="L32" s="5">
        <v>6</v>
      </c>
      <c r="M32" s="5">
        <v>6</v>
      </c>
      <c r="N32" s="5">
        <v>6</v>
      </c>
      <c r="O32" s="5">
        <v>0</v>
      </c>
      <c r="P32" s="5" t="s">
        <v>758</v>
      </c>
      <c r="Q32" s="5" t="s">
        <v>759</v>
      </c>
      <c r="R32" s="5" t="s">
        <v>760</v>
      </c>
      <c r="S32" s="5" t="s">
        <v>761</v>
      </c>
      <c r="T32" s="11">
        <v>1901</v>
      </c>
      <c r="U32" s="7" t="s">
        <v>530</v>
      </c>
      <c r="V32" s="5" t="s">
        <v>1144</v>
      </c>
      <c r="W32" s="7" t="s">
        <v>532</v>
      </c>
      <c r="X32" s="7">
        <v>100</v>
      </c>
      <c r="Y32" s="4">
        <v>0</v>
      </c>
      <c r="Z32" s="7">
        <v>150</v>
      </c>
      <c r="AA32" s="7">
        <v>100</v>
      </c>
      <c r="AB32" s="7">
        <v>30</v>
      </c>
      <c r="AC32" s="7">
        <v>100</v>
      </c>
      <c r="AD32" s="13" t="s">
        <v>118</v>
      </c>
      <c r="AE32" s="14" t="s">
        <v>119</v>
      </c>
    </row>
    <row r="33">
      <c r="A33" s="5">
        <v>3007</v>
      </c>
      <c r="B33" s="13" t="s">
        <v>1145</v>
      </c>
      <c r="C33" s="13" t="s">
        <v>1146</v>
      </c>
      <c r="D33" s="5">
        <v>2028</v>
      </c>
      <c r="E33" s="5">
        <v>1303</v>
      </c>
      <c r="F33" s="5">
        <v>1102</v>
      </c>
      <c r="G33" s="5">
        <v>1201</v>
      </c>
      <c r="H33" s="5">
        <v>1401</v>
      </c>
      <c r="I33" s="5">
        <v>1502</v>
      </c>
      <c r="J33" s="5">
        <v>1064</v>
      </c>
      <c r="K33" s="5">
        <v>6</v>
      </c>
      <c r="L33" s="5">
        <v>12</v>
      </c>
      <c r="M33" s="5">
        <v>6</v>
      </c>
      <c r="N33" s="5">
        <v>6</v>
      </c>
      <c r="O33" s="5">
        <v>0</v>
      </c>
      <c r="P33" s="5" t="s">
        <v>762</v>
      </c>
      <c r="Q33" s="5" t="s">
        <v>763</v>
      </c>
      <c r="R33" s="5" t="s">
        <v>764</v>
      </c>
      <c r="S33" s="5" t="s">
        <v>765</v>
      </c>
      <c r="T33" s="11">
        <v>1901</v>
      </c>
      <c r="U33" s="7" t="s">
        <v>530</v>
      </c>
      <c r="V33" s="5" t="s">
        <v>1147</v>
      </c>
      <c r="W33" s="7" t="s">
        <v>532</v>
      </c>
      <c r="X33" s="7">
        <v>100</v>
      </c>
      <c r="Y33" s="4">
        <v>0</v>
      </c>
      <c r="Z33" s="7">
        <v>150</v>
      </c>
      <c r="AA33" s="7">
        <v>100</v>
      </c>
      <c r="AB33" s="7">
        <v>30</v>
      </c>
      <c r="AC33" s="7">
        <v>100</v>
      </c>
      <c r="AD33" s="13" t="s">
        <v>122</v>
      </c>
      <c r="AE33" s="14" t="s">
        <v>123</v>
      </c>
    </row>
    <row r="34">
      <c r="A34" s="5">
        <v>3008</v>
      </c>
      <c r="B34" s="13" t="s">
        <v>1148</v>
      </c>
      <c r="C34" s="13" t="s">
        <v>1149</v>
      </c>
      <c r="D34" s="5">
        <v>2029</v>
      </c>
      <c r="E34" s="5">
        <v>1303</v>
      </c>
      <c r="F34" s="5">
        <v>1102</v>
      </c>
      <c r="G34" s="5">
        <v>1202</v>
      </c>
      <c r="H34" s="5">
        <v>1402</v>
      </c>
      <c r="I34" s="5">
        <v>1501</v>
      </c>
      <c r="J34" s="5">
        <v>1065</v>
      </c>
      <c r="K34" s="5">
        <v>6</v>
      </c>
      <c r="L34" s="5">
        <v>6</v>
      </c>
      <c r="M34" s="5">
        <v>12</v>
      </c>
      <c r="N34" s="5">
        <v>6</v>
      </c>
      <c r="O34" s="5">
        <v>0</v>
      </c>
      <c r="P34" s="5" t="s">
        <v>766</v>
      </c>
      <c r="Q34" s="5" t="s">
        <v>767</v>
      </c>
      <c r="R34" s="5" t="s">
        <v>768</v>
      </c>
      <c r="S34" s="5" t="s">
        <v>769</v>
      </c>
      <c r="T34" s="11">
        <v>1901</v>
      </c>
      <c r="U34" s="7" t="s">
        <v>530</v>
      </c>
      <c r="V34" s="5" t="s">
        <v>1150</v>
      </c>
      <c r="W34" s="7" t="s">
        <v>532</v>
      </c>
      <c r="X34" s="7">
        <v>100</v>
      </c>
      <c r="Y34" s="4">
        <v>0</v>
      </c>
      <c r="Z34" s="7">
        <v>150</v>
      </c>
      <c r="AA34" s="7">
        <v>100</v>
      </c>
      <c r="AB34" s="7">
        <v>30</v>
      </c>
      <c r="AC34" s="7">
        <v>100</v>
      </c>
      <c r="AD34" s="13" t="s">
        <v>126</v>
      </c>
      <c r="AE34" s="14" t="s">
        <v>127</v>
      </c>
    </row>
    <row r="35">
      <c r="A35" s="5">
        <v>3009</v>
      </c>
      <c r="B35" s="13" t="s">
        <v>1151</v>
      </c>
      <c r="C35" s="13" t="s">
        <v>1152</v>
      </c>
      <c r="D35" s="5">
        <v>2030</v>
      </c>
      <c r="E35" s="5">
        <v>1303</v>
      </c>
      <c r="F35" s="5">
        <v>1101</v>
      </c>
      <c r="G35" s="5">
        <v>1202</v>
      </c>
      <c r="H35" s="5">
        <v>1402</v>
      </c>
      <c r="I35" s="5">
        <v>1501</v>
      </c>
      <c r="J35" s="5">
        <v>1071</v>
      </c>
      <c r="K35" s="5">
        <v>6</v>
      </c>
      <c r="L35" s="5">
        <v>12</v>
      </c>
      <c r="M35" s="5">
        <v>6</v>
      </c>
      <c r="N35" s="5">
        <v>6</v>
      </c>
      <c r="O35" s="5">
        <v>0</v>
      </c>
      <c r="P35" s="5" t="s">
        <v>770</v>
      </c>
      <c r="Q35" s="5" t="s">
        <v>771</v>
      </c>
      <c r="R35" s="5" t="s">
        <v>772</v>
      </c>
      <c r="S35" s="5" t="s">
        <v>773</v>
      </c>
      <c r="T35" s="11">
        <v>1901</v>
      </c>
      <c r="U35" s="7" t="s">
        <v>530</v>
      </c>
      <c r="V35" s="5" t="s">
        <v>1153</v>
      </c>
      <c r="W35" s="7" t="s">
        <v>532</v>
      </c>
      <c r="X35" s="7">
        <v>100</v>
      </c>
      <c r="Y35" s="4">
        <v>0</v>
      </c>
      <c r="Z35" s="7">
        <v>150</v>
      </c>
      <c r="AA35" s="7">
        <v>100</v>
      </c>
      <c r="AB35" s="7">
        <v>30</v>
      </c>
      <c r="AC35" s="7">
        <v>100</v>
      </c>
      <c r="AD35" s="13" t="s">
        <v>130</v>
      </c>
      <c r="AE35" s="14" t="s">
        <v>131</v>
      </c>
    </row>
    <row r="36">
      <c r="A36" s="5">
        <v>3010</v>
      </c>
      <c r="B36" s="13" t="s">
        <v>1154</v>
      </c>
      <c r="C36" s="13" t="s">
        <v>1155</v>
      </c>
      <c r="D36" s="5">
        <v>2031</v>
      </c>
      <c r="E36" s="5">
        <v>1303</v>
      </c>
      <c r="F36" s="5">
        <v>1102</v>
      </c>
      <c r="G36" s="5">
        <v>1201</v>
      </c>
      <c r="H36" s="5">
        <v>1402</v>
      </c>
      <c r="I36" s="5">
        <v>1502</v>
      </c>
      <c r="J36" s="5">
        <v>1073</v>
      </c>
      <c r="K36" s="5">
        <v>12</v>
      </c>
      <c r="L36" s="5">
        <v>6</v>
      </c>
      <c r="M36" s="5">
        <v>6</v>
      </c>
      <c r="N36" s="5">
        <v>0</v>
      </c>
      <c r="O36" s="5">
        <v>6</v>
      </c>
      <c r="P36" s="5" t="s">
        <v>774</v>
      </c>
      <c r="Q36" s="5" t="s">
        <v>775</v>
      </c>
      <c r="R36" s="5" t="s">
        <v>776</v>
      </c>
      <c r="S36" s="5" t="s">
        <v>777</v>
      </c>
      <c r="T36" s="11">
        <v>1901</v>
      </c>
      <c r="U36" s="7" t="s">
        <v>530</v>
      </c>
      <c r="V36" s="5" t="s">
        <v>1156</v>
      </c>
      <c r="W36" s="5" t="s">
        <v>532</v>
      </c>
      <c r="X36" s="7">
        <v>100</v>
      </c>
      <c r="Y36" s="7">
        <v>0</v>
      </c>
      <c r="Z36" s="7">
        <v>150</v>
      </c>
      <c r="AA36" s="7">
        <v>100</v>
      </c>
      <c r="AB36" s="7">
        <v>30</v>
      </c>
      <c r="AC36" s="7">
        <v>100</v>
      </c>
      <c r="AD36" s="13" t="s">
        <v>1157</v>
      </c>
      <c r="AE36" s="14" t="s">
        <v>135</v>
      </c>
    </row>
    <row r="37">
      <c r="A37" s="5">
        <v>3011</v>
      </c>
      <c r="B37" s="13" t="s">
        <v>1158</v>
      </c>
      <c r="C37" s="13" t="s">
        <v>1159</v>
      </c>
      <c r="D37" s="5">
        <v>2032</v>
      </c>
      <c r="E37" s="5">
        <v>1303</v>
      </c>
      <c r="F37" s="5">
        <v>1101</v>
      </c>
      <c r="G37" s="5">
        <v>1201</v>
      </c>
      <c r="H37" s="5">
        <v>1401</v>
      </c>
      <c r="I37" s="5">
        <v>1502</v>
      </c>
      <c r="J37" s="5">
        <v>1080</v>
      </c>
      <c r="K37" s="5">
        <v>6</v>
      </c>
      <c r="L37" s="5">
        <v>12</v>
      </c>
      <c r="M37" s="5">
        <v>6</v>
      </c>
      <c r="N37" s="5">
        <v>0</v>
      </c>
      <c r="O37" s="5">
        <v>6</v>
      </c>
      <c r="P37" s="5" t="s">
        <v>778</v>
      </c>
      <c r="Q37" s="5" t="s">
        <v>779</v>
      </c>
      <c r="R37" s="5" t="s">
        <v>780</v>
      </c>
      <c r="S37" s="5" t="s">
        <v>781</v>
      </c>
      <c r="T37" s="11">
        <v>1901</v>
      </c>
      <c r="U37" s="7" t="s">
        <v>530</v>
      </c>
      <c r="V37" s="5" t="s">
        <v>1160</v>
      </c>
      <c r="W37" s="5" t="s">
        <v>532</v>
      </c>
      <c r="X37" s="7">
        <v>100</v>
      </c>
      <c r="Y37" s="7">
        <v>0</v>
      </c>
      <c r="Z37" s="7">
        <v>150</v>
      </c>
      <c r="AA37" s="7">
        <v>100</v>
      </c>
      <c r="AB37" s="7">
        <v>30</v>
      </c>
      <c r="AC37" s="7">
        <v>100</v>
      </c>
      <c r="AD37" s="13" t="s">
        <v>138</v>
      </c>
      <c r="AE37" s="14" t="s">
        <v>139</v>
      </c>
    </row>
    <row r="38">
      <c r="A38" s="5">
        <v>3012</v>
      </c>
      <c r="B38" s="13" t="s">
        <v>1161</v>
      </c>
      <c r="C38" s="13" t="s">
        <v>1162</v>
      </c>
      <c r="D38" s="5">
        <v>2033</v>
      </c>
      <c r="E38" s="5">
        <v>1303</v>
      </c>
      <c r="F38" s="5">
        <v>1102</v>
      </c>
      <c r="G38" s="5">
        <v>1201</v>
      </c>
      <c r="H38" s="5">
        <v>1401</v>
      </c>
      <c r="I38" s="5">
        <v>1502</v>
      </c>
      <c r="J38" s="5">
        <v>1085</v>
      </c>
      <c r="K38" s="5">
        <v>6</v>
      </c>
      <c r="L38" s="5">
        <v>6</v>
      </c>
      <c r="M38" s="5">
        <v>12</v>
      </c>
      <c r="N38" s="5">
        <v>0</v>
      </c>
      <c r="O38" s="5">
        <v>6</v>
      </c>
      <c r="P38" s="5" t="s">
        <v>782</v>
      </c>
      <c r="Q38" s="5" t="s">
        <v>783</v>
      </c>
      <c r="R38" s="5" t="s">
        <v>784</v>
      </c>
      <c r="S38" s="5" t="s">
        <v>785</v>
      </c>
      <c r="T38" s="11">
        <v>1901</v>
      </c>
      <c r="U38" s="7" t="s">
        <v>530</v>
      </c>
      <c r="V38" s="5" t="s">
        <v>1163</v>
      </c>
      <c r="W38" s="5" t="s">
        <v>532</v>
      </c>
      <c r="X38" s="7">
        <v>100</v>
      </c>
      <c r="Y38" s="7">
        <v>0</v>
      </c>
      <c r="Z38" s="7">
        <v>150</v>
      </c>
      <c r="AA38" s="7">
        <v>100</v>
      </c>
      <c r="AB38" s="7">
        <v>30</v>
      </c>
      <c r="AC38" s="7">
        <v>100</v>
      </c>
      <c r="AD38" s="13" t="s">
        <v>142</v>
      </c>
      <c r="AE38" s="14" t="s">
        <v>143</v>
      </c>
    </row>
    <row r="39">
      <c r="A39" s="5">
        <v>3013</v>
      </c>
      <c r="B39" s="13" t="s">
        <v>1164</v>
      </c>
      <c r="C39" s="13" t="s">
        <v>1165</v>
      </c>
      <c r="D39" s="5">
        <v>2034</v>
      </c>
      <c r="E39" s="5">
        <v>1303</v>
      </c>
      <c r="F39" s="5">
        <v>1101</v>
      </c>
      <c r="G39" s="5">
        <v>1201</v>
      </c>
      <c r="H39" s="5">
        <v>1401</v>
      </c>
      <c r="I39" s="5">
        <v>1501</v>
      </c>
      <c r="J39" s="5">
        <v>1087</v>
      </c>
      <c r="K39" s="5">
        <v>6</v>
      </c>
      <c r="L39" s="5">
        <v>12</v>
      </c>
      <c r="M39" s="5">
        <v>6</v>
      </c>
      <c r="N39" s="5">
        <v>0</v>
      </c>
      <c r="O39" s="5">
        <v>6</v>
      </c>
      <c r="P39" s="5" t="s">
        <v>786</v>
      </c>
      <c r="Q39" s="5" t="s">
        <v>787</v>
      </c>
      <c r="R39" s="5" t="s">
        <v>788</v>
      </c>
      <c r="S39" s="5" t="s">
        <v>789</v>
      </c>
      <c r="T39" s="11">
        <v>1901</v>
      </c>
      <c r="U39" s="7" t="s">
        <v>530</v>
      </c>
      <c r="V39" s="5" t="s">
        <v>1166</v>
      </c>
      <c r="W39" s="5" t="s">
        <v>532</v>
      </c>
      <c r="X39" s="7">
        <v>100</v>
      </c>
      <c r="Y39" s="7">
        <v>0</v>
      </c>
      <c r="Z39" s="7">
        <v>150</v>
      </c>
      <c r="AA39" s="7">
        <v>100</v>
      </c>
      <c r="AB39" s="7">
        <v>30</v>
      </c>
      <c r="AC39" s="7">
        <v>100</v>
      </c>
      <c r="AD39" s="13" t="s">
        <v>146</v>
      </c>
      <c r="AE39" s="14" t="s">
        <v>147</v>
      </c>
    </row>
    <row r="40">
      <c r="A40" s="5">
        <v>3014</v>
      </c>
      <c r="B40" s="13" t="s">
        <v>1167</v>
      </c>
      <c r="C40" s="13" t="s">
        <v>1168</v>
      </c>
      <c r="D40" s="5">
        <v>2035</v>
      </c>
      <c r="E40" s="5">
        <v>1303</v>
      </c>
      <c r="F40" s="5">
        <v>1102</v>
      </c>
      <c r="G40" s="5">
        <v>1203</v>
      </c>
      <c r="H40" s="5">
        <v>1401</v>
      </c>
      <c r="I40" s="5">
        <v>1502</v>
      </c>
      <c r="J40" s="5">
        <v>1090</v>
      </c>
      <c r="K40" s="5">
        <v>12</v>
      </c>
      <c r="L40" s="5">
        <v>6</v>
      </c>
      <c r="M40" s="5">
        <v>6</v>
      </c>
      <c r="N40" s="5">
        <v>6</v>
      </c>
      <c r="O40" s="5">
        <v>0</v>
      </c>
      <c r="P40" s="5" t="s">
        <v>790</v>
      </c>
      <c r="Q40" s="5" t="s">
        <v>791</v>
      </c>
      <c r="R40" s="5" t="s">
        <v>792</v>
      </c>
      <c r="S40" s="5" t="s">
        <v>793</v>
      </c>
      <c r="T40" s="11">
        <v>1901</v>
      </c>
      <c r="U40" s="7" t="s">
        <v>530</v>
      </c>
      <c r="V40" s="5" t="s">
        <v>1169</v>
      </c>
      <c r="W40" s="5" t="s">
        <v>532</v>
      </c>
      <c r="X40" s="7">
        <v>100</v>
      </c>
      <c r="Y40" s="7">
        <v>0</v>
      </c>
      <c r="Z40" s="7">
        <v>150</v>
      </c>
      <c r="AA40" s="7">
        <v>100</v>
      </c>
      <c r="AB40" s="7">
        <v>30</v>
      </c>
      <c r="AC40" s="7">
        <v>100</v>
      </c>
      <c r="AD40" s="13" t="s">
        <v>150</v>
      </c>
      <c r="AE40" s="14" t="s">
        <v>151</v>
      </c>
    </row>
    <row r="41">
      <c r="A41" s="5">
        <v>3015</v>
      </c>
      <c r="B41" s="13" t="s">
        <v>1170</v>
      </c>
      <c r="C41" s="13" t="s">
        <v>1171</v>
      </c>
      <c r="D41" s="5">
        <v>2036</v>
      </c>
      <c r="E41" s="5">
        <v>1303</v>
      </c>
      <c r="F41" s="5">
        <v>1102</v>
      </c>
      <c r="G41" s="5">
        <v>1201</v>
      </c>
      <c r="H41" s="5">
        <v>1401</v>
      </c>
      <c r="I41" s="5">
        <v>1501</v>
      </c>
      <c r="J41" s="5">
        <v>1088</v>
      </c>
      <c r="K41" s="5">
        <v>6</v>
      </c>
      <c r="L41" s="5">
        <v>12</v>
      </c>
      <c r="M41" s="5">
        <v>6</v>
      </c>
      <c r="N41" s="5">
        <v>6</v>
      </c>
      <c r="O41" s="5">
        <v>0</v>
      </c>
      <c r="P41" s="5" t="s">
        <v>794</v>
      </c>
      <c r="Q41" s="5" t="s">
        <v>795</v>
      </c>
      <c r="R41" s="5" t="s">
        <v>796</v>
      </c>
      <c r="S41" s="5" t="s">
        <v>797</v>
      </c>
      <c r="T41" s="11">
        <v>1901</v>
      </c>
      <c r="U41" s="7" t="s">
        <v>530</v>
      </c>
      <c r="V41" s="5" t="s">
        <v>1172</v>
      </c>
      <c r="W41" s="5" t="s">
        <v>532</v>
      </c>
      <c r="X41" s="7">
        <v>100</v>
      </c>
      <c r="Y41" s="7">
        <v>0</v>
      </c>
      <c r="Z41" s="7">
        <v>150</v>
      </c>
      <c r="AA41" s="7">
        <v>100</v>
      </c>
      <c r="AB41" s="7">
        <v>30</v>
      </c>
      <c r="AC41" s="7">
        <v>100</v>
      </c>
      <c r="AD41" s="13" t="s">
        <v>154</v>
      </c>
      <c r="AE41" s="14" t="s">
        <v>155</v>
      </c>
    </row>
    <row r="42">
      <c r="A42" s="5">
        <v>3016</v>
      </c>
      <c r="B42" s="13" t="s">
        <v>1173</v>
      </c>
      <c r="C42" s="13" t="s">
        <v>1174</v>
      </c>
      <c r="D42" s="5">
        <v>2037</v>
      </c>
      <c r="E42" s="5">
        <v>1303</v>
      </c>
      <c r="F42" s="5">
        <v>1101</v>
      </c>
      <c r="G42" s="5">
        <v>1201</v>
      </c>
      <c r="H42" s="5">
        <v>1402</v>
      </c>
      <c r="I42" s="5">
        <v>1502</v>
      </c>
      <c r="J42" s="5">
        <v>1093</v>
      </c>
      <c r="K42" s="5">
        <v>6</v>
      </c>
      <c r="L42" s="5">
        <v>6</v>
      </c>
      <c r="M42" s="5">
        <v>12</v>
      </c>
      <c r="N42" s="5">
        <v>6</v>
      </c>
      <c r="O42" s="5">
        <v>0</v>
      </c>
      <c r="P42" s="5" t="s">
        <v>798</v>
      </c>
      <c r="Q42" s="5" t="s">
        <v>799</v>
      </c>
      <c r="R42" s="5" t="s">
        <v>800</v>
      </c>
      <c r="S42" s="5" t="s">
        <v>801</v>
      </c>
      <c r="T42" s="11">
        <v>1901</v>
      </c>
      <c r="U42" s="7" t="s">
        <v>530</v>
      </c>
      <c r="V42" s="5" t="s">
        <v>1175</v>
      </c>
      <c r="W42" s="5" t="s">
        <v>532</v>
      </c>
      <c r="X42" s="7">
        <v>100</v>
      </c>
      <c r="Y42" s="7">
        <v>0</v>
      </c>
      <c r="Z42" s="7">
        <v>150</v>
      </c>
      <c r="AA42" s="7">
        <v>100</v>
      </c>
      <c r="AB42" s="7">
        <v>30</v>
      </c>
      <c r="AC42" s="7">
        <v>100</v>
      </c>
      <c r="AD42" s="13" t="s">
        <v>158</v>
      </c>
      <c r="AE42" s="14" t="s">
        <v>159</v>
      </c>
    </row>
    <row r="43">
      <c r="A43" s="5">
        <v>3017</v>
      </c>
      <c r="B43" s="13" t="s">
        <v>1176</v>
      </c>
      <c r="C43" s="13" t="s">
        <v>1177</v>
      </c>
      <c r="D43" s="5">
        <v>2038</v>
      </c>
      <c r="E43" s="5">
        <v>1303</v>
      </c>
      <c r="F43" s="5">
        <v>1102</v>
      </c>
      <c r="G43" s="5">
        <v>1202</v>
      </c>
      <c r="H43" s="5">
        <v>1401</v>
      </c>
      <c r="I43" s="5">
        <v>1502</v>
      </c>
      <c r="J43" s="5">
        <v>1098</v>
      </c>
      <c r="K43" s="5">
        <v>6</v>
      </c>
      <c r="L43" s="5">
        <v>12</v>
      </c>
      <c r="M43" s="5">
        <v>6</v>
      </c>
      <c r="N43" s="5">
        <v>6</v>
      </c>
      <c r="O43" s="5">
        <v>0</v>
      </c>
      <c r="P43" s="5" t="s">
        <v>802</v>
      </c>
      <c r="Q43" s="5" t="s">
        <v>803</v>
      </c>
      <c r="R43" s="5" t="s">
        <v>804</v>
      </c>
      <c r="S43" s="5" t="s">
        <v>805</v>
      </c>
      <c r="T43" s="11">
        <v>1901</v>
      </c>
      <c r="U43" s="7" t="s">
        <v>530</v>
      </c>
      <c r="V43" s="5" t="s">
        <v>1178</v>
      </c>
      <c r="W43" s="5" t="s">
        <v>532</v>
      </c>
      <c r="X43" s="7">
        <v>100</v>
      </c>
      <c r="Y43" s="7">
        <v>0</v>
      </c>
      <c r="Z43" s="7">
        <v>150</v>
      </c>
      <c r="AA43" s="7">
        <v>100</v>
      </c>
      <c r="AB43" s="7">
        <v>30</v>
      </c>
      <c r="AC43" s="7">
        <v>100</v>
      </c>
      <c r="AD43" s="13" t="s">
        <v>162</v>
      </c>
      <c r="AE43" s="14" t="s">
        <v>163</v>
      </c>
    </row>
    <row r="44">
      <c r="A44" s="5">
        <v>3018</v>
      </c>
      <c r="B44" s="13" t="s">
        <v>1179</v>
      </c>
      <c r="C44" s="13" t="s">
        <v>1180</v>
      </c>
      <c r="D44" s="5">
        <v>2039</v>
      </c>
      <c r="E44" s="5">
        <v>1303</v>
      </c>
      <c r="F44" s="5">
        <v>1102</v>
      </c>
      <c r="G44" s="5">
        <v>1203</v>
      </c>
      <c r="H44" s="5">
        <v>1401</v>
      </c>
      <c r="I44" s="5">
        <v>1502</v>
      </c>
      <c r="J44" s="5">
        <v>1100</v>
      </c>
      <c r="K44" s="5">
        <v>12</v>
      </c>
      <c r="L44" s="5">
        <v>6</v>
      </c>
      <c r="M44" s="5">
        <v>6</v>
      </c>
      <c r="N44" s="5">
        <v>0</v>
      </c>
      <c r="O44" s="5">
        <v>6</v>
      </c>
      <c r="P44" s="5" t="s">
        <v>806</v>
      </c>
      <c r="Q44" s="5" t="s">
        <v>807</v>
      </c>
      <c r="R44" s="5" t="s">
        <v>808</v>
      </c>
      <c r="S44" s="5" t="s">
        <v>809</v>
      </c>
      <c r="T44" s="11">
        <v>1901</v>
      </c>
      <c r="U44" s="7" t="s">
        <v>530</v>
      </c>
      <c r="V44" s="5" t="s">
        <v>1181</v>
      </c>
      <c r="W44" s="5" t="s">
        <v>532</v>
      </c>
      <c r="X44" s="7">
        <v>100</v>
      </c>
      <c r="Y44" s="7">
        <v>0</v>
      </c>
      <c r="Z44" s="7">
        <v>150</v>
      </c>
      <c r="AA44" s="7">
        <v>100</v>
      </c>
      <c r="AB44" s="7">
        <v>30</v>
      </c>
      <c r="AC44" s="7">
        <v>100</v>
      </c>
      <c r="AD44" s="13" t="s">
        <v>166</v>
      </c>
      <c r="AE44" s="14" t="s">
        <v>167</v>
      </c>
    </row>
    <row r="45">
      <c r="A45" s="5">
        <v>4001</v>
      </c>
      <c r="B45" s="13" t="s">
        <v>1182</v>
      </c>
      <c r="C45" s="13" t="s">
        <v>1183</v>
      </c>
      <c r="D45" s="5">
        <v>2040</v>
      </c>
      <c r="E45" s="5">
        <v>1304</v>
      </c>
      <c r="F45" s="5">
        <v>1101</v>
      </c>
      <c r="G45" s="5">
        <v>1202</v>
      </c>
      <c r="H45" s="5">
        <v>1402</v>
      </c>
      <c r="I45" s="5">
        <v>1501</v>
      </c>
      <c r="J45" s="5">
        <v>1017</v>
      </c>
      <c r="K45" s="5">
        <v>8</v>
      </c>
      <c r="L45" s="5">
        <v>16</v>
      </c>
      <c r="M45" s="5">
        <v>8</v>
      </c>
      <c r="N45" s="5">
        <v>0</v>
      </c>
      <c r="O45" s="5">
        <v>8</v>
      </c>
      <c r="P45" s="5" t="s">
        <v>810</v>
      </c>
      <c r="Q45" s="5" t="s">
        <v>811</v>
      </c>
      <c r="R45" s="5" t="s">
        <v>812</v>
      </c>
      <c r="S45" s="5" t="s">
        <v>813</v>
      </c>
      <c r="T45" s="11">
        <v>1901</v>
      </c>
      <c r="U45" s="7" t="s">
        <v>512</v>
      </c>
      <c r="V45" s="5" t="s">
        <v>1184</v>
      </c>
      <c r="W45" s="5" t="s">
        <v>1185</v>
      </c>
      <c r="X45" s="7">
        <v>100</v>
      </c>
      <c r="Y45" s="7">
        <v>0</v>
      </c>
      <c r="Z45" s="7">
        <v>200</v>
      </c>
      <c r="AA45" s="7">
        <v>100</v>
      </c>
      <c r="AB45" s="7">
        <v>30</v>
      </c>
      <c r="AC45" s="7">
        <v>100</v>
      </c>
      <c r="AD45" s="13" t="s">
        <v>170</v>
      </c>
      <c r="AE45" s="14" t="s">
        <v>171</v>
      </c>
    </row>
    <row r="46">
      <c r="A46" s="5">
        <v>4002</v>
      </c>
      <c r="B46" s="13" t="s">
        <v>1186</v>
      </c>
      <c r="C46" s="13" t="s">
        <v>1187</v>
      </c>
      <c r="D46" s="5">
        <v>2041</v>
      </c>
      <c r="E46" s="5">
        <v>1304</v>
      </c>
      <c r="F46" s="5">
        <v>1101</v>
      </c>
      <c r="G46" s="5">
        <v>1202</v>
      </c>
      <c r="H46" s="5">
        <v>1402</v>
      </c>
      <c r="I46" s="5">
        <v>1501</v>
      </c>
      <c r="J46" s="5">
        <v>1022</v>
      </c>
      <c r="K46" s="5">
        <v>16</v>
      </c>
      <c r="L46" s="5">
        <v>8</v>
      </c>
      <c r="M46" s="5">
        <v>8</v>
      </c>
      <c r="N46" s="5">
        <v>0</v>
      </c>
      <c r="O46" s="5">
        <v>8</v>
      </c>
      <c r="P46" s="5" t="s">
        <v>814</v>
      </c>
      <c r="Q46" s="5" t="s">
        <v>815</v>
      </c>
      <c r="R46" s="5" t="s">
        <v>816</v>
      </c>
      <c r="S46" s="5" t="s">
        <v>817</v>
      </c>
      <c r="T46" s="11">
        <v>1901</v>
      </c>
      <c r="U46" s="7" t="s">
        <v>512</v>
      </c>
      <c r="V46" s="5" t="s">
        <v>1188</v>
      </c>
      <c r="W46" s="5" t="s">
        <v>1185</v>
      </c>
      <c r="X46" s="7">
        <v>100</v>
      </c>
      <c r="Y46" s="7">
        <v>0</v>
      </c>
      <c r="Z46" s="7">
        <v>200</v>
      </c>
      <c r="AA46" s="7">
        <v>100</v>
      </c>
      <c r="AB46" s="7">
        <v>30</v>
      </c>
      <c r="AC46" s="7">
        <v>100</v>
      </c>
      <c r="AD46" s="13" t="s">
        <v>174</v>
      </c>
      <c r="AE46" s="14" t="s">
        <v>175</v>
      </c>
    </row>
    <row r="47">
      <c r="A47" s="5">
        <v>4003</v>
      </c>
      <c r="B47" s="13" t="s">
        <v>1189</v>
      </c>
      <c r="C47" s="13" t="s">
        <v>1190</v>
      </c>
      <c r="D47" s="5">
        <v>2042</v>
      </c>
      <c r="E47" s="5">
        <v>1304</v>
      </c>
      <c r="F47" s="5">
        <v>1101</v>
      </c>
      <c r="G47" s="5">
        <v>1201</v>
      </c>
      <c r="H47" s="5">
        <v>1401</v>
      </c>
      <c r="I47" s="5">
        <v>1502</v>
      </c>
      <c r="J47" s="5">
        <v>1029</v>
      </c>
      <c r="K47" s="5">
        <v>8</v>
      </c>
      <c r="L47" s="5">
        <v>16</v>
      </c>
      <c r="M47" s="5">
        <v>8</v>
      </c>
      <c r="N47" s="5">
        <v>0</v>
      </c>
      <c r="O47" s="5">
        <v>8</v>
      </c>
      <c r="P47" s="5" t="s">
        <v>818</v>
      </c>
      <c r="Q47" s="5" t="s">
        <v>819</v>
      </c>
      <c r="R47" s="5" t="s">
        <v>820</v>
      </c>
      <c r="S47" s="5" t="s">
        <v>821</v>
      </c>
      <c r="T47" s="11">
        <v>1901</v>
      </c>
      <c r="U47" s="7" t="s">
        <v>512</v>
      </c>
      <c r="V47" s="5" t="s">
        <v>1191</v>
      </c>
      <c r="W47" s="5" t="s">
        <v>1185</v>
      </c>
      <c r="X47" s="7">
        <v>100</v>
      </c>
      <c r="Y47" s="7">
        <v>0</v>
      </c>
      <c r="Z47" s="7">
        <v>200</v>
      </c>
      <c r="AA47" s="7">
        <v>100</v>
      </c>
      <c r="AB47" s="7">
        <v>30</v>
      </c>
      <c r="AC47" s="7">
        <v>100</v>
      </c>
      <c r="AD47" s="13" t="s">
        <v>178</v>
      </c>
      <c r="AE47" s="14" t="s">
        <v>179</v>
      </c>
    </row>
    <row r="48">
      <c r="A48" s="5">
        <v>4004</v>
      </c>
      <c r="B48" s="13" t="s">
        <v>1192</v>
      </c>
      <c r="C48" s="13" t="s">
        <v>1193</v>
      </c>
      <c r="D48" s="5">
        <v>2043</v>
      </c>
      <c r="E48" s="5">
        <v>1304</v>
      </c>
      <c r="F48" s="5">
        <v>1102</v>
      </c>
      <c r="G48" s="5">
        <v>1202</v>
      </c>
      <c r="H48" s="5">
        <v>1401</v>
      </c>
      <c r="I48" s="5">
        <v>1502</v>
      </c>
      <c r="J48" s="5">
        <v>1031</v>
      </c>
      <c r="K48" s="5">
        <v>8</v>
      </c>
      <c r="L48" s="5">
        <v>8</v>
      </c>
      <c r="M48" s="5">
        <v>16</v>
      </c>
      <c r="N48" s="5">
        <v>0</v>
      </c>
      <c r="O48" s="5">
        <v>8</v>
      </c>
      <c r="P48" s="5" t="s">
        <v>822</v>
      </c>
      <c r="Q48" s="5" t="s">
        <v>823</v>
      </c>
      <c r="R48" s="5" t="s">
        <v>824</v>
      </c>
      <c r="S48" s="5" t="s">
        <v>825</v>
      </c>
      <c r="T48" s="11">
        <v>1901</v>
      </c>
      <c r="U48" s="7" t="s">
        <v>512</v>
      </c>
      <c r="V48" s="5" t="s">
        <v>1194</v>
      </c>
      <c r="W48" s="5" t="s">
        <v>1185</v>
      </c>
      <c r="X48" s="7">
        <v>100</v>
      </c>
      <c r="Y48" s="7">
        <v>0</v>
      </c>
      <c r="Z48" s="7">
        <v>200</v>
      </c>
      <c r="AA48" s="7">
        <v>100</v>
      </c>
      <c r="AB48" s="7">
        <v>30</v>
      </c>
      <c r="AC48" s="7">
        <v>100</v>
      </c>
      <c r="AD48" s="13" t="s">
        <v>182</v>
      </c>
      <c r="AE48" s="14" t="s">
        <v>183</v>
      </c>
    </row>
    <row r="49">
      <c r="A49" s="5">
        <v>4005</v>
      </c>
      <c r="B49" s="13" t="s">
        <v>1195</v>
      </c>
      <c r="C49" s="13" t="s">
        <v>1196</v>
      </c>
      <c r="D49" s="5">
        <v>2044</v>
      </c>
      <c r="E49" s="5">
        <v>1304</v>
      </c>
      <c r="F49" s="5">
        <v>1102</v>
      </c>
      <c r="G49" s="5">
        <v>1201</v>
      </c>
      <c r="H49" s="5">
        <v>1402</v>
      </c>
      <c r="I49" s="5">
        <v>1501</v>
      </c>
      <c r="J49" s="5">
        <v>1001</v>
      </c>
      <c r="K49" s="5">
        <v>8</v>
      </c>
      <c r="L49" s="5">
        <v>16</v>
      </c>
      <c r="M49" s="5">
        <v>8</v>
      </c>
      <c r="N49" s="5">
        <v>0</v>
      </c>
      <c r="O49" s="5">
        <v>8</v>
      </c>
      <c r="P49" s="5" t="s">
        <v>826</v>
      </c>
      <c r="Q49" s="5" t="s">
        <v>827</v>
      </c>
      <c r="R49" s="5" t="s">
        <v>828</v>
      </c>
      <c r="S49" s="5" t="s">
        <v>829</v>
      </c>
      <c r="T49" s="11">
        <v>1901</v>
      </c>
      <c r="U49" s="7" t="s">
        <v>512</v>
      </c>
      <c r="V49" s="5" t="s">
        <v>1197</v>
      </c>
      <c r="W49" s="5" t="s">
        <v>1185</v>
      </c>
      <c r="X49" s="7">
        <v>100</v>
      </c>
      <c r="Y49" s="7">
        <v>0</v>
      </c>
      <c r="Z49" s="7">
        <v>200</v>
      </c>
      <c r="AA49" s="7">
        <v>100</v>
      </c>
      <c r="AB49" s="7">
        <v>30</v>
      </c>
      <c r="AC49" s="7">
        <v>100</v>
      </c>
      <c r="AD49" s="13" t="s">
        <v>186</v>
      </c>
      <c r="AE49" s="14" t="s">
        <v>187</v>
      </c>
    </row>
    <row r="50">
      <c r="A50" s="5">
        <v>4006</v>
      </c>
      <c r="B50" s="13" t="s">
        <v>1198</v>
      </c>
      <c r="C50" s="13" t="s">
        <v>1199</v>
      </c>
      <c r="D50" s="5">
        <v>2045</v>
      </c>
      <c r="E50" s="5">
        <v>1304</v>
      </c>
      <c r="F50" s="5">
        <v>1102</v>
      </c>
      <c r="G50" s="5">
        <v>1202</v>
      </c>
      <c r="H50" s="5">
        <v>1401</v>
      </c>
      <c r="I50" s="5">
        <v>1502</v>
      </c>
      <c r="J50" s="5">
        <v>1015</v>
      </c>
      <c r="K50" s="5">
        <v>16</v>
      </c>
      <c r="L50" s="5">
        <v>8</v>
      </c>
      <c r="M50" s="5">
        <v>8</v>
      </c>
      <c r="N50" s="5">
        <v>8</v>
      </c>
      <c r="O50" s="5">
        <v>0</v>
      </c>
      <c r="P50" s="5" t="s">
        <v>830</v>
      </c>
      <c r="Q50" s="5" t="s">
        <v>831</v>
      </c>
      <c r="R50" s="5" t="s">
        <v>832</v>
      </c>
      <c r="S50" s="5" t="s">
        <v>833</v>
      </c>
      <c r="T50" s="11">
        <v>1901</v>
      </c>
      <c r="U50" s="7" t="s">
        <v>512</v>
      </c>
      <c r="V50" s="5" t="s">
        <v>1200</v>
      </c>
      <c r="W50" s="5" t="s">
        <v>1185</v>
      </c>
      <c r="X50" s="7">
        <v>100</v>
      </c>
      <c r="Y50" s="7">
        <v>0</v>
      </c>
      <c r="Z50" s="7">
        <v>200</v>
      </c>
      <c r="AA50" s="7">
        <v>100</v>
      </c>
      <c r="AB50" s="7">
        <v>30</v>
      </c>
      <c r="AC50" s="7">
        <v>100</v>
      </c>
      <c r="AD50" s="13" t="s">
        <v>190</v>
      </c>
      <c r="AE50" s="14" t="s">
        <v>191</v>
      </c>
    </row>
    <row r="51">
      <c r="A51" s="5">
        <v>4007</v>
      </c>
      <c r="B51" s="13" t="s">
        <v>1201</v>
      </c>
      <c r="C51" s="13" t="s">
        <v>1202</v>
      </c>
      <c r="D51" s="5">
        <v>2046</v>
      </c>
      <c r="E51" s="5">
        <v>1304</v>
      </c>
      <c r="F51" s="5">
        <v>1102</v>
      </c>
      <c r="G51" s="5">
        <v>1201</v>
      </c>
      <c r="H51" s="5">
        <v>1401</v>
      </c>
      <c r="I51" s="5">
        <v>1501</v>
      </c>
      <c r="J51" s="5">
        <v>1016</v>
      </c>
      <c r="K51" s="5">
        <v>8</v>
      </c>
      <c r="L51" s="5">
        <v>16</v>
      </c>
      <c r="M51" s="5">
        <v>8</v>
      </c>
      <c r="N51" s="5">
        <v>8</v>
      </c>
      <c r="O51" s="5">
        <v>0</v>
      </c>
      <c r="P51" s="5" t="s">
        <v>834</v>
      </c>
      <c r="Q51" s="5" t="s">
        <v>835</v>
      </c>
      <c r="R51" s="5" t="s">
        <v>836</v>
      </c>
      <c r="S51" s="5" t="s">
        <v>837</v>
      </c>
      <c r="T51" s="11">
        <v>1901</v>
      </c>
      <c r="U51" s="7" t="s">
        <v>512</v>
      </c>
      <c r="V51" s="5" t="s">
        <v>1203</v>
      </c>
      <c r="W51" s="5" t="s">
        <v>1185</v>
      </c>
      <c r="X51" s="7">
        <v>100</v>
      </c>
      <c r="Y51" s="7">
        <v>0</v>
      </c>
      <c r="Z51" s="7">
        <v>200</v>
      </c>
      <c r="AA51" s="7">
        <v>100</v>
      </c>
      <c r="AB51" s="7">
        <v>30</v>
      </c>
      <c r="AC51" s="7">
        <v>100</v>
      </c>
      <c r="AD51" s="13" t="s">
        <v>194</v>
      </c>
      <c r="AE51" s="14" t="s">
        <v>195</v>
      </c>
    </row>
    <row r="52">
      <c r="A52" s="5">
        <v>4008</v>
      </c>
      <c r="B52" s="13" t="s">
        <v>1204</v>
      </c>
      <c r="C52" s="13" t="s">
        <v>1205</v>
      </c>
      <c r="D52" s="5">
        <v>2047</v>
      </c>
      <c r="E52" s="5">
        <v>1304</v>
      </c>
      <c r="F52" s="5">
        <v>1102</v>
      </c>
      <c r="G52" s="5">
        <v>1202</v>
      </c>
      <c r="H52" s="5">
        <v>1401</v>
      </c>
      <c r="I52" s="5">
        <v>1502</v>
      </c>
      <c r="J52" s="5">
        <v>1020</v>
      </c>
      <c r="K52" s="5">
        <v>8</v>
      </c>
      <c r="L52" s="5">
        <v>8</v>
      </c>
      <c r="M52" s="5">
        <v>16</v>
      </c>
      <c r="N52" s="5">
        <v>8</v>
      </c>
      <c r="O52" s="5">
        <v>0</v>
      </c>
      <c r="P52" s="5" t="s">
        <v>838</v>
      </c>
      <c r="Q52" s="5" t="s">
        <v>618</v>
      </c>
      <c r="R52" s="5" t="s">
        <v>839</v>
      </c>
      <c r="S52" s="5" t="s">
        <v>840</v>
      </c>
      <c r="T52" s="11">
        <v>1901</v>
      </c>
      <c r="U52" s="7" t="s">
        <v>512</v>
      </c>
      <c r="V52" s="5" t="s">
        <v>1206</v>
      </c>
      <c r="W52" s="5" t="s">
        <v>1185</v>
      </c>
      <c r="X52" s="7">
        <v>100</v>
      </c>
      <c r="Y52" s="7">
        <v>0</v>
      </c>
      <c r="Z52" s="7">
        <v>200</v>
      </c>
      <c r="AA52" s="7">
        <v>100</v>
      </c>
      <c r="AB52" s="7">
        <v>30</v>
      </c>
      <c r="AC52" s="7">
        <v>100</v>
      </c>
      <c r="AD52" s="13" t="s">
        <v>198</v>
      </c>
      <c r="AE52" s="14" t="s">
        <v>199</v>
      </c>
    </row>
    <row r="53">
      <c r="A53" s="5">
        <v>4009</v>
      </c>
      <c r="B53" s="13" t="s">
        <v>1207</v>
      </c>
      <c r="C53" s="13" t="s">
        <v>1208</v>
      </c>
      <c r="D53" s="5">
        <v>2048</v>
      </c>
      <c r="E53" s="5">
        <v>1304</v>
      </c>
      <c r="F53" s="5">
        <v>1102</v>
      </c>
      <c r="G53" s="5">
        <v>1202</v>
      </c>
      <c r="H53" s="5">
        <v>1401</v>
      </c>
      <c r="I53" s="5">
        <v>1501</v>
      </c>
      <c r="J53" s="5">
        <v>1024</v>
      </c>
      <c r="K53" s="5">
        <v>8</v>
      </c>
      <c r="L53" s="5">
        <v>16</v>
      </c>
      <c r="M53" s="5">
        <v>8</v>
      </c>
      <c r="N53" s="5">
        <v>8</v>
      </c>
      <c r="O53" s="5">
        <v>0</v>
      </c>
      <c r="P53" s="5" t="s">
        <v>841</v>
      </c>
      <c r="Q53" s="5" t="s">
        <v>842</v>
      </c>
      <c r="R53" s="5" t="s">
        <v>843</v>
      </c>
      <c r="S53" s="5" t="s">
        <v>844</v>
      </c>
      <c r="T53" s="11">
        <v>1901</v>
      </c>
      <c r="U53" s="7" t="s">
        <v>512</v>
      </c>
      <c r="V53" s="5" t="s">
        <v>1209</v>
      </c>
      <c r="W53" s="5" t="s">
        <v>1185</v>
      </c>
      <c r="X53" s="7">
        <v>100</v>
      </c>
      <c r="Y53" s="7">
        <v>0</v>
      </c>
      <c r="Z53" s="7">
        <v>200</v>
      </c>
      <c r="AA53" s="7">
        <v>100</v>
      </c>
      <c r="AB53" s="7">
        <v>30</v>
      </c>
      <c r="AC53" s="7">
        <v>100</v>
      </c>
      <c r="AD53" s="13" t="s">
        <v>202</v>
      </c>
      <c r="AE53" s="14" t="s">
        <v>203</v>
      </c>
    </row>
    <row r="54">
      <c r="A54" s="5">
        <v>4010</v>
      </c>
      <c r="B54" s="13" t="s">
        <v>1210</v>
      </c>
      <c r="C54" s="13" t="s">
        <v>1211</v>
      </c>
      <c r="D54" s="5">
        <v>2049</v>
      </c>
      <c r="E54" s="5">
        <v>1304</v>
      </c>
      <c r="F54" s="5">
        <v>1101</v>
      </c>
      <c r="G54" s="5">
        <v>1201</v>
      </c>
      <c r="H54" s="5">
        <v>1401</v>
      </c>
      <c r="I54" s="5">
        <v>1501</v>
      </c>
      <c r="J54" s="5">
        <v>1025</v>
      </c>
      <c r="K54" s="5">
        <v>16</v>
      </c>
      <c r="L54" s="5">
        <v>8</v>
      </c>
      <c r="M54" s="5">
        <v>8</v>
      </c>
      <c r="N54" s="5">
        <v>0</v>
      </c>
      <c r="O54" s="5">
        <v>8</v>
      </c>
      <c r="P54" s="5" t="s">
        <v>845</v>
      </c>
      <c r="Q54" s="5" t="s">
        <v>846</v>
      </c>
      <c r="R54" s="5" t="s">
        <v>847</v>
      </c>
      <c r="S54" s="5" t="s">
        <v>848</v>
      </c>
      <c r="T54" s="11">
        <v>1901</v>
      </c>
      <c r="U54" s="7" t="s">
        <v>512</v>
      </c>
      <c r="V54" s="5" t="s">
        <v>1212</v>
      </c>
      <c r="W54" s="5" t="s">
        <v>1185</v>
      </c>
      <c r="X54" s="7">
        <v>100</v>
      </c>
      <c r="Y54" s="7">
        <v>0</v>
      </c>
      <c r="Z54" s="7">
        <v>200</v>
      </c>
      <c r="AA54" s="7">
        <v>100</v>
      </c>
      <c r="AB54" s="7">
        <v>30</v>
      </c>
      <c r="AC54" s="7">
        <v>100</v>
      </c>
      <c r="AD54" s="13" t="s">
        <v>206</v>
      </c>
      <c r="AE54" s="14" t="s">
        <v>207</v>
      </c>
    </row>
    <row r="55">
      <c r="A55" s="5">
        <v>4011</v>
      </c>
      <c r="B55" s="13" t="s">
        <v>1213</v>
      </c>
      <c r="C55" s="13" t="s">
        <v>1214</v>
      </c>
      <c r="D55" s="5">
        <v>2050</v>
      </c>
      <c r="E55" s="5">
        <v>1304</v>
      </c>
      <c r="F55" s="5">
        <v>1101</v>
      </c>
      <c r="G55" s="5">
        <v>1201</v>
      </c>
      <c r="H55" s="5">
        <v>1402</v>
      </c>
      <c r="I55" s="5">
        <v>1501</v>
      </c>
      <c r="J55" s="5">
        <v>1037</v>
      </c>
      <c r="K55" s="5">
        <v>8</v>
      </c>
      <c r="L55" s="5">
        <v>16</v>
      </c>
      <c r="M55" s="5">
        <v>8</v>
      </c>
      <c r="N55" s="5">
        <v>0</v>
      </c>
      <c r="O55" s="5">
        <v>8</v>
      </c>
      <c r="P55" s="5" t="s">
        <v>849</v>
      </c>
      <c r="Q55" s="5" t="s">
        <v>850</v>
      </c>
      <c r="R55" s="5" t="s">
        <v>851</v>
      </c>
      <c r="S55" s="5" t="s">
        <v>852</v>
      </c>
      <c r="T55" s="11">
        <v>1901</v>
      </c>
      <c r="U55" s="7" t="s">
        <v>512</v>
      </c>
      <c r="V55" s="5" t="s">
        <v>1215</v>
      </c>
      <c r="W55" s="5" t="s">
        <v>1185</v>
      </c>
      <c r="X55" s="7">
        <v>100</v>
      </c>
      <c r="Y55" s="7">
        <v>0</v>
      </c>
      <c r="Z55" s="7">
        <v>200</v>
      </c>
      <c r="AA55" s="7">
        <v>100</v>
      </c>
      <c r="AB55" s="7">
        <v>30</v>
      </c>
      <c r="AC55" s="7">
        <v>100</v>
      </c>
      <c r="AD55" s="13" t="s">
        <v>210</v>
      </c>
      <c r="AE55" s="14" t="s">
        <v>211</v>
      </c>
    </row>
    <row r="56">
      <c r="A56" s="5">
        <v>4012</v>
      </c>
      <c r="B56" s="13" t="s">
        <v>1216</v>
      </c>
      <c r="C56" s="13" t="s">
        <v>1217</v>
      </c>
      <c r="D56" s="5">
        <v>2051</v>
      </c>
      <c r="E56" s="5">
        <v>1304</v>
      </c>
      <c r="F56" s="5">
        <v>1102</v>
      </c>
      <c r="G56" s="5">
        <v>1201</v>
      </c>
      <c r="H56" s="5">
        <v>1401</v>
      </c>
      <c r="I56" s="5">
        <v>1501</v>
      </c>
      <c r="J56" s="5">
        <v>1042</v>
      </c>
      <c r="K56" s="5">
        <v>8</v>
      </c>
      <c r="L56" s="5">
        <v>8</v>
      </c>
      <c r="M56" s="5">
        <v>16</v>
      </c>
      <c r="N56" s="5">
        <v>0</v>
      </c>
      <c r="O56" s="5">
        <v>8</v>
      </c>
      <c r="P56" s="5" t="s">
        <v>754</v>
      </c>
      <c r="Q56" s="5" t="s">
        <v>853</v>
      </c>
      <c r="R56" s="5" t="s">
        <v>854</v>
      </c>
      <c r="S56" s="5" t="s">
        <v>855</v>
      </c>
      <c r="T56" s="11">
        <v>1901</v>
      </c>
      <c r="U56" s="7" t="s">
        <v>512</v>
      </c>
      <c r="V56" s="5" t="s">
        <v>1218</v>
      </c>
      <c r="W56" s="5" t="s">
        <v>1185</v>
      </c>
      <c r="X56" s="7">
        <v>100</v>
      </c>
      <c r="Y56" s="7">
        <v>0</v>
      </c>
      <c r="Z56" s="7">
        <v>200</v>
      </c>
      <c r="AA56" s="7">
        <v>100</v>
      </c>
      <c r="AB56" s="7">
        <v>30</v>
      </c>
      <c r="AC56" s="7">
        <v>100</v>
      </c>
      <c r="AD56" s="13" t="s">
        <v>214</v>
      </c>
      <c r="AE56" s="14" t="s">
        <v>215</v>
      </c>
    </row>
    <row r="57">
      <c r="A57" s="5">
        <v>4013</v>
      </c>
      <c r="B57" s="13" t="s">
        <v>1219</v>
      </c>
      <c r="C57" s="13" t="s">
        <v>1220</v>
      </c>
      <c r="D57" s="5">
        <v>2052</v>
      </c>
      <c r="E57" s="5">
        <v>1304</v>
      </c>
      <c r="F57" s="5">
        <v>1102</v>
      </c>
      <c r="G57" s="5">
        <v>1201</v>
      </c>
      <c r="H57" s="5">
        <v>1402</v>
      </c>
      <c r="I57" s="5">
        <v>1502</v>
      </c>
      <c r="J57" s="5">
        <v>1044</v>
      </c>
      <c r="K57" s="5">
        <v>8</v>
      </c>
      <c r="L57" s="5">
        <v>16</v>
      </c>
      <c r="M57" s="5">
        <v>8</v>
      </c>
      <c r="N57" s="5">
        <v>0</v>
      </c>
      <c r="O57" s="5">
        <v>8</v>
      </c>
      <c r="P57" s="5" t="s">
        <v>856</v>
      </c>
      <c r="Q57" s="5" t="s">
        <v>857</v>
      </c>
      <c r="R57" s="5" t="s">
        <v>858</v>
      </c>
      <c r="S57" s="5" t="s">
        <v>859</v>
      </c>
      <c r="T57" s="11">
        <v>1901</v>
      </c>
      <c r="U57" s="7" t="s">
        <v>512</v>
      </c>
      <c r="V57" s="5" t="s">
        <v>1221</v>
      </c>
      <c r="W57" s="5" t="s">
        <v>1185</v>
      </c>
      <c r="X57" s="7">
        <v>100</v>
      </c>
      <c r="Y57" s="7">
        <v>0</v>
      </c>
      <c r="Z57" s="7">
        <v>200</v>
      </c>
      <c r="AA57" s="7">
        <v>100</v>
      </c>
      <c r="AB57" s="7">
        <v>30</v>
      </c>
      <c r="AC57" s="7">
        <v>100</v>
      </c>
      <c r="AD57" s="13" t="s">
        <v>218</v>
      </c>
      <c r="AE57" s="14" t="s">
        <v>219</v>
      </c>
    </row>
    <row r="58">
      <c r="A58" s="5">
        <v>4014</v>
      </c>
      <c r="B58" s="13" t="s">
        <v>1222</v>
      </c>
      <c r="C58" s="13" t="s">
        <v>1223</v>
      </c>
      <c r="D58" s="5">
        <v>2053</v>
      </c>
      <c r="E58" s="5">
        <v>1304</v>
      </c>
      <c r="F58" s="5">
        <v>1102</v>
      </c>
      <c r="G58" s="5">
        <v>1201</v>
      </c>
      <c r="H58" s="5">
        <v>1401</v>
      </c>
      <c r="I58" s="5">
        <v>1501</v>
      </c>
      <c r="J58" s="5">
        <v>1046</v>
      </c>
      <c r="K58" s="5">
        <v>16</v>
      </c>
      <c r="L58" s="5">
        <v>8</v>
      </c>
      <c r="M58" s="5">
        <v>8</v>
      </c>
      <c r="N58" s="5">
        <v>8</v>
      </c>
      <c r="O58" s="5">
        <v>0</v>
      </c>
      <c r="P58" s="5" t="s">
        <v>860</v>
      </c>
      <c r="Q58" s="5" t="s">
        <v>861</v>
      </c>
      <c r="R58" s="5" t="s">
        <v>862</v>
      </c>
      <c r="S58" s="5" t="s">
        <v>863</v>
      </c>
      <c r="T58" s="11">
        <v>1901</v>
      </c>
      <c r="U58" s="7" t="s">
        <v>512</v>
      </c>
      <c r="V58" s="5" t="s">
        <v>1224</v>
      </c>
      <c r="W58" s="5" t="s">
        <v>1185</v>
      </c>
      <c r="X58" s="7">
        <v>100</v>
      </c>
      <c r="Y58" s="7">
        <v>0</v>
      </c>
      <c r="Z58" s="7">
        <v>200</v>
      </c>
      <c r="AA58" s="7">
        <v>100</v>
      </c>
      <c r="AB58" s="7">
        <v>30</v>
      </c>
      <c r="AC58" s="7">
        <v>100</v>
      </c>
      <c r="AD58" s="13" t="s">
        <v>1225</v>
      </c>
      <c r="AE58" s="14" t="s">
        <v>223</v>
      </c>
    </row>
    <row r="59">
      <c r="A59" s="5">
        <v>4015</v>
      </c>
      <c r="B59" s="13" t="s">
        <v>1226</v>
      </c>
      <c r="C59" s="13" t="s">
        <v>1227</v>
      </c>
      <c r="D59" s="5">
        <v>2054</v>
      </c>
      <c r="E59" s="5">
        <v>1304</v>
      </c>
      <c r="F59" s="5">
        <v>1101</v>
      </c>
      <c r="G59" s="5">
        <v>1201</v>
      </c>
      <c r="H59" s="5">
        <v>1401</v>
      </c>
      <c r="I59" s="5">
        <v>1502</v>
      </c>
      <c r="J59" s="5">
        <v>1053</v>
      </c>
      <c r="K59" s="5">
        <v>8</v>
      </c>
      <c r="L59" s="5">
        <v>16</v>
      </c>
      <c r="M59" s="5">
        <v>8</v>
      </c>
      <c r="N59" s="5">
        <v>8</v>
      </c>
      <c r="O59" s="5">
        <v>0</v>
      </c>
      <c r="P59" s="5" t="s">
        <v>864</v>
      </c>
      <c r="Q59" s="5" t="s">
        <v>865</v>
      </c>
      <c r="R59" s="5" t="s">
        <v>866</v>
      </c>
      <c r="S59" s="5" t="s">
        <v>867</v>
      </c>
      <c r="T59" s="11">
        <v>1901</v>
      </c>
      <c r="U59" s="7" t="s">
        <v>512</v>
      </c>
      <c r="V59" s="5" t="s">
        <v>1228</v>
      </c>
      <c r="W59" s="5" t="s">
        <v>1185</v>
      </c>
      <c r="X59" s="7">
        <v>100</v>
      </c>
      <c r="Y59" s="7">
        <v>0</v>
      </c>
      <c r="Z59" s="7">
        <v>200</v>
      </c>
      <c r="AA59" s="7">
        <v>100</v>
      </c>
      <c r="AB59" s="7">
        <v>30</v>
      </c>
      <c r="AC59" s="7">
        <v>100</v>
      </c>
      <c r="AD59" s="13" t="s">
        <v>226</v>
      </c>
      <c r="AE59" s="14" t="s">
        <v>227</v>
      </c>
    </row>
    <row r="60">
      <c r="A60" s="5">
        <v>4016</v>
      </c>
      <c r="B60" s="13" t="s">
        <v>1229</v>
      </c>
      <c r="C60" s="13" t="s">
        <v>1230</v>
      </c>
      <c r="D60" s="5">
        <v>2055</v>
      </c>
      <c r="E60" s="5">
        <v>1304</v>
      </c>
      <c r="F60" s="5">
        <v>1101</v>
      </c>
      <c r="G60" s="5">
        <v>1201</v>
      </c>
      <c r="H60" s="5">
        <v>1401</v>
      </c>
      <c r="I60" s="5">
        <v>1502</v>
      </c>
      <c r="J60" s="5">
        <v>1058</v>
      </c>
      <c r="K60" s="5">
        <v>8</v>
      </c>
      <c r="L60" s="5">
        <v>8</v>
      </c>
      <c r="M60" s="5">
        <v>16</v>
      </c>
      <c r="N60" s="5">
        <v>8</v>
      </c>
      <c r="O60" s="5">
        <v>0</v>
      </c>
      <c r="P60" s="5" t="s">
        <v>868</v>
      </c>
      <c r="Q60" s="5" t="s">
        <v>869</v>
      </c>
      <c r="R60" s="5" t="s">
        <v>870</v>
      </c>
      <c r="S60" s="5" t="s">
        <v>871</v>
      </c>
      <c r="T60" s="11">
        <v>1901</v>
      </c>
      <c r="U60" s="7" t="s">
        <v>512</v>
      </c>
      <c r="V60" s="5" t="s">
        <v>1231</v>
      </c>
      <c r="W60" s="5" t="s">
        <v>1185</v>
      </c>
      <c r="X60" s="7">
        <v>100</v>
      </c>
      <c r="Y60" s="7">
        <v>0</v>
      </c>
      <c r="Z60" s="7">
        <v>200</v>
      </c>
      <c r="AA60" s="7">
        <v>100</v>
      </c>
      <c r="AB60" s="7">
        <v>30</v>
      </c>
      <c r="AC60" s="7">
        <v>100</v>
      </c>
      <c r="AD60" s="13" t="s">
        <v>230</v>
      </c>
      <c r="AE60" s="14" t="s">
        <v>231</v>
      </c>
    </row>
    <row r="61">
      <c r="A61" s="5">
        <v>4017</v>
      </c>
      <c r="B61" s="13" t="s">
        <v>1232</v>
      </c>
      <c r="C61" s="13" t="s">
        <v>1233</v>
      </c>
      <c r="D61" s="5">
        <v>2056</v>
      </c>
      <c r="E61" s="5">
        <v>1304</v>
      </c>
      <c r="F61" s="5">
        <v>1102</v>
      </c>
      <c r="G61" s="5">
        <v>1203</v>
      </c>
      <c r="H61" s="5">
        <v>1402</v>
      </c>
      <c r="I61" s="5">
        <v>1501</v>
      </c>
      <c r="J61" s="5">
        <v>1066</v>
      </c>
      <c r="K61" s="5">
        <v>8</v>
      </c>
      <c r="L61" s="5">
        <v>16</v>
      </c>
      <c r="M61" s="5">
        <v>8</v>
      </c>
      <c r="N61" s="5">
        <v>8</v>
      </c>
      <c r="O61" s="5">
        <v>0</v>
      </c>
      <c r="P61" s="5" t="s">
        <v>872</v>
      </c>
      <c r="Q61" s="5" t="s">
        <v>873</v>
      </c>
      <c r="R61" s="5" t="s">
        <v>874</v>
      </c>
      <c r="S61" s="5" t="s">
        <v>875</v>
      </c>
      <c r="T61" s="11">
        <v>1901</v>
      </c>
      <c r="U61" s="7" t="s">
        <v>512</v>
      </c>
      <c r="V61" s="5" t="s">
        <v>1234</v>
      </c>
      <c r="W61" s="5" t="s">
        <v>1185</v>
      </c>
      <c r="X61" s="7">
        <v>100</v>
      </c>
      <c r="Y61" s="7">
        <v>0</v>
      </c>
      <c r="Z61" s="7">
        <v>200</v>
      </c>
      <c r="AA61" s="7">
        <v>100</v>
      </c>
      <c r="AB61" s="7">
        <v>30</v>
      </c>
      <c r="AC61" s="7">
        <v>100</v>
      </c>
      <c r="AD61" s="13" t="s">
        <v>1235</v>
      </c>
      <c r="AE61" s="14" t="s">
        <v>235</v>
      </c>
    </row>
    <row r="62">
      <c r="A62" s="5">
        <v>4018</v>
      </c>
      <c r="B62" s="13" t="s">
        <v>1236</v>
      </c>
      <c r="C62" s="13" t="s">
        <v>1237</v>
      </c>
      <c r="D62" s="5">
        <v>2057</v>
      </c>
      <c r="E62" s="5">
        <v>1304</v>
      </c>
      <c r="F62" s="5">
        <v>1102</v>
      </c>
      <c r="G62" s="5">
        <v>1201</v>
      </c>
      <c r="H62" s="5">
        <v>1401</v>
      </c>
      <c r="I62" s="5">
        <v>1502</v>
      </c>
      <c r="J62" s="5">
        <v>1045</v>
      </c>
      <c r="K62" s="5">
        <v>16</v>
      </c>
      <c r="L62" s="5">
        <v>8</v>
      </c>
      <c r="M62" s="5">
        <v>8</v>
      </c>
      <c r="N62" s="5">
        <v>0</v>
      </c>
      <c r="O62" s="5">
        <v>8</v>
      </c>
      <c r="P62" s="5" t="s">
        <v>876</v>
      </c>
      <c r="Q62" s="5" t="s">
        <v>877</v>
      </c>
      <c r="R62" s="5" t="s">
        <v>878</v>
      </c>
      <c r="S62" s="5" t="s">
        <v>879</v>
      </c>
      <c r="T62" s="11">
        <v>1901</v>
      </c>
      <c r="U62" s="7" t="s">
        <v>512</v>
      </c>
      <c r="V62" s="5" t="s">
        <v>1238</v>
      </c>
      <c r="W62" s="5" t="s">
        <v>1185</v>
      </c>
      <c r="X62" s="7">
        <v>100</v>
      </c>
      <c r="Y62" s="7">
        <v>0</v>
      </c>
      <c r="Z62" s="7">
        <v>200</v>
      </c>
      <c r="AA62" s="7">
        <v>100</v>
      </c>
      <c r="AB62" s="7">
        <v>30</v>
      </c>
      <c r="AC62" s="7">
        <v>100</v>
      </c>
      <c r="AD62" s="13" t="s">
        <v>1239</v>
      </c>
      <c r="AE62" s="14" t="s">
        <v>239</v>
      </c>
    </row>
    <row r="63">
      <c r="A63" s="5">
        <v>4019</v>
      </c>
      <c r="B63" s="13" t="s">
        <v>1240</v>
      </c>
      <c r="C63" s="13" t="s">
        <v>1241</v>
      </c>
      <c r="D63" s="5">
        <v>2058</v>
      </c>
      <c r="E63" s="5">
        <v>1304</v>
      </c>
      <c r="F63" s="5">
        <v>1101</v>
      </c>
      <c r="G63" s="5">
        <v>1201</v>
      </c>
      <c r="H63" s="5">
        <v>1402</v>
      </c>
      <c r="I63" s="5">
        <v>1501</v>
      </c>
      <c r="J63" s="5">
        <v>1081</v>
      </c>
      <c r="K63" s="5">
        <v>8</v>
      </c>
      <c r="L63" s="5">
        <v>16</v>
      </c>
      <c r="M63" s="5">
        <v>8</v>
      </c>
      <c r="N63" s="5">
        <v>0</v>
      </c>
      <c r="O63" s="5">
        <v>8</v>
      </c>
      <c r="P63" s="5" t="s">
        <v>880</v>
      </c>
      <c r="Q63" s="5" t="s">
        <v>881</v>
      </c>
      <c r="R63" s="5" t="s">
        <v>882</v>
      </c>
      <c r="S63" s="5" t="s">
        <v>883</v>
      </c>
      <c r="T63" s="11">
        <v>1901</v>
      </c>
      <c r="U63" s="7" t="s">
        <v>512</v>
      </c>
      <c r="V63" s="5" t="s">
        <v>1242</v>
      </c>
      <c r="W63" s="5" t="s">
        <v>1185</v>
      </c>
      <c r="X63" s="7">
        <v>100</v>
      </c>
      <c r="Y63" s="7">
        <v>0</v>
      </c>
      <c r="Z63" s="7">
        <v>200</v>
      </c>
      <c r="AA63" s="7">
        <v>100</v>
      </c>
      <c r="AB63" s="7">
        <v>30</v>
      </c>
      <c r="AC63" s="7">
        <v>100</v>
      </c>
      <c r="AD63" s="13" t="s">
        <v>1243</v>
      </c>
      <c r="AE63" s="14" t="s">
        <v>243</v>
      </c>
    </row>
    <row r="64">
      <c r="A64" s="5">
        <v>4020</v>
      </c>
      <c r="B64" s="13" t="s">
        <v>1244</v>
      </c>
      <c r="C64" s="13" t="s">
        <v>1245</v>
      </c>
      <c r="D64" s="5">
        <v>2059</v>
      </c>
      <c r="E64" s="5">
        <v>1304</v>
      </c>
      <c r="F64" s="5">
        <v>1102</v>
      </c>
      <c r="G64" s="5">
        <v>1201</v>
      </c>
      <c r="H64" s="5">
        <v>1401</v>
      </c>
      <c r="I64" s="5">
        <v>1501</v>
      </c>
      <c r="J64" s="5">
        <v>1070</v>
      </c>
      <c r="K64" s="5">
        <v>8</v>
      </c>
      <c r="L64" s="5">
        <v>8</v>
      </c>
      <c r="M64" s="5">
        <v>16</v>
      </c>
      <c r="N64" s="5">
        <v>0</v>
      </c>
      <c r="O64" s="5">
        <v>8</v>
      </c>
      <c r="P64" s="5" t="s">
        <v>884</v>
      </c>
      <c r="Q64" s="5" t="s">
        <v>885</v>
      </c>
      <c r="R64" s="5" t="s">
        <v>886</v>
      </c>
      <c r="S64" s="5" t="s">
        <v>887</v>
      </c>
      <c r="T64" s="11">
        <v>1901</v>
      </c>
      <c r="U64" s="7" t="s">
        <v>512</v>
      </c>
      <c r="V64" s="5" t="s">
        <v>1246</v>
      </c>
      <c r="W64" s="5" t="s">
        <v>1185</v>
      </c>
      <c r="X64" s="7">
        <v>100</v>
      </c>
      <c r="Y64" s="7">
        <v>0</v>
      </c>
      <c r="Z64" s="7">
        <v>200</v>
      </c>
      <c r="AA64" s="7">
        <v>100</v>
      </c>
      <c r="AB64" s="7">
        <v>30</v>
      </c>
      <c r="AC64" s="7">
        <v>100</v>
      </c>
      <c r="AD64" s="13" t="s">
        <v>1247</v>
      </c>
      <c r="AE64" s="14" t="s">
        <v>247</v>
      </c>
    </row>
    <row r="65">
      <c r="A65" s="5">
        <v>4021</v>
      </c>
      <c r="B65" s="13" t="s">
        <v>1248</v>
      </c>
      <c r="C65" s="13" t="s">
        <v>1249</v>
      </c>
      <c r="D65" s="5">
        <v>2060</v>
      </c>
      <c r="E65" s="5">
        <v>1304</v>
      </c>
      <c r="F65" s="5">
        <v>1102</v>
      </c>
      <c r="G65" s="5">
        <v>1201</v>
      </c>
      <c r="H65" s="5">
        <v>1402</v>
      </c>
      <c r="I65" s="5">
        <v>1502</v>
      </c>
      <c r="J65" s="5">
        <v>1074</v>
      </c>
      <c r="K65" s="5">
        <v>8</v>
      </c>
      <c r="L65" s="5">
        <v>16</v>
      </c>
      <c r="M65" s="5">
        <v>8</v>
      </c>
      <c r="N65" s="5">
        <v>0</v>
      </c>
      <c r="O65" s="5">
        <v>8</v>
      </c>
      <c r="P65" s="5" t="s">
        <v>888</v>
      </c>
      <c r="Q65" s="5" t="s">
        <v>889</v>
      </c>
      <c r="R65" s="5" t="s">
        <v>890</v>
      </c>
      <c r="S65" s="5" t="s">
        <v>891</v>
      </c>
      <c r="T65" s="11">
        <v>1901</v>
      </c>
      <c r="U65" s="7" t="s">
        <v>512</v>
      </c>
      <c r="V65" s="5" t="s">
        <v>1250</v>
      </c>
      <c r="W65" s="5" t="s">
        <v>1185</v>
      </c>
      <c r="X65" s="7">
        <v>100</v>
      </c>
      <c r="Y65" s="7">
        <v>0</v>
      </c>
      <c r="Z65" s="7">
        <v>200</v>
      </c>
      <c r="AA65" s="7">
        <v>100</v>
      </c>
      <c r="AB65" s="7">
        <v>30</v>
      </c>
      <c r="AC65" s="7">
        <v>100</v>
      </c>
      <c r="AD65" s="13" t="s">
        <v>250</v>
      </c>
      <c r="AE65" s="14" t="s">
        <v>251</v>
      </c>
    </row>
    <row r="66">
      <c r="A66" s="5">
        <v>4022</v>
      </c>
      <c r="B66" s="13" t="s">
        <v>1251</v>
      </c>
      <c r="C66" s="13" t="s">
        <v>1252</v>
      </c>
      <c r="D66" s="5">
        <v>2061</v>
      </c>
      <c r="E66" s="5">
        <v>1304</v>
      </c>
      <c r="F66" s="5">
        <v>1102</v>
      </c>
      <c r="G66" s="5">
        <v>1201</v>
      </c>
      <c r="H66" s="5">
        <v>1401</v>
      </c>
      <c r="I66" s="5">
        <v>1501</v>
      </c>
      <c r="J66" s="5">
        <v>1075</v>
      </c>
      <c r="K66" s="5">
        <v>16</v>
      </c>
      <c r="L66" s="5">
        <v>8</v>
      </c>
      <c r="M66" s="5">
        <v>8</v>
      </c>
      <c r="N66" s="5">
        <v>8</v>
      </c>
      <c r="O66" s="5">
        <v>0</v>
      </c>
      <c r="P66" s="5" t="s">
        <v>892</v>
      </c>
      <c r="Q66" s="5" t="s">
        <v>893</v>
      </c>
      <c r="R66" s="5" t="s">
        <v>894</v>
      </c>
      <c r="S66" s="5" t="s">
        <v>895</v>
      </c>
      <c r="T66" s="11">
        <v>1901</v>
      </c>
      <c r="U66" s="7" t="s">
        <v>512</v>
      </c>
      <c r="V66" s="5" t="s">
        <v>1253</v>
      </c>
      <c r="W66" s="5" t="s">
        <v>1185</v>
      </c>
      <c r="X66" s="7">
        <v>100</v>
      </c>
      <c r="Y66" s="7">
        <v>0</v>
      </c>
      <c r="Z66" s="7">
        <v>200</v>
      </c>
      <c r="AA66" s="7">
        <v>100</v>
      </c>
      <c r="AB66" s="7">
        <v>30</v>
      </c>
      <c r="AC66" s="7">
        <v>100</v>
      </c>
      <c r="AD66" s="13" t="s">
        <v>1254</v>
      </c>
      <c r="AE66" s="14" t="s">
        <v>255</v>
      </c>
    </row>
    <row r="67">
      <c r="A67" s="5">
        <v>4023</v>
      </c>
      <c r="B67" s="13" t="s">
        <v>1255</v>
      </c>
      <c r="C67" s="13" t="s">
        <v>1256</v>
      </c>
      <c r="D67" s="5">
        <v>2062</v>
      </c>
      <c r="E67" s="5">
        <v>1304</v>
      </c>
      <c r="F67" s="5">
        <v>1101</v>
      </c>
      <c r="G67" s="5">
        <v>1201</v>
      </c>
      <c r="H67" s="5">
        <v>1402</v>
      </c>
      <c r="I67" s="5">
        <v>1501</v>
      </c>
      <c r="J67" s="5">
        <v>1002</v>
      </c>
      <c r="K67" s="5">
        <v>8</v>
      </c>
      <c r="L67" s="5">
        <v>16</v>
      </c>
      <c r="M67" s="5">
        <v>8</v>
      </c>
      <c r="N67" s="5">
        <v>8</v>
      </c>
      <c r="O67" s="5">
        <v>0</v>
      </c>
      <c r="P67" s="5" t="s">
        <v>896</v>
      </c>
      <c r="Q67" s="5" t="s">
        <v>897</v>
      </c>
      <c r="R67" s="5" t="s">
        <v>898</v>
      </c>
      <c r="S67" s="5" t="s">
        <v>899</v>
      </c>
      <c r="T67" s="11">
        <v>1901</v>
      </c>
      <c r="U67" s="7" t="s">
        <v>512</v>
      </c>
      <c r="V67" s="5" t="s">
        <v>1257</v>
      </c>
      <c r="W67" s="5" t="s">
        <v>1185</v>
      </c>
      <c r="X67" s="7">
        <v>100</v>
      </c>
      <c r="Y67" s="7">
        <v>0</v>
      </c>
      <c r="Z67" s="7">
        <v>200</v>
      </c>
      <c r="AA67" s="7">
        <v>100</v>
      </c>
      <c r="AB67" s="7">
        <v>30</v>
      </c>
      <c r="AC67" s="7">
        <v>100</v>
      </c>
      <c r="AD67" s="13" t="s">
        <v>258</v>
      </c>
      <c r="AE67" s="14" t="s">
        <v>259</v>
      </c>
    </row>
    <row r="68">
      <c r="A68" s="5">
        <v>4024</v>
      </c>
      <c r="B68" s="13" t="s">
        <v>1258</v>
      </c>
      <c r="C68" s="13" t="s">
        <v>1259</v>
      </c>
      <c r="D68" s="5">
        <v>2063</v>
      </c>
      <c r="E68" s="5">
        <v>1304</v>
      </c>
      <c r="F68" s="5">
        <v>1102</v>
      </c>
      <c r="G68" s="5">
        <v>1201</v>
      </c>
      <c r="H68" s="5">
        <v>1402</v>
      </c>
      <c r="I68" s="5">
        <v>1502</v>
      </c>
      <c r="J68" s="5">
        <v>1092</v>
      </c>
      <c r="K68" s="5">
        <v>8</v>
      </c>
      <c r="L68" s="5">
        <v>8</v>
      </c>
      <c r="M68" s="5">
        <v>16</v>
      </c>
      <c r="N68" s="5">
        <v>8</v>
      </c>
      <c r="O68" s="5">
        <v>0</v>
      </c>
      <c r="P68" s="5" t="s">
        <v>900</v>
      </c>
      <c r="Q68" s="5" t="s">
        <v>901</v>
      </c>
      <c r="R68" s="5" t="s">
        <v>902</v>
      </c>
      <c r="S68" s="5" t="s">
        <v>903</v>
      </c>
      <c r="T68" s="11">
        <v>1901</v>
      </c>
      <c r="U68" s="7" t="s">
        <v>512</v>
      </c>
      <c r="V68" s="5" t="s">
        <v>1260</v>
      </c>
      <c r="W68" s="5" t="s">
        <v>1185</v>
      </c>
      <c r="X68" s="7">
        <v>100</v>
      </c>
      <c r="Y68" s="7">
        <v>0</v>
      </c>
      <c r="Z68" s="7">
        <v>200</v>
      </c>
      <c r="AA68" s="7">
        <v>100</v>
      </c>
      <c r="AB68" s="7">
        <v>30</v>
      </c>
      <c r="AC68" s="7">
        <v>100</v>
      </c>
      <c r="AD68" s="13" t="s">
        <v>1261</v>
      </c>
      <c r="AE68" s="14" t="s">
        <v>263</v>
      </c>
    </row>
    <row r="69">
      <c r="A69" s="5">
        <v>4025</v>
      </c>
      <c r="B69" s="13" t="s">
        <v>1262</v>
      </c>
      <c r="C69" s="13" t="s">
        <v>1263</v>
      </c>
      <c r="D69" s="5">
        <v>2064</v>
      </c>
      <c r="E69" s="5">
        <v>1304</v>
      </c>
      <c r="F69" s="5">
        <v>1101</v>
      </c>
      <c r="G69" s="5">
        <v>1201</v>
      </c>
      <c r="H69" s="5">
        <v>1402</v>
      </c>
      <c r="I69" s="5">
        <v>1501</v>
      </c>
      <c r="J69" s="5">
        <v>1052</v>
      </c>
      <c r="K69" s="5">
        <v>8</v>
      </c>
      <c r="L69" s="5">
        <v>16</v>
      </c>
      <c r="M69" s="5">
        <v>8</v>
      </c>
      <c r="N69" s="5">
        <v>8</v>
      </c>
      <c r="O69" s="5">
        <v>0</v>
      </c>
      <c r="P69" s="5" t="s">
        <v>904</v>
      </c>
      <c r="Q69" s="5" t="s">
        <v>905</v>
      </c>
      <c r="R69" s="5" t="s">
        <v>906</v>
      </c>
      <c r="S69" s="5" t="s">
        <v>907</v>
      </c>
      <c r="T69" s="11">
        <v>1901</v>
      </c>
      <c r="U69" s="7" t="s">
        <v>512</v>
      </c>
      <c r="V69" s="5" t="s">
        <v>1264</v>
      </c>
      <c r="W69" s="5" t="s">
        <v>1185</v>
      </c>
      <c r="X69" s="7">
        <v>100</v>
      </c>
      <c r="Y69" s="7">
        <v>0</v>
      </c>
      <c r="Z69" s="7">
        <v>200</v>
      </c>
      <c r="AA69" s="7">
        <v>100</v>
      </c>
      <c r="AB69" s="7">
        <v>30</v>
      </c>
      <c r="AC69" s="7">
        <v>100</v>
      </c>
      <c r="AD69" s="13" t="s">
        <v>1265</v>
      </c>
      <c r="AE69" s="14" t="s">
        <v>267</v>
      </c>
    </row>
    <row r="70">
      <c r="A70" s="5">
        <v>4026</v>
      </c>
      <c r="B70" s="13" t="s">
        <v>1266</v>
      </c>
      <c r="C70" s="13" t="s">
        <v>1267</v>
      </c>
      <c r="D70" s="5">
        <v>2065</v>
      </c>
      <c r="E70" s="5">
        <v>1304</v>
      </c>
      <c r="F70" s="5">
        <v>1102</v>
      </c>
      <c r="G70" s="5">
        <v>1201</v>
      </c>
      <c r="H70" s="5">
        <v>1401</v>
      </c>
      <c r="I70" s="5">
        <v>1502</v>
      </c>
      <c r="J70" s="5">
        <v>1094</v>
      </c>
      <c r="K70" s="5">
        <v>16</v>
      </c>
      <c r="L70" s="5">
        <v>8</v>
      </c>
      <c r="M70" s="5">
        <v>8</v>
      </c>
      <c r="N70" s="5">
        <v>0</v>
      </c>
      <c r="O70" s="5">
        <v>8</v>
      </c>
      <c r="P70" s="5" t="s">
        <v>908</v>
      </c>
      <c r="Q70" s="5" t="s">
        <v>909</v>
      </c>
      <c r="R70" s="5" t="s">
        <v>910</v>
      </c>
      <c r="S70" s="5" t="s">
        <v>911</v>
      </c>
      <c r="T70" s="11">
        <v>1901</v>
      </c>
      <c r="U70" s="7" t="s">
        <v>512</v>
      </c>
      <c r="V70" s="5" t="s">
        <v>1268</v>
      </c>
      <c r="W70" s="5" t="s">
        <v>1185</v>
      </c>
      <c r="X70" s="7">
        <v>100</v>
      </c>
      <c r="Y70" s="7">
        <v>0</v>
      </c>
      <c r="Z70" s="7">
        <v>200</v>
      </c>
      <c r="AA70" s="7">
        <v>100</v>
      </c>
      <c r="AB70" s="7">
        <v>30</v>
      </c>
      <c r="AC70" s="7">
        <v>100</v>
      </c>
      <c r="AD70" s="13" t="s">
        <v>1269</v>
      </c>
      <c r="AE70" s="14" t="s">
        <v>271</v>
      </c>
    </row>
    <row r="71">
      <c r="A71" s="5">
        <v>4027</v>
      </c>
      <c r="B71" s="13" t="s">
        <v>1270</v>
      </c>
      <c r="C71" s="13" t="s">
        <v>1271</v>
      </c>
      <c r="D71" s="5">
        <v>2066</v>
      </c>
      <c r="E71" s="5">
        <v>1304</v>
      </c>
      <c r="F71" s="5">
        <v>1101</v>
      </c>
      <c r="G71" s="5">
        <v>1201</v>
      </c>
      <c r="H71" s="5">
        <v>1402</v>
      </c>
      <c r="I71" s="5">
        <v>1501</v>
      </c>
      <c r="J71" s="5">
        <v>1095</v>
      </c>
      <c r="K71" s="5">
        <v>8</v>
      </c>
      <c r="L71" s="5">
        <v>16</v>
      </c>
      <c r="M71" s="5">
        <v>8</v>
      </c>
      <c r="N71" s="5">
        <v>0</v>
      </c>
      <c r="O71" s="5">
        <v>8</v>
      </c>
      <c r="P71" s="5" t="s">
        <v>912</v>
      </c>
      <c r="Q71" s="5" t="s">
        <v>913</v>
      </c>
      <c r="R71" s="5" t="s">
        <v>914</v>
      </c>
      <c r="S71" s="5" t="s">
        <v>915</v>
      </c>
      <c r="T71" s="11">
        <v>1901</v>
      </c>
      <c r="U71" s="7" t="s">
        <v>512</v>
      </c>
      <c r="V71" s="5" t="s">
        <v>1272</v>
      </c>
      <c r="W71" s="5" t="s">
        <v>1185</v>
      </c>
      <c r="X71" s="7">
        <v>100</v>
      </c>
      <c r="Y71" s="7">
        <v>0</v>
      </c>
      <c r="Z71" s="7">
        <v>200</v>
      </c>
      <c r="AA71" s="7">
        <v>100</v>
      </c>
      <c r="AB71" s="7">
        <v>30</v>
      </c>
      <c r="AC71" s="7">
        <v>100</v>
      </c>
      <c r="AD71" s="13" t="s">
        <v>1273</v>
      </c>
      <c r="AE71" s="14" t="s">
        <v>275</v>
      </c>
    </row>
    <row r="72">
      <c r="A72" s="5">
        <v>4028</v>
      </c>
      <c r="B72" s="13" t="s">
        <v>1274</v>
      </c>
      <c r="C72" s="13" t="s">
        <v>1275</v>
      </c>
      <c r="D72" s="5">
        <v>2067</v>
      </c>
      <c r="E72" s="5">
        <v>1304</v>
      </c>
      <c r="F72" s="5">
        <v>1101</v>
      </c>
      <c r="G72" s="5">
        <v>1203</v>
      </c>
      <c r="H72" s="5">
        <v>1401</v>
      </c>
      <c r="I72" s="5">
        <v>1502</v>
      </c>
      <c r="J72" s="5">
        <v>1096</v>
      </c>
      <c r="K72" s="5">
        <v>8</v>
      </c>
      <c r="L72" s="5">
        <v>8</v>
      </c>
      <c r="M72" s="5">
        <v>16</v>
      </c>
      <c r="N72" s="5">
        <v>0</v>
      </c>
      <c r="O72" s="5">
        <v>8</v>
      </c>
      <c r="P72" s="5" t="s">
        <v>916</v>
      </c>
      <c r="Q72" s="5" t="s">
        <v>917</v>
      </c>
      <c r="R72" s="5" t="s">
        <v>918</v>
      </c>
      <c r="S72" s="5" t="s">
        <v>919</v>
      </c>
      <c r="T72" s="11">
        <v>1901</v>
      </c>
      <c r="U72" s="7" t="s">
        <v>512</v>
      </c>
      <c r="V72" s="5" t="s">
        <v>1276</v>
      </c>
      <c r="W72" s="5" t="s">
        <v>1185</v>
      </c>
      <c r="X72" s="7">
        <v>100</v>
      </c>
      <c r="Y72" s="7">
        <v>0</v>
      </c>
      <c r="Z72" s="7">
        <v>200</v>
      </c>
      <c r="AA72" s="7">
        <v>100</v>
      </c>
      <c r="AB72" s="7">
        <v>30</v>
      </c>
      <c r="AC72" s="7">
        <v>100</v>
      </c>
      <c r="AD72" s="13" t="s">
        <v>278</v>
      </c>
      <c r="AE72" s="14" t="s">
        <v>279</v>
      </c>
    </row>
    <row r="73">
      <c r="A73" s="5">
        <v>4029</v>
      </c>
      <c r="B73" s="13" t="s">
        <v>1277</v>
      </c>
      <c r="C73" s="13" t="s">
        <v>1278</v>
      </c>
      <c r="D73" s="5">
        <v>2068</v>
      </c>
      <c r="E73" s="5">
        <v>1304</v>
      </c>
      <c r="F73" s="5">
        <v>1102</v>
      </c>
      <c r="G73" s="5">
        <v>1201</v>
      </c>
      <c r="H73" s="5">
        <v>1402</v>
      </c>
      <c r="I73" s="5">
        <v>1501</v>
      </c>
      <c r="J73" s="5">
        <v>1099</v>
      </c>
      <c r="K73" s="5">
        <v>8</v>
      </c>
      <c r="L73" s="5">
        <v>16</v>
      </c>
      <c r="M73" s="5">
        <v>8</v>
      </c>
      <c r="N73" s="5">
        <v>0</v>
      </c>
      <c r="O73" s="5">
        <v>8</v>
      </c>
      <c r="P73" s="5" t="s">
        <v>664</v>
      </c>
      <c r="Q73" s="5" t="s">
        <v>920</v>
      </c>
      <c r="R73" s="5" t="s">
        <v>921</v>
      </c>
      <c r="S73" s="5" t="s">
        <v>922</v>
      </c>
      <c r="T73" s="11">
        <v>1901</v>
      </c>
      <c r="U73" s="7" t="s">
        <v>512</v>
      </c>
      <c r="V73" s="5" t="s">
        <v>1279</v>
      </c>
      <c r="W73" s="5" t="s">
        <v>1185</v>
      </c>
      <c r="X73" s="7">
        <v>100</v>
      </c>
      <c r="Y73" s="7">
        <v>0</v>
      </c>
      <c r="Z73" s="7">
        <v>200</v>
      </c>
      <c r="AA73" s="7">
        <v>100</v>
      </c>
      <c r="AB73" s="7">
        <v>30</v>
      </c>
      <c r="AC73" s="7">
        <v>100</v>
      </c>
      <c r="AD73" s="13" t="s">
        <v>1280</v>
      </c>
      <c r="AE73" s="14" t="s">
        <v>283</v>
      </c>
    </row>
    <row r="74">
      <c r="A74" s="5">
        <v>4030</v>
      </c>
      <c r="B74" s="13" t="s">
        <v>1281</v>
      </c>
      <c r="C74" s="13" t="s">
        <v>1282</v>
      </c>
      <c r="D74" s="5">
        <v>2069</v>
      </c>
      <c r="E74" s="5">
        <v>1304</v>
      </c>
      <c r="F74" s="5">
        <v>1101</v>
      </c>
      <c r="G74" s="5">
        <v>1202</v>
      </c>
      <c r="H74" s="5">
        <v>1402</v>
      </c>
      <c r="I74" s="5">
        <v>1502</v>
      </c>
      <c r="J74" s="5">
        <v>1062</v>
      </c>
      <c r="K74" s="5">
        <v>16</v>
      </c>
      <c r="L74" s="5">
        <v>8</v>
      </c>
      <c r="M74" s="5">
        <v>8</v>
      </c>
      <c r="N74" s="5">
        <v>8</v>
      </c>
      <c r="O74" s="5">
        <v>0</v>
      </c>
      <c r="P74" s="5" t="s">
        <v>923</v>
      </c>
      <c r="Q74" s="5" t="s">
        <v>924</v>
      </c>
      <c r="R74" s="5" t="s">
        <v>925</v>
      </c>
      <c r="S74" s="5" t="s">
        <v>926</v>
      </c>
      <c r="T74" s="11">
        <v>1901</v>
      </c>
      <c r="U74" s="7" t="s">
        <v>512</v>
      </c>
      <c r="V74" s="5" t="s">
        <v>1283</v>
      </c>
      <c r="W74" s="5" t="s">
        <v>1185</v>
      </c>
      <c r="X74" s="7">
        <v>100</v>
      </c>
      <c r="Y74" s="7">
        <v>0</v>
      </c>
      <c r="Z74" s="7">
        <v>200</v>
      </c>
      <c r="AA74" s="7">
        <v>100</v>
      </c>
      <c r="AB74" s="7">
        <v>30</v>
      </c>
      <c r="AC74" s="7">
        <v>100</v>
      </c>
      <c r="AD74" s="13" t="s">
        <v>286</v>
      </c>
      <c r="AE74" s="14" t="s">
        <v>287</v>
      </c>
    </row>
    <row r="75">
      <c r="A75" s="5">
        <v>5001</v>
      </c>
      <c r="B75" s="13" t="s">
        <v>1284</v>
      </c>
      <c r="C75" s="13" t="s">
        <v>1285</v>
      </c>
      <c r="D75" s="5">
        <v>2070</v>
      </c>
      <c r="E75" s="5">
        <v>1305</v>
      </c>
      <c r="F75" s="5">
        <v>1102</v>
      </c>
      <c r="G75" s="5">
        <v>1201</v>
      </c>
      <c r="H75" s="5">
        <v>1402</v>
      </c>
      <c r="I75" s="5">
        <v>1502</v>
      </c>
      <c r="J75" s="5">
        <v>1004</v>
      </c>
      <c r="K75" s="5">
        <v>10</v>
      </c>
      <c r="L75" s="5">
        <v>20</v>
      </c>
      <c r="M75" s="5">
        <v>10</v>
      </c>
      <c r="N75" s="5">
        <v>0</v>
      </c>
      <c r="O75" s="5">
        <v>10</v>
      </c>
      <c r="P75" s="5" t="s">
        <v>927</v>
      </c>
      <c r="Q75" s="5" t="s">
        <v>928</v>
      </c>
      <c r="R75" s="5" t="s">
        <v>929</v>
      </c>
      <c r="S75" s="5" t="s">
        <v>930</v>
      </c>
      <c r="T75" s="11">
        <v>1901</v>
      </c>
      <c r="U75" s="7" t="s">
        <v>1286</v>
      </c>
      <c r="V75" s="5" t="s">
        <v>1287</v>
      </c>
      <c r="W75" s="5" t="s">
        <v>530</v>
      </c>
      <c r="X75" s="7">
        <v>100</v>
      </c>
      <c r="Y75" s="7">
        <v>0</v>
      </c>
      <c r="Z75" s="7">
        <v>250</v>
      </c>
      <c r="AA75" s="7">
        <v>100</v>
      </c>
      <c r="AB75" s="7">
        <v>30</v>
      </c>
      <c r="AC75" s="7">
        <v>100</v>
      </c>
      <c r="AD75" s="13" t="s">
        <v>290</v>
      </c>
      <c r="AE75" s="14" t="s">
        <v>291</v>
      </c>
    </row>
    <row r="76">
      <c r="A76" s="5">
        <v>5002</v>
      </c>
      <c r="B76" s="13" t="s">
        <v>1288</v>
      </c>
      <c r="C76" s="13" t="s">
        <v>1289</v>
      </c>
      <c r="D76" s="5">
        <v>2071</v>
      </c>
      <c r="E76" s="5">
        <v>1305</v>
      </c>
      <c r="F76" s="5">
        <v>1102</v>
      </c>
      <c r="G76" s="5">
        <v>1202</v>
      </c>
      <c r="H76" s="5">
        <v>1402</v>
      </c>
      <c r="I76" s="5">
        <v>1501</v>
      </c>
      <c r="J76" s="5">
        <v>1005</v>
      </c>
      <c r="K76" s="5">
        <v>20</v>
      </c>
      <c r="L76" s="5">
        <v>10</v>
      </c>
      <c r="M76" s="5">
        <v>10</v>
      </c>
      <c r="N76" s="5">
        <v>0</v>
      </c>
      <c r="O76" s="5">
        <v>10</v>
      </c>
      <c r="P76" s="5" t="s">
        <v>931</v>
      </c>
      <c r="Q76" s="5" t="s">
        <v>932</v>
      </c>
      <c r="R76" s="5" t="s">
        <v>933</v>
      </c>
      <c r="S76" s="5" t="s">
        <v>934</v>
      </c>
      <c r="T76" s="11">
        <v>1901</v>
      </c>
      <c r="U76" s="7" t="s">
        <v>1286</v>
      </c>
      <c r="V76" s="5" t="s">
        <v>1290</v>
      </c>
      <c r="W76" s="5" t="s">
        <v>530</v>
      </c>
      <c r="X76" s="7">
        <v>100</v>
      </c>
      <c r="Y76" s="7">
        <v>0</v>
      </c>
      <c r="Z76" s="7">
        <v>250</v>
      </c>
      <c r="AA76" s="7">
        <v>100</v>
      </c>
      <c r="AB76" s="7">
        <v>30</v>
      </c>
      <c r="AC76" s="7">
        <v>100</v>
      </c>
      <c r="AD76" s="13" t="s">
        <v>294</v>
      </c>
      <c r="AE76" s="14" t="s">
        <v>295</v>
      </c>
    </row>
    <row r="77">
      <c r="A77" s="5">
        <v>5003</v>
      </c>
      <c r="B77" s="13" t="s">
        <v>1291</v>
      </c>
      <c r="C77" s="13" t="s">
        <v>1292</v>
      </c>
      <c r="D77" s="5">
        <v>2072</v>
      </c>
      <c r="E77" s="5">
        <v>1305</v>
      </c>
      <c r="F77" s="5">
        <v>1102</v>
      </c>
      <c r="G77" s="5">
        <v>1201</v>
      </c>
      <c r="H77" s="5">
        <v>1401</v>
      </c>
      <c r="I77" s="5">
        <v>1502</v>
      </c>
      <c r="J77" s="5">
        <v>1009</v>
      </c>
      <c r="K77" s="5">
        <v>10</v>
      </c>
      <c r="L77" s="5">
        <v>20</v>
      </c>
      <c r="M77" s="5">
        <v>10</v>
      </c>
      <c r="N77" s="5">
        <v>0</v>
      </c>
      <c r="O77" s="5">
        <v>10</v>
      </c>
      <c r="P77" s="5" t="s">
        <v>935</v>
      </c>
      <c r="Q77" s="5" t="s">
        <v>936</v>
      </c>
      <c r="R77" s="5" t="s">
        <v>937</v>
      </c>
      <c r="S77" s="5" t="s">
        <v>938</v>
      </c>
      <c r="T77" s="11">
        <v>1901</v>
      </c>
      <c r="U77" s="7" t="s">
        <v>1286</v>
      </c>
      <c r="V77" s="5" t="s">
        <v>1293</v>
      </c>
      <c r="W77" s="5" t="s">
        <v>530</v>
      </c>
      <c r="X77" s="7">
        <v>100</v>
      </c>
      <c r="Y77" s="7">
        <v>0</v>
      </c>
      <c r="Z77" s="7">
        <v>250</v>
      </c>
      <c r="AA77" s="7">
        <v>100</v>
      </c>
      <c r="AB77" s="7">
        <v>30</v>
      </c>
      <c r="AC77" s="7">
        <v>100</v>
      </c>
      <c r="AD77" s="13" t="s">
        <v>298</v>
      </c>
      <c r="AE77" s="14" t="s">
        <v>299</v>
      </c>
    </row>
    <row r="78">
      <c r="A78" s="5">
        <v>5004</v>
      </c>
      <c r="B78" s="13" t="s">
        <v>1294</v>
      </c>
      <c r="C78" s="13" t="s">
        <v>1295</v>
      </c>
      <c r="D78" s="5">
        <v>2073</v>
      </c>
      <c r="E78" s="5">
        <v>1305</v>
      </c>
      <c r="F78" s="5">
        <v>1102</v>
      </c>
      <c r="G78" s="5">
        <v>1201</v>
      </c>
      <c r="H78" s="5">
        <v>1402</v>
      </c>
      <c r="I78" s="5">
        <v>1502</v>
      </c>
      <c r="J78" s="5">
        <v>1030</v>
      </c>
      <c r="K78" s="5">
        <v>10</v>
      </c>
      <c r="L78" s="5">
        <v>10</v>
      </c>
      <c r="M78" s="5">
        <v>20</v>
      </c>
      <c r="N78" s="5">
        <v>0</v>
      </c>
      <c r="O78" s="5">
        <v>10</v>
      </c>
      <c r="P78" s="5" t="s">
        <v>939</v>
      </c>
      <c r="Q78" s="5" t="s">
        <v>940</v>
      </c>
      <c r="R78" s="5" t="s">
        <v>941</v>
      </c>
      <c r="S78" s="5" t="s">
        <v>942</v>
      </c>
      <c r="T78" s="11">
        <v>1901</v>
      </c>
      <c r="U78" s="7" t="s">
        <v>1286</v>
      </c>
      <c r="V78" s="5" t="s">
        <v>1296</v>
      </c>
      <c r="W78" s="5" t="s">
        <v>530</v>
      </c>
      <c r="X78" s="7">
        <v>100</v>
      </c>
      <c r="Y78" s="7">
        <v>0</v>
      </c>
      <c r="Z78" s="7">
        <v>250</v>
      </c>
      <c r="AA78" s="7">
        <v>100</v>
      </c>
      <c r="AB78" s="7">
        <v>30</v>
      </c>
      <c r="AC78" s="7">
        <v>100</v>
      </c>
      <c r="AD78" s="13" t="s">
        <v>302</v>
      </c>
      <c r="AE78" s="14" t="s">
        <v>303</v>
      </c>
    </row>
    <row r="79">
      <c r="A79" s="5">
        <v>5005</v>
      </c>
      <c r="B79" s="13" t="s">
        <v>1297</v>
      </c>
      <c r="C79" s="13" t="s">
        <v>1298</v>
      </c>
      <c r="D79" s="5">
        <v>2074</v>
      </c>
      <c r="E79" s="5">
        <v>1305</v>
      </c>
      <c r="F79" s="5">
        <v>1102</v>
      </c>
      <c r="G79" s="5">
        <v>1201</v>
      </c>
      <c r="H79" s="5">
        <v>1402</v>
      </c>
      <c r="I79" s="5">
        <v>1502</v>
      </c>
      <c r="J79" s="5">
        <v>1013</v>
      </c>
      <c r="K79" s="5">
        <v>10</v>
      </c>
      <c r="L79" s="5">
        <v>20</v>
      </c>
      <c r="M79" s="5">
        <v>10</v>
      </c>
      <c r="N79" s="5">
        <v>0</v>
      </c>
      <c r="O79" s="5">
        <v>10</v>
      </c>
      <c r="P79" s="5" t="s">
        <v>943</v>
      </c>
      <c r="Q79" s="5" t="s">
        <v>944</v>
      </c>
      <c r="R79" s="5" t="s">
        <v>945</v>
      </c>
      <c r="S79" s="5" t="s">
        <v>946</v>
      </c>
      <c r="T79" s="11">
        <v>1901</v>
      </c>
      <c r="U79" s="7" t="s">
        <v>1286</v>
      </c>
      <c r="V79" s="5" t="s">
        <v>1299</v>
      </c>
      <c r="W79" s="5" t="s">
        <v>530</v>
      </c>
      <c r="X79" s="7">
        <v>100</v>
      </c>
      <c r="Y79" s="7">
        <v>0</v>
      </c>
      <c r="Z79" s="7">
        <v>250</v>
      </c>
      <c r="AA79" s="7">
        <v>100</v>
      </c>
      <c r="AB79" s="7">
        <v>30</v>
      </c>
      <c r="AC79" s="7">
        <v>100</v>
      </c>
      <c r="AD79" s="13" t="s">
        <v>306</v>
      </c>
      <c r="AE79" s="14" t="s">
        <v>307</v>
      </c>
    </row>
    <row r="80">
      <c r="A80" s="5">
        <v>5006</v>
      </c>
      <c r="B80" s="13" t="s">
        <v>1300</v>
      </c>
      <c r="C80" s="13" t="s">
        <v>1301</v>
      </c>
      <c r="D80" s="5">
        <v>2075</v>
      </c>
      <c r="E80" s="5">
        <v>1305</v>
      </c>
      <c r="F80" s="5">
        <v>1101</v>
      </c>
      <c r="G80" s="5">
        <v>1201</v>
      </c>
      <c r="H80" s="5">
        <v>1402</v>
      </c>
      <c r="I80" s="5">
        <v>1501</v>
      </c>
      <c r="J80" s="5">
        <v>1018</v>
      </c>
      <c r="K80" s="5">
        <v>20</v>
      </c>
      <c r="L80" s="5">
        <v>10</v>
      </c>
      <c r="M80" s="5">
        <v>10</v>
      </c>
      <c r="N80" s="5">
        <v>10</v>
      </c>
      <c r="O80" s="5">
        <v>0</v>
      </c>
      <c r="P80" s="5" t="s">
        <v>947</v>
      </c>
      <c r="Q80" s="5" t="s">
        <v>948</v>
      </c>
      <c r="R80" s="5" t="s">
        <v>949</v>
      </c>
      <c r="S80" s="5" t="s">
        <v>950</v>
      </c>
      <c r="T80" s="11">
        <v>1901</v>
      </c>
      <c r="U80" s="7" t="s">
        <v>1286</v>
      </c>
      <c r="V80" s="5" t="s">
        <v>1302</v>
      </c>
      <c r="W80" s="5" t="s">
        <v>530</v>
      </c>
      <c r="X80" s="7">
        <v>100</v>
      </c>
      <c r="Y80" s="7">
        <v>0</v>
      </c>
      <c r="Z80" s="7">
        <v>250</v>
      </c>
      <c r="AA80" s="7">
        <v>100</v>
      </c>
      <c r="AB80" s="7">
        <v>30</v>
      </c>
      <c r="AC80" s="7">
        <v>100</v>
      </c>
      <c r="AD80" s="13" t="s">
        <v>310</v>
      </c>
      <c r="AE80" s="14" t="s">
        <v>311</v>
      </c>
    </row>
    <row r="81">
      <c r="A81" s="5">
        <v>5007</v>
      </c>
      <c r="B81" s="13" t="s">
        <v>1303</v>
      </c>
      <c r="C81" s="13" t="s">
        <v>1304</v>
      </c>
      <c r="D81" s="5">
        <v>2076</v>
      </c>
      <c r="E81" s="5">
        <v>1305</v>
      </c>
      <c r="F81" s="5">
        <v>1101</v>
      </c>
      <c r="G81" s="5">
        <v>1201</v>
      </c>
      <c r="H81" s="5">
        <v>1402</v>
      </c>
      <c r="I81" s="5">
        <v>1501</v>
      </c>
      <c r="J81" s="5">
        <v>1021</v>
      </c>
      <c r="K81" s="5">
        <v>10</v>
      </c>
      <c r="L81" s="5">
        <v>20</v>
      </c>
      <c r="M81" s="5">
        <v>10</v>
      </c>
      <c r="N81" s="5">
        <v>10</v>
      </c>
      <c r="O81" s="5">
        <v>0</v>
      </c>
      <c r="P81" s="5" t="s">
        <v>951</v>
      </c>
      <c r="Q81" s="5" t="s">
        <v>952</v>
      </c>
      <c r="R81" s="5" t="s">
        <v>953</v>
      </c>
      <c r="S81" s="5" t="s">
        <v>954</v>
      </c>
      <c r="T81" s="11">
        <v>1901</v>
      </c>
      <c r="U81" s="7" t="s">
        <v>1286</v>
      </c>
      <c r="V81" s="5" t="s">
        <v>1305</v>
      </c>
      <c r="W81" s="5" t="s">
        <v>530</v>
      </c>
      <c r="X81" s="7">
        <v>100</v>
      </c>
      <c r="Y81" s="7">
        <v>0</v>
      </c>
      <c r="Z81" s="7">
        <v>250</v>
      </c>
      <c r="AA81" s="7">
        <v>100</v>
      </c>
      <c r="AB81" s="7">
        <v>30</v>
      </c>
      <c r="AC81" s="7">
        <v>100</v>
      </c>
      <c r="AD81" s="13" t="s">
        <v>314</v>
      </c>
      <c r="AE81" s="14" t="s">
        <v>315</v>
      </c>
    </row>
    <row r="82">
      <c r="A82" s="5">
        <v>5008</v>
      </c>
      <c r="B82" s="13" t="s">
        <v>1306</v>
      </c>
      <c r="C82" s="13" t="s">
        <v>1307</v>
      </c>
      <c r="D82" s="5">
        <v>2077</v>
      </c>
      <c r="E82" s="5">
        <v>1305</v>
      </c>
      <c r="F82" s="5">
        <v>1102</v>
      </c>
      <c r="G82" s="5">
        <v>1201</v>
      </c>
      <c r="H82" s="5">
        <v>1402</v>
      </c>
      <c r="I82" s="5">
        <v>1502</v>
      </c>
      <c r="J82" s="5">
        <v>1026</v>
      </c>
      <c r="K82" s="5">
        <v>10</v>
      </c>
      <c r="L82" s="5">
        <v>10</v>
      </c>
      <c r="M82" s="5">
        <v>20</v>
      </c>
      <c r="N82" s="5">
        <v>10</v>
      </c>
      <c r="O82" s="5">
        <v>0</v>
      </c>
      <c r="P82" s="5" t="s">
        <v>955</v>
      </c>
      <c r="Q82" s="5" t="s">
        <v>956</v>
      </c>
      <c r="R82" s="5" t="s">
        <v>957</v>
      </c>
      <c r="S82" s="5" t="s">
        <v>958</v>
      </c>
      <c r="T82" s="11">
        <v>1901</v>
      </c>
      <c r="U82" s="7" t="s">
        <v>1286</v>
      </c>
      <c r="V82" s="5" t="s">
        <v>1308</v>
      </c>
      <c r="W82" s="5" t="s">
        <v>530</v>
      </c>
      <c r="X82" s="7">
        <v>100</v>
      </c>
      <c r="Y82" s="7">
        <v>0</v>
      </c>
      <c r="Z82" s="7">
        <v>250</v>
      </c>
      <c r="AA82" s="7">
        <v>100</v>
      </c>
      <c r="AB82" s="7">
        <v>30</v>
      </c>
      <c r="AC82" s="7">
        <v>100</v>
      </c>
      <c r="AD82" s="13" t="s">
        <v>318</v>
      </c>
      <c r="AE82" s="14" t="s">
        <v>319</v>
      </c>
    </row>
    <row r="83">
      <c r="A83" s="5">
        <v>5009</v>
      </c>
      <c r="B83" s="13" t="s">
        <v>1309</v>
      </c>
      <c r="C83" s="13" t="s">
        <v>1310</v>
      </c>
      <c r="D83" s="5">
        <v>2078</v>
      </c>
      <c r="E83" s="5">
        <v>1305</v>
      </c>
      <c r="F83" s="5">
        <v>1101</v>
      </c>
      <c r="G83" s="5">
        <v>1201</v>
      </c>
      <c r="H83" s="5">
        <v>1401</v>
      </c>
      <c r="I83" s="5">
        <v>1502</v>
      </c>
      <c r="J83" s="5">
        <v>1028</v>
      </c>
      <c r="K83" s="5">
        <v>10</v>
      </c>
      <c r="L83" s="5">
        <v>20</v>
      </c>
      <c r="M83" s="5">
        <v>10</v>
      </c>
      <c r="N83" s="5">
        <v>10</v>
      </c>
      <c r="O83" s="5">
        <v>0</v>
      </c>
      <c r="P83" s="5" t="s">
        <v>959</v>
      </c>
      <c r="Q83" s="5" t="s">
        <v>960</v>
      </c>
      <c r="R83" s="5" t="s">
        <v>961</v>
      </c>
      <c r="S83" s="5" t="s">
        <v>962</v>
      </c>
      <c r="T83" s="11">
        <v>1901</v>
      </c>
      <c r="U83" s="7" t="s">
        <v>1286</v>
      </c>
      <c r="V83" s="5" t="s">
        <v>1311</v>
      </c>
      <c r="W83" s="5" t="s">
        <v>530</v>
      </c>
      <c r="X83" s="7">
        <v>100</v>
      </c>
      <c r="Y83" s="7">
        <v>0</v>
      </c>
      <c r="Z83" s="7">
        <v>250</v>
      </c>
      <c r="AA83" s="7">
        <v>100</v>
      </c>
      <c r="AB83" s="7">
        <v>30</v>
      </c>
      <c r="AC83" s="7">
        <v>100</v>
      </c>
      <c r="AD83" s="13" t="s">
        <v>322</v>
      </c>
      <c r="AE83" s="14" t="s">
        <v>323</v>
      </c>
    </row>
    <row r="84">
      <c r="A84" s="5">
        <v>5010</v>
      </c>
      <c r="B84" s="13" t="s">
        <v>1312</v>
      </c>
      <c r="C84" s="13" t="s">
        <v>1313</v>
      </c>
      <c r="D84" s="5">
        <v>2079</v>
      </c>
      <c r="E84" s="5">
        <v>1305</v>
      </c>
      <c r="F84" s="5">
        <v>1102</v>
      </c>
      <c r="G84" s="5">
        <v>1201</v>
      </c>
      <c r="H84" s="5">
        <v>1402</v>
      </c>
      <c r="I84" s="5">
        <v>1502</v>
      </c>
      <c r="J84" s="5">
        <v>1057</v>
      </c>
      <c r="K84" s="5">
        <v>20</v>
      </c>
      <c r="L84" s="5">
        <v>10</v>
      </c>
      <c r="M84" s="5">
        <v>10</v>
      </c>
      <c r="N84" s="5">
        <v>0</v>
      </c>
      <c r="O84" s="5">
        <v>10</v>
      </c>
      <c r="P84" s="5" t="s">
        <v>963</v>
      </c>
      <c r="Q84" s="5" t="s">
        <v>964</v>
      </c>
      <c r="R84" s="5" t="s">
        <v>965</v>
      </c>
      <c r="S84" s="5" t="s">
        <v>966</v>
      </c>
      <c r="T84" s="11">
        <v>1901</v>
      </c>
      <c r="U84" s="7" t="s">
        <v>1286</v>
      </c>
      <c r="V84" s="5" t="s">
        <v>1314</v>
      </c>
      <c r="W84" s="5" t="s">
        <v>530</v>
      </c>
      <c r="X84" s="7">
        <v>100</v>
      </c>
      <c r="Y84" s="7">
        <v>0</v>
      </c>
      <c r="Z84" s="7">
        <v>250</v>
      </c>
      <c r="AA84" s="7">
        <v>100</v>
      </c>
      <c r="AB84" s="7">
        <v>30</v>
      </c>
      <c r="AC84" s="7">
        <v>100</v>
      </c>
      <c r="AD84" s="13" t="s">
        <v>326</v>
      </c>
      <c r="AE84" s="14" t="s">
        <v>327</v>
      </c>
    </row>
    <row r="85">
      <c r="A85" s="5">
        <v>5011</v>
      </c>
      <c r="B85" s="13" t="s">
        <v>1315</v>
      </c>
      <c r="C85" s="13" t="s">
        <v>1316</v>
      </c>
      <c r="D85" s="5">
        <v>2080</v>
      </c>
      <c r="E85" s="5">
        <v>1305</v>
      </c>
      <c r="F85" s="5">
        <v>1102</v>
      </c>
      <c r="G85" s="5">
        <v>1201</v>
      </c>
      <c r="H85" s="5">
        <v>1401</v>
      </c>
      <c r="I85" s="5">
        <v>1502</v>
      </c>
      <c r="J85" s="5">
        <v>1061</v>
      </c>
      <c r="K85" s="5">
        <v>10</v>
      </c>
      <c r="L85" s="5">
        <v>20</v>
      </c>
      <c r="M85" s="5">
        <v>10</v>
      </c>
      <c r="N85" s="5">
        <v>0</v>
      </c>
      <c r="O85" s="5">
        <v>10</v>
      </c>
      <c r="P85" s="5" t="s">
        <v>967</v>
      </c>
      <c r="Q85" s="5" t="s">
        <v>968</v>
      </c>
      <c r="R85" s="5" t="s">
        <v>969</v>
      </c>
      <c r="S85" s="5" t="s">
        <v>970</v>
      </c>
      <c r="T85" s="11">
        <v>1901</v>
      </c>
      <c r="U85" s="7" t="s">
        <v>1286</v>
      </c>
      <c r="V85" s="5" t="s">
        <v>1317</v>
      </c>
      <c r="W85" s="5" t="s">
        <v>530</v>
      </c>
      <c r="X85" s="7">
        <v>100</v>
      </c>
      <c r="Y85" s="7">
        <v>0</v>
      </c>
      <c r="Z85" s="7">
        <v>250</v>
      </c>
      <c r="AA85" s="7">
        <v>100</v>
      </c>
      <c r="AB85" s="7">
        <v>30</v>
      </c>
      <c r="AC85" s="7">
        <v>100</v>
      </c>
      <c r="AD85" s="13" t="s">
        <v>330</v>
      </c>
      <c r="AE85" s="14" t="s">
        <v>331</v>
      </c>
    </row>
    <row r="86">
      <c r="A86" s="5">
        <v>5012</v>
      </c>
      <c r="B86" s="13" t="s">
        <v>1318</v>
      </c>
      <c r="C86" s="13" t="s">
        <v>1319</v>
      </c>
      <c r="D86" s="5">
        <v>2081</v>
      </c>
      <c r="E86" s="5">
        <v>1305</v>
      </c>
      <c r="F86" s="5">
        <v>1102</v>
      </c>
      <c r="G86" s="5">
        <v>1202</v>
      </c>
      <c r="H86" s="5">
        <v>1401</v>
      </c>
      <c r="I86" s="5">
        <v>1502</v>
      </c>
      <c r="J86" s="5">
        <v>1076</v>
      </c>
      <c r="K86" s="5">
        <v>10</v>
      </c>
      <c r="L86" s="5">
        <v>10</v>
      </c>
      <c r="M86" s="5">
        <v>20</v>
      </c>
      <c r="N86" s="5">
        <v>0</v>
      </c>
      <c r="O86" s="5">
        <v>10</v>
      </c>
      <c r="P86" s="5" t="s">
        <v>971</v>
      </c>
      <c r="Q86" s="5" t="s">
        <v>972</v>
      </c>
      <c r="R86" s="5" t="s">
        <v>973</v>
      </c>
      <c r="S86" s="5" t="s">
        <v>974</v>
      </c>
      <c r="T86" s="11">
        <v>1901</v>
      </c>
      <c r="U86" s="7" t="s">
        <v>1286</v>
      </c>
      <c r="V86" s="5" t="s">
        <v>1320</v>
      </c>
      <c r="W86" s="5" t="s">
        <v>530</v>
      </c>
      <c r="X86" s="7">
        <v>100</v>
      </c>
      <c r="Y86" s="7">
        <v>0</v>
      </c>
      <c r="Z86" s="7">
        <v>250</v>
      </c>
      <c r="AA86" s="7">
        <v>100</v>
      </c>
      <c r="AB86" s="7">
        <v>30</v>
      </c>
      <c r="AC86" s="7">
        <v>100</v>
      </c>
      <c r="AD86" s="13" t="s">
        <v>334</v>
      </c>
      <c r="AE86" s="14" t="s">
        <v>335</v>
      </c>
    </row>
    <row r="87">
      <c r="A87" s="5">
        <v>5013</v>
      </c>
      <c r="B87" s="13" t="s">
        <v>1321</v>
      </c>
      <c r="C87" s="13" t="s">
        <v>1322</v>
      </c>
      <c r="D87" s="5">
        <v>2082</v>
      </c>
      <c r="E87" s="5">
        <v>1305</v>
      </c>
      <c r="F87" s="5">
        <v>1102</v>
      </c>
      <c r="G87" s="5">
        <v>1201</v>
      </c>
      <c r="H87" s="5">
        <v>1401</v>
      </c>
      <c r="I87" s="5">
        <v>1502</v>
      </c>
      <c r="J87" s="5">
        <v>1077</v>
      </c>
      <c r="K87" s="5">
        <v>10</v>
      </c>
      <c r="L87" s="5">
        <v>20</v>
      </c>
      <c r="M87" s="5">
        <v>10</v>
      </c>
      <c r="N87" s="5">
        <v>0</v>
      </c>
      <c r="O87" s="5">
        <v>10</v>
      </c>
      <c r="P87" s="5" t="s">
        <v>975</v>
      </c>
      <c r="Q87" s="5" t="s">
        <v>976</v>
      </c>
      <c r="R87" s="5" t="s">
        <v>977</v>
      </c>
      <c r="S87" s="5" t="s">
        <v>978</v>
      </c>
      <c r="T87" s="11">
        <v>1901</v>
      </c>
      <c r="U87" s="7" t="s">
        <v>1286</v>
      </c>
      <c r="V87" s="5" t="s">
        <v>1323</v>
      </c>
      <c r="W87" s="5" t="s">
        <v>530</v>
      </c>
      <c r="X87" s="7">
        <v>100</v>
      </c>
      <c r="Y87" s="7">
        <v>0</v>
      </c>
      <c r="Z87" s="7">
        <v>250</v>
      </c>
      <c r="AA87" s="7">
        <v>100</v>
      </c>
      <c r="AB87" s="7">
        <v>30</v>
      </c>
      <c r="AC87" s="7">
        <v>100</v>
      </c>
      <c r="AD87" s="13" t="s">
        <v>338</v>
      </c>
      <c r="AE87" s="14" t="s">
        <v>339</v>
      </c>
    </row>
    <row r="88">
      <c r="A88" s="5">
        <v>5014</v>
      </c>
      <c r="B88" s="13" t="s">
        <v>1324</v>
      </c>
      <c r="C88" s="13" t="s">
        <v>1325</v>
      </c>
      <c r="D88" s="5">
        <v>2083</v>
      </c>
      <c r="E88" s="5">
        <v>1305</v>
      </c>
      <c r="F88" s="5">
        <v>1102</v>
      </c>
      <c r="G88" s="5">
        <v>1201</v>
      </c>
      <c r="H88" s="5">
        <v>1402</v>
      </c>
      <c r="I88" s="5">
        <v>1501</v>
      </c>
      <c r="J88" s="5">
        <v>1036</v>
      </c>
      <c r="K88" s="5">
        <v>20</v>
      </c>
      <c r="L88" s="5">
        <v>10</v>
      </c>
      <c r="M88" s="5">
        <v>10</v>
      </c>
      <c r="N88" s="5">
        <v>10</v>
      </c>
      <c r="O88" s="5">
        <v>0</v>
      </c>
      <c r="P88" s="5" t="s">
        <v>979</v>
      </c>
      <c r="Q88" s="5" t="s">
        <v>980</v>
      </c>
      <c r="R88" s="5" t="s">
        <v>981</v>
      </c>
      <c r="S88" s="5" t="s">
        <v>982</v>
      </c>
      <c r="T88" s="11">
        <v>1901</v>
      </c>
      <c r="U88" s="7" t="s">
        <v>1286</v>
      </c>
      <c r="V88" s="5" t="s">
        <v>1326</v>
      </c>
      <c r="W88" s="5" t="s">
        <v>530</v>
      </c>
      <c r="X88" s="7">
        <v>100</v>
      </c>
      <c r="Y88" s="7">
        <v>0</v>
      </c>
      <c r="Z88" s="7">
        <v>250</v>
      </c>
      <c r="AA88" s="7">
        <v>100</v>
      </c>
      <c r="AB88" s="7">
        <v>30</v>
      </c>
      <c r="AC88" s="7">
        <v>100</v>
      </c>
      <c r="AD88" s="13" t="s">
        <v>342</v>
      </c>
      <c r="AE88" s="14" t="s">
        <v>343</v>
      </c>
    </row>
    <row r="89">
      <c r="A89" s="5">
        <v>5015</v>
      </c>
      <c r="B89" s="13" t="s">
        <v>1327</v>
      </c>
      <c r="C89" s="13" t="s">
        <v>1328</v>
      </c>
      <c r="D89" s="5">
        <v>2084</v>
      </c>
      <c r="E89" s="5">
        <v>1305</v>
      </c>
      <c r="F89" s="5">
        <v>1101</v>
      </c>
      <c r="G89" s="5">
        <v>1201</v>
      </c>
      <c r="H89" s="5">
        <v>1402</v>
      </c>
      <c r="I89" s="5">
        <v>1501</v>
      </c>
      <c r="J89" s="5">
        <v>1038</v>
      </c>
      <c r="K89" s="5">
        <v>10</v>
      </c>
      <c r="L89" s="5">
        <v>20</v>
      </c>
      <c r="M89" s="5">
        <v>10</v>
      </c>
      <c r="N89" s="5">
        <v>10</v>
      </c>
      <c r="O89" s="5">
        <v>0</v>
      </c>
      <c r="P89" s="5" t="s">
        <v>983</v>
      </c>
      <c r="Q89" s="5" t="s">
        <v>984</v>
      </c>
      <c r="R89" s="5" t="s">
        <v>985</v>
      </c>
      <c r="S89" s="5" t="s">
        <v>986</v>
      </c>
      <c r="T89" s="11">
        <v>1901</v>
      </c>
      <c r="U89" s="7" t="s">
        <v>1286</v>
      </c>
      <c r="V89" s="5" t="s">
        <v>1329</v>
      </c>
      <c r="W89" s="5" t="s">
        <v>530</v>
      </c>
      <c r="X89" s="7">
        <v>100</v>
      </c>
      <c r="Y89" s="7">
        <v>0</v>
      </c>
      <c r="Z89" s="7">
        <v>250</v>
      </c>
      <c r="AA89" s="7">
        <v>100</v>
      </c>
      <c r="AB89" s="7">
        <v>30</v>
      </c>
      <c r="AC89" s="7">
        <v>100</v>
      </c>
      <c r="AD89" s="13" t="s">
        <v>346</v>
      </c>
      <c r="AE89" s="14" t="s">
        <v>347</v>
      </c>
    </row>
    <row r="90">
      <c r="A90" s="5">
        <v>5016</v>
      </c>
      <c r="B90" s="13" t="s">
        <v>1330</v>
      </c>
      <c r="C90" s="13" t="s">
        <v>1331</v>
      </c>
      <c r="D90" s="5">
        <v>2085</v>
      </c>
      <c r="E90" s="5">
        <v>1305</v>
      </c>
      <c r="F90" s="5">
        <v>1101</v>
      </c>
      <c r="G90" s="5">
        <v>1202</v>
      </c>
      <c r="H90" s="5">
        <v>1401</v>
      </c>
      <c r="I90" s="5">
        <v>1501</v>
      </c>
      <c r="J90" s="5">
        <v>1039</v>
      </c>
      <c r="K90" s="5">
        <v>10</v>
      </c>
      <c r="L90" s="5">
        <v>10</v>
      </c>
      <c r="M90" s="5">
        <v>20</v>
      </c>
      <c r="N90" s="5">
        <v>10</v>
      </c>
      <c r="O90" s="5">
        <v>0</v>
      </c>
      <c r="P90" s="5" t="s">
        <v>987</v>
      </c>
      <c r="Q90" s="5" t="s">
        <v>988</v>
      </c>
      <c r="R90" s="5" t="s">
        <v>989</v>
      </c>
      <c r="S90" s="5" t="s">
        <v>990</v>
      </c>
      <c r="T90" s="11">
        <v>1901</v>
      </c>
      <c r="U90" s="7" t="s">
        <v>1286</v>
      </c>
      <c r="V90" s="5" t="s">
        <v>1332</v>
      </c>
      <c r="W90" s="5" t="s">
        <v>530</v>
      </c>
      <c r="X90" s="7">
        <v>100</v>
      </c>
      <c r="Y90" s="7">
        <v>0</v>
      </c>
      <c r="Z90" s="7">
        <v>250</v>
      </c>
      <c r="AA90" s="7">
        <v>100</v>
      </c>
      <c r="AB90" s="7">
        <v>30</v>
      </c>
      <c r="AC90" s="7">
        <v>100</v>
      </c>
      <c r="AD90" s="13" t="s">
        <v>350</v>
      </c>
      <c r="AE90" s="14" t="s">
        <v>351</v>
      </c>
    </row>
    <row r="91">
      <c r="A91" s="5">
        <v>5017</v>
      </c>
      <c r="B91" s="13" t="s">
        <v>1333</v>
      </c>
      <c r="C91" s="13" t="s">
        <v>1334</v>
      </c>
      <c r="D91" s="5">
        <v>2086</v>
      </c>
      <c r="E91" s="5">
        <v>1305</v>
      </c>
      <c r="F91" s="5">
        <v>1102</v>
      </c>
      <c r="G91" s="5">
        <v>1201</v>
      </c>
      <c r="H91" s="5">
        <v>1401</v>
      </c>
      <c r="I91" s="5">
        <v>1502</v>
      </c>
      <c r="J91" s="5">
        <v>1033</v>
      </c>
      <c r="K91" s="5">
        <v>10</v>
      </c>
      <c r="L91" s="5">
        <v>20</v>
      </c>
      <c r="M91" s="5">
        <v>10</v>
      </c>
      <c r="N91" s="5">
        <v>10</v>
      </c>
      <c r="O91" s="5">
        <v>0</v>
      </c>
      <c r="P91" s="5" t="s">
        <v>991</v>
      </c>
      <c r="Q91" s="5" t="s">
        <v>992</v>
      </c>
      <c r="R91" s="5" t="s">
        <v>993</v>
      </c>
      <c r="S91" s="5" t="s">
        <v>994</v>
      </c>
      <c r="T91" s="11">
        <v>1901</v>
      </c>
      <c r="U91" s="7" t="s">
        <v>1286</v>
      </c>
      <c r="V91" s="5" t="s">
        <v>1335</v>
      </c>
      <c r="W91" s="5" t="s">
        <v>530</v>
      </c>
      <c r="X91" s="7">
        <v>100</v>
      </c>
      <c r="Y91" s="7">
        <v>0</v>
      </c>
      <c r="Z91" s="7">
        <v>250</v>
      </c>
      <c r="AA91" s="7">
        <v>100</v>
      </c>
      <c r="AB91" s="7">
        <v>30</v>
      </c>
      <c r="AC91" s="7">
        <v>100</v>
      </c>
      <c r="AD91" s="13" t="s">
        <v>354</v>
      </c>
      <c r="AE91" s="14" t="s">
        <v>355</v>
      </c>
    </row>
    <row r="92">
      <c r="A92" s="5">
        <v>5018</v>
      </c>
      <c r="B92" s="13" t="s">
        <v>1336</v>
      </c>
      <c r="C92" s="13" t="s">
        <v>1337</v>
      </c>
      <c r="D92" s="5">
        <v>2087</v>
      </c>
      <c r="E92" s="5">
        <v>1305</v>
      </c>
      <c r="F92" s="5">
        <v>1102</v>
      </c>
      <c r="G92" s="5">
        <v>1202</v>
      </c>
      <c r="H92" s="5">
        <v>1401</v>
      </c>
      <c r="I92" s="5">
        <v>1502</v>
      </c>
      <c r="J92" s="5">
        <v>1032</v>
      </c>
      <c r="K92" s="5">
        <v>20</v>
      </c>
      <c r="L92" s="5">
        <v>10</v>
      </c>
      <c r="M92" s="5">
        <v>10</v>
      </c>
      <c r="N92" s="5">
        <v>0</v>
      </c>
      <c r="O92" s="5">
        <v>10</v>
      </c>
      <c r="P92" s="5" t="s">
        <v>995</v>
      </c>
      <c r="Q92" s="5" t="s">
        <v>996</v>
      </c>
      <c r="R92" s="5" t="s">
        <v>997</v>
      </c>
      <c r="S92" s="5" t="s">
        <v>998</v>
      </c>
      <c r="T92" s="11">
        <v>1901</v>
      </c>
      <c r="U92" s="7" t="s">
        <v>1286</v>
      </c>
      <c r="V92" s="5" t="s">
        <v>1338</v>
      </c>
      <c r="W92" s="5" t="s">
        <v>530</v>
      </c>
      <c r="X92" s="7">
        <v>100</v>
      </c>
      <c r="Y92" s="7">
        <v>0</v>
      </c>
      <c r="Z92" s="7">
        <v>250</v>
      </c>
      <c r="AA92" s="7">
        <v>100</v>
      </c>
      <c r="AB92" s="7">
        <v>30</v>
      </c>
      <c r="AC92" s="7">
        <v>100</v>
      </c>
      <c r="AD92" s="13" t="s">
        <v>358</v>
      </c>
      <c r="AE92" s="14" t="s">
        <v>359</v>
      </c>
    </row>
    <row r="93">
      <c r="A93" s="5">
        <v>5019</v>
      </c>
      <c r="B93" s="13" t="s">
        <v>1339</v>
      </c>
      <c r="C93" s="13" t="s">
        <v>1340</v>
      </c>
      <c r="D93" s="5">
        <v>2088</v>
      </c>
      <c r="E93" s="5">
        <v>1305</v>
      </c>
      <c r="F93" s="5">
        <v>1101</v>
      </c>
      <c r="G93" s="5">
        <v>1201</v>
      </c>
      <c r="H93" s="5">
        <v>1402</v>
      </c>
      <c r="I93" s="5">
        <v>1501</v>
      </c>
      <c r="J93" s="5">
        <v>1040</v>
      </c>
      <c r="K93" s="5">
        <v>10</v>
      </c>
      <c r="L93" s="5">
        <v>20</v>
      </c>
      <c r="M93" s="5">
        <v>10</v>
      </c>
      <c r="N93" s="5">
        <v>0</v>
      </c>
      <c r="O93" s="5">
        <v>10</v>
      </c>
      <c r="P93" s="5" t="s">
        <v>999</v>
      </c>
      <c r="Q93" s="5" t="s">
        <v>1000</v>
      </c>
      <c r="R93" s="5" t="s">
        <v>1001</v>
      </c>
      <c r="S93" s="5" t="s">
        <v>1002</v>
      </c>
      <c r="T93" s="11">
        <v>1901</v>
      </c>
      <c r="U93" s="7" t="s">
        <v>1286</v>
      </c>
      <c r="V93" s="5" t="s">
        <v>1341</v>
      </c>
      <c r="W93" s="5" t="s">
        <v>530</v>
      </c>
      <c r="X93" s="7">
        <v>100</v>
      </c>
      <c r="Y93" s="7">
        <v>0</v>
      </c>
      <c r="Z93" s="7">
        <v>250</v>
      </c>
      <c r="AA93" s="7">
        <v>100</v>
      </c>
      <c r="AB93" s="7">
        <v>30</v>
      </c>
      <c r="AC93" s="7">
        <v>100</v>
      </c>
      <c r="AD93" s="13" t="s">
        <v>362</v>
      </c>
      <c r="AE93" s="14" t="s">
        <v>363</v>
      </c>
    </row>
    <row r="94">
      <c r="A94" s="5">
        <v>5020</v>
      </c>
      <c r="B94" s="13" t="s">
        <v>1342</v>
      </c>
      <c r="C94" s="13" t="s">
        <v>1343</v>
      </c>
      <c r="D94" s="5">
        <v>2089</v>
      </c>
      <c r="E94" s="5">
        <v>1305</v>
      </c>
      <c r="F94" s="5">
        <v>1101</v>
      </c>
      <c r="G94" s="5">
        <v>1201</v>
      </c>
      <c r="H94" s="5">
        <v>1402</v>
      </c>
      <c r="I94" s="5">
        <v>1501</v>
      </c>
      <c r="J94" s="5">
        <v>1041</v>
      </c>
      <c r="K94" s="5">
        <v>10</v>
      </c>
      <c r="L94" s="5">
        <v>10</v>
      </c>
      <c r="M94" s="5">
        <v>20</v>
      </c>
      <c r="N94" s="5">
        <v>0</v>
      </c>
      <c r="O94" s="5">
        <v>10</v>
      </c>
      <c r="P94" s="5" t="s">
        <v>1003</v>
      </c>
      <c r="Q94" s="5" t="s">
        <v>1004</v>
      </c>
      <c r="R94" s="5" t="s">
        <v>1005</v>
      </c>
      <c r="S94" s="5" t="s">
        <v>1006</v>
      </c>
      <c r="T94" s="11">
        <v>1901</v>
      </c>
      <c r="U94" s="7" t="s">
        <v>1286</v>
      </c>
      <c r="V94" s="5" t="s">
        <v>1344</v>
      </c>
      <c r="W94" s="5" t="s">
        <v>530</v>
      </c>
      <c r="X94" s="7">
        <v>100</v>
      </c>
      <c r="Y94" s="7">
        <v>0</v>
      </c>
      <c r="Z94" s="7">
        <v>250</v>
      </c>
      <c r="AA94" s="7">
        <v>100</v>
      </c>
      <c r="AB94" s="7">
        <v>30</v>
      </c>
      <c r="AC94" s="7">
        <v>100</v>
      </c>
      <c r="AD94" s="13" t="s">
        <v>366</v>
      </c>
      <c r="AE94" s="14" t="s">
        <v>367</v>
      </c>
    </row>
    <row r="95">
      <c r="A95" s="5">
        <v>5021</v>
      </c>
      <c r="B95" s="13" t="s">
        <v>1345</v>
      </c>
      <c r="C95" s="13" t="s">
        <v>1346</v>
      </c>
      <c r="D95" s="5">
        <v>2090</v>
      </c>
      <c r="E95" s="5">
        <v>1305</v>
      </c>
      <c r="F95" s="5">
        <v>1102</v>
      </c>
      <c r="G95" s="5">
        <v>1201</v>
      </c>
      <c r="H95" s="5">
        <v>1401</v>
      </c>
      <c r="I95" s="5">
        <v>1501</v>
      </c>
      <c r="J95" s="5">
        <v>1043</v>
      </c>
      <c r="K95" s="5">
        <v>10</v>
      </c>
      <c r="L95" s="5">
        <v>20</v>
      </c>
      <c r="M95" s="5">
        <v>10</v>
      </c>
      <c r="N95" s="5">
        <v>0</v>
      </c>
      <c r="O95" s="5">
        <v>10</v>
      </c>
      <c r="P95" s="5" t="s">
        <v>1007</v>
      </c>
      <c r="Q95" s="5" t="s">
        <v>1008</v>
      </c>
      <c r="R95" s="5" t="s">
        <v>1009</v>
      </c>
      <c r="S95" s="5" t="s">
        <v>1010</v>
      </c>
      <c r="T95" s="11">
        <v>1901</v>
      </c>
      <c r="U95" s="7" t="s">
        <v>1286</v>
      </c>
      <c r="V95" s="5" t="s">
        <v>1347</v>
      </c>
      <c r="W95" s="5" t="s">
        <v>530</v>
      </c>
      <c r="X95" s="7">
        <v>100</v>
      </c>
      <c r="Y95" s="7">
        <v>0</v>
      </c>
      <c r="Z95" s="7">
        <v>250</v>
      </c>
      <c r="AA95" s="7">
        <v>100</v>
      </c>
      <c r="AB95" s="7">
        <v>30</v>
      </c>
      <c r="AC95" s="7">
        <v>100</v>
      </c>
      <c r="AD95" s="13" t="s">
        <v>370</v>
      </c>
      <c r="AE95" s="14" t="s">
        <v>371</v>
      </c>
    </row>
    <row r="96">
      <c r="A96" s="5">
        <v>5022</v>
      </c>
      <c r="B96" s="13" t="s">
        <v>1348</v>
      </c>
      <c r="C96" s="13" t="s">
        <v>1349</v>
      </c>
      <c r="D96" s="5">
        <v>2091</v>
      </c>
      <c r="E96" s="5">
        <v>1305</v>
      </c>
      <c r="F96" s="5">
        <v>1102</v>
      </c>
      <c r="G96" s="5">
        <v>1202</v>
      </c>
      <c r="H96" s="5">
        <v>1402</v>
      </c>
      <c r="I96" s="5">
        <v>1501</v>
      </c>
      <c r="J96" s="5">
        <v>1048</v>
      </c>
      <c r="K96" s="5">
        <v>20</v>
      </c>
      <c r="L96" s="5">
        <v>10</v>
      </c>
      <c r="M96" s="5">
        <v>10</v>
      </c>
      <c r="N96" s="5">
        <v>10</v>
      </c>
      <c r="O96" s="5">
        <v>0</v>
      </c>
      <c r="P96" s="5" t="s">
        <v>1011</v>
      </c>
      <c r="Q96" s="5" t="s">
        <v>1012</v>
      </c>
      <c r="R96" s="5" t="s">
        <v>1013</v>
      </c>
      <c r="S96" s="5" t="s">
        <v>1014</v>
      </c>
      <c r="T96" s="11">
        <v>1901</v>
      </c>
      <c r="U96" s="7" t="s">
        <v>1286</v>
      </c>
      <c r="V96" s="5" t="s">
        <v>1350</v>
      </c>
      <c r="W96" s="5" t="s">
        <v>530</v>
      </c>
      <c r="X96" s="7">
        <v>100</v>
      </c>
      <c r="Y96" s="7">
        <v>0</v>
      </c>
      <c r="Z96" s="7">
        <v>250</v>
      </c>
      <c r="AA96" s="7">
        <v>100</v>
      </c>
      <c r="AB96" s="7">
        <v>30</v>
      </c>
      <c r="AC96" s="7">
        <v>100</v>
      </c>
      <c r="AD96" s="13" t="s">
        <v>374</v>
      </c>
      <c r="AE96" s="14" t="s">
        <v>375</v>
      </c>
    </row>
    <row r="97">
      <c r="A97" s="5">
        <v>5023</v>
      </c>
      <c r="B97" s="13" t="s">
        <v>1351</v>
      </c>
      <c r="C97" s="13" t="s">
        <v>1352</v>
      </c>
      <c r="D97" s="5">
        <v>2092</v>
      </c>
      <c r="E97" s="5">
        <v>1305</v>
      </c>
      <c r="F97" s="5">
        <v>1101</v>
      </c>
      <c r="G97" s="5">
        <v>1201</v>
      </c>
      <c r="H97" s="5">
        <v>1401</v>
      </c>
      <c r="I97" s="5">
        <v>1502</v>
      </c>
      <c r="J97" s="5">
        <v>1049</v>
      </c>
      <c r="K97" s="5">
        <v>10</v>
      </c>
      <c r="L97" s="5">
        <v>20</v>
      </c>
      <c r="M97" s="5">
        <v>10</v>
      </c>
      <c r="N97" s="5">
        <v>10</v>
      </c>
      <c r="O97" s="5">
        <v>0</v>
      </c>
      <c r="P97" s="5" t="s">
        <v>1015</v>
      </c>
      <c r="Q97" s="5" t="s">
        <v>1016</v>
      </c>
      <c r="R97" s="5" t="s">
        <v>1017</v>
      </c>
      <c r="S97" s="5" t="s">
        <v>1018</v>
      </c>
      <c r="T97" s="11">
        <v>1901</v>
      </c>
      <c r="U97" s="7" t="s">
        <v>1286</v>
      </c>
      <c r="V97" s="5" t="s">
        <v>1353</v>
      </c>
      <c r="W97" s="5" t="s">
        <v>530</v>
      </c>
      <c r="X97" s="7">
        <v>100</v>
      </c>
      <c r="Y97" s="7">
        <v>0</v>
      </c>
      <c r="Z97" s="7">
        <v>250</v>
      </c>
      <c r="AA97" s="7">
        <v>100</v>
      </c>
      <c r="AB97" s="7">
        <v>30</v>
      </c>
      <c r="AC97" s="7">
        <v>100</v>
      </c>
      <c r="AD97" s="13" t="s">
        <v>378</v>
      </c>
      <c r="AE97" s="14" t="s">
        <v>379</v>
      </c>
    </row>
    <row r="98">
      <c r="A98" s="5">
        <v>5024</v>
      </c>
      <c r="B98" s="13" t="s">
        <v>1354</v>
      </c>
      <c r="C98" s="13" t="s">
        <v>1355</v>
      </c>
      <c r="D98" s="5">
        <v>2093</v>
      </c>
      <c r="E98" s="5">
        <v>1305</v>
      </c>
      <c r="F98" s="5">
        <v>1101</v>
      </c>
      <c r="G98" s="5">
        <v>1202</v>
      </c>
      <c r="H98" s="5">
        <v>1401</v>
      </c>
      <c r="I98" s="5">
        <v>1501</v>
      </c>
      <c r="J98" s="5">
        <v>1059</v>
      </c>
      <c r="K98" s="5">
        <v>10</v>
      </c>
      <c r="L98" s="5">
        <v>10</v>
      </c>
      <c r="M98" s="5">
        <v>20</v>
      </c>
      <c r="N98" s="5">
        <v>10</v>
      </c>
      <c r="O98" s="5">
        <v>0</v>
      </c>
      <c r="P98" s="5" t="s">
        <v>1019</v>
      </c>
      <c r="Q98" s="5" t="s">
        <v>1020</v>
      </c>
      <c r="R98" s="5" t="s">
        <v>1021</v>
      </c>
      <c r="S98" s="5" t="s">
        <v>1022</v>
      </c>
      <c r="T98" s="11">
        <v>1901</v>
      </c>
      <c r="U98" s="7" t="s">
        <v>1286</v>
      </c>
      <c r="V98" s="5" t="s">
        <v>1356</v>
      </c>
      <c r="W98" s="5" t="s">
        <v>530</v>
      </c>
      <c r="X98" s="7">
        <v>100</v>
      </c>
      <c r="Y98" s="7">
        <v>0</v>
      </c>
      <c r="Z98" s="7">
        <v>250</v>
      </c>
      <c r="AA98" s="7">
        <v>100</v>
      </c>
      <c r="AB98" s="7">
        <v>30</v>
      </c>
      <c r="AC98" s="7">
        <v>100</v>
      </c>
      <c r="AD98" s="13" t="s">
        <v>382</v>
      </c>
      <c r="AE98" s="14" t="s">
        <v>383</v>
      </c>
    </row>
    <row r="99">
      <c r="A99" s="5">
        <v>5025</v>
      </c>
      <c r="B99" s="13" t="s">
        <v>1357</v>
      </c>
      <c r="C99" s="13" t="s">
        <v>1358</v>
      </c>
      <c r="D99" s="5">
        <v>2094</v>
      </c>
      <c r="E99" s="5">
        <v>1305</v>
      </c>
      <c r="F99" s="5">
        <v>1101</v>
      </c>
      <c r="G99" s="5">
        <v>1202</v>
      </c>
      <c r="H99" s="5">
        <v>1402</v>
      </c>
      <c r="I99" s="5">
        <v>1501</v>
      </c>
      <c r="J99" s="5">
        <v>1051</v>
      </c>
      <c r="K99" s="5">
        <v>10</v>
      </c>
      <c r="L99" s="5">
        <v>20</v>
      </c>
      <c r="M99" s="5">
        <v>10</v>
      </c>
      <c r="N99" s="5">
        <v>10</v>
      </c>
      <c r="O99" s="5">
        <v>0</v>
      </c>
      <c r="P99" s="5" t="s">
        <v>1023</v>
      </c>
      <c r="Q99" s="5" t="s">
        <v>1024</v>
      </c>
      <c r="R99" s="5" t="s">
        <v>1025</v>
      </c>
      <c r="S99" s="5" t="s">
        <v>1026</v>
      </c>
      <c r="T99" s="11">
        <v>1901</v>
      </c>
      <c r="U99" s="7" t="s">
        <v>1286</v>
      </c>
      <c r="V99" s="5" t="s">
        <v>1359</v>
      </c>
      <c r="W99" s="5" t="s">
        <v>530</v>
      </c>
      <c r="X99" s="7">
        <v>100</v>
      </c>
      <c r="Y99" s="7">
        <v>0</v>
      </c>
      <c r="Z99" s="7">
        <v>250</v>
      </c>
      <c r="AA99" s="7">
        <v>100</v>
      </c>
      <c r="AB99" s="7">
        <v>30</v>
      </c>
      <c r="AC99" s="7">
        <v>100</v>
      </c>
      <c r="AD99" s="13" t="s">
        <v>386</v>
      </c>
      <c r="AE99" s="14" t="s">
        <v>387</v>
      </c>
    </row>
    <row r="100">
      <c r="A100" s="5">
        <v>5026</v>
      </c>
      <c r="B100" s="13" t="s">
        <v>1360</v>
      </c>
      <c r="C100" s="13" t="s">
        <v>1361</v>
      </c>
      <c r="D100" s="5">
        <v>2095</v>
      </c>
      <c r="E100" s="5">
        <v>1305</v>
      </c>
      <c r="F100" s="5">
        <v>1102</v>
      </c>
      <c r="G100" s="5">
        <v>1201</v>
      </c>
      <c r="H100" s="5">
        <v>1401</v>
      </c>
      <c r="I100" s="5">
        <v>1502</v>
      </c>
      <c r="J100" s="5">
        <v>1069</v>
      </c>
      <c r="K100" s="5">
        <v>20</v>
      </c>
      <c r="L100" s="5">
        <v>10</v>
      </c>
      <c r="M100" s="5">
        <v>10</v>
      </c>
      <c r="N100" s="5">
        <v>0</v>
      </c>
      <c r="O100" s="5">
        <v>10</v>
      </c>
      <c r="P100" s="5" t="s">
        <v>1027</v>
      </c>
      <c r="Q100" s="5" t="s">
        <v>1028</v>
      </c>
      <c r="R100" s="5" t="s">
        <v>1029</v>
      </c>
      <c r="S100" s="5" t="s">
        <v>1030</v>
      </c>
      <c r="T100" s="11">
        <v>1901</v>
      </c>
      <c r="U100" s="7" t="s">
        <v>1286</v>
      </c>
      <c r="V100" s="5" t="s">
        <v>1362</v>
      </c>
      <c r="W100" s="5" t="s">
        <v>530</v>
      </c>
      <c r="X100" s="7">
        <v>100</v>
      </c>
      <c r="Y100" s="7">
        <v>0</v>
      </c>
      <c r="Z100" s="7">
        <v>250</v>
      </c>
      <c r="AA100" s="7">
        <v>100</v>
      </c>
      <c r="AB100" s="7">
        <v>30</v>
      </c>
      <c r="AC100" s="7">
        <v>100</v>
      </c>
      <c r="AD100" s="13" t="s">
        <v>390</v>
      </c>
      <c r="AE100" s="14" t="s">
        <v>391</v>
      </c>
    </row>
    <row r="101">
      <c r="A101" s="5">
        <v>5027</v>
      </c>
      <c r="B101" s="13" t="s">
        <v>1363</v>
      </c>
      <c r="C101" s="13" t="s">
        <v>1364</v>
      </c>
      <c r="D101" s="5">
        <v>2096</v>
      </c>
      <c r="E101" s="5">
        <v>1305</v>
      </c>
      <c r="F101" s="5">
        <v>1101</v>
      </c>
      <c r="G101" s="5">
        <v>1201</v>
      </c>
      <c r="H101" s="5">
        <v>1401</v>
      </c>
      <c r="I101" s="5">
        <v>1501</v>
      </c>
      <c r="J101" s="5">
        <v>1034</v>
      </c>
      <c r="K101" s="5">
        <v>10</v>
      </c>
      <c r="L101" s="5">
        <v>20</v>
      </c>
      <c r="M101" s="5">
        <v>10</v>
      </c>
      <c r="N101" s="5">
        <v>0</v>
      </c>
      <c r="O101" s="5">
        <v>10</v>
      </c>
      <c r="P101" s="5" t="s">
        <v>1031</v>
      </c>
      <c r="Q101" s="5" t="s">
        <v>1032</v>
      </c>
      <c r="R101" s="5" t="s">
        <v>1033</v>
      </c>
      <c r="S101" s="5" t="s">
        <v>1034</v>
      </c>
      <c r="T101" s="11">
        <v>1901</v>
      </c>
      <c r="U101" s="7" t="s">
        <v>1286</v>
      </c>
      <c r="V101" s="5" t="s">
        <v>1365</v>
      </c>
      <c r="W101" s="5" t="s">
        <v>530</v>
      </c>
      <c r="X101" s="7">
        <v>100</v>
      </c>
      <c r="Y101" s="7">
        <v>0</v>
      </c>
      <c r="Z101" s="7">
        <v>250</v>
      </c>
      <c r="AA101" s="7">
        <v>100</v>
      </c>
      <c r="AB101" s="7">
        <v>30</v>
      </c>
      <c r="AC101" s="7">
        <v>100</v>
      </c>
      <c r="AD101" s="13" t="s">
        <v>394</v>
      </c>
      <c r="AE101" s="14" t="s">
        <v>395</v>
      </c>
    </row>
    <row r="102">
      <c r="A102" s="5">
        <v>5028</v>
      </c>
      <c r="B102" s="13" t="s">
        <v>1366</v>
      </c>
      <c r="C102" s="13" t="s">
        <v>1367</v>
      </c>
      <c r="D102" s="5">
        <v>2097</v>
      </c>
      <c r="E102" s="5">
        <v>1305</v>
      </c>
      <c r="F102" s="5">
        <v>1101</v>
      </c>
      <c r="G102" s="5">
        <v>1203</v>
      </c>
      <c r="H102" s="5">
        <v>1402</v>
      </c>
      <c r="I102" s="5">
        <v>1501</v>
      </c>
      <c r="J102" s="5">
        <v>1035</v>
      </c>
      <c r="K102" s="5">
        <v>10</v>
      </c>
      <c r="L102" s="5">
        <v>10</v>
      </c>
      <c r="M102" s="5">
        <v>20</v>
      </c>
      <c r="N102" s="5">
        <v>0</v>
      </c>
      <c r="O102" s="5">
        <v>10</v>
      </c>
      <c r="P102" s="5" t="s">
        <v>1035</v>
      </c>
      <c r="Q102" s="5" t="s">
        <v>1036</v>
      </c>
      <c r="R102" s="5" t="s">
        <v>1037</v>
      </c>
      <c r="S102" s="5" t="s">
        <v>1038</v>
      </c>
      <c r="T102" s="11">
        <v>1901</v>
      </c>
      <c r="U102" s="7" t="s">
        <v>1286</v>
      </c>
      <c r="V102" s="5" t="s">
        <v>1368</v>
      </c>
      <c r="W102" s="5" t="s">
        <v>530</v>
      </c>
      <c r="X102" s="7">
        <v>100</v>
      </c>
      <c r="Y102" s="7">
        <v>0</v>
      </c>
      <c r="Z102" s="7">
        <v>250</v>
      </c>
      <c r="AA102" s="7">
        <v>100</v>
      </c>
      <c r="AB102" s="7">
        <v>30</v>
      </c>
      <c r="AC102" s="7">
        <v>100</v>
      </c>
      <c r="AD102" s="13" t="s">
        <v>398</v>
      </c>
      <c r="AE102" s="14" t="s">
        <v>399</v>
      </c>
    </row>
    <row r="103">
      <c r="A103" s="5">
        <v>5029</v>
      </c>
      <c r="B103" s="13" t="s">
        <v>1369</v>
      </c>
      <c r="C103" s="13" t="s">
        <v>1370</v>
      </c>
      <c r="D103" s="5">
        <v>2098</v>
      </c>
      <c r="E103" s="5">
        <v>1305</v>
      </c>
      <c r="F103" s="5">
        <v>1102</v>
      </c>
      <c r="G103" s="5">
        <v>1203</v>
      </c>
      <c r="H103" s="5">
        <v>1401</v>
      </c>
      <c r="I103" s="5">
        <v>1502</v>
      </c>
      <c r="J103" s="5">
        <v>1027</v>
      </c>
      <c r="K103" s="5">
        <v>10</v>
      </c>
      <c r="L103" s="5">
        <v>20</v>
      </c>
      <c r="M103" s="5">
        <v>10</v>
      </c>
      <c r="N103" s="5">
        <v>0</v>
      </c>
      <c r="O103" s="5">
        <v>10</v>
      </c>
      <c r="P103" s="5" t="s">
        <v>1039</v>
      </c>
      <c r="Q103" s="5" t="s">
        <v>1040</v>
      </c>
      <c r="R103" s="5" t="s">
        <v>1041</v>
      </c>
      <c r="S103" s="5" t="s">
        <v>1042</v>
      </c>
      <c r="T103" s="11">
        <v>1901</v>
      </c>
      <c r="U103" s="7" t="s">
        <v>1286</v>
      </c>
      <c r="V103" s="5" t="s">
        <v>1371</v>
      </c>
      <c r="W103" s="5" t="s">
        <v>530</v>
      </c>
      <c r="X103" s="7">
        <v>100</v>
      </c>
      <c r="Y103" s="7">
        <v>0</v>
      </c>
      <c r="Z103" s="7">
        <v>250</v>
      </c>
      <c r="AA103" s="7">
        <v>100</v>
      </c>
      <c r="AB103" s="7">
        <v>30</v>
      </c>
      <c r="AC103" s="7">
        <v>100</v>
      </c>
      <c r="AD103" s="13" t="s">
        <v>402</v>
      </c>
      <c r="AE103" s="14" t="s">
        <v>403</v>
      </c>
    </row>
    <row r="104">
      <c r="A104" s="5">
        <v>5030</v>
      </c>
      <c r="B104" s="13" t="s">
        <v>1372</v>
      </c>
      <c r="C104" s="13" t="s">
        <v>1373</v>
      </c>
      <c r="D104" s="5">
        <v>2099</v>
      </c>
      <c r="E104" s="5">
        <v>1305</v>
      </c>
      <c r="F104" s="5">
        <v>1102</v>
      </c>
      <c r="G104" s="5">
        <v>1202</v>
      </c>
      <c r="H104" s="5">
        <v>1401</v>
      </c>
      <c r="I104" s="5">
        <v>1502</v>
      </c>
      <c r="J104" s="5">
        <v>1054</v>
      </c>
      <c r="K104" s="5">
        <v>20</v>
      </c>
      <c r="L104" s="5">
        <v>10</v>
      </c>
      <c r="M104" s="5">
        <v>10</v>
      </c>
      <c r="N104" s="5">
        <v>10</v>
      </c>
      <c r="O104" s="5">
        <v>0</v>
      </c>
      <c r="P104" s="5" t="s">
        <v>1043</v>
      </c>
      <c r="Q104" s="5" t="s">
        <v>1044</v>
      </c>
      <c r="R104" s="5" t="s">
        <v>1045</v>
      </c>
      <c r="S104" s="5" t="s">
        <v>1046</v>
      </c>
      <c r="T104" s="11">
        <v>1901</v>
      </c>
      <c r="U104" s="7" t="s">
        <v>1286</v>
      </c>
      <c r="V104" s="5" t="s">
        <v>1374</v>
      </c>
      <c r="W104" s="5" t="s">
        <v>530</v>
      </c>
      <c r="X104" s="7">
        <v>100</v>
      </c>
      <c r="Y104" s="7">
        <v>0</v>
      </c>
      <c r="Z104" s="7">
        <v>250</v>
      </c>
      <c r="AA104" s="7">
        <v>100</v>
      </c>
      <c r="AB104" s="7">
        <v>30</v>
      </c>
      <c r="AC104" s="7">
        <v>100</v>
      </c>
      <c r="AD104" s="13" t="s">
        <v>1375</v>
      </c>
      <c r="AE104" s="14" t="s">
        <v>407</v>
      </c>
    </row>
    <row r="105">
      <c r="A105" s="5">
        <v>5031</v>
      </c>
      <c r="B105" s="13" t="s">
        <v>1376</v>
      </c>
      <c r="C105" s="13" t="s">
        <v>1377</v>
      </c>
      <c r="D105" s="5">
        <v>2100</v>
      </c>
      <c r="E105" s="5">
        <v>1305</v>
      </c>
      <c r="F105" s="5">
        <v>1102</v>
      </c>
      <c r="G105" s="5">
        <v>1202</v>
      </c>
      <c r="H105" s="5">
        <v>1401</v>
      </c>
      <c r="I105" s="5">
        <v>1501</v>
      </c>
      <c r="J105" s="5">
        <v>1079</v>
      </c>
      <c r="K105" s="5">
        <v>10</v>
      </c>
      <c r="L105" s="5">
        <v>20</v>
      </c>
      <c r="M105" s="5">
        <v>10</v>
      </c>
      <c r="N105" s="5">
        <v>0</v>
      </c>
      <c r="O105" s="5">
        <v>10</v>
      </c>
      <c r="P105" s="5" t="s">
        <v>1047</v>
      </c>
      <c r="Q105" s="5" t="s">
        <v>1048</v>
      </c>
      <c r="R105" s="5" t="s">
        <v>1049</v>
      </c>
      <c r="S105" s="5" t="s">
        <v>1050</v>
      </c>
      <c r="T105" s="11">
        <v>1901</v>
      </c>
      <c r="U105" s="7" t="s">
        <v>1286</v>
      </c>
      <c r="V105" s="5" t="s">
        <v>1378</v>
      </c>
      <c r="W105" s="5" t="s">
        <v>530</v>
      </c>
      <c r="X105" s="7">
        <v>100</v>
      </c>
      <c r="Y105" s="7">
        <v>0</v>
      </c>
      <c r="Z105" s="7">
        <v>250</v>
      </c>
      <c r="AA105" s="7">
        <v>100</v>
      </c>
      <c r="AB105" s="7">
        <v>30</v>
      </c>
      <c r="AC105" s="7">
        <v>100</v>
      </c>
      <c r="AD105" s="13" t="s">
        <v>410</v>
      </c>
      <c r="AE105" s="14" t="s">
        <v>411</v>
      </c>
    </row>
    <row r="106">
      <c r="A106" s="5">
        <v>5032</v>
      </c>
      <c r="B106" s="13" t="s">
        <v>1379</v>
      </c>
      <c r="C106" s="13" t="s">
        <v>1380</v>
      </c>
      <c r="D106" s="5">
        <v>2101</v>
      </c>
      <c r="E106" s="5">
        <v>1305</v>
      </c>
      <c r="F106" s="5">
        <v>1101</v>
      </c>
      <c r="G106" s="5">
        <v>1201</v>
      </c>
      <c r="H106" s="5">
        <v>1402</v>
      </c>
      <c r="I106" s="5">
        <v>1501</v>
      </c>
      <c r="J106" s="5">
        <v>1101</v>
      </c>
      <c r="K106" s="5">
        <v>10</v>
      </c>
      <c r="L106" s="5">
        <v>10</v>
      </c>
      <c r="M106" s="5">
        <v>20</v>
      </c>
      <c r="N106" s="5">
        <v>0</v>
      </c>
      <c r="O106" s="5">
        <v>10</v>
      </c>
      <c r="P106" s="5" t="s">
        <v>1051</v>
      </c>
      <c r="Q106" s="5" t="s">
        <v>1052</v>
      </c>
      <c r="R106" s="5" t="s">
        <v>1053</v>
      </c>
      <c r="S106" s="5" t="s">
        <v>1054</v>
      </c>
      <c r="T106" s="7">
        <v>1901</v>
      </c>
      <c r="U106" s="7" t="s">
        <v>1286</v>
      </c>
      <c r="V106" s="5" t="s">
        <v>1381</v>
      </c>
      <c r="W106" s="5" t="s">
        <v>530</v>
      </c>
      <c r="X106" s="7">
        <v>100</v>
      </c>
      <c r="Y106" s="7">
        <v>0</v>
      </c>
      <c r="Z106" s="7">
        <v>250</v>
      </c>
      <c r="AA106" s="7">
        <v>100</v>
      </c>
      <c r="AB106" s="7">
        <v>30</v>
      </c>
      <c r="AC106" s="7">
        <v>100</v>
      </c>
      <c r="AD106" s="13" t="s">
        <v>1382</v>
      </c>
      <c r="AE106" s="14" t="s">
        <v>413</v>
      </c>
    </row>
    <row r="107">
      <c r="A107" s="5">
        <v>5033</v>
      </c>
      <c r="B107" s="13" t="s">
        <v>1383</v>
      </c>
      <c r="C107" s="13" t="s">
        <v>1384</v>
      </c>
      <c r="D107" s="5">
        <v>2102</v>
      </c>
      <c r="E107" s="5">
        <v>1305</v>
      </c>
      <c r="F107" s="5">
        <v>1102</v>
      </c>
      <c r="G107" s="5">
        <v>1201</v>
      </c>
      <c r="H107" s="5">
        <v>1401</v>
      </c>
      <c r="I107" s="5">
        <v>1502</v>
      </c>
      <c r="J107" s="5">
        <v>1102</v>
      </c>
      <c r="K107" s="5">
        <v>20</v>
      </c>
      <c r="L107" s="5">
        <v>10</v>
      </c>
      <c r="M107" s="5">
        <v>10</v>
      </c>
      <c r="N107" s="5">
        <v>0</v>
      </c>
      <c r="O107" s="5">
        <v>10</v>
      </c>
      <c r="P107" s="5" t="s">
        <v>1003</v>
      </c>
      <c r="Q107" s="5" t="s">
        <v>1055</v>
      </c>
      <c r="R107" s="5" t="s">
        <v>1056</v>
      </c>
      <c r="S107" s="5" t="s">
        <v>1057</v>
      </c>
      <c r="T107" s="7">
        <v>1901</v>
      </c>
      <c r="U107" s="7" t="s">
        <v>1286</v>
      </c>
      <c r="V107" s="5" t="s">
        <v>1385</v>
      </c>
      <c r="W107" s="5" t="s">
        <v>530</v>
      </c>
      <c r="X107" s="7">
        <v>100</v>
      </c>
      <c r="Y107" s="7">
        <v>0</v>
      </c>
      <c r="Z107" s="7">
        <v>250</v>
      </c>
      <c r="AA107" s="7">
        <v>100</v>
      </c>
      <c r="AB107" s="7">
        <v>30</v>
      </c>
      <c r="AC107" s="7">
        <v>100</v>
      </c>
      <c r="AD107" s="13" t="s">
        <v>1386</v>
      </c>
      <c r="AE107" s="14" t="s">
        <v>415</v>
      </c>
    </row>
  </sheetData>
  <phoneticPr fontId="1" type="noConversion"/>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29AE-3701-441A-B1B2-5FFDAD40F3CF}">
  <dimension ref="A1:AE34"/>
  <sheetViews>
    <sheetView workbookViewId="0">
      <pane xSplit="3" ySplit="3" topLeftCell="T4" activePane="bottomRight" state="frozen"/>
      <selection pane="topRight" activeCell="D1" sqref="D1"/>
      <selection pane="bottomLeft" activeCell="A4" sqref="A4"/>
      <selection pane="bottomRight" activeCell="V16" sqref="V16"/>
    </sheetView>
  </sheetViews>
  <sheetFormatPr defaultRowHeight="16.5" x14ac:dyDescent="0.3"/>
  <cols>
    <col min="1" max="1" width="9" customWidth="1" style="5"/>
    <col min="2" max="2" width="11.625" customWidth="1" style="5"/>
    <col min="3" max="3" bestFit="1" width="12.5" customWidth="1" style="5"/>
    <col min="4" max="4" width="19.625" customWidth="1" style="5"/>
    <col min="5" max="5" width="10.5" customWidth="1" style="5"/>
    <col min="6" max="6" width="9" customWidth="1" style="5"/>
    <col min="7" max="7" width="9.75" customWidth="1" style="5"/>
    <col min="8" max="8" width="11.625" customWidth="1" style="5"/>
    <col min="9" max="9" width="11.5" customWidth="1" style="5"/>
    <col min="10" max="10" bestFit="1" width="10.25" customWidth="1" style="5"/>
    <col min="11" max="15" width="16.5" customWidth="1" style="5"/>
    <col min="16" max="16" width="26.875" customWidth="1" style="5"/>
    <col min="17" max="17" width="43" customWidth="1" style="5"/>
    <col min="18" max="18" bestFit="1" width="51.875" customWidth="1" style="5"/>
    <col min="19" max="19" bestFit="1" width="90.5" customWidth="1" style="5"/>
    <col min="20" max="20" width="11" customWidth="1" style="7"/>
    <col min="21" max="21" width="16.5" customWidth="1" style="7"/>
    <col min="22" max="22" bestFit="1" width="36.125" customWidth="1" style="5"/>
    <col min="23" max="23" width="16.5" customWidth="1" style="5"/>
    <col min="24" max="28" width="14.5" customWidth="1" style="7"/>
    <col min="29" max="29" bestFit="1" width="17.5" customWidth="1" style="7"/>
    <col min="30" max="30" bestFit="1" width="11.125" customWidth="1" style="5"/>
    <col min="31" max="16384" width="9" customWidth="1" style="5"/>
  </cols>
  <sheetData>
    <row r="1">
      <c r="A1" s="3" t="s">
        <v>416</v>
      </c>
      <c r="B1" s="3" t="s">
        <v>417</v>
      </c>
      <c r="C1" s="3" t="s">
        <v>417</v>
      </c>
      <c r="D1" s="3" t="s">
        <v>416</v>
      </c>
      <c r="E1" s="3" t="s">
        <v>416</v>
      </c>
      <c r="F1" s="3" t="s">
        <v>416</v>
      </c>
      <c r="G1" s="3" t="s">
        <v>416</v>
      </c>
      <c r="H1" s="3" t="s">
        <v>416</v>
      </c>
      <c r="I1" s="3" t="s">
        <v>416</v>
      </c>
      <c r="J1" s="3" t="s">
        <v>416</v>
      </c>
      <c r="K1" s="3" t="s">
        <v>416</v>
      </c>
      <c r="L1" s="3" t="s">
        <v>416</v>
      </c>
      <c r="M1" s="3" t="s">
        <v>416</v>
      </c>
      <c r="N1" s="3" t="s">
        <v>416</v>
      </c>
      <c r="O1" s="3" t="s">
        <v>416</v>
      </c>
      <c r="P1" s="3" t="s">
        <v>418</v>
      </c>
      <c r="Q1" s="3" t="s">
        <v>419</v>
      </c>
      <c r="R1" s="3" t="s">
        <v>420</v>
      </c>
      <c r="S1" s="3" t="s">
        <v>421</v>
      </c>
      <c r="T1" s="3" t="s">
        <v>416</v>
      </c>
      <c r="U1" s="9" t="s">
        <v>422</v>
      </c>
      <c r="V1" s="3" t="s">
        <v>423</v>
      </c>
      <c r="W1" s="3" t="s">
        <v>422</v>
      </c>
      <c r="X1" s="3" t="s">
        <v>416</v>
      </c>
      <c r="Y1" s="3" t="s">
        <v>416</v>
      </c>
      <c r="Z1" s="3" t="s">
        <v>416</v>
      </c>
      <c r="AA1" s="3" t="s">
        <v>416</v>
      </c>
      <c r="AB1" s="3" t="s">
        <v>416</v>
      </c>
      <c r="AC1" s="3" t="s">
        <v>416</v>
      </c>
      <c r="AD1" s="3" t="s">
        <v>417</v>
      </c>
      <c r="AE1" s="3" t="s">
        <v>417</v>
      </c>
    </row>
    <row r="2" ht="115.5" s="6" customFormat="1">
      <c r="A2" s="3" t="s">
        <v>424</v>
      </c>
      <c r="B2" s="3" t="s">
        <v>1</v>
      </c>
      <c r="C2" s="3" t="s">
        <v>425</v>
      </c>
      <c r="D2" s="3" t="s">
        <v>426</v>
      </c>
      <c r="E2" s="3" t="s">
        <v>427</v>
      </c>
      <c r="F2" s="3" t="s">
        <v>428</v>
      </c>
      <c r="G2" s="3" t="s">
        <v>429</v>
      </c>
      <c r="H2" s="3" t="s">
        <v>430</v>
      </c>
      <c r="I2" s="3" t="s">
        <v>431</v>
      </c>
      <c r="J2" s="3" t="s">
        <v>432</v>
      </c>
      <c r="K2" s="3" t="s">
        <v>433</v>
      </c>
      <c r="L2" s="3" t="s">
        <v>434</v>
      </c>
      <c r="M2" s="3" t="s">
        <v>435</v>
      </c>
      <c r="N2" s="3" t="s">
        <v>436</v>
      </c>
      <c r="O2" s="3" t="s">
        <v>437</v>
      </c>
      <c r="P2" s="3" t="s">
        <v>438</v>
      </c>
      <c r="Q2" s="3" t="s">
        <v>439</v>
      </c>
      <c r="R2" s="3" t="s">
        <v>440</v>
      </c>
      <c r="S2" s="3" t="s">
        <v>441</v>
      </c>
      <c r="T2" s="3" t="s">
        <v>442</v>
      </c>
      <c r="U2" s="9" t="s">
        <v>443</v>
      </c>
      <c r="V2" s="3" t="s">
        <v>444</v>
      </c>
      <c r="W2" s="3" t="s">
        <v>445</v>
      </c>
      <c r="X2" s="3" t="s">
        <v>446</v>
      </c>
      <c r="Y2" s="3" t="s">
        <v>447</v>
      </c>
      <c r="Z2" s="3" t="s">
        <v>25</v>
      </c>
      <c r="AA2" s="3" t="s">
        <v>448</v>
      </c>
      <c r="AB2" s="3" t="s">
        <v>449</v>
      </c>
      <c r="AC2" s="3" t="s">
        <v>450</v>
      </c>
      <c r="AD2" s="3" t="s">
        <v>451</v>
      </c>
      <c r="AE2" s="3" t="s">
        <v>452</v>
      </c>
    </row>
    <row r="3">
      <c r="A3" s="3" t="s">
        <v>453</v>
      </c>
      <c r="B3" s="3" t="s">
        <v>454</v>
      </c>
      <c r="C3" s="3" t="s">
        <v>455</v>
      </c>
      <c r="D3" s="3" t="s">
        <v>456</v>
      </c>
      <c r="E3" s="3" t="s">
        <v>457</v>
      </c>
      <c r="F3" s="3" t="s">
        <v>458</v>
      </c>
      <c r="G3" s="3" t="s">
        <v>459</v>
      </c>
      <c r="H3" s="3" t="s">
        <v>460</v>
      </c>
      <c r="I3" s="3" t="s">
        <v>461</v>
      </c>
      <c r="J3" s="3" t="s">
        <v>462</v>
      </c>
      <c r="K3" s="3" t="s">
        <v>463</v>
      </c>
      <c r="L3" s="3" t="s">
        <v>464</v>
      </c>
      <c r="M3" s="3" t="s">
        <v>465</v>
      </c>
      <c r="N3" s="3" t="s">
        <v>466</v>
      </c>
      <c r="O3" s="3" t="s">
        <v>467</v>
      </c>
      <c r="P3" s="3" t="s">
        <v>468</v>
      </c>
      <c r="Q3" s="3" t="s">
        <v>469</v>
      </c>
      <c r="R3" s="3" t="s">
        <v>470</v>
      </c>
      <c r="S3" s="3" t="s">
        <v>471</v>
      </c>
      <c r="T3" s="3" t="s">
        <v>472</v>
      </c>
      <c r="U3" s="9" t="s">
        <v>473</v>
      </c>
      <c r="V3" s="3" t="s">
        <v>474</v>
      </c>
      <c r="W3" s="3" t="s">
        <v>475</v>
      </c>
      <c r="X3" s="3" t="s">
        <v>476</v>
      </c>
      <c r="Y3" s="3" t="s">
        <v>477</v>
      </c>
      <c r="Z3" s="3" t="s">
        <v>478</v>
      </c>
      <c r="AA3" s="3" t="s">
        <v>479</v>
      </c>
      <c r="AB3" s="3" t="s">
        <v>480</v>
      </c>
      <c r="AC3" s="3" t="s">
        <v>481</v>
      </c>
      <c r="AD3" s="3" t="s">
        <v>482</v>
      </c>
      <c r="AE3" s="3" t="s">
        <v>483</v>
      </c>
    </row>
    <row r="4" s="4" customFormat="1">
      <c r="A4" s="4">
        <v>9999</v>
      </c>
      <c r="B4" s="4" t="s">
        <v>484</v>
      </c>
      <c r="C4" s="4" t="s">
        <v>485</v>
      </c>
      <c r="D4" s="4">
        <v>0</v>
      </c>
      <c r="E4" s="4">
        <v>0</v>
      </c>
      <c r="F4" s="4">
        <v>0</v>
      </c>
      <c r="G4" s="4">
        <v>0</v>
      </c>
      <c r="H4" s="4">
        <v>0</v>
      </c>
      <c r="I4" s="4">
        <v>0</v>
      </c>
      <c r="J4" s="4">
        <v>9999</v>
      </c>
      <c r="K4" s="4">
        <v>0</v>
      </c>
      <c r="L4" s="4">
        <v>0</v>
      </c>
      <c r="M4" s="4">
        <v>0</v>
      </c>
      <c r="N4" s="4">
        <v>0</v>
      </c>
      <c r="O4" s="4">
        <v>0</v>
      </c>
      <c r="P4" s="4">
        <v>0</v>
      </c>
      <c r="Q4" s="4">
        <v>0</v>
      </c>
      <c r="R4" s="4">
        <v>0</v>
      </c>
      <c r="S4" s="4">
        <v>0</v>
      </c>
      <c r="T4" s="4">
        <v>0</v>
      </c>
      <c r="U4" s="10">
        <v>0</v>
      </c>
      <c r="V4" s="4">
        <v>0</v>
      </c>
      <c r="W4" s="4">
        <v>0</v>
      </c>
      <c r="X4" s="4">
        <v>0</v>
      </c>
      <c r="Y4" s="4">
        <v>0</v>
      </c>
      <c r="Z4" s="4">
        <v>0</v>
      </c>
      <c r="AA4" s="4">
        <v>0</v>
      </c>
      <c r="AB4" s="4">
        <v>0</v>
      </c>
      <c r="AC4" s="4">
        <v>0</v>
      </c>
      <c r="AD4" s="4">
        <v>0</v>
      </c>
      <c r="AE4" s="4" t="s">
        <v>485</v>
      </c>
    </row>
    <row r="5">
      <c r="A5" s="5">
        <v>1001</v>
      </c>
      <c r="B5" s="5" t="s">
        <v>176</v>
      </c>
      <c r="C5" s="5" t="s">
        <v>176</v>
      </c>
      <c r="D5" s="5">
        <f>A5+1000</f>
        <v>2001</v>
      </c>
      <c r="E5" s="5">
        <v>1305</v>
      </c>
      <c r="F5" s="5">
        <v>1101</v>
      </c>
      <c r="G5" s="5">
        <v>1201</v>
      </c>
      <c r="H5" s="5">
        <v>1401</v>
      </c>
      <c r="I5" s="5">
        <v>1502</v>
      </c>
      <c r="J5" s="5">
        <f>A5</f>
        <v>1001</v>
      </c>
      <c r="K5" s="5">
        <v>10</v>
      </c>
      <c r="L5" s="5">
        <v>10</v>
      </c>
      <c r="M5" s="5">
        <v>20</v>
      </c>
      <c r="N5" s="5">
        <v>0</v>
      </c>
      <c r="O5" s="5">
        <v>10</v>
      </c>
      <c r="P5" s="5" t="s">
        <v>486</v>
      </c>
      <c r="Q5" s="8" t="s">
        <v>487</v>
      </c>
      <c r="R5" s="5" t="s">
        <v>488</v>
      </c>
      <c r="S5" s="5" t="s">
        <v>489</v>
      </c>
      <c r="T5" s="7" t="s">
        <v>490</v>
      </c>
      <c r="U5" s="7" t="s">
        <v>491</v>
      </c>
      <c r="V5" s="5" t="s">
        <v>492</v>
      </c>
      <c r="W5" s="7" t="s">
        <v>493</v>
      </c>
      <c r="X5" s="7" t="s">
        <v>494</v>
      </c>
      <c r="Y5" s="4">
        <v>0</v>
      </c>
      <c r="Z5" s="7" t="s">
        <v>495</v>
      </c>
      <c r="AA5" s="7" t="s">
        <v>494</v>
      </c>
      <c r="AB5" s="7" t="s">
        <v>496</v>
      </c>
      <c r="AC5" s="7" t="s">
        <v>494</v>
      </c>
      <c r="AD5" s="5">
        <v>0</v>
      </c>
      <c r="AE5" s="5" t="s">
        <v>497</v>
      </c>
    </row>
    <row r="6">
      <c r="A6" s="5">
        <v>1002</v>
      </c>
      <c r="B6" s="5" t="s">
        <v>498</v>
      </c>
      <c r="C6" s="5" t="s">
        <v>498</v>
      </c>
      <c r="D6" s="5">
        <f ref="D6:D34" t="shared" si="0">A6+1000</f>
        <v>2002</v>
      </c>
      <c r="E6" s="5">
        <v>1305</v>
      </c>
      <c r="F6" s="5">
        <v>1102</v>
      </c>
      <c r="G6" s="5">
        <v>1201</v>
      </c>
      <c r="H6" s="5">
        <v>1402</v>
      </c>
      <c r="I6" s="5">
        <v>1501</v>
      </c>
      <c r="J6" s="5">
        <f ref="J6:J34" t="shared" si="1">A6</f>
        <v>1002</v>
      </c>
      <c r="K6" s="5">
        <v>10</v>
      </c>
      <c r="L6" s="5">
        <v>20</v>
      </c>
      <c r="M6" s="5">
        <v>10</v>
      </c>
      <c r="N6" s="5">
        <v>0</v>
      </c>
      <c r="O6" s="5">
        <v>10</v>
      </c>
      <c r="P6" s="5" t="s">
        <v>486</v>
      </c>
      <c r="Q6" s="5" t="s">
        <v>499</v>
      </c>
      <c r="R6" s="5" t="s">
        <v>500</v>
      </c>
      <c r="S6" s="5" t="s">
        <v>501</v>
      </c>
      <c r="T6" s="7" t="s">
        <v>490</v>
      </c>
      <c r="U6" s="7" t="s">
        <v>491</v>
      </c>
      <c r="V6" s="5" t="s">
        <v>502</v>
      </c>
      <c r="W6" s="7" t="s">
        <v>493</v>
      </c>
      <c r="X6" s="7" t="s">
        <v>494</v>
      </c>
      <c r="Y6" s="4">
        <v>0</v>
      </c>
      <c r="Z6" s="7" t="s">
        <v>495</v>
      </c>
      <c r="AA6" s="7" t="s">
        <v>494</v>
      </c>
      <c r="AB6" s="7" t="s">
        <v>496</v>
      </c>
      <c r="AC6" s="7" t="s">
        <v>494</v>
      </c>
      <c r="AD6" s="5">
        <v>0</v>
      </c>
      <c r="AE6" s="5" t="s">
        <v>503</v>
      </c>
    </row>
    <row r="7">
      <c r="A7" s="5">
        <v>1003</v>
      </c>
      <c r="B7" s="5" t="s">
        <v>400</v>
      </c>
      <c r="C7" s="5" t="s">
        <v>400</v>
      </c>
      <c r="D7" s="5">
        <f t="shared" si="0"/>
        <v>2003</v>
      </c>
      <c r="E7" s="5">
        <v>1305</v>
      </c>
      <c r="F7" s="5">
        <v>1102</v>
      </c>
      <c r="G7" s="5">
        <v>1203</v>
      </c>
      <c r="H7" s="5">
        <v>1401</v>
      </c>
      <c r="I7" s="5">
        <v>1502</v>
      </c>
      <c r="J7" s="5">
        <f t="shared" si="1"/>
        <v>1003</v>
      </c>
      <c r="K7" s="5">
        <v>20</v>
      </c>
      <c r="L7" s="5">
        <v>10</v>
      </c>
      <c r="M7" s="5">
        <v>10</v>
      </c>
      <c r="N7" s="5">
        <v>10</v>
      </c>
      <c r="O7" s="5">
        <v>0</v>
      </c>
      <c r="P7" s="5" t="s">
        <v>486</v>
      </c>
      <c r="Q7" s="5" t="s">
        <v>504</v>
      </c>
      <c r="R7" s="5" t="s">
        <v>505</v>
      </c>
      <c r="S7" s="5" t="s">
        <v>506</v>
      </c>
      <c r="T7" s="7" t="s">
        <v>490</v>
      </c>
      <c r="U7" s="7" t="s">
        <v>491</v>
      </c>
      <c r="V7" s="5" t="s">
        <v>507</v>
      </c>
      <c r="W7" s="7" t="s">
        <v>493</v>
      </c>
      <c r="X7" s="7" t="s">
        <v>494</v>
      </c>
      <c r="Y7" s="4">
        <v>0</v>
      </c>
      <c r="Z7" s="7" t="s">
        <v>495</v>
      </c>
      <c r="AA7" s="7" t="s">
        <v>494</v>
      </c>
      <c r="AB7" s="7" t="s">
        <v>496</v>
      </c>
      <c r="AC7" s="7" t="s">
        <v>494</v>
      </c>
      <c r="AD7" s="5">
        <v>0</v>
      </c>
      <c r="AE7" s="5" t="s">
        <v>508</v>
      </c>
    </row>
    <row r="8">
      <c r="A8" s="5">
        <v>1004</v>
      </c>
      <c r="B8" s="5" t="s">
        <v>344</v>
      </c>
      <c r="C8" s="5" t="s">
        <v>344</v>
      </c>
      <c r="D8" s="5">
        <f t="shared" si="0"/>
        <v>2004</v>
      </c>
      <c r="E8" s="5">
        <v>1304</v>
      </c>
      <c r="F8" s="5">
        <v>1101</v>
      </c>
      <c r="G8" s="5">
        <v>1201</v>
      </c>
      <c r="H8" s="5">
        <v>1402</v>
      </c>
      <c r="I8" s="5">
        <v>1501</v>
      </c>
      <c r="J8" s="5">
        <f t="shared" si="1"/>
        <v>1004</v>
      </c>
      <c r="K8" s="5">
        <v>8</v>
      </c>
      <c r="L8" s="5">
        <v>16</v>
      </c>
      <c r="M8" s="5">
        <v>8</v>
      </c>
      <c r="N8" s="5">
        <v>8</v>
      </c>
      <c r="O8" s="5">
        <v>0</v>
      </c>
      <c r="P8" s="5" t="s">
        <v>486</v>
      </c>
      <c r="Q8" s="5" t="s">
        <v>509</v>
      </c>
      <c r="R8" s="5" t="s">
        <v>510</v>
      </c>
      <c r="S8" s="5" t="s">
        <v>511</v>
      </c>
      <c r="T8" s="7" t="s">
        <v>490</v>
      </c>
      <c r="U8" s="7" t="s">
        <v>512</v>
      </c>
      <c r="V8" s="5" t="s">
        <v>513</v>
      </c>
      <c r="W8" s="7" t="s">
        <v>514</v>
      </c>
      <c r="X8" s="7" t="s">
        <v>494</v>
      </c>
      <c r="Y8" s="4">
        <v>0</v>
      </c>
      <c r="Z8" s="7" t="s">
        <v>515</v>
      </c>
      <c r="AA8" s="7" t="s">
        <v>494</v>
      </c>
      <c r="AB8" s="7" t="s">
        <v>496</v>
      </c>
      <c r="AC8" s="7" t="s">
        <v>494</v>
      </c>
      <c r="AD8" s="5">
        <v>0</v>
      </c>
      <c r="AE8" s="5" t="s">
        <v>516</v>
      </c>
    </row>
    <row r="9">
      <c r="A9" s="5">
        <v>1005</v>
      </c>
      <c r="B9" s="5" t="s">
        <v>46</v>
      </c>
      <c r="C9" s="5" t="s">
        <v>46</v>
      </c>
      <c r="D9" s="5">
        <f t="shared" si="0"/>
        <v>2005</v>
      </c>
      <c r="E9" s="5">
        <v>1304</v>
      </c>
      <c r="F9" s="5">
        <v>1102</v>
      </c>
      <c r="G9" s="5">
        <v>1202</v>
      </c>
      <c r="H9" s="5">
        <v>1401</v>
      </c>
      <c r="I9" s="5">
        <v>1502</v>
      </c>
      <c r="J9" s="5">
        <f t="shared" si="1"/>
        <v>1005</v>
      </c>
      <c r="K9" s="5">
        <v>8</v>
      </c>
      <c r="L9" s="5">
        <v>8</v>
      </c>
      <c r="M9" s="5">
        <v>16</v>
      </c>
      <c r="N9" s="5">
        <v>0</v>
      </c>
      <c r="O9" s="5">
        <v>8</v>
      </c>
      <c r="P9" s="5" t="s">
        <v>486</v>
      </c>
      <c r="Q9" s="5" t="s">
        <v>517</v>
      </c>
      <c r="R9" s="5" t="s">
        <v>518</v>
      </c>
      <c r="S9" s="5" t="s">
        <v>519</v>
      </c>
      <c r="T9" s="7" t="s">
        <v>490</v>
      </c>
      <c r="U9" s="7" t="s">
        <v>512</v>
      </c>
      <c r="V9" s="5" t="s">
        <v>520</v>
      </c>
      <c r="W9" s="7" t="s">
        <v>514</v>
      </c>
      <c r="X9" s="7" t="s">
        <v>494</v>
      </c>
      <c r="Y9" s="4">
        <v>0</v>
      </c>
      <c r="Z9" s="7" t="s">
        <v>515</v>
      </c>
      <c r="AA9" s="7" t="s">
        <v>494</v>
      </c>
      <c r="AB9" s="7" t="s">
        <v>496</v>
      </c>
      <c r="AC9" s="7" t="s">
        <v>494</v>
      </c>
      <c r="AD9" s="5">
        <v>0</v>
      </c>
      <c r="AE9" s="5" t="s">
        <v>521</v>
      </c>
    </row>
    <row r="10">
      <c r="A10" s="5">
        <v>1006</v>
      </c>
      <c r="B10" s="5" t="s">
        <v>58</v>
      </c>
      <c r="C10" s="5" t="s">
        <v>58</v>
      </c>
      <c r="D10" s="5">
        <f t="shared" si="0"/>
        <v>2006</v>
      </c>
      <c r="E10" s="5">
        <v>1304</v>
      </c>
      <c r="F10" s="5">
        <v>1101</v>
      </c>
      <c r="G10" s="5">
        <v>1203</v>
      </c>
      <c r="H10" s="5">
        <v>1401</v>
      </c>
      <c r="I10" s="5">
        <v>1502</v>
      </c>
      <c r="J10" s="5">
        <f t="shared" si="1"/>
        <v>1006</v>
      </c>
      <c r="K10" s="5">
        <v>16</v>
      </c>
      <c r="L10" s="5">
        <v>8</v>
      </c>
      <c r="M10" s="5">
        <v>8</v>
      </c>
      <c r="N10" s="5">
        <v>8</v>
      </c>
      <c r="O10" s="5">
        <v>0</v>
      </c>
      <c r="P10" s="5" t="s">
        <v>486</v>
      </c>
      <c r="Q10" s="5" t="s">
        <v>522</v>
      </c>
      <c r="R10" s="5" t="s">
        <v>523</v>
      </c>
      <c r="S10" s="5" t="s">
        <v>524</v>
      </c>
      <c r="T10" s="7" t="s">
        <v>490</v>
      </c>
      <c r="U10" s="7" t="s">
        <v>512</v>
      </c>
      <c r="V10" s="5" t="s">
        <v>525</v>
      </c>
      <c r="W10" s="7" t="s">
        <v>514</v>
      </c>
      <c r="X10" s="7" t="s">
        <v>494</v>
      </c>
      <c r="Y10" s="4">
        <v>0</v>
      </c>
      <c r="Z10" s="7" t="s">
        <v>515</v>
      </c>
      <c r="AA10" s="7" t="s">
        <v>494</v>
      </c>
      <c r="AB10" s="7" t="s">
        <v>496</v>
      </c>
      <c r="AC10" s="7" t="s">
        <v>494</v>
      </c>
      <c r="AD10" s="5">
        <v>0</v>
      </c>
      <c r="AE10" s="5" t="s">
        <v>526</v>
      </c>
    </row>
    <row r="11">
      <c r="A11" s="5">
        <v>1007</v>
      </c>
      <c r="B11" s="5" t="s">
        <v>70</v>
      </c>
      <c r="C11" s="5" t="s">
        <v>70</v>
      </c>
      <c r="D11" s="5">
        <f t="shared" si="0"/>
        <v>2007</v>
      </c>
      <c r="E11" s="5">
        <v>1303</v>
      </c>
      <c r="F11" s="5">
        <v>1102</v>
      </c>
      <c r="G11" s="5">
        <v>1201</v>
      </c>
      <c r="H11" s="5">
        <v>1401</v>
      </c>
      <c r="I11" s="5">
        <v>1502</v>
      </c>
      <c r="J11" s="5">
        <f t="shared" si="1"/>
        <v>1007</v>
      </c>
      <c r="K11" s="5">
        <v>6</v>
      </c>
      <c r="L11" s="5">
        <v>12</v>
      </c>
      <c r="M11" s="5">
        <v>6</v>
      </c>
      <c r="N11" s="5">
        <v>0</v>
      </c>
      <c r="O11" s="5">
        <v>6</v>
      </c>
      <c r="P11" s="5" t="s">
        <v>486</v>
      </c>
      <c r="Q11" s="5" t="s">
        <v>527</v>
      </c>
      <c r="R11" s="5" t="s">
        <v>528</v>
      </c>
      <c r="S11" s="5" t="s">
        <v>529</v>
      </c>
      <c r="T11" s="7" t="s">
        <v>490</v>
      </c>
      <c r="U11" s="7" t="s">
        <v>530</v>
      </c>
      <c r="V11" s="5" t="s">
        <v>531</v>
      </c>
      <c r="W11" s="7" t="s">
        <v>532</v>
      </c>
      <c r="X11" s="7" t="s">
        <v>494</v>
      </c>
      <c r="Y11" s="4">
        <v>0</v>
      </c>
      <c r="Z11" s="7" t="s">
        <v>496</v>
      </c>
      <c r="AA11" s="7" t="s">
        <v>494</v>
      </c>
      <c r="AB11" s="7" t="s">
        <v>496</v>
      </c>
      <c r="AC11" s="7" t="s">
        <v>494</v>
      </c>
      <c r="AD11" s="5">
        <v>0</v>
      </c>
      <c r="AE11" s="5" t="s">
        <v>533</v>
      </c>
    </row>
    <row r="12">
      <c r="A12" s="5">
        <v>1008</v>
      </c>
      <c r="B12" s="5" t="s">
        <v>534</v>
      </c>
      <c r="C12" s="5" t="s">
        <v>534</v>
      </c>
      <c r="D12" s="5">
        <f t="shared" si="0"/>
        <v>2008</v>
      </c>
      <c r="E12" s="5">
        <v>1303</v>
      </c>
      <c r="F12" s="5">
        <v>1101</v>
      </c>
      <c r="G12" s="5">
        <v>1202</v>
      </c>
      <c r="H12" s="5">
        <v>1402</v>
      </c>
      <c r="I12" s="5">
        <v>1501</v>
      </c>
      <c r="J12" s="5">
        <f t="shared" si="1"/>
        <v>1008</v>
      </c>
      <c r="K12" s="5">
        <v>12</v>
      </c>
      <c r="L12" s="5">
        <v>6</v>
      </c>
      <c r="M12" s="5">
        <v>6</v>
      </c>
      <c r="N12" s="5">
        <v>6</v>
      </c>
      <c r="O12" s="5">
        <v>0</v>
      </c>
      <c r="P12" s="5" t="s">
        <v>486</v>
      </c>
      <c r="Q12" s="5" t="s">
        <v>535</v>
      </c>
      <c r="R12" s="5" t="s">
        <v>536</v>
      </c>
      <c r="S12" s="5" t="s">
        <v>537</v>
      </c>
      <c r="T12" s="7" t="s">
        <v>490</v>
      </c>
      <c r="U12" s="7" t="s">
        <v>530</v>
      </c>
      <c r="V12" s="5" t="s">
        <v>538</v>
      </c>
      <c r="W12" s="7" t="s">
        <v>532</v>
      </c>
      <c r="X12" s="7" t="s">
        <v>494</v>
      </c>
      <c r="Y12" s="4">
        <v>0</v>
      </c>
      <c r="Z12" s="7" t="s">
        <v>496</v>
      </c>
      <c r="AA12" s="7" t="s">
        <v>494</v>
      </c>
      <c r="AB12" s="7" t="s">
        <v>496</v>
      </c>
      <c r="AC12" s="7" t="s">
        <v>494</v>
      </c>
      <c r="AD12" s="5">
        <v>0</v>
      </c>
      <c r="AE12" s="5" t="s">
        <v>539</v>
      </c>
    </row>
    <row r="13">
      <c r="A13" s="5">
        <v>1009</v>
      </c>
      <c r="B13" s="5" t="s">
        <v>26</v>
      </c>
      <c r="C13" s="5" t="s">
        <v>26</v>
      </c>
      <c r="D13" s="5">
        <f t="shared" si="0"/>
        <v>2009</v>
      </c>
      <c r="E13" s="5">
        <v>1303</v>
      </c>
      <c r="F13" s="5">
        <v>1101</v>
      </c>
      <c r="G13" s="5">
        <v>1203</v>
      </c>
      <c r="H13" s="5">
        <v>1402</v>
      </c>
      <c r="I13" s="5">
        <v>1501</v>
      </c>
      <c r="J13" s="5">
        <f t="shared" si="1"/>
        <v>1009</v>
      </c>
      <c r="K13" s="5">
        <v>6</v>
      </c>
      <c r="L13" s="5">
        <v>6</v>
      </c>
      <c r="M13" s="5">
        <v>12</v>
      </c>
      <c r="N13" s="5">
        <v>0</v>
      </c>
      <c r="O13" s="5">
        <v>6</v>
      </c>
      <c r="P13" s="5" t="s">
        <v>486</v>
      </c>
      <c r="Q13" s="5" t="s">
        <v>540</v>
      </c>
      <c r="R13" s="5" t="s">
        <v>541</v>
      </c>
      <c r="S13" s="5" t="s">
        <v>542</v>
      </c>
      <c r="T13" s="7" t="s">
        <v>490</v>
      </c>
      <c r="U13" s="7" t="s">
        <v>530</v>
      </c>
      <c r="V13" s="5" t="s">
        <v>543</v>
      </c>
      <c r="W13" s="7" t="s">
        <v>532</v>
      </c>
      <c r="X13" s="7" t="s">
        <v>494</v>
      </c>
      <c r="Y13" s="4">
        <v>0</v>
      </c>
      <c r="Z13" s="7" t="s">
        <v>496</v>
      </c>
      <c r="AA13" s="7" t="s">
        <v>494</v>
      </c>
      <c r="AB13" s="7" t="s">
        <v>496</v>
      </c>
      <c r="AC13" s="7" t="s">
        <v>494</v>
      </c>
      <c r="AD13" s="5">
        <v>0</v>
      </c>
      <c r="AE13" s="5" t="s">
        <v>544</v>
      </c>
    </row>
    <row r="14">
      <c r="A14" s="5">
        <v>1010</v>
      </c>
      <c r="B14" s="5" t="s">
        <v>260</v>
      </c>
      <c r="C14" s="5" t="s">
        <v>260</v>
      </c>
      <c r="D14" s="5">
        <f t="shared" si="0"/>
        <v>2010</v>
      </c>
      <c r="E14" s="5">
        <v>1302</v>
      </c>
      <c r="F14" s="5">
        <v>1102</v>
      </c>
      <c r="G14" s="5">
        <v>1201</v>
      </c>
      <c r="H14" s="5">
        <v>1402</v>
      </c>
      <c r="I14" s="5">
        <v>1502</v>
      </c>
      <c r="J14" s="5">
        <f t="shared" si="1"/>
        <v>1010</v>
      </c>
      <c r="K14" s="5">
        <v>10</v>
      </c>
      <c r="L14" s="5">
        <v>5</v>
      </c>
      <c r="M14" s="5">
        <v>5</v>
      </c>
      <c r="N14" s="5">
        <v>5</v>
      </c>
      <c r="O14" s="5">
        <v>0</v>
      </c>
      <c r="P14" s="5" t="s">
        <v>486</v>
      </c>
      <c r="Q14" s="5" t="s">
        <v>545</v>
      </c>
      <c r="R14" s="5" t="s">
        <v>546</v>
      </c>
      <c r="S14" s="5" t="s">
        <v>547</v>
      </c>
      <c r="T14" s="7" t="s">
        <v>490</v>
      </c>
      <c r="U14" s="7" t="s">
        <v>548</v>
      </c>
      <c r="V14" s="5" t="s">
        <v>549</v>
      </c>
      <c r="W14" s="7" t="s">
        <v>550</v>
      </c>
      <c r="X14" s="7" t="s">
        <v>494</v>
      </c>
      <c r="Y14" s="4">
        <v>0</v>
      </c>
      <c r="Z14" s="7" t="s">
        <v>551</v>
      </c>
      <c r="AA14" s="7" t="s">
        <v>494</v>
      </c>
      <c r="AB14" s="7" t="s">
        <v>496</v>
      </c>
      <c r="AC14" s="7" t="s">
        <v>494</v>
      </c>
      <c r="AD14" s="5">
        <v>0</v>
      </c>
      <c r="AE14" s="5" t="s">
        <v>552</v>
      </c>
    </row>
    <row r="15">
      <c r="A15" s="5">
        <v>1011</v>
      </c>
      <c r="B15" s="5" t="s">
        <v>268</v>
      </c>
      <c r="C15" s="5" t="s">
        <v>268</v>
      </c>
      <c r="D15" s="5">
        <f t="shared" si="0"/>
        <v>2011</v>
      </c>
      <c r="E15" s="5">
        <v>1302</v>
      </c>
      <c r="F15" s="5">
        <v>1102</v>
      </c>
      <c r="G15" s="5">
        <v>1201</v>
      </c>
      <c r="H15" s="5">
        <v>1401</v>
      </c>
      <c r="I15" s="5">
        <v>1502</v>
      </c>
      <c r="J15" s="5">
        <f t="shared" si="1"/>
        <v>1011</v>
      </c>
      <c r="K15" s="5">
        <v>5</v>
      </c>
      <c r="L15" s="5">
        <v>10</v>
      </c>
      <c r="M15" s="5">
        <v>5</v>
      </c>
      <c r="N15" s="5">
        <v>0</v>
      </c>
      <c r="O15" s="5">
        <v>5</v>
      </c>
      <c r="P15" s="5" t="s">
        <v>486</v>
      </c>
      <c r="Q15" s="5" t="s">
        <v>553</v>
      </c>
      <c r="R15" s="5" t="s">
        <v>554</v>
      </c>
      <c r="S15" s="5" t="s">
        <v>555</v>
      </c>
      <c r="T15" s="7" t="s">
        <v>490</v>
      </c>
      <c r="U15" s="7" t="s">
        <v>548</v>
      </c>
      <c r="V15" s="5" t="s">
        <v>556</v>
      </c>
      <c r="W15" s="7" t="s">
        <v>550</v>
      </c>
      <c r="X15" s="7" t="s">
        <v>494</v>
      </c>
      <c r="Y15" s="4">
        <v>0</v>
      </c>
      <c r="Z15" s="7" t="s">
        <v>551</v>
      </c>
      <c r="AA15" s="7" t="s">
        <v>494</v>
      </c>
      <c r="AB15" s="7" t="s">
        <v>496</v>
      </c>
      <c r="AC15" s="7" t="s">
        <v>494</v>
      </c>
      <c r="AD15" s="5">
        <v>0</v>
      </c>
      <c r="AE15" s="5" t="s">
        <v>557</v>
      </c>
    </row>
    <row r="16">
      <c r="A16" s="5">
        <v>1012</v>
      </c>
      <c r="B16" s="5" t="s">
        <v>396</v>
      </c>
      <c r="C16" s="5" t="s">
        <v>396</v>
      </c>
      <c r="D16" s="5">
        <f t="shared" si="0"/>
        <v>2012</v>
      </c>
      <c r="E16" s="5">
        <v>1302</v>
      </c>
      <c r="F16" s="5">
        <v>1101</v>
      </c>
      <c r="G16" s="5">
        <v>1203</v>
      </c>
      <c r="H16" s="5">
        <v>1402</v>
      </c>
      <c r="I16" s="5">
        <v>1501</v>
      </c>
      <c r="J16" s="5">
        <f t="shared" si="1"/>
        <v>1012</v>
      </c>
      <c r="K16" s="5">
        <v>5</v>
      </c>
      <c r="L16" s="5">
        <v>5</v>
      </c>
      <c r="M16" s="5">
        <v>10</v>
      </c>
      <c r="N16" s="5">
        <v>0</v>
      </c>
      <c r="O16" s="5">
        <v>5</v>
      </c>
      <c r="P16" s="5" t="s">
        <v>486</v>
      </c>
      <c r="Q16" s="5" t="s">
        <v>558</v>
      </c>
      <c r="R16" s="5" t="s">
        <v>559</v>
      </c>
      <c r="S16" s="5" t="s">
        <v>560</v>
      </c>
      <c r="T16" s="7" t="s">
        <v>490</v>
      </c>
      <c r="U16" s="7" t="s">
        <v>548</v>
      </c>
      <c r="V16" s="5" t="s">
        <v>561</v>
      </c>
      <c r="W16" s="7" t="s">
        <v>550</v>
      </c>
      <c r="X16" s="7" t="s">
        <v>494</v>
      </c>
      <c r="Y16" s="4">
        <v>0</v>
      </c>
      <c r="Z16" s="7" t="s">
        <v>551</v>
      </c>
      <c r="AA16" s="7" t="s">
        <v>494</v>
      </c>
      <c r="AB16" s="7" t="s">
        <v>496</v>
      </c>
      <c r="AC16" s="7" t="s">
        <v>494</v>
      </c>
      <c r="AD16" s="5">
        <v>0</v>
      </c>
      <c r="AE16" s="5" t="s">
        <v>562</v>
      </c>
    </row>
    <row r="17">
      <c r="A17" s="5">
        <v>1013</v>
      </c>
      <c r="B17" s="5" t="s">
        <v>30</v>
      </c>
      <c r="C17" s="5" t="s">
        <v>30</v>
      </c>
      <c r="D17" s="5">
        <f t="shared" si="0"/>
        <v>2013</v>
      </c>
      <c r="E17" s="5">
        <v>1301</v>
      </c>
      <c r="F17" s="5">
        <v>1101</v>
      </c>
      <c r="G17" s="5">
        <v>1202</v>
      </c>
      <c r="H17" s="5">
        <v>1402</v>
      </c>
      <c r="I17" s="5">
        <v>1501</v>
      </c>
      <c r="J17" s="5">
        <f t="shared" si="1"/>
        <v>1013</v>
      </c>
      <c r="K17" s="5">
        <v>8</v>
      </c>
      <c r="L17" s="5">
        <v>4</v>
      </c>
      <c r="M17" s="5">
        <v>4</v>
      </c>
      <c r="N17" s="5">
        <v>4</v>
      </c>
      <c r="O17" s="5">
        <v>0</v>
      </c>
      <c r="P17" s="5" t="s">
        <v>486</v>
      </c>
      <c r="Q17" s="5" t="s">
        <v>563</v>
      </c>
      <c r="R17" s="5" t="s">
        <v>564</v>
      </c>
      <c r="S17" s="5" t="s">
        <v>565</v>
      </c>
      <c r="T17" s="7" t="s">
        <v>490</v>
      </c>
      <c r="U17" s="7" t="s">
        <v>566</v>
      </c>
      <c r="V17" s="5" t="s">
        <v>567</v>
      </c>
      <c r="W17" s="7" t="s">
        <v>568</v>
      </c>
      <c r="X17" s="7" t="s">
        <v>494</v>
      </c>
      <c r="Y17" s="4">
        <v>0</v>
      </c>
      <c r="Z17" s="7" t="s">
        <v>569</v>
      </c>
      <c r="AA17" s="7" t="s">
        <v>494</v>
      </c>
      <c r="AB17" s="7" t="s">
        <v>496</v>
      </c>
      <c r="AC17" s="7" t="s">
        <v>494</v>
      </c>
      <c r="AD17" s="5">
        <v>0</v>
      </c>
      <c r="AE17" s="5" t="s">
        <v>570</v>
      </c>
    </row>
    <row r="18">
      <c r="A18" s="5">
        <v>1014</v>
      </c>
      <c r="B18" s="5" t="s">
        <v>280</v>
      </c>
      <c r="C18" s="5" t="s">
        <v>280</v>
      </c>
      <c r="D18" s="5">
        <f t="shared" si="0"/>
        <v>2014</v>
      </c>
      <c r="E18" s="5">
        <v>1301</v>
      </c>
      <c r="F18" s="5">
        <v>1102</v>
      </c>
      <c r="G18" s="5">
        <v>1201</v>
      </c>
      <c r="H18" s="5">
        <v>1402</v>
      </c>
      <c r="I18" s="5">
        <v>1501</v>
      </c>
      <c r="J18" s="5">
        <f t="shared" si="1"/>
        <v>1014</v>
      </c>
      <c r="K18" s="5">
        <v>4</v>
      </c>
      <c r="L18" s="5">
        <v>8</v>
      </c>
      <c r="M18" s="5">
        <v>4</v>
      </c>
      <c r="N18" s="5">
        <v>0</v>
      </c>
      <c r="O18" s="5">
        <v>4</v>
      </c>
      <c r="P18" s="5" t="s">
        <v>486</v>
      </c>
      <c r="Q18" s="5" t="s">
        <v>571</v>
      </c>
      <c r="R18" s="5" t="s">
        <v>572</v>
      </c>
      <c r="S18" s="5" t="s">
        <v>573</v>
      </c>
      <c r="T18" s="7" t="s">
        <v>490</v>
      </c>
      <c r="U18" s="7" t="s">
        <v>566</v>
      </c>
      <c r="V18" s="5" t="s">
        <v>574</v>
      </c>
      <c r="W18" s="7" t="s">
        <v>568</v>
      </c>
      <c r="X18" s="7" t="s">
        <v>494</v>
      </c>
      <c r="Y18" s="4">
        <v>0</v>
      </c>
      <c r="Z18" s="7" t="s">
        <v>569</v>
      </c>
      <c r="AA18" s="7" t="s">
        <v>494</v>
      </c>
      <c r="AB18" s="7" t="s">
        <v>496</v>
      </c>
      <c r="AC18" s="7" t="s">
        <v>494</v>
      </c>
      <c r="AD18" s="5">
        <v>0</v>
      </c>
      <c r="AE18" s="5" t="s">
        <v>575</v>
      </c>
    </row>
    <row r="19">
      <c r="A19" s="5">
        <v>1015</v>
      </c>
      <c r="B19" s="5" t="s">
        <v>164</v>
      </c>
      <c r="C19" s="5" t="s">
        <v>164</v>
      </c>
      <c r="D19" s="5">
        <f t="shared" si="0"/>
        <v>2015</v>
      </c>
      <c r="E19" s="5">
        <v>1301</v>
      </c>
      <c r="F19" s="5">
        <v>1102</v>
      </c>
      <c r="G19" s="5">
        <v>1203</v>
      </c>
      <c r="H19" s="5">
        <v>1401</v>
      </c>
      <c r="I19" s="5">
        <v>1502</v>
      </c>
      <c r="J19" s="5">
        <f t="shared" si="1"/>
        <v>1015</v>
      </c>
      <c r="K19" s="5">
        <v>4</v>
      </c>
      <c r="L19" s="5">
        <v>4</v>
      </c>
      <c r="M19" s="5">
        <v>8</v>
      </c>
      <c r="N19" s="5">
        <v>4</v>
      </c>
      <c r="O19" s="5">
        <v>0</v>
      </c>
      <c r="P19" s="5" t="s">
        <v>486</v>
      </c>
      <c r="Q19" s="5" t="s">
        <v>576</v>
      </c>
      <c r="R19" s="5" t="s">
        <v>577</v>
      </c>
      <c r="S19" s="5" t="s">
        <v>578</v>
      </c>
      <c r="T19" s="7" t="s">
        <v>490</v>
      </c>
      <c r="U19" s="7" t="s">
        <v>566</v>
      </c>
      <c r="V19" s="5" t="s">
        <v>579</v>
      </c>
      <c r="W19" s="7" t="s">
        <v>568</v>
      </c>
      <c r="X19" s="7" t="s">
        <v>494</v>
      </c>
      <c r="Y19" s="4">
        <v>0</v>
      </c>
      <c r="Z19" s="7" t="s">
        <v>569</v>
      </c>
      <c r="AA19" s="7" t="s">
        <v>494</v>
      </c>
      <c r="AB19" s="7" t="s">
        <v>496</v>
      </c>
      <c r="AC19" s="7" t="s">
        <v>494</v>
      </c>
      <c r="AD19" s="5">
        <v>0</v>
      </c>
      <c r="AE19" s="5" t="s">
        <v>580</v>
      </c>
    </row>
    <row r="20">
      <c r="A20" s="5">
        <v>1016</v>
      </c>
      <c r="B20" s="5" t="s">
        <v>581</v>
      </c>
      <c r="C20" s="5" t="s">
        <v>581</v>
      </c>
      <c r="D20" s="5">
        <f t="shared" si="0"/>
        <v>2016</v>
      </c>
      <c r="E20" s="5">
        <v>1305</v>
      </c>
      <c r="F20" s="5">
        <v>1101</v>
      </c>
      <c r="G20" s="5">
        <v>1202</v>
      </c>
      <c r="H20" s="5">
        <v>1402</v>
      </c>
      <c r="I20" s="5">
        <v>1501</v>
      </c>
      <c r="J20" s="5">
        <f t="shared" si="1"/>
        <v>1016</v>
      </c>
      <c r="K20" s="5">
        <v>10</v>
      </c>
      <c r="L20" s="5">
        <v>20</v>
      </c>
      <c r="M20" s="5">
        <v>10</v>
      </c>
      <c r="N20" s="5">
        <v>0</v>
      </c>
      <c r="O20" s="5">
        <v>10</v>
      </c>
      <c r="P20" s="5" t="s">
        <v>486</v>
      </c>
      <c r="Q20" s="5" t="s">
        <v>582</v>
      </c>
      <c r="R20" s="5" t="s">
        <v>583</v>
      </c>
      <c r="S20" s="5" t="s">
        <v>584</v>
      </c>
      <c r="T20" s="7" t="s">
        <v>490</v>
      </c>
      <c r="U20" s="7" t="s">
        <v>491</v>
      </c>
      <c r="V20" s="5" t="s">
        <v>585</v>
      </c>
      <c r="W20" s="7" t="s">
        <v>493</v>
      </c>
      <c r="X20" s="7" t="s">
        <v>494</v>
      </c>
      <c r="Y20" s="4">
        <v>0</v>
      </c>
      <c r="Z20" s="7" t="s">
        <v>495</v>
      </c>
      <c r="AA20" s="7" t="s">
        <v>494</v>
      </c>
      <c r="AB20" s="7" t="s">
        <v>496</v>
      </c>
      <c r="AC20" s="7" t="s">
        <v>494</v>
      </c>
      <c r="AD20" s="5">
        <v>0</v>
      </c>
      <c r="AE20" s="5" t="s">
        <v>586</v>
      </c>
    </row>
    <row r="21">
      <c r="A21" s="5">
        <v>1017</v>
      </c>
      <c r="B21" s="5" t="s">
        <v>587</v>
      </c>
      <c r="C21" s="5" t="s">
        <v>587</v>
      </c>
      <c r="D21" s="5">
        <f t="shared" si="0"/>
        <v>2017</v>
      </c>
      <c r="E21" s="5">
        <v>1305</v>
      </c>
      <c r="F21" s="5">
        <v>1102</v>
      </c>
      <c r="G21" s="5">
        <v>1202</v>
      </c>
      <c r="H21" s="5">
        <v>1401</v>
      </c>
      <c r="I21" s="5">
        <v>1501</v>
      </c>
      <c r="J21" s="5">
        <f t="shared" si="1"/>
        <v>1017</v>
      </c>
      <c r="K21" s="5">
        <v>20</v>
      </c>
      <c r="L21" s="5">
        <v>10</v>
      </c>
      <c r="M21" s="5">
        <v>10</v>
      </c>
      <c r="N21" s="5">
        <v>0</v>
      </c>
      <c r="O21" s="5">
        <v>10</v>
      </c>
      <c r="P21" s="5" t="s">
        <v>486</v>
      </c>
      <c r="Q21" s="5" t="s">
        <v>588</v>
      </c>
      <c r="R21" s="5" t="s">
        <v>589</v>
      </c>
      <c r="S21" s="5" t="s">
        <v>590</v>
      </c>
      <c r="T21" s="7" t="s">
        <v>490</v>
      </c>
      <c r="U21" s="7" t="s">
        <v>491</v>
      </c>
      <c r="V21" s="5" t="s">
        <v>591</v>
      </c>
      <c r="W21" s="7" t="s">
        <v>493</v>
      </c>
      <c r="X21" s="7" t="s">
        <v>494</v>
      </c>
      <c r="Y21" s="4">
        <v>0</v>
      </c>
      <c r="Z21" s="7" t="s">
        <v>495</v>
      </c>
      <c r="AA21" s="7" t="s">
        <v>494</v>
      </c>
      <c r="AB21" s="7" t="s">
        <v>496</v>
      </c>
      <c r="AC21" s="7" t="s">
        <v>494</v>
      </c>
      <c r="AD21" s="5">
        <v>0</v>
      </c>
      <c r="AE21" s="5" t="s">
        <v>592</v>
      </c>
    </row>
    <row r="22">
      <c r="A22" s="5">
        <v>1018</v>
      </c>
      <c r="B22" s="5" t="s">
        <v>304</v>
      </c>
      <c r="C22" s="5" t="s">
        <v>304</v>
      </c>
      <c r="D22" s="5">
        <f t="shared" si="0"/>
        <v>2018</v>
      </c>
      <c r="E22" s="5">
        <v>1305</v>
      </c>
      <c r="F22" s="5">
        <v>1102</v>
      </c>
      <c r="G22" s="5">
        <v>1201</v>
      </c>
      <c r="H22" s="5">
        <v>1402</v>
      </c>
      <c r="I22" s="5">
        <v>1502</v>
      </c>
      <c r="J22" s="5">
        <f t="shared" si="1"/>
        <v>1018</v>
      </c>
      <c r="K22" s="5">
        <v>10</v>
      </c>
      <c r="L22" s="5">
        <v>10</v>
      </c>
      <c r="M22" s="5">
        <v>20</v>
      </c>
      <c r="N22" s="5">
        <v>10</v>
      </c>
      <c r="O22" s="5">
        <v>0</v>
      </c>
      <c r="P22" s="5" t="s">
        <v>486</v>
      </c>
      <c r="Q22" s="5" t="s">
        <v>593</v>
      </c>
      <c r="R22" s="5" t="s">
        <v>594</v>
      </c>
      <c r="S22" s="5" t="s">
        <v>595</v>
      </c>
      <c r="T22" s="7" t="s">
        <v>490</v>
      </c>
      <c r="U22" s="7" t="s">
        <v>491</v>
      </c>
      <c r="V22" s="5" t="s">
        <v>596</v>
      </c>
      <c r="W22" s="7" t="s">
        <v>493</v>
      </c>
      <c r="X22" s="7" t="s">
        <v>494</v>
      </c>
      <c r="Y22" s="4">
        <v>0</v>
      </c>
      <c r="Z22" s="7" t="s">
        <v>495</v>
      </c>
      <c r="AA22" s="7" t="s">
        <v>494</v>
      </c>
      <c r="AB22" s="7" t="s">
        <v>496</v>
      </c>
      <c r="AC22" s="7" t="s">
        <v>494</v>
      </c>
      <c r="AD22" s="5">
        <v>0</v>
      </c>
      <c r="AE22" s="5" t="s">
        <v>597</v>
      </c>
    </row>
    <row r="23">
      <c r="A23" s="5">
        <v>1019</v>
      </c>
      <c r="B23" s="5" t="s">
        <v>232</v>
      </c>
      <c r="C23" s="5" t="s">
        <v>232</v>
      </c>
      <c r="D23" s="5">
        <f t="shared" si="0"/>
        <v>2019</v>
      </c>
      <c r="E23" s="5">
        <v>1304</v>
      </c>
      <c r="F23" s="5">
        <v>1102</v>
      </c>
      <c r="G23" s="5">
        <v>1203</v>
      </c>
      <c r="H23" s="5">
        <v>1402</v>
      </c>
      <c r="I23" s="5">
        <v>1501</v>
      </c>
      <c r="J23" s="5">
        <f t="shared" si="1"/>
        <v>1019</v>
      </c>
      <c r="K23" s="5">
        <v>8</v>
      </c>
      <c r="L23" s="5">
        <v>16</v>
      </c>
      <c r="M23" s="5">
        <v>8</v>
      </c>
      <c r="N23" s="5">
        <v>0</v>
      </c>
      <c r="O23" s="5">
        <v>8</v>
      </c>
      <c r="P23" s="5" t="s">
        <v>486</v>
      </c>
      <c r="Q23" s="5" t="s">
        <v>598</v>
      </c>
      <c r="R23" s="5" t="s">
        <v>599</v>
      </c>
      <c r="S23" s="5" t="s">
        <v>600</v>
      </c>
      <c r="T23" s="7" t="s">
        <v>490</v>
      </c>
      <c r="U23" s="7" t="s">
        <v>512</v>
      </c>
      <c r="V23" s="5" t="s">
        <v>601</v>
      </c>
      <c r="W23" s="7" t="s">
        <v>514</v>
      </c>
      <c r="X23" s="7" t="s">
        <v>494</v>
      </c>
      <c r="Y23" s="4">
        <v>0</v>
      </c>
      <c r="Z23" s="7" t="s">
        <v>515</v>
      </c>
      <c r="AA23" s="7" t="s">
        <v>494</v>
      </c>
      <c r="AB23" s="7" t="s">
        <v>496</v>
      </c>
      <c r="AC23" s="7" t="s">
        <v>494</v>
      </c>
      <c r="AD23" s="5">
        <v>0</v>
      </c>
      <c r="AE23" s="5" t="s">
        <v>602</v>
      </c>
    </row>
    <row r="24">
      <c r="A24" s="5">
        <v>1020</v>
      </c>
      <c r="B24" s="5" t="s">
        <v>216</v>
      </c>
      <c r="C24" s="5" t="s">
        <v>216</v>
      </c>
      <c r="D24" s="5">
        <f t="shared" si="0"/>
        <v>2020</v>
      </c>
      <c r="E24" s="5">
        <v>1304</v>
      </c>
      <c r="F24" s="5">
        <v>1102</v>
      </c>
      <c r="G24" s="5">
        <v>1201</v>
      </c>
      <c r="H24" s="5">
        <v>1402</v>
      </c>
      <c r="I24" s="5">
        <v>1502</v>
      </c>
      <c r="J24" s="5">
        <f t="shared" si="1"/>
        <v>1020</v>
      </c>
      <c r="K24" s="5">
        <v>8</v>
      </c>
      <c r="L24" s="5">
        <v>8</v>
      </c>
      <c r="M24" s="5">
        <v>16</v>
      </c>
      <c r="N24" s="5">
        <v>8</v>
      </c>
      <c r="O24" s="5">
        <v>0</v>
      </c>
      <c r="P24" s="5" t="s">
        <v>486</v>
      </c>
      <c r="Q24" s="5" t="s">
        <v>603</v>
      </c>
      <c r="R24" s="5" t="s">
        <v>604</v>
      </c>
      <c r="S24" s="5" t="s">
        <v>605</v>
      </c>
      <c r="T24" s="7" t="s">
        <v>490</v>
      </c>
      <c r="U24" s="7" t="s">
        <v>512</v>
      </c>
      <c r="V24" s="5" t="s">
        <v>606</v>
      </c>
      <c r="W24" s="7" t="s">
        <v>514</v>
      </c>
      <c r="X24" s="7" t="s">
        <v>494</v>
      </c>
      <c r="Y24" s="4">
        <v>0</v>
      </c>
      <c r="Z24" s="7" t="s">
        <v>515</v>
      </c>
      <c r="AA24" s="7" t="s">
        <v>494</v>
      </c>
      <c r="AB24" s="7" t="s">
        <v>496</v>
      </c>
      <c r="AC24" s="7" t="s">
        <v>494</v>
      </c>
      <c r="AD24" s="5">
        <v>0</v>
      </c>
      <c r="AE24" s="5" t="s">
        <v>607</v>
      </c>
    </row>
    <row r="25">
      <c r="A25" s="5">
        <v>1021</v>
      </c>
      <c r="B25" s="5" t="s">
        <v>380</v>
      </c>
      <c r="C25" s="5" t="s">
        <v>380</v>
      </c>
      <c r="D25" s="5">
        <f t="shared" si="0"/>
        <v>2021</v>
      </c>
      <c r="E25" s="5">
        <v>1304</v>
      </c>
      <c r="F25" s="5">
        <v>1101</v>
      </c>
      <c r="G25" s="5">
        <v>1202</v>
      </c>
      <c r="H25" s="5">
        <v>1401</v>
      </c>
      <c r="I25" s="5">
        <v>1501</v>
      </c>
      <c r="J25" s="5">
        <f t="shared" si="1"/>
        <v>1021</v>
      </c>
      <c r="K25" s="5">
        <v>16</v>
      </c>
      <c r="L25" s="5">
        <v>8</v>
      </c>
      <c r="M25" s="5">
        <v>8</v>
      </c>
      <c r="N25" s="5">
        <v>0</v>
      </c>
      <c r="O25" s="5">
        <v>8</v>
      </c>
      <c r="P25" s="5" t="s">
        <v>486</v>
      </c>
      <c r="Q25" s="5" t="s">
        <v>608</v>
      </c>
      <c r="R25" s="5" t="s">
        <v>609</v>
      </c>
      <c r="S25" s="5" t="s">
        <v>610</v>
      </c>
      <c r="T25" s="7" t="s">
        <v>490</v>
      </c>
      <c r="U25" s="7" t="s">
        <v>512</v>
      </c>
      <c r="V25" s="5" t="s">
        <v>611</v>
      </c>
      <c r="W25" s="7" t="s">
        <v>514</v>
      </c>
      <c r="X25" s="7" t="s">
        <v>494</v>
      </c>
      <c r="Y25" s="4">
        <v>0</v>
      </c>
      <c r="Z25" s="7" t="s">
        <v>515</v>
      </c>
      <c r="AA25" s="7" t="s">
        <v>494</v>
      </c>
      <c r="AB25" s="7" t="s">
        <v>496</v>
      </c>
      <c r="AC25" s="7" t="s">
        <v>494</v>
      </c>
      <c r="AD25" s="5">
        <v>0</v>
      </c>
      <c r="AE25" s="5" t="s">
        <v>612</v>
      </c>
    </row>
    <row r="26">
      <c r="A26" s="5">
        <v>1022</v>
      </c>
      <c r="B26" s="5" t="s">
        <v>248</v>
      </c>
      <c r="C26" s="5" t="s">
        <v>248</v>
      </c>
      <c r="D26" s="5">
        <f t="shared" si="0"/>
        <v>2022</v>
      </c>
      <c r="E26" s="5">
        <v>1303</v>
      </c>
      <c r="F26" s="5">
        <v>1102</v>
      </c>
      <c r="G26" s="5">
        <v>1201</v>
      </c>
      <c r="H26" s="5">
        <v>1402</v>
      </c>
      <c r="I26" s="5">
        <v>1502</v>
      </c>
      <c r="J26" s="5">
        <f t="shared" si="1"/>
        <v>1022</v>
      </c>
      <c r="K26" s="5">
        <v>6</v>
      </c>
      <c r="L26" s="5">
        <v>12</v>
      </c>
      <c r="M26" s="5">
        <v>6</v>
      </c>
      <c r="N26" s="5">
        <v>6</v>
      </c>
      <c r="O26" s="5">
        <v>0</v>
      </c>
      <c r="P26" s="5" t="s">
        <v>486</v>
      </c>
      <c r="Q26" s="5" t="s">
        <v>613</v>
      </c>
      <c r="R26" s="5" t="s">
        <v>614</v>
      </c>
      <c r="S26" s="5" t="s">
        <v>615</v>
      </c>
      <c r="T26" s="7" t="s">
        <v>490</v>
      </c>
      <c r="U26" s="7" t="s">
        <v>530</v>
      </c>
      <c r="V26" s="5" t="s">
        <v>616</v>
      </c>
      <c r="W26" s="7" t="s">
        <v>532</v>
      </c>
      <c r="X26" s="7" t="s">
        <v>494</v>
      </c>
      <c r="Y26" s="4">
        <v>0</v>
      </c>
      <c r="Z26" s="7" t="s">
        <v>496</v>
      </c>
      <c r="AA26" s="7" t="s">
        <v>494</v>
      </c>
      <c r="AB26" s="7" t="s">
        <v>496</v>
      </c>
      <c r="AC26" s="7" t="s">
        <v>494</v>
      </c>
      <c r="AD26" s="5">
        <v>0</v>
      </c>
      <c r="AE26" s="5" t="s">
        <v>617</v>
      </c>
    </row>
    <row r="27">
      <c r="A27" s="5">
        <v>1023</v>
      </c>
      <c r="B27" s="5" t="s">
        <v>62</v>
      </c>
      <c r="C27" s="5" t="s">
        <v>62</v>
      </c>
      <c r="D27" s="5">
        <f t="shared" si="0"/>
        <v>2023</v>
      </c>
      <c r="E27" s="5">
        <v>1303</v>
      </c>
      <c r="F27" s="5">
        <v>1102</v>
      </c>
      <c r="G27" s="5">
        <v>1202</v>
      </c>
      <c r="H27" s="5">
        <v>1401</v>
      </c>
      <c r="I27" s="5">
        <v>1502</v>
      </c>
      <c r="J27" s="5">
        <f t="shared" si="1"/>
        <v>1023</v>
      </c>
      <c r="K27" s="5">
        <v>12</v>
      </c>
      <c r="L27" s="5">
        <v>6</v>
      </c>
      <c r="M27" s="5">
        <v>6</v>
      </c>
      <c r="N27" s="5">
        <v>0</v>
      </c>
      <c r="O27" s="5">
        <v>6</v>
      </c>
      <c r="P27" s="5" t="s">
        <v>486</v>
      </c>
      <c r="Q27" s="5" t="s">
        <v>618</v>
      </c>
      <c r="R27" s="5" t="s">
        <v>619</v>
      </c>
      <c r="S27" s="5" t="s">
        <v>620</v>
      </c>
      <c r="T27" s="7" t="s">
        <v>490</v>
      </c>
      <c r="U27" s="7" t="s">
        <v>530</v>
      </c>
      <c r="V27" s="5" t="s">
        <v>621</v>
      </c>
      <c r="W27" s="7" t="s">
        <v>532</v>
      </c>
      <c r="X27" s="7" t="s">
        <v>494</v>
      </c>
      <c r="Y27" s="4">
        <v>0</v>
      </c>
      <c r="Z27" s="7" t="s">
        <v>496</v>
      </c>
      <c r="AA27" s="7" t="s">
        <v>494</v>
      </c>
      <c r="AB27" s="7" t="s">
        <v>496</v>
      </c>
      <c r="AC27" s="7" t="s">
        <v>494</v>
      </c>
      <c r="AD27" s="5">
        <v>0</v>
      </c>
      <c r="AE27" s="5" t="s">
        <v>622</v>
      </c>
    </row>
    <row r="28">
      <c r="A28" s="5">
        <v>1024</v>
      </c>
      <c r="B28" s="5" t="s">
        <v>256</v>
      </c>
      <c r="C28" s="5" t="s">
        <v>256</v>
      </c>
      <c r="D28" s="5">
        <f t="shared" si="0"/>
        <v>2024</v>
      </c>
      <c r="E28" s="5">
        <v>1303</v>
      </c>
      <c r="F28" s="5">
        <v>1101</v>
      </c>
      <c r="G28" s="5">
        <v>1201</v>
      </c>
      <c r="H28" s="5">
        <v>1402</v>
      </c>
      <c r="I28" s="5">
        <v>1501</v>
      </c>
      <c r="J28" s="5">
        <f t="shared" si="1"/>
        <v>1024</v>
      </c>
      <c r="K28" s="5">
        <v>6</v>
      </c>
      <c r="L28" s="5">
        <v>6</v>
      </c>
      <c r="M28" s="5">
        <v>12</v>
      </c>
      <c r="N28" s="5">
        <v>6</v>
      </c>
      <c r="O28" s="5">
        <v>0</v>
      </c>
      <c r="P28" s="5" t="s">
        <v>486</v>
      </c>
      <c r="Q28" s="5" t="s">
        <v>623</v>
      </c>
      <c r="R28" s="5" t="s">
        <v>624</v>
      </c>
      <c r="S28" s="5" t="s">
        <v>625</v>
      </c>
      <c r="T28" s="7" t="s">
        <v>490</v>
      </c>
      <c r="U28" s="7" t="s">
        <v>530</v>
      </c>
      <c r="V28" s="5" t="s">
        <v>626</v>
      </c>
      <c r="W28" s="7" t="s">
        <v>532</v>
      </c>
      <c r="X28" s="7" t="s">
        <v>494</v>
      </c>
      <c r="Y28" s="4">
        <v>0</v>
      </c>
      <c r="Z28" s="7" t="s">
        <v>496</v>
      </c>
      <c r="AA28" s="7" t="s">
        <v>494</v>
      </c>
      <c r="AB28" s="7" t="s">
        <v>496</v>
      </c>
      <c r="AC28" s="7" t="s">
        <v>494</v>
      </c>
      <c r="AD28" s="5">
        <v>0</v>
      </c>
      <c r="AE28" s="5" t="s">
        <v>627</v>
      </c>
    </row>
    <row r="29">
      <c r="A29" s="5">
        <v>1025</v>
      </c>
      <c r="B29" s="5" t="s">
        <v>88</v>
      </c>
      <c r="C29" s="5" t="s">
        <v>88</v>
      </c>
      <c r="D29" s="5">
        <f t="shared" si="0"/>
        <v>2025</v>
      </c>
      <c r="E29" s="5">
        <v>1302</v>
      </c>
      <c r="F29" s="5">
        <v>1102</v>
      </c>
      <c r="G29" s="5">
        <v>1201</v>
      </c>
      <c r="H29" s="5">
        <v>1402</v>
      </c>
      <c r="I29" s="5">
        <v>1501</v>
      </c>
      <c r="J29" s="5">
        <f t="shared" si="1"/>
        <v>1025</v>
      </c>
      <c r="K29" s="5">
        <v>10</v>
      </c>
      <c r="L29" s="5">
        <v>5</v>
      </c>
      <c r="M29" s="5">
        <v>5</v>
      </c>
      <c r="N29" s="5">
        <v>0</v>
      </c>
      <c r="O29" s="5">
        <v>5</v>
      </c>
      <c r="P29" s="5" t="s">
        <v>486</v>
      </c>
      <c r="Q29" s="5" t="s">
        <v>628</v>
      </c>
      <c r="R29" s="5" t="s">
        <v>629</v>
      </c>
      <c r="S29" s="5" t="s">
        <v>630</v>
      </c>
      <c r="T29" s="7" t="s">
        <v>490</v>
      </c>
      <c r="U29" s="7" t="s">
        <v>548</v>
      </c>
      <c r="V29" s="5" t="s">
        <v>631</v>
      </c>
      <c r="W29" s="7" t="s">
        <v>550</v>
      </c>
      <c r="X29" s="7" t="s">
        <v>494</v>
      </c>
      <c r="Y29" s="4">
        <v>0</v>
      </c>
      <c r="Z29" s="7" t="s">
        <v>551</v>
      </c>
      <c r="AA29" s="7" t="s">
        <v>494</v>
      </c>
      <c r="AB29" s="7" t="s">
        <v>496</v>
      </c>
      <c r="AC29" s="7" t="s">
        <v>494</v>
      </c>
      <c r="AD29" s="5">
        <v>0</v>
      </c>
      <c r="AE29" s="5" t="s">
        <v>632</v>
      </c>
    </row>
    <row r="30">
      <c r="A30" s="5">
        <v>1026</v>
      </c>
      <c r="B30" s="5" t="s">
        <v>156</v>
      </c>
      <c r="C30" s="5" t="s">
        <v>156</v>
      </c>
      <c r="D30" s="5">
        <f t="shared" si="0"/>
        <v>2026</v>
      </c>
      <c r="E30" s="5">
        <v>1302</v>
      </c>
      <c r="F30" s="5">
        <v>1101</v>
      </c>
      <c r="G30" s="5">
        <v>1201</v>
      </c>
      <c r="H30" s="5">
        <v>1402</v>
      </c>
      <c r="I30" s="5">
        <v>1502</v>
      </c>
      <c r="J30" s="5">
        <f t="shared" si="1"/>
        <v>1026</v>
      </c>
      <c r="K30" s="5">
        <v>5</v>
      </c>
      <c r="L30" s="5">
        <v>10</v>
      </c>
      <c r="M30" s="5">
        <v>5</v>
      </c>
      <c r="N30" s="5">
        <v>5</v>
      </c>
      <c r="O30" s="5">
        <v>0</v>
      </c>
      <c r="P30" s="5" t="s">
        <v>486</v>
      </c>
      <c r="Q30" s="5" t="s">
        <v>633</v>
      </c>
      <c r="R30" s="5" t="s">
        <v>634</v>
      </c>
      <c r="S30" s="5" t="s">
        <v>635</v>
      </c>
      <c r="T30" s="7" t="s">
        <v>490</v>
      </c>
      <c r="U30" s="7" t="s">
        <v>548</v>
      </c>
      <c r="V30" s="5" t="s">
        <v>636</v>
      </c>
      <c r="W30" s="7" t="s">
        <v>550</v>
      </c>
      <c r="X30" s="7" t="s">
        <v>494</v>
      </c>
      <c r="Y30" s="4">
        <v>0</v>
      </c>
      <c r="Z30" s="7" t="s">
        <v>551</v>
      </c>
      <c r="AA30" s="7" t="s">
        <v>494</v>
      </c>
      <c r="AB30" s="7" t="s">
        <v>496</v>
      </c>
      <c r="AC30" s="7" t="s">
        <v>494</v>
      </c>
      <c r="AD30" s="5">
        <v>0</v>
      </c>
      <c r="AE30" s="5" t="s">
        <v>637</v>
      </c>
    </row>
    <row r="31">
      <c r="A31" s="5">
        <v>1027</v>
      </c>
      <c r="B31" s="5" t="s">
        <v>264</v>
      </c>
      <c r="C31" s="5" t="s">
        <v>264</v>
      </c>
      <c r="D31" s="5">
        <f t="shared" si="0"/>
        <v>2027</v>
      </c>
      <c r="E31" s="5">
        <v>1302</v>
      </c>
      <c r="F31" s="5">
        <v>1101</v>
      </c>
      <c r="G31" s="5">
        <v>1201</v>
      </c>
      <c r="H31" s="5">
        <v>1402</v>
      </c>
      <c r="I31" s="5">
        <v>1501</v>
      </c>
      <c r="J31" s="5">
        <f t="shared" si="1"/>
        <v>1027</v>
      </c>
      <c r="K31" s="5">
        <v>5</v>
      </c>
      <c r="L31" s="5">
        <v>5</v>
      </c>
      <c r="M31" s="5">
        <v>10</v>
      </c>
      <c r="N31" s="5">
        <v>5</v>
      </c>
      <c r="O31" s="5">
        <v>0</v>
      </c>
      <c r="P31" s="5" t="s">
        <v>486</v>
      </c>
      <c r="Q31" s="5" t="s">
        <v>638</v>
      </c>
      <c r="R31" s="5" t="s">
        <v>639</v>
      </c>
      <c r="S31" s="5" t="s">
        <v>640</v>
      </c>
      <c r="T31" s="7" t="s">
        <v>490</v>
      </c>
      <c r="U31" s="7" t="s">
        <v>548</v>
      </c>
      <c r="V31" s="5" t="s">
        <v>641</v>
      </c>
      <c r="W31" s="7" t="s">
        <v>550</v>
      </c>
      <c r="X31" s="7" t="s">
        <v>494</v>
      </c>
      <c r="Y31" s="4">
        <v>0</v>
      </c>
      <c r="Z31" s="7" t="s">
        <v>551</v>
      </c>
      <c r="AA31" s="7" t="s">
        <v>494</v>
      </c>
      <c r="AB31" s="7" t="s">
        <v>496</v>
      </c>
      <c r="AC31" s="7" t="s">
        <v>494</v>
      </c>
      <c r="AD31" s="5">
        <v>0</v>
      </c>
      <c r="AE31" s="5" t="s">
        <v>642</v>
      </c>
    </row>
    <row r="32">
      <c r="A32" s="5">
        <v>1028</v>
      </c>
      <c r="B32" s="5" t="s">
        <v>272</v>
      </c>
      <c r="C32" s="5" t="s">
        <v>272</v>
      </c>
      <c r="D32" s="5">
        <f t="shared" si="0"/>
        <v>2028</v>
      </c>
      <c r="E32" s="5">
        <v>1302</v>
      </c>
      <c r="F32" s="5">
        <v>1101</v>
      </c>
      <c r="G32" s="5">
        <v>1201</v>
      </c>
      <c r="H32" s="5">
        <v>1402</v>
      </c>
      <c r="I32" s="5">
        <v>1501</v>
      </c>
      <c r="J32" s="5">
        <f t="shared" si="1"/>
        <v>1028</v>
      </c>
      <c r="K32" s="5">
        <v>5</v>
      </c>
      <c r="L32" s="5">
        <v>10</v>
      </c>
      <c r="M32" s="5">
        <v>5</v>
      </c>
      <c r="N32" s="5">
        <v>0</v>
      </c>
      <c r="O32" s="5">
        <v>5</v>
      </c>
      <c r="P32" s="5" t="s">
        <v>486</v>
      </c>
      <c r="Q32" s="5" t="s">
        <v>643</v>
      </c>
      <c r="R32" s="5" t="s">
        <v>644</v>
      </c>
      <c r="S32" s="5" t="s">
        <v>645</v>
      </c>
      <c r="T32" s="7" t="s">
        <v>490</v>
      </c>
      <c r="U32" s="7" t="s">
        <v>548</v>
      </c>
      <c r="V32" s="5" t="s">
        <v>646</v>
      </c>
      <c r="W32" s="7" t="s">
        <v>550</v>
      </c>
      <c r="X32" s="7" t="s">
        <v>494</v>
      </c>
      <c r="Y32" s="4">
        <v>0</v>
      </c>
      <c r="Z32" s="7" t="s">
        <v>551</v>
      </c>
      <c r="AA32" s="7" t="s">
        <v>494</v>
      </c>
      <c r="AB32" s="7" t="s">
        <v>496</v>
      </c>
      <c r="AC32" s="7" t="s">
        <v>494</v>
      </c>
      <c r="AD32" s="5">
        <v>0</v>
      </c>
      <c r="AE32" s="5" t="s">
        <v>647</v>
      </c>
    </row>
    <row r="33">
      <c r="A33" s="5">
        <v>1029</v>
      </c>
      <c r="B33" s="5" t="s">
        <v>276</v>
      </c>
      <c r="C33" s="5" t="s">
        <v>276</v>
      </c>
      <c r="D33" s="5">
        <f t="shared" si="0"/>
        <v>2029</v>
      </c>
      <c r="E33" s="5">
        <v>1302</v>
      </c>
      <c r="F33" s="5">
        <v>1101</v>
      </c>
      <c r="G33" s="5">
        <v>1203</v>
      </c>
      <c r="H33" s="5">
        <v>1401</v>
      </c>
      <c r="I33" s="5">
        <v>1502</v>
      </c>
      <c r="J33" s="5">
        <f t="shared" si="1"/>
        <v>1029</v>
      </c>
      <c r="K33" s="5">
        <v>10</v>
      </c>
      <c r="L33" s="5">
        <v>5</v>
      </c>
      <c r="M33" s="5">
        <v>5</v>
      </c>
      <c r="N33" s="5">
        <v>0</v>
      </c>
      <c r="O33" s="5">
        <v>5</v>
      </c>
      <c r="P33" s="5" t="s">
        <v>486</v>
      </c>
      <c r="Q33" s="5" t="s">
        <v>648</v>
      </c>
      <c r="R33" s="5" t="s">
        <v>649</v>
      </c>
      <c r="S33" s="5" t="s">
        <v>650</v>
      </c>
      <c r="T33" s="7" t="s">
        <v>490</v>
      </c>
      <c r="U33" s="7" t="s">
        <v>548</v>
      </c>
      <c r="V33" s="5" t="s">
        <v>651</v>
      </c>
      <c r="W33" s="7" t="s">
        <v>550</v>
      </c>
      <c r="X33" s="7" t="s">
        <v>494</v>
      </c>
      <c r="Y33" s="4">
        <v>0</v>
      </c>
      <c r="Z33" s="7" t="s">
        <v>551</v>
      </c>
      <c r="AA33" s="7" t="s">
        <v>494</v>
      </c>
      <c r="AB33" s="7" t="s">
        <v>496</v>
      </c>
      <c r="AC33" s="7" t="s">
        <v>494</v>
      </c>
      <c r="AD33" s="5">
        <v>0</v>
      </c>
      <c r="AE33" s="5" t="s">
        <v>652</v>
      </c>
    </row>
    <row r="34">
      <c r="A34" s="5">
        <v>1030</v>
      </c>
      <c r="B34" s="5" t="s">
        <v>160</v>
      </c>
      <c r="C34" s="5" t="s">
        <v>160</v>
      </c>
      <c r="D34" s="5">
        <f t="shared" si="0"/>
        <v>2030</v>
      </c>
      <c r="E34" s="5">
        <v>1301</v>
      </c>
      <c r="F34" s="5">
        <v>1102</v>
      </c>
      <c r="G34" s="5">
        <v>1202</v>
      </c>
      <c r="H34" s="5">
        <v>1401</v>
      </c>
      <c r="I34" s="5">
        <v>1502</v>
      </c>
      <c r="J34" s="5">
        <f t="shared" si="1"/>
        <v>1030</v>
      </c>
      <c r="K34" s="5">
        <v>4</v>
      </c>
      <c r="L34" s="5">
        <v>8</v>
      </c>
      <c r="M34" s="5">
        <v>4</v>
      </c>
      <c r="N34" s="5">
        <v>4</v>
      </c>
      <c r="O34" s="5">
        <v>0</v>
      </c>
      <c r="P34" s="5" t="s">
        <v>486</v>
      </c>
      <c r="Q34" s="5" t="s">
        <v>653</v>
      </c>
      <c r="R34" s="5" t="s">
        <v>654</v>
      </c>
      <c r="S34" s="5" t="s">
        <v>655</v>
      </c>
      <c r="T34" s="7" t="s">
        <v>490</v>
      </c>
      <c r="U34" s="7" t="s">
        <v>566</v>
      </c>
      <c r="V34" s="5" t="s">
        <v>656</v>
      </c>
      <c r="W34" s="7" t="s">
        <v>568</v>
      </c>
      <c r="X34" s="7" t="s">
        <v>494</v>
      </c>
      <c r="Y34" s="4">
        <v>0</v>
      </c>
      <c r="Z34" s="7" t="s">
        <v>569</v>
      </c>
      <c r="AA34" s="7" t="s">
        <v>494</v>
      </c>
      <c r="AB34" s="7" t="s">
        <v>496</v>
      </c>
      <c r="AC34" s="7" t="s">
        <v>494</v>
      </c>
      <c r="AD34" s="5">
        <v>0</v>
      </c>
      <c r="AE34" s="5" t="s">
        <v>657</v>
      </c>
    </row>
  </sheetData>
  <phoneticPr fontId="1"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A1DA1-DA25-422A-A2BD-706C96C23306}">
  <dimension ref="A1:AE105"/>
  <sheetViews>
    <sheetView workbookViewId="0">
      <pane xSplit="3" ySplit="3" topLeftCell="T81" activePane="bottomRight" state="frozen"/>
      <selection pane="topRight" activeCell="D1" sqref="D1"/>
      <selection pane="bottomLeft" activeCell="A4" sqref="A4"/>
      <selection pane="bottomRight" activeCell="A4" sqref="A4:AE105"/>
    </sheetView>
  </sheetViews>
  <sheetFormatPr defaultRowHeight="16.5" x14ac:dyDescent="0.3"/>
  <cols>
    <col min="1" max="1" width="9" customWidth="1" style="5"/>
    <col min="2" max="2" width="11.625" customWidth="1" style="5"/>
    <col min="3" max="3" bestFit="1" width="12.5" customWidth="1" style="5"/>
    <col min="4" max="4" width="19.625" customWidth="1" style="5"/>
    <col min="5" max="5" width="10.5" customWidth="1" style="5"/>
    <col min="6" max="6" width="9" customWidth="1" style="5"/>
    <col min="7" max="7" width="9.75" customWidth="1" style="5"/>
    <col min="8" max="8" width="11.625" customWidth="1" style="5"/>
    <col min="9" max="9" width="11.5" customWidth="1" style="5"/>
    <col min="10" max="10" bestFit="1" width="10.25" customWidth="1" style="5"/>
    <col min="11" max="15" width="16.5" customWidth="1" style="5"/>
    <col min="16" max="16" width="26.875" customWidth="1" style="5"/>
    <col min="17" max="17" width="43" customWidth="1" style="5"/>
    <col min="18" max="18" bestFit="1" width="51.875" customWidth="1" style="5"/>
    <col min="19" max="19" bestFit="1" width="90.5" customWidth="1" style="5"/>
    <col min="20" max="20" width="11" customWidth="1" style="7"/>
    <col min="21" max="21" width="16.5" customWidth="1" style="7"/>
    <col min="22" max="22" bestFit="1" width="36.125" customWidth="1" style="5"/>
    <col min="23" max="23" width="16.5" customWidth="1" style="5"/>
    <col min="24" max="28" width="14.5" customWidth="1" style="7"/>
    <col min="29" max="29" bestFit="1" width="17.5" customWidth="1" style="7"/>
    <col min="30" max="30" bestFit="1" width="11.125" customWidth="1" style="5"/>
    <col min="31" max="16384" width="9" customWidth="1" style="5"/>
  </cols>
  <sheetData>
    <row r="1">
      <c r="A1" s="3" t="s">
        <v>416</v>
      </c>
      <c r="B1" s="3" t="s">
        <v>417</v>
      </c>
      <c r="C1" s="3" t="s">
        <v>417</v>
      </c>
      <c r="D1" s="3" t="s">
        <v>416</v>
      </c>
      <c r="E1" s="3" t="s">
        <v>416</v>
      </c>
      <c r="F1" s="3" t="s">
        <v>416</v>
      </c>
      <c r="G1" s="3" t="s">
        <v>416</v>
      </c>
      <c r="H1" s="3" t="s">
        <v>416</v>
      </c>
      <c r="I1" s="3" t="s">
        <v>416</v>
      </c>
      <c r="J1" s="3" t="s">
        <v>416</v>
      </c>
      <c r="K1" s="3" t="s">
        <v>416</v>
      </c>
      <c r="L1" s="3" t="s">
        <v>416</v>
      </c>
      <c r="M1" s="3" t="s">
        <v>416</v>
      </c>
      <c r="N1" s="3" t="s">
        <v>416</v>
      </c>
      <c r="O1" s="3" t="s">
        <v>416</v>
      </c>
      <c r="P1" s="3" t="s">
        <v>418</v>
      </c>
      <c r="Q1" s="3" t="s">
        <v>419</v>
      </c>
      <c r="R1" s="3" t="s">
        <v>420</v>
      </c>
      <c r="S1" s="3" t="s">
        <v>421</v>
      </c>
      <c r="T1" s="3" t="s">
        <v>416</v>
      </c>
      <c r="U1" s="9" t="s">
        <v>422</v>
      </c>
      <c r="V1" s="3" t="s">
        <v>423</v>
      </c>
      <c r="W1" s="3" t="s">
        <v>422</v>
      </c>
      <c r="X1" s="3" t="s">
        <v>416</v>
      </c>
      <c r="Y1" s="3" t="s">
        <v>416</v>
      </c>
      <c r="Z1" s="3" t="s">
        <v>416</v>
      </c>
      <c r="AA1" s="3" t="s">
        <v>416</v>
      </c>
      <c r="AB1" s="3" t="s">
        <v>416</v>
      </c>
      <c r="AC1" s="3" t="s">
        <v>416</v>
      </c>
      <c r="AD1" s="3" t="s">
        <v>417</v>
      </c>
      <c r="AE1" s="3" t="s">
        <v>417</v>
      </c>
    </row>
    <row r="2" ht="115.5" s="6" customFormat="1">
      <c r="A2" s="3" t="s">
        <v>424</v>
      </c>
      <c r="B2" s="3" t="s">
        <v>1</v>
      </c>
      <c r="C2" s="3" t="s">
        <v>425</v>
      </c>
      <c r="D2" s="3" t="s">
        <v>426</v>
      </c>
      <c r="E2" s="3" t="s">
        <v>427</v>
      </c>
      <c r="F2" s="3" t="s">
        <v>428</v>
      </c>
      <c r="G2" s="3" t="s">
        <v>429</v>
      </c>
      <c r="H2" s="3" t="s">
        <v>430</v>
      </c>
      <c r="I2" s="3" t="s">
        <v>431</v>
      </c>
      <c r="J2" s="3" t="s">
        <v>432</v>
      </c>
      <c r="K2" s="3" t="s">
        <v>433</v>
      </c>
      <c r="L2" s="3" t="s">
        <v>434</v>
      </c>
      <c r="M2" s="3" t="s">
        <v>435</v>
      </c>
      <c r="N2" s="3" t="s">
        <v>436</v>
      </c>
      <c r="O2" s="3" t="s">
        <v>437</v>
      </c>
      <c r="P2" s="3" t="s">
        <v>438</v>
      </c>
      <c r="Q2" s="3" t="s">
        <v>439</v>
      </c>
      <c r="R2" s="3" t="s">
        <v>440</v>
      </c>
      <c r="S2" s="3" t="s">
        <v>441</v>
      </c>
      <c r="T2" s="3" t="s">
        <v>442</v>
      </c>
      <c r="U2" s="9" t="s">
        <v>443</v>
      </c>
      <c r="V2" s="3" t="s">
        <v>444</v>
      </c>
      <c r="W2" s="3" t="s">
        <v>445</v>
      </c>
      <c r="X2" s="3" t="s">
        <v>446</v>
      </c>
      <c r="Y2" s="3" t="s">
        <v>447</v>
      </c>
      <c r="Z2" s="3" t="s">
        <v>25</v>
      </c>
      <c r="AA2" s="3" t="s">
        <v>448</v>
      </c>
      <c r="AB2" s="3" t="s">
        <v>449</v>
      </c>
      <c r="AC2" s="3" t="s">
        <v>450</v>
      </c>
      <c r="AD2" s="3" t="s">
        <v>451</v>
      </c>
      <c r="AE2" s="3" t="s">
        <v>452</v>
      </c>
    </row>
    <row r="3">
      <c r="A3" s="3" t="s">
        <v>453</v>
      </c>
      <c r="B3" s="3" t="s">
        <v>454</v>
      </c>
      <c r="C3" s="3" t="s">
        <v>455</v>
      </c>
      <c r="D3" s="3" t="s">
        <v>456</v>
      </c>
      <c r="E3" s="3" t="s">
        <v>457</v>
      </c>
      <c r="F3" s="3" t="s">
        <v>458</v>
      </c>
      <c r="G3" s="3" t="s">
        <v>459</v>
      </c>
      <c r="H3" s="3" t="s">
        <v>460</v>
      </c>
      <c r="I3" s="3" t="s">
        <v>461</v>
      </c>
      <c r="J3" s="3" t="s">
        <v>462</v>
      </c>
      <c r="K3" s="3" t="s">
        <v>463</v>
      </c>
      <c r="L3" s="3" t="s">
        <v>464</v>
      </c>
      <c r="M3" s="3" t="s">
        <v>465</v>
      </c>
      <c r="N3" s="3" t="s">
        <v>466</v>
      </c>
      <c r="O3" s="3" t="s">
        <v>467</v>
      </c>
      <c r="P3" s="3" t="s">
        <v>468</v>
      </c>
      <c r="Q3" s="3" t="s">
        <v>469</v>
      </c>
      <c r="R3" s="3" t="s">
        <v>470</v>
      </c>
      <c r="S3" s="3" t="s">
        <v>471</v>
      </c>
      <c r="T3" s="3" t="s">
        <v>472</v>
      </c>
      <c r="U3" s="9" t="s">
        <v>473</v>
      </c>
      <c r="V3" s="3" t="s">
        <v>474</v>
      </c>
      <c r="W3" s="3" t="s">
        <v>475</v>
      </c>
      <c r="X3" s="3" t="s">
        <v>476</v>
      </c>
      <c r="Y3" s="3" t="s">
        <v>477</v>
      </c>
      <c r="Z3" s="3" t="s">
        <v>478</v>
      </c>
      <c r="AA3" s="3" t="s">
        <v>479</v>
      </c>
      <c r="AB3" s="3" t="s">
        <v>480</v>
      </c>
      <c r="AC3" s="3" t="s">
        <v>481</v>
      </c>
      <c r="AD3" s="3" t="s">
        <v>482</v>
      </c>
      <c r="AE3" s="3" t="s">
        <v>483</v>
      </c>
    </row>
    <row r="4">
      <c r="A4" s="5">
        <v>1001</v>
      </c>
      <c r="B4" s="5" t="str">
        <f>VLOOKUP(C4,数据!$S:$V,2,0)</f>
        <v>Zachary Quinto</v>
      </c>
      <c r="C4" s="5" t="s">
        <v>4</v>
      </c>
      <c r="D4" s="5">
        <v>2001</v>
      </c>
      <c r="E4" s="11">
        <v>1301</v>
      </c>
      <c r="F4" s="5">
        <v>1102</v>
      </c>
      <c r="G4" s="5">
        <v>1201</v>
      </c>
      <c r="H4" s="5">
        <v>1401</v>
      </c>
      <c r="I4" s="5">
        <v>1502</v>
      </c>
      <c r="J4" s="5">
        <v>1014</v>
      </c>
      <c r="K4" s="5">
        <v>4</v>
      </c>
      <c r="L4" s="5">
        <v>4</v>
      </c>
      <c r="M4" s="5">
        <v>8</v>
      </c>
      <c r="N4" s="5">
        <v>0</v>
      </c>
      <c r="O4" s="5">
        <v>4</v>
      </c>
      <c r="P4" s="5" t="s">
        <v>658</v>
      </c>
      <c r="Q4" s="8" t="s">
        <v>563</v>
      </c>
      <c r="R4" s="5" t="s">
        <v>659</v>
      </c>
      <c r="S4" s="5" t="s">
        <v>660</v>
      </c>
      <c r="T4" s="11">
        <v>1901</v>
      </c>
      <c r="U4" s="11" t="str">
        <f>"6:"&amp;VLOOKUP(E4,数据!$G$12:$L$18,2,0)</f>
        <v>6:500</v>
      </c>
      <c r="V4" s="5" t="str">
        <f>"7"&amp;RIGHT(D4,3)&amp;":"&amp;VLOOKUP(E4,数据!$G$12:$L$18,3,0)&amp;";"&amp;VLOOKUP(G4,数据!$G$24:$H$27,2,0)&amp;":"&amp;VLOOKUP(E4,数据!$G$12:$L$18,4,0)</f>
        <v>7001:10;6102:60</v>
      </c>
      <c r="W4" s="11" t="str">
        <f>"6:"&amp;VLOOKUP(E4,数据!$G$12:$L$18,5,0)</f>
        <v>6:50</v>
      </c>
      <c r="X4" s="11">
        <v>100</v>
      </c>
      <c r="Y4" s="4">
        <v>0</v>
      </c>
      <c r="Z4" s="11">
        <f>VLOOKUP(E4,数据!$G$12:$L$18,6,0)</f>
        <v>100</v>
      </c>
      <c r="AA4" s="11">
        <v>100</v>
      </c>
      <c r="AB4" s="11">
        <v>30</v>
      </c>
      <c r="AC4" s="11">
        <v>100</v>
      </c>
      <c r="AD4" s="5" t="str">
        <f>VLOOKUP(C4,数据!$S:$V,3,0)</f>
        <v>A pretty nice guy but often is a little blunt and abrupt on first meeting. But once you get to know him, you can tell he does have empathy for others.</v>
      </c>
      <c r="AE4" s="5" t="str">
        <f>VLOOKUP(C4,数据!$S:$V,4,0)</f>
        <v>出于某种神秘的原因，他跟人打招呼时都会用一个很奇怪的手势。更奇怪的是，这个手势并不是每个人都能做的出来…</v>
      </c>
    </row>
    <row r="5">
      <c r="A5" s="5">
        <v>1002</v>
      </c>
      <c r="B5" s="5" t="str">
        <f>VLOOKUP(C5,数据!$S:$V,2,0)</f>
        <v>Charlie Hunnam</v>
      </c>
      <c r="C5" s="5" t="s">
        <v>8</v>
      </c>
      <c r="D5" s="5">
        <v>2002</v>
      </c>
      <c r="E5" s="11">
        <v>1301</v>
      </c>
      <c r="F5" s="5">
        <v>1102</v>
      </c>
      <c r="G5" s="5">
        <v>1202</v>
      </c>
      <c r="H5" s="5">
        <v>1402</v>
      </c>
      <c r="I5" s="5">
        <v>1501</v>
      </c>
      <c r="J5" s="5">
        <v>1050</v>
      </c>
      <c r="K5" s="5">
        <v>4</v>
      </c>
      <c r="L5" s="5">
        <v>8</v>
      </c>
      <c r="M5" s="5">
        <v>4</v>
      </c>
      <c r="N5" s="5">
        <v>0</v>
      </c>
      <c r="O5" s="5">
        <v>4</v>
      </c>
      <c r="P5" s="5" t="s">
        <v>661</v>
      </c>
      <c r="Q5" s="5" t="s">
        <v>653</v>
      </c>
      <c r="R5" s="5" t="s">
        <v>662</v>
      </c>
      <c r="S5" s="5" t="s">
        <v>663</v>
      </c>
      <c r="T5" s="11">
        <v>1901</v>
      </c>
      <c r="U5" s="11" t="str">
        <f>"6:"&amp;VLOOKUP(E5,数据!$G$12:$L$18,2,0)</f>
        <v>6:500</v>
      </c>
      <c r="V5" s="5" t="str">
        <f>"7"&amp;RIGHT(D5,3)&amp;":"&amp;VLOOKUP(E5,数据!$G$12:$L$18,3,0)&amp;";"&amp;VLOOKUP(G5,数据!$G$24:$H$27,2,0)&amp;":"&amp;VLOOKUP(E5,数据!$G$12:$L$18,4,0)</f>
        <v>7002:10;6108:60</v>
      </c>
      <c r="W5" s="11" t="str">
        <f>"6:"&amp;VLOOKUP(E5,数据!$G$12:$L$18,5,0)</f>
        <v>6:50</v>
      </c>
      <c r="X5" s="11">
        <v>100</v>
      </c>
      <c r="Y5" s="4">
        <v>0</v>
      </c>
      <c r="Z5" s="11">
        <f>VLOOKUP(E5,数据!$G$12:$L$18,6,0)</f>
        <v>100</v>
      </c>
      <c r="AA5" s="11">
        <v>100</v>
      </c>
      <c r="AB5" s="11">
        <v>30</v>
      </c>
      <c r="AC5" s="11">
        <v>100</v>
      </c>
      <c r="AD5" s="5" t="str">
        <f>VLOOKUP(C5,数据!$S:$V,3,0)</f>
        <v>He grew up as the son a biker gang member. He was able to travel with his dad and see the country eventually developing an affinity for speaking to people in bars and storytelling. When he finally decided to start his own life, he turned away from the motorcycles and headed to film to continue telling stories.</v>
      </c>
      <c r="AE5" s="5" t="str">
        <f>VLOOKUP(C5,数据!$S:$V,4,0)</f>
        <v>“路过的男孩哟，你掉的是这把金剑呢，还是这把银剑呢？”“不，我掉的是一把咖喱棒！“这段对话被路过的星探听到了，十分欣赏他的诚实，就把他带回了公司。不过，事情好像并没有这么简单…</v>
      </c>
    </row>
    <row r="6">
      <c r="A6" s="5">
        <v>1003</v>
      </c>
      <c r="B6" s="5" t="str">
        <f>VLOOKUP(C6,数据!$S:$V,2,0)</f>
        <v>Jim Parsons</v>
      </c>
      <c r="C6" s="5" t="s">
        <v>12</v>
      </c>
      <c r="D6" s="5">
        <v>2003</v>
      </c>
      <c r="E6" s="11">
        <v>1301</v>
      </c>
      <c r="F6" s="5">
        <v>1102</v>
      </c>
      <c r="G6" s="5">
        <v>1201</v>
      </c>
      <c r="H6" s="5">
        <v>1401</v>
      </c>
      <c r="I6" s="5">
        <v>1501</v>
      </c>
      <c r="J6" s="5">
        <v>1072</v>
      </c>
      <c r="K6" s="5">
        <v>8</v>
      </c>
      <c r="L6" s="5">
        <v>4</v>
      </c>
      <c r="M6" s="5">
        <v>4</v>
      </c>
      <c r="N6" s="5">
        <v>0</v>
      </c>
      <c r="O6" s="5">
        <v>4</v>
      </c>
      <c r="P6" s="5" t="s">
        <v>664</v>
      </c>
      <c r="Q6" s="5" t="s">
        <v>665</v>
      </c>
      <c r="R6" s="5" t="s">
        <v>666</v>
      </c>
      <c r="S6" s="5" t="s">
        <v>667</v>
      </c>
      <c r="T6" s="11">
        <v>1901</v>
      </c>
      <c r="U6" s="11" t="str">
        <f>"6:"&amp;VLOOKUP(E6,数据!$G$12:$L$18,2,0)</f>
        <v>6:500</v>
      </c>
      <c r="V6" s="5" t="str">
        <f>"7"&amp;RIGHT(D6,3)&amp;":"&amp;VLOOKUP(E6,数据!$G$12:$L$18,3,0)&amp;";"&amp;VLOOKUP(G6,数据!$G$24:$H$27,2,0)&amp;":"&amp;VLOOKUP(E6,数据!$G$12:$L$18,4,0)</f>
        <v>7003:10;6102:60</v>
      </c>
      <c r="W6" s="11" t="str">
        <f>"6:"&amp;VLOOKUP(E6,数据!$G$12:$L$18,5,0)</f>
        <v>6:50</v>
      </c>
      <c r="X6" s="11">
        <v>100</v>
      </c>
      <c r="Y6" s="4">
        <v>0</v>
      </c>
      <c r="Z6" s="11">
        <f>VLOOKUP(E6,数据!$G$12:$L$18,6,0)</f>
        <v>100</v>
      </c>
      <c r="AA6" s="11">
        <v>100</v>
      </c>
      <c r="AB6" s="11">
        <v>30</v>
      </c>
      <c r="AC6" s="11">
        <v>100</v>
      </c>
      <c r="AD6" s="5" t="str">
        <f>VLOOKUP(C6,数据!$S:$V,3,0)</f>
        <v>A boy genius that became a biophysicist before he turned 18. Despite his sheer intellect in the biophysics field, he wanted to bring some recognition to the field outside of science. He though becoming an actor was the best way to get in touch with the general populace,</v>
      </c>
      <c r="AE6" s="5" t="str">
        <f>VLOOKUP(C6,数据!$S:$V,4,0)</f>
        <v>智商跟情商成反比的他至今已经成功气走了19个室友了，目测受害人数还要持续增加。但他本人似乎完全没有自觉，让经纪人也颇为无奈。</v>
      </c>
    </row>
    <row r="7">
      <c r="A7" s="5">
        <v>1004</v>
      </c>
      <c r="B7" s="5" t="str">
        <f>VLOOKUP(C7,数据!$S:$V,2,0)</f>
        <v>Jean Reno</v>
      </c>
      <c r="C7" s="5" t="s">
        <v>16</v>
      </c>
      <c r="D7" s="5">
        <v>2004</v>
      </c>
      <c r="E7" s="11">
        <v>1301</v>
      </c>
      <c r="F7" s="5">
        <v>1102</v>
      </c>
      <c r="G7" s="5">
        <v>1202</v>
      </c>
      <c r="H7" s="5">
        <v>1401</v>
      </c>
      <c r="I7" s="5">
        <v>1502</v>
      </c>
      <c r="J7" s="5">
        <v>1082</v>
      </c>
      <c r="K7" s="5">
        <v>4</v>
      </c>
      <c r="L7" s="5">
        <v>8</v>
      </c>
      <c r="M7" s="5">
        <v>4</v>
      </c>
      <c r="N7" s="5">
        <v>4</v>
      </c>
      <c r="O7" s="5">
        <v>0</v>
      </c>
      <c r="P7" s="5" t="s">
        <v>668</v>
      </c>
      <c r="Q7" s="5" t="s">
        <v>669</v>
      </c>
      <c r="R7" s="5" t="s">
        <v>670</v>
      </c>
      <c r="S7" s="5" t="s">
        <v>671</v>
      </c>
      <c r="T7" s="11">
        <v>1901</v>
      </c>
      <c r="U7" s="11" t="str">
        <f>"6:"&amp;VLOOKUP(E7,数据!$G$12:$L$18,2,0)</f>
        <v>6:500</v>
      </c>
      <c r="V7" s="5" t="str">
        <f>"7"&amp;RIGHT(D7,3)&amp;":"&amp;VLOOKUP(E7,数据!$G$12:$L$18,3,0)&amp;";"&amp;VLOOKUP(G7,数据!$G$24:$H$27,2,0)&amp;":"&amp;VLOOKUP(E7,数据!$G$12:$L$18,4,0)</f>
        <v>7004:10;6108:60</v>
      </c>
      <c r="W7" s="11" t="str">
        <f>"6:"&amp;VLOOKUP(E7,数据!$G$12:$L$18,5,0)</f>
        <v>6:50</v>
      </c>
      <c r="X7" s="11">
        <v>100</v>
      </c>
      <c r="Y7" s="4">
        <v>0</v>
      </c>
      <c r="Z7" s="11">
        <f>VLOOKUP(E7,数据!$G$12:$L$18,6,0)</f>
        <v>100</v>
      </c>
      <c r="AA7" s="11">
        <v>100</v>
      </c>
      <c r="AB7" s="11">
        <v>30</v>
      </c>
      <c r="AC7" s="11">
        <v>100</v>
      </c>
      <c r="AD7" s="5" t="str">
        <f>VLOOKUP(C7,数据!$S:$V,3,0)</f>
        <v>A tall man, he was often cast in roles that he didn't necessarily want to play but made his acting count. His work ethic ensured he got more work and eventually had a few big hits that put him in people's memories forever.</v>
      </c>
      <c r="AE7" s="5" t="str">
        <f>VLOOKUP(C7,数据!$S:$V,4,0)</f>
        <v>天生体温比正常人高的他在冬天非常受欢迎，大家都知道这个演员不太冷。但是到了夏天…看着大家都对他避之不及，还是感觉有点可怜呢~</v>
      </c>
    </row>
    <row r="8">
      <c r="A8" s="5">
        <v>1005</v>
      </c>
      <c r="B8" s="5" t="str">
        <f>VLOOKUP(C8,数据!$S:$V,2,0)</f>
        <v>Zhang Ziyi</v>
      </c>
      <c r="C8" s="5" t="s">
        <v>26</v>
      </c>
      <c r="D8" s="5">
        <v>2005</v>
      </c>
      <c r="E8" s="11">
        <v>1301</v>
      </c>
      <c r="F8" s="5">
        <v>1101</v>
      </c>
      <c r="G8" s="5">
        <v>1203</v>
      </c>
      <c r="H8" s="5">
        <v>1402</v>
      </c>
      <c r="I8" s="5">
        <v>1501</v>
      </c>
      <c r="J8" s="5">
        <v>1055</v>
      </c>
      <c r="K8" s="5">
        <v>4</v>
      </c>
      <c r="L8" s="5">
        <v>4</v>
      </c>
      <c r="M8" s="5">
        <v>8</v>
      </c>
      <c r="N8" s="5">
        <v>4</v>
      </c>
      <c r="O8" s="5">
        <v>0</v>
      </c>
      <c r="P8" s="5" t="s">
        <v>672</v>
      </c>
      <c r="Q8" s="5" t="s">
        <v>648</v>
      </c>
      <c r="R8" s="5" t="s">
        <v>673</v>
      </c>
      <c r="S8" s="5" t="s">
        <v>674</v>
      </c>
      <c r="T8" s="11">
        <v>1901</v>
      </c>
      <c r="U8" s="11" t="str">
        <f>"6:"&amp;VLOOKUP(E8,数据!$G$12:$L$18,2,0)</f>
        <v>6:500</v>
      </c>
      <c r="V8" s="5" t="str">
        <f>"7"&amp;RIGHT(D8,3)&amp;":"&amp;VLOOKUP(E8,数据!$G$12:$L$18,3,0)&amp;";"&amp;VLOOKUP(G8,数据!$G$24:$H$27,2,0)&amp;":"&amp;VLOOKUP(E8,数据!$G$12:$L$18,4,0)</f>
        <v>7005:10;6103:60</v>
      </c>
      <c r="W8" s="11" t="str">
        <f>"6:"&amp;VLOOKUP(E8,数据!$G$12:$L$18,5,0)</f>
        <v>6:50</v>
      </c>
      <c r="X8" s="11">
        <v>100</v>
      </c>
      <c r="Y8" s="4">
        <v>0</v>
      </c>
      <c r="Z8" s="11">
        <f>VLOOKUP(E8,数据!$G$12:$L$18,6,0)</f>
        <v>100</v>
      </c>
      <c r="AA8" s="11">
        <v>100</v>
      </c>
      <c r="AB8" s="11">
        <v>30</v>
      </c>
      <c r="AC8" s="11">
        <v>100</v>
      </c>
      <c r="AD8" s="5" t="str">
        <f>VLOOKUP(C8,数据!$S:$V,3,0)</f>
        <v>A girl who grew up writing her memoirs in a notebook after growing up in an abusive household. She learned that she had a way with words and that writing them down are not the only way to express them. She got into acting and now express her memoirs on screen.</v>
      </c>
      <c r="AE8" s="5" t="str">
        <f>VLOOKUP(C8,数据!$S:$V,4,0)</f>
        <v>在拍过多部电影之后，突然发现自己的真实兴趣，其实是写回忆录？不过据本人说拍电影可以为回忆录增加素材，所以目前并没有退出演艺事业的打算。</v>
      </c>
    </row>
    <row r="9">
      <c r="A9" s="5">
        <v>1006</v>
      </c>
      <c r="B9" s="5" t="str">
        <f>VLOOKUP(C9,数据!$S:$V,2,0)</f>
        <v>Hayley Atwell</v>
      </c>
      <c r="C9" s="5" t="s">
        <v>30</v>
      </c>
      <c r="D9" s="5">
        <v>2006</v>
      </c>
      <c r="E9" s="11">
        <v>1301</v>
      </c>
      <c r="F9" s="5">
        <v>1101</v>
      </c>
      <c r="G9" s="5">
        <v>1202</v>
      </c>
      <c r="H9" s="5">
        <v>1402</v>
      </c>
      <c r="I9" s="5">
        <v>1501</v>
      </c>
      <c r="J9" s="5">
        <v>1097</v>
      </c>
      <c r="K9" s="5">
        <v>4</v>
      </c>
      <c r="L9" s="5">
        <v>8</v>
      </c>
      <c r="M9" s="5">
        <v>4</v>
      </c>
      <c r="N9" s="5">
        <v>0</v>
      </c>
      <c r="O9" s="5">
        <v>4</v>
      </c>
      <c r="P9" s="5" t="s">
        <v>675</v>
      </c>
      <c r="Q9" s="5" t="s">
        <v>628</v>
      </c>
      <c r="R9" s="5" t="s">
        <v>676</v>
      </c>
      <c r="S9" s="5" t="s">
        <v>677</v>
      </c>
      <c r="T9" s="11">
        <v>1901</v>
      </c>
      <c r="U9" s="11" t="str">
        <f>"6:"&amp;VLOOKUP(E9,数据!$G$12:$L$18,2,0)</f>
        <v>6:500</v>
      </c>
      <c r="V9" s="5" t="str">
        <f>"7"&amp;RIGHT(D9,3)&amp;":"&amp;VLOOKUP(E9,数据!$G$12:$L$18,3,0)&amp;";"&amp;VLOOKUP(G9,数据!$G$24:$H$27,2,0)&amp;":"&amp;VLOOKUP(E9,数据!$G$12:$L$18,4,0)</f>
        <v>7006:10;6108:60</v>
      </c>
      <c r="W9" s="11" t="str">
        <f>"6:"&amp;VLOOKUP(E9,数据!$G$12:$L$18,5,0)</f>
        <v>6:50</v>
      </c>
      <c r="X9" s="11">
        <v>100</v>
      </c>
      <c r="Y9" s="4">
        <v>0</v>
      </c>
      <c r="Z9" s="11">
        <f>VLOOKUP(E9,数据!$G$12:$L$18,6,0)</f>
        <v>100</v>
      </c>
      <c r="AA9" s="11">
        <v>100</v>
      </c>
      <c r="AB9" s="11">
        <v>30</v>
      </c>
      <c r="AC9" s="11">
        <v>100</v>
      </c>
      <c r="AD9" s="5" t="str">
        <f>VLOOKUP(C9,数据!$S:$V,3,0)</f>
        <v>A tough actress with a prowess for stunts and acrobatic moves. She makes complicated moves look easy and can take down a man two times her size in less than 5 seconds.</v>
      </c>
      <c r="AE9" s="5" t="str">
        <f>VLOOKUP(C9,数据!$S:$V,4,0)</f>
        <v>大家都觉得打架是件跟优雅沾不上边的事，她用自己的表演给了所有人一个不同的答案：打架，也可以不失优雅。</v>
      </c>
    </row>
    <row r="10">
      <c r="A10" s="5">
        <v>2001</v>
      </c>
      <c r="B10" s="5" t="str">
        <f>VLOOKUP(C10,数据!$S:$V,2,0)</f>
        <v>Tom Hanks</v>
      </c>
      <c r="C10" s="5" t="s">
        <v>34</v>
      </c>
      <c r="D10" s="5">
        <v>2007</v>
      </c>
      <c r="E10" s="11">
        <v>1302</v>
      </c>
      <c r="F10" s="5">
        <v>1102</v>
      </c>
      <c r="G10" s="5">
        <v>1201</v>
      </c>
      <c r="H10" s="5">
        <v>1401</v>
      </c>
      <c r="I10" s="5">
        <v>1502</v>
      </c>
      <c r="J10" s="5">
        <v>1003</v>
      </c>
      <c r="K10" s="5">
        <v>5</v>
      </c>
      <c r="L10" s="5">
        <v>5</v>
      </c>
      <c r="M10" s="5">
        <v>10</v>
      </c>
      <c r="N10" s="5">
        <v>5</v>
      </c>
      <c r="O10" s="5">
        <v>0</v>
      </c>
      <c r="P10" s="5" t="s">
        <v>678</v>
      </c>
      <c r="Q10" s="5" t="s">
        <v>679</v>
      </c>
      <c r="R10" s="5" t="s">
        <v>680</v>
      </c>
      <c r="S10" s="5" t="s">
        <v>681</v>
      </c>
      <c r="T10" s="11">
        <v>1901</v>
      </c>
      <c r="U10" s="11" t="str">
        <f>"6:"&amp;VLOOKUP(E10,数据!$G$12:$L$18,2,0)</f>
        <v>6:1000</v>
      </c>
      <c r="V10" s="5" t="str">
        <f>"7"&amp;RIGHT(D10,3)&amp;":"&amp;VLOOKUP(E10,数据!$G$12:$L$18,3,0)&amp;";"&amp;VLOOKUP(G10,数据!$G$24:$H$27,2,0)&amp;":"&amp;VLOOKUP(E10,数据!$G$12:$L$18,4,0)</f>
        <v>7007:20;6102:100</v>
      </c>
      <c r="W10" s="11" t="str">
        <f>"6:"&amp;VLOOKUP(E10,数据!$G$12:$L$18,5,0)</f>
        <v>6:100</v>
      </c>
      <c r="X10" s="11">
        <v>100</v>
      </c>
      <c r="Y10" s="4">
        <v>0</v>
      </c>
      <c r="Z10" s="11">
        <f>VLOOKUP(E10,数据!$G$12:$L$18,6,0)</f>
        <v>125</v>
      </c>
      <c r="AA10" s="11">
        <v>100</v>
      </c>
      <c r="AB10" s="11">
        <v>30</v>
      </c>
      <c r="AC10" s="11">
        <v>100</v>
      </c>
      <c r="AD10" s="5" t="str">
        <f>VLOOKUP(C10,数据!$S:$V,3,0)</f>
        <v>Known as one of the nicest and kindest man in Hollywood. Not a method actor but one of the best of the best. He will convince you  that he is any character he takes on, regardless if that's a hobo on an island, a CIA operator or just a man looking for love with a woman.</v>
      </c>
      <c r="AE10" s="5" t="str">
        <f>VLOOKUP(C10,数据!$S:$V,4,0)</f>
        <v>“我曾经也是个冒险者，我去越南流过血，我在中国打过球，我还见过总统，拿过奖章，开过公司，玩过乐队，本来我的冒险会继续下去，直到…直到我尝过了这盒巧克力。所以，要来一块吗？”</v>
      </c>
    </row>
    <row r="11">
      <c r="A11" s="5">
        <v>2002</v>
      </c>
      <c r="B11" s="5" t="str">
        <f>VLOOKUP(C11,数据!$S:$V,2,0)</f>
        <v>Harrison Ford</v>
      </c>
      <c r="C11" s="5" t="s">
        <v>38</v>
      </c>
      <c r="D11" s="5">
        <v>2008</v>
      </c>
      <c r="E11" s="11">
        <v>1302</v>
      </c>
      <c r="F11" s="5">
        <v>1102</v>
      </c>
      <c r="G11" s="5">
        <v>1201</v>
      </c>
      <c r="H11" s="5">
        <v>1401</v>
      </c>
      <c r="I11" s="5">
        <v>1502</v>
      </c>
      <c r="J11" s="5">
        <v>1006</v>
      </c>
      <c r="K11" s="5">
        <v>10</v>
      </c>
      <c r="L11" s="5">
        <v>5</v>
      </c>
      <c r="M11" s="5">
        <v>5</v>
      </c>
      <c r="N11" s="5">
        <v>0</v>
      </c>
      <c r="O11" s="5">
        <v>5</v>
      </c>
      <c r="P11" s="5" t="s">
        <v>682</v>
      </c>
      <c r="Q11" s="5" t="s">
        <v>683</v>
      </c>
      <c r="R11" s="5" t="s">
        <v>684</v>
      </c>
      <c r="S11" s="5" t="s">
        <v>685</v>
      </c>
      <c r="T11" s="11">
        <v>1901</v>
      </c>
      <c r="U11" s="11" t="str">
        <f>"6:"&amp;VLOOKUP(E11,数据!$G$12:$L$18,2,0)</f>
        <v>6:1000</v>
      </c>
      <c r="V11" s="5" t="str">
        <f>"7"&amp;RIGHT(D11,3)&amp;":"&amp;VLOOKUP(E11,数据!$G$12:$L$18,3,0)&amp;";"&amp;VLOOKUP(G11,数据!$G$24:$H$27,2,0)&amp;":"&amp;VLOOKUP(E11,数据!$G$12:$L$18,4,0)</f>
        <v>7008:20;6102:100</v>
      </c>
      <c r="W11" s="11" t="str">
        <f>"6:"&amp;VLOOKUP(E11,数据!$G$12:$L$18,5,0)</f>
        <v>6:100</v>
      </c>
      <c r="X11" s="11">
        <v>100</v>
      </c>
      <c r="Y11" s="4">
        <v>0</v>
      </c>
      <c r="Z11" s="11">
        <f>VLOOKUP(E11,数据!$G$12:$L$18,6,0)</f>
        <v>125</v>
      </c>
      <c r="AA11" s="11">
        <v>100</v>
      </c>
      <c r="AB11" s="11">
        <v>30</v>
      </c>
      <c r="AC11" s="11">
        <v>100</v>
      </c>
      <c r="AD11" s="5" t="str">
        <f>VLOOKUP(C11,数据!$S:$V,3,0)</f>
        <v>If you're a lady looking for a gruff but classy man - he's your man. He takes roles that need to be tough in most situations but able to show his soft or romantic side in at least one or two scenes. Even as he's matured, his resume hasn't changed.</v>
      </c>
      <c r="AE11" s="5" t="str">
        <f>VLOOKUP(C11,数据!$S:$V,4,0)</f>
        <v>身为某商业舰队舰长的他却几乎不怎么管自己的舰队，沉迷接片无法自拔。大家一度十分疑惑他的舰队究竟如何经营下去的，直到看见了他的助理日渐变高的发际线…</v>
      </c>
    </row>
    <row r="12">
      <c r="A12" s="5">
        <v>2003</v>
      </c>
      <c r="B12" s="5" t="str">
        <f>VLOOKUP(C12,数据!$S:$V,2,0)</f>
        <v>Justin Timberlake</v>
      </c>
      <c r="C12" s="5" t="s">
        <v>42</v>
      </c>
      <c r="D12" s="5">
        <v>2009</v>
      </c>
      <c r="E12" s="11">
        <v>1302</v>
      </c>
      <c r="F12" s="5">
        <v>1102</v>
      </c>
      <c r="G12" s="5">
        <v>1201</v>
      </c>
      <c r="H12" s="5">
        <v>1402</v>
      </c>
      <c r="I12" s="5">
        <v>1501</v>
      </c>
      <c r="J12" s="5">
        <v>1023</v>
      </c>
      <c r="K12" s="5">
        <v>5</v>
      </c>
      <c r="L12" s="5">
        <v>10</v>
      </c>
      <c r="M12" s="5">
        <v>5</v>
      </c>
      <c r="N12" s="5">
        <v>0</v>
      </c>
      <c r="O12" s="5">
        <v>5</v>
      </c>
      <c r="P12" s="5" t="s">
        <v>686</v>
      </c>
      <c r="Q12" s="5" t="s">
        <v>687</v>
      </c>
      <c r="R12" s="5" t="s">
        <v>688</v>
      </c>
      <c r="S12" s="5" t="s">
        <v>689</v>
      </c>
      <c r="T12" s="11">
        <v>1901</v>
      </c>
      <c r="U12" s="11" t="str">
        <f>"6:"&amp;VLOOKUP(E12,数据!$G$12:$L$18,2,0)</f>
        <v>6:1000</v>
      </c>
      <c r="V12" s="5" t="str">
        <f>"7"&amp;RIGHT(D12,3)&amp;":"&amp;VLOOKUP(E12,数据!$G$12:$L$18,3,0)&amp;";"&amp;VLOOKUP(G12,数据!$G$24:$H$27,2,0)&amp;":"&amp;VLOOKUP(E12,数据!$G$12:$L$18,4,0)</f>
        <v>7009:20;6102:100</v>
      </c>
      <c r="W12" s="11" t="str">
        <f>"6:"&amp;VLOOKUP(E12,数据!$G$12:$L$18,5,0)</f>
        <v>6:100</v>
      </c>
      <c r="X12" s="11">
        <v>100</v>
      </c>
      <c r="Y12" s="4">
        <v>0</v>
      </c>
      <c r="Z12" s="11">
        <f>VLOOKUP(E12,数据!$G$12:$L$18,6,0)</f>
        <v>125</v>
      </c>
      <c r="AA12" s="11">
        <v>100</v>
      </c>
      <c r="AB12" s="11">
        <v>30</v>
      </c>
      <c r="AC12" s="11">
        <v>100</v>
      </c>
      <c r="AD12" s="5" t="str">
        <f>VLOOKUP(C12,数据!$S:$V,3,0)</f>
        <v>A singer turned actor. Many people thought it would be a terrible choice but he's proved them all wrong. He's not going to win Best Actor anytime soon but he does know how to bring out the emotions in the characters he plays.</v>
      </c>
      <c r="AE12" s="5" t="str">
        <f>VLOOKUP(C12,数据!$S:$V,4,0)</f>
        <v>如果说有的人就是得到上天厚爱的，那么他绝对算一个。唱歌唱腻了拍电影，电影拍腻了开公司，公司管烦了最终成家晋级奶爸…真·人生赢家。</v>
      </c>
    </row>
    <row r="13">
      <c r="A13" s="5">
        <v>2004</v>
      </c>
      <c r="B13" s="5" t="str">
        <f>VLOOKUP(C13,数据!$S:$V,2,0)</f>
        <v>Mads Mikkelsen</v>
      </c>
      <c r="C13" s="5" t="s">
        <v>46</v>
      </c>
      <c r="D13" s="5">
        <v>2010</v>
      </c>
      <c r="E13" s="11">
        <v>1302</v>
      </c>
      <c r="F13" s="5">
        <v>1102</v>
      </c>
      <c r="G13" s="5">
        <v>1202</v>
      </c>
      <c r="H13" s="5">
        <v>1401</v>
      </c>
      <c r="I13" s="5">
        <v>1502</v>
      </c>
      <c r="J13" s="5">
        <v>1047</v>
      </c>
      <c r="K13" s="5">
        <v>5</v>
      </c>
      <c r="L13" s="5">
        <v>5</v>
      </c>
      <c r="M13" s="5">
        <v>10</v>
      </c>
      <c r="N13" s="5">
        <v>0</v>
      </c>
      <c r="O13" s="5">
        <v>5</v>
      </c>
      <c r="P13" s="5" t="s">
        <v>690</v>
      </c>
      <c r="Q13" s="5" t="s">
        <v>691</v>
      </c>
      <c r="R13" s="5" t="s">
        <v>692</v>
      </c>
      <c r="S13" s="5" t="s">
        <v>693</v>
      </c>
      <c r="T13" s="11">
        <v>1901</v>
      </c>
      <c r="U13" s="11" t="str">
        <f>"6:"&amp;VLOOKUP(E13,数据!$G$12:$L$18,2,0)</f>
        <v>6:1000</v>
      </c>
      <c r="V13" s="5" t="str">
        <f>"7"&amp;RIGHT(D13,3)&amp;":"&amp;VLOOKUP(E13,数据!$G$12:$L$18,3,0)&amp;";"&amp;VLOOKUP(G13,数据!$G$24:$H$27,2,0)&amp;":"&amp;VLOOKUP(E13,数据!$G$12:$L$18,4,0)</f>
        <v>7010:20;6108:100</v>
      </c>
      <c r="W13" s="11" t="str">
        <f>"6:"&amp;VLOOKUP(E13,数据!$G$12:$L$18,5,0)</f>
        <v>6:100</v>
      </c>
      <c r="X13" s="11">
        <v>100</v>
      </c>
      <c r="Y13" s="4">
        <v>0</v>
      </c>
      <c r="Z13" s="11">
        <f>VLOOKUP(E13,数据!$G$12:$L$18,6,0)</f>
        <v>125</v>
      </c>
      <c r="AA13" s="11">
        <v>100</v>
      </c>
      <c r="AB13" s="11">
        <v>30</v>
      </c>
      <c r="AC13" s="11">
        <v>100</v>
      </c>
      <c r="AD13" s="5" t="str">
        <f>VLOOKUP(C13,数据!$S:$V,3,0)</f>
        <v>He got bored of the teaching life and moved into theater after starting his school's theater club. Ever the perfectionist, he eventually that into an acting career. With his intense character actor roles, he his single handedly revived the Danish acting industry.</v>
      </c>
      <c r="AE13" s="5" t="str">
        <f>VLOOKUP(C13,数据!$S:$V,4,0)</f>
        <v>美食节目主持人，每次做饭和吃东西的时候都能活生生把人看饿，看向观众的每个眼神里都写着："你看起来很好吃。“…咦，怎么感觉后背有点冷？</v>
      </c>
    </row>
    <row r="14">
      <c r="A14" s="5">
        <v>2005</v>
      </c>
      <c r="B14" s="5" t="str">
        <f>VLOOKUP(C14,数据!$S:$V,2,0)</f>
        <v>Jude Law</v>
      </c>
      <c r="C14" s="5" t="s">
        <v>50</v>
      </c>
      <c r="D14" s="5">
        <v>2011</v>
      </c>
      <c r="E14" s="11">
        <v>1302</v>
      </c>
      <c r="F14" s="5">
        <v>1102</v>
      </c>
      <c r="G14" s="5">
        <v>1202</v>
      </c>
      <c r="H14" s="5">
        <v>1402</v>
      </c>
      <c r="I14" s="5">
        <v>1501</v>
      </c>
      <c r="J14" s="5">
        <v>1063</v>
      </c>
      <c r="K14" s="5">
        <v>5</v>
      </c>
      <c r="L14" s="5">
        <v>10</v>
      </c>
      <c r="M14" s="5">
        <v>5</v>
      </c>
      <c r="N14" s="5">
        <v>0</v>
      </c>
      <c r="O14" s="5">
        <v>5</v>
      </c>
      <c r="P14" s="5" t="s">
        <v>694</v>
      </c>
      <c r="Q14" s="5" t="s">
        <v>695</v>
      </c>
      <c r="R14" s="5" t="s">
        <v>696</v>
      </c>
      <c r="S14" s="5" t="s">
        <v>697</v>
      </c>
      <c r="T14" s="11">
        <v>1901</v>
      </c>
      <c r="U14" s="11" t="str">
        <f>"6:"&amp;VLOOKUP(E14,数据!$G$12:$L$18,2,0)</f>
        <v>6:1000</v>
      </c>
      <c r="V14" s="5" t="str">
        <f>"7"&amp;RIGHT(D14,3)&amp;":"&amp;VLOOKUP(E14,数据!$G$12:$L$18,3,0)&amp;";"&amp;VLOOKUP(G14,数据!$G$24:$H$27,2,0)&amp;":"&amp;VLOOKUP(E14,数据!$G$12:$L$18,4,0)</f>
        <v>7011:20;6108:100</v>
      </c>
      <c r="W14" s="11" t="str">
        <f>"6:"&amp;VLOOKUP(E14,数据!$G$12:$L$18,5,0)</f>
        <v>6:100</v>
      </c>
      <c r="X14" s="11">
        <v>100</v>
      </c>
      <c r="Y14" s="4">
        <v>0</v>
      </c>
      <c r="Z14" s="11">
        <f>VLOOKUP(E14,数据!$G$12:$L$18,6,0)</f>
        <v>125</v>
      </c>
      <c r="AA14" s="11">
        <v>100</v>
      </c>
      <c r="AB14" s="11">
        <v>30</v>
      </c>
      <c r="AC14" s="11">
        <v>100</v>
      </c>
      <c r="AD14" s="5" t="str">
        <f>VLOOKUP(C14,数据!$S:$V,3,0)</f>
        <v>An actor that has starred in over a hundred movies despite only being a young adult. His good looks and sexy accent has captured the minds and hearts of many. He's quietly known as the king of rom-com.</v>
      </c>
      <c r="AE14" s="5" t="str">
        <f>VLOOKUP(C14,数据!$S:$V,4,0)</f>
        <v>深夜的房间里，他伏在桌子上睡着了，亮着的电脑显示屏上还显示着搜索记录：“拯救发际线哪家强“。</v>
      </c>
    </row>
    <row r="15">
      <c r="A15" s="5">
        <v>2006</v>
      </c>
      <c r="B15" s="5" t="str">
        <f>VLOOKUP(C15,数据!$S:$V,2,0)</f>
        <v>Maggie Cheung</v>
      </c>
      <c r="C15" s="5" t="s">
        <v>54</v>
      </c>
      <c r="D15" s="5">
        <v>2012</v>
      </c>
      <c r="E15" s="11">
        <v>1302</v>
      </c>
      <c r="F15" s="5">
        <v>1101</v>
      </c>
      <c r="G15" s="5">
        <v>1203</v>
      </c>
      <c r="H15" s="5">
        <v>1402</v>
      </c>
      <c r="I15" s="5">
        <v>1502</v>
      </c>
      <c r="J15" s="5">
        <v>1067</v>
      </c>
      <c r="K15" s="5">
        <v>10</v>
      </c>
      <c r="L15" s="5">
        <v>5</v>
      </c>
      <c r="M15" s="5">
        <v>5</v>
      </c>
      <c r="N15" s="5">
        <v>5</v>
      </c>
      <c r="O15" s="5">
        <v>0</v>
      </c>
      <c r="P15" s="5" t="s">
        <v>698</v>
      </c>
      <c r="Q15" s="5" t="s">
        <v>699</v>
      </c>
      <c r="R15" s="5" t="s">
        <v>700</v>
      </c>
      <c r="S15" s="5" t="s">
        <v>701</v>
      </c>
      <c r="T15" s="11">
        <v>1901</v>
      </c>
      <c r="U15" s="11" t="str">
        <f>"6:"&amp;VLOOKUP(E15,数据!$G$12:$L$18,2,0)</f>
        <v>6:1000</v>
      </c>
      <c r="V15" s="5" t="str">
        <f>"7"&amp;RIGHT(D15,3)&amp;":"&amp;VLOOKUP(E15,数据!$G$12:$L$18,3,0)&amp;";"&amp;VLOOKUP(G15,数据!$G$24:$H$27,2,0)&amp;":"&amp;VLOOKUP(E15,数据!$G$12:$L$18,4,0)</f>
        <v>7012:20;6103:100</v>
      </c>
      <c r="W15" s="11" t="str">
        <f>"6:"&amp;VLOOKUP(E15,数据!$G$12:$L$18,5,0)</f>
        <v>6:100</v>
      </c>
      <c r="X15" s="11">
        <v>100</v>
      </c>
      <c r="Y15" s="4">
        <v>0</v>
      </c>
      <c r="Z15" s="11">
        <f>VLOOKUP(E15,数据!$G$12:$L$18,6,0)</f>
        <v>125</v>
      </c>
      <c r="AA15" s="11">
        <v>100</v>
      </c>
      <c r="AB15" s="11">
        <v>30</v>
      </c>
      <c r="AC15" s="11">
        <v>100</v>
      </c>
      <c r="AD15" s="5" t="str">
        <f>VLOOKUP(C15,数据!$S:$V,3,0)</f>
        <v>One of the few actresses who have acted to try and reach something inside herself instead for the fans. Of course, she still loves her fans but she wanted to express love unfelt by acting them out deeply and truly in film.</v>
      </c>
      <c r="AE15" s="5" t="str">
        <f>VLOOKUP(C15,数据!$S:$V,4,0)</f>
        <v>她本人认为旗袍是自己的幸运装，也因此只要一有机会就一定会在自己接拍的电影中穿上旗袍。久而久之让人一看到她就想到她穿旗袍的样子，她实际上穿了什么反倒没有人在意了…</v>
      </c>
    </row>
    <row r="16">
      <c r="A16" s="5">
        <v>2007</v>
      </c>
      <c r="B16" s="5" t="str">
        <f>VLOOKUP(C16,数据!$S:$V,2,0)</f>
        <v>Gong Li</v>
      </c>
      <c r="C16" s="5" t="s">
        <v>58</v>
      </c>
      <c r="D16" s="5">
        <v>2013</v>
      </c>
      <c r="E16" s="11">
        <v>1302</v>
      </c>
      <c r="F16" s="5">
        <v>1101</v>
      </c>
      <c r="G16" s="5">
        <v>1203</v>
      </c>
      <c r="H16" s="5">
        <v>1401</v>
      </c>
      <c r="I16" s="5">
        <v>1502</v>
      </c>
      <c r="J16" s="5">
        <v>1068</v>
      </c>
      <c r="K16" s="5">
        <v>5</v>
      </c>
      <c r="L16" s="5">
        <v>10</v>
      </c>
      <c r="M16" s="5">
        <v>5</v>
      </c>
      <c r="N16" s="5">
        <v>5</v>
      </c>
      <c r="O16" s="5">
        <v>0</v>
      </c>
      <c r="P16" s="5" t="s">
        <v>702</v>
      </c>
      <c r="Q16" s="5" t="s">
        <v>703</v>
      </c>
      <c r="R16" s="5" t="s">
        <v>704</v>
      </c>
      <c r="S16" s="5" t="s">
        <v>705</v>
      </c>
      <c r="T16" s="11">
        <v>1901</v>
      </c>
      <c r="U16" s="11" t="str">
        <f>"6:"&amp;VLOOKUP(E16,数据!$G$12:$L$18,2,0)</f>
        <v>6:1000</v>
      </c>
      <c r="V16" s="5" t="str">
        <f>"7"&amp;RIGHT(D16,3)&amp;":"&amp;VLOOKUP(E16,数据!$G$12:$L$18,3,0)&amp;";"&amp;VLOOKUP(G16,数据!$G$24:$H$27,2,0)&amp;":"&amp;VLOOKUP(E16,数据!$G$12:$L$18,4,0)</f>
        <v>7013:20;6103:100</v>
      </c>
      <c r="W16" s="11" t="str">
        <f>"6:"&amp;VLOOKUP(E16,数据!$G$12:$L$18,5,0)</f>
        <v>6:100</v>
      </c>
      <c r="X16" s="11">
        <v>100</v>
      </c>
      <c r="Y16" s="4">
        <v>0</v>
      </c>
      <c r="Z16" s="11">
        <f>VLOOKUP(E16,数据!$G$12:$L$18,6,0)</f>
        <v>125</v>
      </c>
      <c r="AA16" s="11">
        <v>100</v>
      </c>
      <c r="AB16" s="11">
        <v>30</v>
      </c>
      <c r="AC16" s="11">
        <v>100</v>
      </c>
      <c r="AD16" s="5" t="str">
        <f>VLOOKUP(C16,数据!$S:$V,3,0)</f>
        <v>Her favorite color is read and is quite apparent from the films she's starred in. She is one of the few asian actresses who has bridged the divide between cultures and fully accepted in films that are specific to each culture.</v>
      </c>
      <c r="AE16" s="5" t="str">
        <f>VLOOKUP(C16,数据!$S:$V,4,0)</f>
        <v>走到哪里都能把脚下踩的地面变成红毯一般的存在，所以经常被邀请参与各种舞会的暖场嘉宾…</v>
      </c>
    </row>
    <row r="17">
      <c r="A17" s="5">
        <v>2008</v>
      </c>
      <c r="B17" s="5" t="str">
        <f>VLOOKUP(C17,数据!$S:$V,2,0)</f>
        <v>Jason Statham</v>
      </c>
      <c r="C17" s="5" t="s">
        <v>62</v>
      </c>
      <c r="D17" s="5">
        <v>2014</v>
      </c>
      <c r="E17" s="11">
        <v>1302</v>
      </c>
      <c r="F17" s="5">
        <v>1102</v>
      </c>
      <c r="G17" s="5">
        <v>1202</v>
      </c>
      <c r="H17" s="5">
        <v>1401</v>
      </c>
      <c r="I17" s="5">
        <v>1502</v>
      </c>
      <c r="J17" s="5">
        <v>1078</v>
      </c>
      <c r="K17" s="5">
        <v>5</v>
      </c>
      <c r="L17" s="5">
        <v>5</v>
      </c>
      <c r="M17" s="5">
        <v>10</v>
      </c>
      <c r="N17" s="5">
        <v>5</v>
      </c>
      <c r="O17" s="5">
        <v>0</v>
      </c>
      <c r="P17" s="5" t="s">
        <v>706</v>
      </c>
      <c r="Q17" s="5" t="s">
        <v>707</v>
      </c>
      <c r="R17" s="5" t="s">
        <v>708</v>
      </c>
      <c r="S17" s="5" t="s">
        <v>709</v>
      </c>
      <c r="T17" s="11">
        <v>1901</v>
      </c>
      <c r="U17" s="11" t="str">
        <f>"6:"&amp;VLOOKUP(E17,数据!$G$12:$L$18,2,0)</f>
        <v>6:1000</v>
      </c>
      <c r="V17" s="5" t="str">
        <f>"7"&amp;RIGHT(D17,3)&amp;":"&amp;VLOOKUP(E17,数据!$G$12:$L$18,3,0)&amp;";"&amp;VLOOKUP(G17,数据!$G$24:$H$27,2,0)&amp;":"&amp;VLOOKUP(E17,数据!$G$12:$L$18,4,0)</f>
        <v>7014:20;6108:100</v>
      </c>
      <c r="W17" s="11" t="str">
        <f>"6:"&amp;VLOOKUP(E17,数据!$G$12:$L$18,5,0)</f>
        <v>6:100</v>
      </c>
      <c r="X17" s="11">
        <v>100</v>
      </c>
      <c r="Y17" s="4">
        <v>0</v>
      </c>
      <c r="Z17" s="11">
        <f>VLOOKUP(E17,数据!$G$12:$L$18,6,0)</f>
        <v>125</v>
      </c>
      <c r="AA17" s="11">
        <v>100</v>
      </c>
      <c r="AB17" s="11">
        <v>30</v>
      </c>
      <c r="AC17" s="11">
        <v>100</v>
      </c>
      <c r="AD17" s="5" t="str">
        <f>VLOOKUP(C17,数据!$S:$V,3,0)</f>
        <v>Despite his badass persona, he actually started out doing something much more gentile and sleek. He was an Olympic butterfly swimmer who quit he profession after winning his first medal. Now he embraces the badass in him to kick everyone and anyone's ass in whatever film he stars in.</v>
      </c>
      <c r="AE17" s="5" t="str">
        <f>VLOOKUP(C17,数据!$S:$V,4,0)</f>
        <v>虽然经常有人拿他的光头取乐，他从不介意，只是淡淡的说：“想一想，不秃头你能变强吗？”</v>
      </c>
    </row>
    <row r="18">
      <c r="A18" s="5">
        <v>2009</v>
      </c>
      <c r="B18" s="5" t="str">
        <f>VLOOKUP(C18,数据!$S:$V,2,0)</f>
        <v>Adam Sandler</v>
      </c>
      <c r="C18" s="5" t="s">
        <v>66</v>
      </c>
      <c r="D18" s="5">
        <v>2015</v>
      </c>
      <c r="E18" s="11">
        <v>1302</v>
      </c>
      <c r="F18" s="5">
        <v>1102</v>
      </c>
      <c r="G18" s="5">
        <v>1201</v>
      </c>
      <c r="H18" s="5">
        <v>1401</v>
      </c>
      <c r="I18" s="5">
        <v>1502</v>
      </c>
      <c r="J18" s="5">
        <v>1083</v>
      </c>
      <c r="K18" s="5">
        <v>5</v>
      </c>
      <c r="L18" s="5">
        <v>10</v>
      </c>
      <c r="M18" s="5">
        <v>5</v>
      </c>
      <c r="N18" s="5">
        <v>5</v>
      </c>
      <c r="O18" s="5">
        <v>0</v>
      </c>
      <c r="P18" s="5" t="s">
        <v>710</v>
      </c>
      <c r="Q18" s="5" t="s">
        <v>711</v>
      </c>
      <c r="R18" s="5" t="s">
        <v>712</v>
      </c>
      <c r="S18" s="5" t="s">
        <v>713</v>
      </c>
      <c r="T18" s="11">
        <v>1901</v>
      </c>
      <c r="U18" s="11" t="str">
        <f>"6:"&amp;VLOOKUP(E18,数据!$G$12:$L$18,2,0)</f>
        <v>6:1000</v>
      </c>
      <c r="V18" s="5" t="str">
        <f>"7"&amp;RIGHT(D18,3)&amp;":"&amp;VLOOKUP(E18,数据!$G$12:$L$18,3,0)&amp;";"&amp;VLOOKUP(G18,数据!$G$24:$H$27,2,0)&amp;":"&amp;VLOOKUP(E18,数据!$G$12:$L$18,4,0)</f>
        <v>7015:20;6102:100</v>
      </c>
      <c r="W18" s="11" t="str">
        <f>"6:"&amp;VLOOKUP(E18,数据!$G$12:$L$18,5,0)</f>
        <v>6:100</v>
      </c>
      <c r="X18" s="11">
        <v>100</v>
      </c>
      <c r="Y18" s="4">
        <v>0</v>
      </c>
      <c r="Z18" s="11">
        <f>VLOOKUP(E18,数据!$G$12:$L$18,6,0)</f>
        <v>125</v>
      </c>
      <c r="AA18" s="11">
        <v>100</v>
      </c>
      <c r="AB18" s="11">
        <v>30</v>
      </c>
      <c r="AC18" s="11">
        <v>100</v>
      </c>
      <c r="AD18" s="5" t="str">
        <f>VLOOKUP(C18,数据!$S:$V,3,0)</f>
        <v>An extreme goofball, he knows how to make people laugh regardless of how it happens. Some people can't stand him but they know they're going to laugh when they watch him on screen. One of the industry's comic legends.</v>
      </c>
      <c r="AE18" s="5" t="str">
        <f>VLOOKUP(C18,数据!$S:$V,4,0)</f>
        <v>非常高产的喜剧演员，基本只要有他在的片都不缺笑点，虽然大家都不清楚到底是因为他本身脸长得让人看了就想笑还是因为他的演技…不过不要在意细节，毕竟做人嘛，最重要的是开心。</v>
      </c>
    </row>
    <row r="19">
      <c r="A19" s="5">
        <v>2010</v>
      </c>
      <c r="B19" s="5" t="str">
        <f>VLOOKUP(C19,数据!$S:$V,2,0)</f>
        <v>Nicolas Cage</v>
      </c>
      <c r="C19" s="5" t="s">
        <v>70</v>
      </c>
      <c r="D19" s="5">
        <v>2016</v>
      </c>
      <c r="E19" s="11">
        <v>1302</v>
      </c>
      <c r="F19" s="5">
        <v>1102</v>
      </c>
      <c r="G19" s="5">
        <v>1201</v>
      </c>
      <c r="H19" s="5">
        <v>1401</v>
      </c>
      <c r="I19" s="5">
        <v>1502</v>
      </c>
      <c r="J19" s="5">
        <v>1084</v>
      </c>
      <c r="K19" s="5">
        <v>10</v>
      </c>
      <c r="L19" s="5">
        <v>5</v>
      </c>
      <c r="M19" s="5">
        <v>5</v>
      </c>
      <c r="N19" s="5">
        <v>0</v>
      </c>
      <c r="O19" s="5">
        <v>5</v>
      </c>
      <c r="P19" s="5" t="s">
        <v>714</v>
      </c>
      <c r="Q19" s="5" t="s">
        <v>715</v>
      </c>
      <c r="R19" s="5" t="s">
        <v>716</v>
      </c>
      <c r="S19" s="5" t="s">
        <v>717</v>
      </c>
      <c r="T19" s="11">
        <v>1901</v>
      </c>
      <c r="U19" s="11" t="str">
        <f>"6:"&amp;VLOOKUP(E19,数据!$G$12:$L$18,2,0)</f>
        <v>6:1000</v>
      </c>
      <c r="V19" s="5" t="str">
        <f>"7"&amp;RIGHT(D19,3)&amp;":"&amp;VLOOKUP(E19,数据!$G$12:$L$18,3,0)&amp;";"&amp;VLOOKUP(G19,数据!$G$24:$H$27,2,0)&amp;":"&amp;VLOOKUP(E19,数据!$G$12:$L$18,4,0)</f>
        <v>7016:20;6102:100</v>
      </c>
      <c r="W19" s="11" t="str">
        <f>"6:"&amp;VLOOKUP(E19,数据!$G$12:$L$18,5,0)</f>
        <v>6:100</v>
      </c>
      <c r="X19" s="11">
        <v>100</v>
      </c>
      <c r="Y19" s="4">
        <v>0</v>
      </c>
      <c r="Z19" s="11">
        <f>VLOOKUP(E19,数据!$G$12:$L$18,6,0)</f>
        <v>125</v>
      </c>
      <c r="AA19" s="11">
        <v>100</v>
      </c>
      <c r="AB19" s="11">
        <v>30</v>
      </c>
      <c r="AC19" s="11">
        <v>100</v>
      </c>
      <c r="AD19" s="5" t="str">
        <f>VLOOKUP(C19,数据!$S:$V,3,0)</f>
        <v>An actor who honestly doesn't care about winning an Oskar. He just loves acting. He'll star in everything and anything and is not ashamed of it. You may not like the movie as a whole but you'll love him in it.</v>
      </c>
      <c r="AE19" s="5" t="str">
        <f>VLOOKUP(C19,数据!$S:$V,4,0)</f>
        <v>一般演员的理想都是能拿到小金人，但他剑走偏锋，以包揽各种金酸梅，金扫帚为己任。俗话说，拍烂片不难，难的是拍的每一部都是烂片…</v>
      </c>
    </row>
    <row r="20">
      <c r="A20" s="5">
        <v>2011</v>
      </c>
      <c r="B20" s="5" t="str">
        <f>VLOOKUP(C20,数据!$S:$V,2,0)</f>
        <v>Rooney Mara</v>
      </c>
      <c r="C20" s="5" t="s">
        <v>76</v>
      </c>
      <c r="D20" s="5">
        <v>2017</v>
      </c>
      <c r="E20" s="11">
        <v>1302</v>
      </c>
      <c r="F20" s="5">
        <v>1101</v>
      </c>
      <c r="G20" s="5">
        <v>1201</v>
      </c>
      <c r="H20" s="5">
        <v>1401</v>
      </c>
      <c r="I20" s="5">
        <v>1501</v>
      </c>
      <c r="J20" s="5">
        <v>1086</v>
      </c>
      <c r="K20" s="5">
        <v>5</v>
      </c>
      <c r="L20" s="5">
        <v>10</v>
      </c>
      <c r="M20" s="5">
        <v>5</v>
      </c>
      <c r="N20" s="5">
        <v>0</v>
      </c>
      <c r="O20" s="5">
        <v>5</v>
      </c>
      <c r="P20" s="5" t="s">
        <v>718</v>
      </c>
      <c r="Q20" s="5" t="s">
        <v>719</v>
      </c>
      <c r="R20" s="5" t="s">
        <v>720</v>
      </c>
      <c r="S20" s="5" t="s">
        <v>721</v>
      </c>
      <c r="T20" s="11">
        <v>1901</v>
      </c>
      <c r="U20" s="11" t="str">
        <f>"6:"&amp;VLOOKUP(E20,数据!$G$12:$L$18,2,0)</f>
        <v>6:1000</v>
      </c>
      <c r="V20" s="5" t="str">
        <f>"7"&amp;RIGHT(D20,3)&amp;":"&amp;VLOOKUP(E20,数据!$G$12:$L$18,3,0)&amp;";"&amp;VLOOKUP(G20,数据!$G$24:$H$27,2,0)&amp;":"&amp;VLOOKUP(E20,数据!$G$12:$L$18,4,0)</f>
        <v>7017:20;6102:100</v>
      </c>
      <c r="W20" s="11" t="str">
        <f>"6:"&amp;VLOOKUP(E20,数据!$G$12:$L$18,5,0)</f>
        <v>6:100</v>
      </c>
      <c r="X20" s="11">
        <v>100</v>
      </c>
      <c r="Y20" s="4">
        <v>0</v>
      </c>
      <c r="Z20" s="11">
        <f>VLOOKUP(E20,数据!$G$12:$L$18,6,0)</f>
        <v>125</v>
      </c>
      <c r="AA20" s="11">
        <v>100</v>
      </c>
      <c r="AB20" s="11">
        <v>30</v>
      </c>
      <c r="AC20" s="11">
        <v>100</v>
      </c>
      <c r="AD20" s="5" t="str">
        <f>VLOOKUP(C20,数据!$S:$V,3,0)</f>
        <v>A rebellious, punk girl, she decided to run away from home to act. Covered in tattoos, it took a few tries before someone gave her the chance but now was solidified her hold in the industry. She still prefers to act in indie movies but has the talent to be mainstream actress.</v>
      </c>
      <c r="AE20" s="5" t="str">
        <f>VLOOKUP(C20,数据!$S:$V,4,0)</f>
        <v>上一秒还是满身刺青桀骜不驯的朋克女孩，下一秒就可以变成人畜无害楚楚可怜的弱气少女，让人不由得惊叹她的演技，正所谓“你要哪种美，我全都可以给”。</v>
      </c>
    </row>
    <row r="21">
      <c r="A21" s="5">
        <v>2012</v>
      </c>
      <c r="B21" s="5" t="str">
        <f>VLOOKUP(C21,数据!$S:$V,2,0)</f>
        <v>Tao Okamoto</v>
      </c>
      <c r="C21" s="5" t="s">
        <v>80</v>
      </c>
      <c r="D21" s="5">
        <v>2018</v>
      </c>
      <c r="E21" s="11">
        <v>1302</v>
      </c>
      <c r="F21" s="5">
        <v>1101</v>
      </c>
      <c r="G21" s="5">
        <v>1203</v>
      </c>
      <c r="H21" s="5">
        <v>1402</v>
      </c>
      <c r="I21" s="5">
        <v>1501</v>
      </c>
      <c r="J21" s="5">
        <v>1089</v>
      </c>
      <c r="K21" s="5">
        <v>5</v>
      </c>
      <c r="L21" s="5">
        <v>5</v>
      </c>
      <c r="M21" s="5">
        <v>10</v>
      </c>
      <c r="N21" s="5">
        <v>0</v>
      </c>
      <c r="O21" s="5">
        <v>5</v>
      </c>
      <c r="P21" s="5" t="s">
        <v>722</v>
      </c>
      <c r="Q21" s="5" t="s">
        <v>723</v>
      </c>
      <c r="R21" s="5" t="s">
        <v>724</v>
      </c>
      <c r="S21" s="5" t="s">
        <v>725</v>
      </c>
      <c r="T21" s="11">
        <v>1901</v>
      </c>
      <c r="U21" s="11" t="str">
        <f>"6:"&amp;VLOOKUP(E21,数据!$G$12:$L$18,2,0)</f>
        <v>6:1000</v>
      </c>
      <c r="V21" s="5" t="str">
        <f>"7"&amp;RIGHT(D21,3)&amp;":"&amp;VLOOKUP(E21,数据!$G$12:$L$18,3,0)&amp;";"&amp;VLOOKUP(G21,数据!$G$24:$H$27,2,0)&amp;":"&amp;VLOOKUP(E21,数据!$G$12:$L$18,4,0)</f>
        <v>7018:20;6103:100</v>
      </c>
      <c r="W21" s="11" t="str">
        <f>"6:"&amp;VLOOKUP(E21,数据!$G$12:$L$18,5,0)</f>
        <v>6:100</v>
      </c>
      <c r="X21" s="11">
        <v>100</v>
      </c>
      <c r="Y21" s="4">
        <v>0</v>
      </c>
      <c r="Z21" s="11">
        <f>VLOOKUP(E21,数据!$G$12:$L$18,6,0)</f>
        <v>125</v>
      </c>
      <c r="AA21" s="11">
        <v>100</v>
      </c>
      <c r="AB21" s="11">
        <v>30</v>
      </c>
      <c r="AC21" s="11">
        <v>100</v>
      </c>
      <c r="AD21" s="5" t="str">
        <f>VLOOKUP(C21,数据!$S:$V,3,0)</f>
        <v>She started her career as a model in Japan but really wanted to do something more active with her life. She turned to acting and decided she would specialize in roles where she can show her athletic prowess.</v>
      </c>
      <c r="AE21" s="5" t="str">
        <f>VLOOKUP(C21,数据!$S:$V,4,0)</f>
        <v>虽然她本人一再重申她日常生活中不会从和服袖口里刷刷刷飞出一排苦无，但是不知道为什么粉丝都执着的相信她只是想隐藏实力…</v>
      </c>
    </row>
    <row r="22">
      <c r="A22" s="5">
        <v>2013</v>
      </c>
      <c r="B22" s="5" t="str">
        <f>VLOOKUP(C22,数据!$S:$V,2,0)</f>
        <v>Darth Vader</v>
      </c>
      <c r="C22" s="5" t="s">
        <v>84</v>
      </c>
      <c r="D22" s="5">
        <v>2019</v>
      </c>
      <c r="E22" s="11">
        <v>1302</v>
      </c>
      <c r="F22" s="5">
        <v>1102</v>
      </c>
      <c r="G22" s="5">
        <v>1202</v>
      </c>
      <c r="H22" s="5">
        <v>1401</v>
      </c>
      <c r="I22" s="5">
        <v>1502</v>
      </c>
      <c r="J22" s="5">
        <v>1007</v>
      </c>
      <c r="K22" s="5">
        <v>5</v>
      </c>
      <c r="L22" s="5">
        <v>10</v>
      </c>
      <c r="M22" s="5">
        <v>5</v>
      </c>
      <c r="N22" s="5">
        <v>0</v>
      </c>
      <c r="O22" s="5">
        <v>5</v>
      </c>
      <c r="P22" s="5" t="s">
        <v>726</v>
      </c>
      <c r="Q22" s="5" t="s">
        <v>727</v>
      </c>
      <c r="R22" s="5" t="s">
        <v>728</v>
      </c>
      <c r="S22" s="5" t="s">
        <v>729</v>
      </c>
      <c r="T22" s="11">
        <v>1901</v>
      </c>
      <c r="U22" s="11" t="str">
        <f>"6:"&amp;VLOOKUP(E22,数据!$G$12:$L$18,2,0)</f>
        <v>6:1000</v>
      </c>
      <c r="V22" s="5" t="str">
        <f>"7"&amp;RIGHT(D22,3)&amp;":"&amp;VLOOKUP(E22,数据!$G$12:$L$18,3,0)&amp;";"&amp;VLOOKUP(G22,数据!$G$24:$H$27,2,0)&amp;":"&amp;VLOOKUP(E22,数据!$G$12:$L$18,4,0)</f>
        <v>7019:20;6108:100</v>
      </c>
      <c r="W22" s="11" t="str">
        <f>"6:"&amp;VLOOKUP(E22,数据!$G$12:$L$18,5,0)</f>
        <v>6:100</v>
      </c>
      <c r="X22" s="11">
        <v>100</v>
      </c>
      <c r="Y22" s="4">
        <v>0</v>
      </c>
      <c r="Z22" s="11">
        <f>VLOOKUP(E22,数据!$G$12:$L$18,6,0)</f>
        <v>125</v>
      </c>
      <c r="AA22" s="11">
        <v>100</v>
      </c>
      <c r="AB22" s="11">
        <v>30</v>
      </c>
      <c r="AC22" s="11">
        <v>100</v>
      </c>
      <c r="AD22" s="5" t="str">
        <f>VLOOKUP(C22,数据!$S:$V,3,0)</f>
        <v>A very misunderstood man. He's the traditional family man, only trying to do what's best for family and country. But his stubbornness and insistence on wearing a mask often get him in trouble.</v>
      </c>
      <c r="AE22" s="5" t="str">
        <f>VLOOKUP(C22,数据!$S:$V,4,0)</f>
        <v>由于去学校给自己的孩子送盒饭时通过大喇叭大喊一声“我是你爸！“而莫名走红，从而被星探发掘。</v>
      </c>
    </row>
    <row r="23">
      <c r="A23" s="5">
        <v>2014</v>
      </c>
      <c r="B23" s="5" t="str">
        <f>VLOOKUP(C23,数据!$S:$V,2,0)</f>
        <v>Tye Sheridan</v>
      </c>
      <c r="C23" s="5" t="s">
        <v>88</v>
      </c>
      <c r="D23" s="5">
        <v>2020</v>
      </c>
      <c r="E23" s="11">
        <v>1302</v>
      </c>
      <c r="F23" s="5">
        <v>1102</v>
      </c>
      <c r="G23" s="5">
        <v>1201</v>
      </c>
      <c r="H23" s="5">
        <v>1402</v>
      </c>
      <c r="I23" s="5">
        <v>1501</v>
      </c>
      <c r="J23" s="5">
        <v>1091</v>
      </c>
      <c r="K23" s="5">
        <v>10</v>
      </c>
      <c r="L23" s="5">
        <v>5</v>
      </c>
      <c r="M23" s="5">
        <v>5</v>
      </c>
      <c r="N23" s="5">
        <v>5</v>
      </c>
      <c r="O23" s="5">
        <v>0</v>
      </c>
      <c r="P23" s="5" t="s">
        <v>730</v>
      </c>
      <c r="Q23" s="5" t="s">
        <v>731</v>
      </c>
      <c r="R23" s="5" t="s">
        <v>732</v>
      </c>
      <c r="S23" s="5" t="s">
        <v>733</v>
      </c>
      <c r="T23" s="11">
        <v>1901</v>
      </c>
      <c r="U23" s="11" t="str">
        <f>"6:"&amp;VLOOKUP(E23,数据!$G$12:$L$18,2,0)</f>
        <v>6:1000</v>
      </c>
      <c r="V23" s="5" t="str">
        <f>"7"&amp;RIGHT(D23,3)&amp;":"&amp;VLOOKUP(E23,数据!$G$12:$L$18,3,0)&amp;";"&amp;VLOOKUP(G23,数据!$G$24:$H$27,2,0)&amp;":"&amp;VLOOKUP(E23,数据!$G$12:$L$18,4,0)</f>
        <v>7020:20;6102:100</v>
      </c>
      <c r="W23" s="11" t="str">
        <f>"6:"&amp;VLOOKUP(E23,数据!$G$12:$L$18,5,0)</f>
        <v>6:100</v>
      </c>
      <c r="X23" s="11">
        <v>100</v>
      </c>
      <c r="Y23" s="4">
        <v>0</v>
      </c>
      <c r="Z23" s="11">
        <f>VLOOKUP(E23,数据!$G$12:$L$18,6,0)</f>
        <v>125</v>
      </c>
      <c r="AA23" s="11">
        <v>100</v>
      </c>
      <c r="AB23" s="11">
        <v>30</v>
      </c>
      <c r="AC23" s="11">
        <v>100</v>
      </c>
      <c r="AD23" s="5" t="str">
        <f>VLOOKUP(C23,数据!$S:$V,3,0)</f>
        <v>As a kid, he was an avid gamer and mostly ignored life and friends to hide in his own world. But after a friend forced him back out into the world, he discovered his fear of the world was silly and actually was pretty good at connecting with people. He turned to cosplay and is now acting part-time.</v>
      </c>
      <c r="AE23" s="5" t="str">
        <f>VLOOKUP(C23,数据!$S:$V,4,0)</f>
        <v>原本只是一个喜欢打游戏的普通少年，突然某一天发现了某游戏内的彩蛋，从此一发不可收拾，每玩一个游戏都一定要把游戏内所有彩蛋全找出来，被人称为“彩蛋猎人”。在把所有现存游戏彩蛋都挖掘完之后，他把目光转移到了电影上面…</v>
      </c>
    </row>
    <row r="24">
      <c r="A24" s="5">
        <v>2015</v>
      </c>
      <c r="B24" s="5" t="str">
        <f>VLOOKUP(C24,数据!$S:$V,2,0)</f>
        <v>Eva Green</v>
      </c>
      <c r="C24" s="5" t="s">
        <v>92</v>
      </c>
      <c r="D24" s="5">
        <v>2021</v>
      </c>
      <c r="E24" s="11">
        <v>1302</v>
      </c>
      <c r="F24" s="5">
        <v>1101</v>
      </c>
      <c r="G24" s="5">
        <v>1202</v>
      </c>
      <c r="H24" s="5">
        <v>1401</v>
      </c>
      <c r="I24" s="5">
        <v>1501</v>
      </c>
      <c r="J24" s="5">
        <v>1060</v>
      </c>
      <c r="K24" s="5">
        <v>5</v>
      </c>
      <c r="L24" s="5">
        <v>10</v>
      </c>
      <c r="M24" s="5">
        <v>5</v>
      </c>
      <c r="N24" s="5">
        <v>5</v>
      </c>
      <c r="O24" s="5">
        <v>0</v>
      </c>
      <c r="P24" s="5" t="s">
        <v>734</v>
      </c>
      <c r="Q24" s="5" t="s">
        <v>735</v>
      </c>
      <c r="R24" s="5" t="s">
        <v>736</v>
      </c>
      <c r="S24" s="5" t="s">
        <v>737</v>
      </c>
      <c r="T24" s="11">
        <v>1901</v>
      </c>
      <c r="U24" s="11" t="str">
        <f>"6:"&amp;VLOOKUP(E24,数据!$G$12:$L$18,2,0)</f>
        <v>6:1000</v>
      </c>
      <c r="V24" s="5" t="str">
        <f>"7"&amp;RIGHT(D24,3)&amp;":"&amp;VLOOKUP(E24,数据!$G$12:$L$18,3,0)&amp;";"&amp;VLOOKUP(G24,数据!$G$24:$H$27,2,0)&amp;":"&amp;VLOOKUP(E24,数据!$G$12:$L$18,4,0)</f>
        <v>7021:20;6108:100</v>
      </c>
      <c r="W24" s="11" t="str">
        <f>"6:"&amp;VLOOKUP(E24,数据!$G$12:$L$18,5,0)</f>
        <v>6:100</v>
      </c>
      <c r="X24" s="11">
        <v>100</v>
      </c>
      <c r="Y24" s="4">
        <v>0</v>
      </c>
      <c r="Z24" s="11">
        <f>VLOOKUP(E24,数据!$G$12:$L$18,6,0)</f>
        <v>125</v>
      </c>
      <c r="AA24" s="11">
        <v>100</v>
      </c>
      <c r="AB24" s="11">
        <v>30</v>
      </c>
      <c r="AC24" s="11">
        <v>100</v>
      </c>
      <c r="AD24" s="5" t="str">
        <f>VLOOKUP(C24,数据!$S:$V,3,0)</f>
        <v>Usually described as punk because of the way she chooses to dress, she is actually is quite low-key and non-provocative. She chooses roles she likes and sticks with those.</v>
      </c>
      <c r="AE24" s="5" t="str">
        <f>VLOOKUP(C24,数据!$S:$V,4,0)</f>
        <v>满身朋克气息的她私底下其实很容易害羞，但是内心越害羞她的表情反而会越挑衅，所以一直以来都被人当做朋克公主，本人似乎已经放弃解释了…</v>
      </c>
    </row>
    <row r="25">
      <c r="A25" s="5">
        <v>3001</v>
      </c>
      <c r="B25" s="5" t="str">
        <f>VLOOKUP(C25,数据!$S:$V,2,0)</f>
        <v>Arnold Schwarzenegger</v>
      </c>
      <c r="C25" s="5" t="s">
        <v>96</v>
      </c>
      <c r="D25" s="5">
        <v>2022</v>
      </c>
      <c r="E25" s="11">
        <v>1303</v>
      </c>
      <c r="F25" s="5">
        <v>1102</v>
      </c>
      <c r="G25" s="5">
        <v>1201</v>
      </c>
      <c r="H25" s="5">
        <v>1401</v>
      </c>
      <c r="I25" s="5">
        <v>1502</v>
      </c>
      <c r="J25" s="5">
        <v>1008</v>
      </c>
      <c r="K25" s="5">
        <v>6</v>
      </c>
      <c r="L25" s="5">
        <v>12</v>
      </c>
      <c r="M25" s="5">
        <v>6</v>
      </c>
      <c r="N25" s="5">
        <v>6</v>
      </c>
      <c r="O25" s="5">
        <v>0</v>
      </c>
      <c r="P25" s="5" t="s">
        <v>738</v>
      </c>
      <c r="Q25" s="5" t="s">
        <v>739</v>
      </c>
      <c r="R25" s="5" t="s">
        <v>740</v>
      </c>
      <c r="S25" s="5" t="s">
        <v>741</v>
      </c>
      <c r="T25" s="11">
        <v>1901</v>
      </c>
      <c r="U25" s="11" t="str">
        <f>"6:"&amp;VLOOKUP(E25,数据!$G$12:$L$18,2,0)</f>
        <v>6:2000</v>
      </c>
      <c r="V25" s="5" t="str">
        <f>"7"&amp;RIGHT(D25,3)&amp;":"&amp;VLOOKUP(E25,数据!$G$12:$L$18,3,0)&amp;";"&amp;VLOOKUP(G25,数据!$G$24:$H$27,2,0)&amp;":"&amp;VLOOKUP(E25,数据!$G$12:$L$18,4,0)</f>
        <v>7022:30;6102:500</v>
      </c>
      <c r="W25" s="11" t="str">
        <f>"6:"&amp;VLOOKUP(E25,数据!$G$12:$L$18,5,0)</f>
        <v>6:200</v>
      </c>
      <c r="X25" s="11">
        <v>100</v>
      </c>
      <c r="Y25" s="4">
        <v>0</v>
      </c>
      <c r="Z25" s="11">
        <f>VLOOKUP(E25,数据!$G$12:$L$18,6,0)</f>
        <v>150</v>
      </c>
      <c r="AA25" s="11">
        <v>100</v>
      </c>
      <c r="AB25" s="11">
        <v>30</v>
      </c>
      <c r="AC25" s="11">
        <v>100</v>
      </c>
      <c r="AD25" s="5" t="str">
        <f>VLOOKUP(C25,数据!$S:$V,3,0)</f>
        <v>Once the top bodybuilder in the entire world, he began acting despite his rough German accent. His sheer strength and camera presence has propelled him into the top of stardom. He also aspires to have a political career. </v>
      </c>
      <c r="AE25" s="5" t="str">
        <f>VLOOKUP(C25,数据!$S:$V,4,0)</f>
        <v>机甲爱好者，常年喜欢穿着Cos服出现在公众视线中，一次突发奇想去竞选市长并且成功当选之后，成为了某问答网站的当红大V，日常谢邀回答“从演员变成市长是一种怎样的体验”相关问题。</v>
      </c>
    </row>
    <row r="26">
      <c r="A26" s="5">
        <v>3002</v>
      </c>
      <c r="B26" s="5" t="str">
        <f>VLOOKUP(C26,数据!$S:$V,2,0)</f>
        <v>Charlie Chaplin</v>
      </c>
      <c r="C26" s="5" t="s">
        <v>100</v>
      </c>
      <c r="D26" s="5">
        <v>2023</v>
      </c>
      <c r="E26" s="11">
        <v>1303</v>
      </c>
      <c r="F26" s="5">
        <v>1102</v>
      </c>
      <c r="G26" s="5">
        <v>1202</v>
      </c>
      <c r="H26" s="5">
        <v>1401</v>
      </c>
      <c r="I26" s="5">
        <v>1502</v>
      </c>
      <c r="J26" s="5">
        <v>1010</v>
      </c>
      <c r="K26" s="5">
        <v>12</v>
      </c>
      <c r="L26" s="5">
        <v>6</v>
      </c>
      <c r="M26" s="5">
        <v>6</v>
      </c>
      <c r="N26" s="5">
        <v>0</v>
      </c>
      <c r="O26" s="5">
        <v>6</v>
      </c>
      <c r="P26" s="5" t="s">
        <v>742</v>
      </c>
      <c r="Q26" s="5" t="s">
        <v>743</v>
      </c>
      <c r="R26" s="5" t="s">
        <v>744</v>
      </c>
      <c r="S26" s="5" t="s">
        <v>745</v>
      </c>
      <c r="T26" s="11">
        <v>1901</v>
      </c>
      <c r="U26" s="11" t="str">
        <f>"6:"&amp;VLOOKUP(E26,数据!$G$12:$L$18,2,0)</f>
        <v>6:2000</v>
      </c>
      <c r="V26" s="5" t="str">
        <f>"7"&amp;RIGHT(D26,3)&amp;":"&amp;VLOOKUP(E26,数据!$G$12:$L$18,3,0)&amp;";"&amp;VLOOKUP(G26,数据!$G$24:$H$27,2,0)&amp;":"&amp;VLOOKUP(E26,数据!$G$12:$L$18,4,0)</f>
        <v>7023:30;6108:500</v>
      </c>
      <c r="W26" s="11" t="str">
        <f>"6:"&amp;VLOOKUP(E26,数据!$G$12:$L$18,5,0)</f>
        <v>6:200</v>
      </c>
      <c r="X26" s="11">
        <v>100</v>
      </c>
      <c r="Y26" s="4">
        <v>0</v>
      </c>
      <c r="Z26" s="11">
        <f>VLOOKUP(E26,数据!$G$12:$L$18,6,0)</f>
        <v>150</v>
      </c>
      <c r="AA26" s="11">
        <v>100</v>
      </c>
      <c r="AB26" s="11">
        <v>30</v>
      </c>
      <c r="AC26" s="11">
        <v>100</v>
      </c>
      <c r="AD26" s="5" t="str">
        <f>VLOOKUP(C26,数据!$S:$V,3,0)</f>
        <v>Always a man of class, he likes his top hat and cane for outside travel. Quite contrary to his outward appearance, he often lends to humor to get his point across instead of serious conversation.</v>
      </c>
      <c r="AE26" s="5" t="str">
        <f>VLOOKUP(C26,数据!$S:$V,4,0)</f>
        <v>肥裤子、高筒帽、小胡子、大头鞋，再加上一根从来都不舍得离手的拐杖，他相信自己一定能够凭精心准备的这套装束成为喜剧之王。一切都已准备妥当，只差有人上门来找他拍片了…</v>
      </c>
    </row>
    <row r="27">
      <c r="A27" s="5">
        <v>3003</v>
      </c>
      <c r="B27" s="5" t="str">
        <f>VLOOKUP(C27,数据!$S:$V,2,0)</f>
        <v>Marlon Brando</v>
      </c>
      <c r="C27" s="5" t="s">
        <v>104</v>
      </c>
      <c r="D27" s="5">
        <v>2024</v>
      </c>
      <c r="E27" s="11">
        <v>1303</v>
      </c>
      <c r="F27" s="5">
        <v>1102</v>
      </c>
      <c r="G27" s="5">
        <v>1201</v>
      </c>
      <c r="H27" s="5">
        <v>1401</v>
      </c>
      <c r="I27" s="5">
        <v>1502</v>
      </c>
      <c r="J27" s="5">
        <v>1011</v>
      </c>
      <c r="K27" s="5">
        <v>6</v>
      </c>
      <c r="L27" s="5">
        <v>12</v>
      </c>
      <c r="M27" s="5">
        <v>6</v>
      </c>
      <c r="N27" s="5">
        <v>0</v>
      </c>
      <c r="O27" s="5">
        <v>6</v>
      </c>
      <c r="P27" s="5" t="s">
        <v>746</v>
      </c>
      <c r="Q27" s="5" t="s">
        <v>747</v>
      </c>
      <c r="R27" s="5" t="s">
        <v>748</v>
      </c>
      <c r="S27" s="5" t="s">
        <v>749</v>
      </c>
      <c r="T27" s="11">
        <v>1901</v>
      </c>
      <c r="U27" s="11" t="str">
        <f>"6:"&amp;VLOOKUP(E27,数据!$G$12:$L$18,2,0)</f>
        <v>6:2000</v>
      </c>
      <c r="V27" s="5" t="str">
        <f>"7"&amp;RIGHT(D27,3)&amp;":"&amp;VLOOKUP(E27,数据!$G$12:$L$18,3,0)&amp;";"&amp;VLOOKUP(G27,数据!$G$24:$H$27,2,0)&amp;":"&amp;VLOOKUP(E27,数据!$G$12:$L$18,4,0)</f>
        <v>7024:30;6102:500</v>
      </c>
      <c r="W27" s="11" t="str">
        <f>"6:"&amp;VLOOKUP(E27,数据!$G$12:$L$18,5,0)</f>
        <v>6:200</v>
      </c>
      <c r="X27" s="11">
        <v>100</v>
      </c>
      <c r="Y27" s="4">
        <v>0</v>
      </c>
      <c r="Z27" s="11">
        <f>VLOOKUP(E27,数据!$G$12:$L$18,6,0)</f>
        <v>150</v>
      </c>
      <c r="AA27" s="11">
        <v>100</v>
      </c>
      <c r="AB27" s="11">
        <v>30</v>
      </c>
      <c r="AC27" s="11">
        <v>100</v>
      </c>
      <c r="AD27" s="5" t="str">
        <f>VLOOKUP(C27,数据!$S:$V,3,0)</f>
        <v>One of the most well-known actors of all time. You might call him the don of all actors. When his fame started to drop, however, instead of quitting he focused on pushing for human rights across the world. Now he only acts in select roles.</v>
      </c>
      <c r="AE27" s="5" t="str">
        <f>VLOOKUP(C27,数据!$S:$V,4,0)</f>
        <v>“你养猫吗？”这是他对采访他的记者说的第一句话。得到了肯定回答后，他满意的笑了：“很好。不把猫当家人一样照顾的男人，根本算不上是个真正的男人。”</v>
      </c>
    </row>
    <row r="28">
      <c r="A28" s="5">
        <v>3004</v>
      </c>
      <c r="B28" s="5" t="str">
        <f>VLOOKUP(C28,数据!$S:$V,2,0)</f>
        <v>Morgan Freeman</v>
      </c>
      <c r="C28" s="5" t="s">
        <v>108</v>
      </c>
      <c r="D28" s="5">
        <v>2025</v>
      </c>
      <c r="E28" s="11">
        <v>1303</v>
      </c>
      <c r="F28" s="5">
        <v>1102</v>
      </c>
      <c r="G28" s="5">
        <v>1201</v>
      </c>
      <c r="H28" s="5">
        <v>1401</v>
      </c>
      <c r="I28" s="5">
        <v>1502</v>
      </c>
      <c r="J28" s="5">
        <v>1012</v>
      </c>
      <c r="K28" s="5">
        <v>6</v>
      </c>
      <c r="L28" s="5">
        <v>6</v>
      </c>
      <c r="M28" s="5">
        <v>12</v>
      </c>
      <c r="N28" s="5">
        <v>0</v>
      </c>
      <c r="O28" s="5">
        <v>6</v>
      </c>
      <c r="P28" s="5" t="s">
        <v>750</v>
      </c>
      <c r="Q28" s="5" t="s">
        <v>751</v>
      </c>
      <c r="R28" s="5" t="s">
        <v>752</v>
      </c>
      <c r="S28" s="5" t="s">
        <v>753</v>
      </c>
      <c r="T28" s="11">
        <v>1901</v>
      </c>
      <c r="U28" s="11" t="str">
        <f>"6:"&amp;VLOOKUP(E28,数据!$G$12:$L$18,2,0)</f>
        <v>6:2000</v>
      </c>
      <c r="V28" s="5" t="str">
        <f>"7"&amp;RIGHT(D28,3)&amp;":"&amp;VLOOKUP(E28,数据!$G$12:$L$18,3,0)&amp;";"&amp;VLOOKUP(G28,数据!$G$24:$H$27,2,0)&amp;":"&amp;VLOOKUP(E28,数据!$G$12:$L$18,4,0)</f>
        <v>7025:30;6102:500</v>
      </c>
      <c r="W28" s="11" t="str">
        <f>"6:"&amp;VLOOKUP(E28,数据!$G$12:$L$18,5,0)</f>
        <v>6:200</v>
      </c>
      <c r="X28" s="11">
        <v>100</v>
      </c>
      <c r="Y28" s="4">
        <v>0</v>
      </c>
      <c r="Z28" s="11">
        <f>VLOOKUP(E28,数据!$G$12:$L$18,6,0)</f>
        <v>150</v>
      </c>
      <c r="AA28" s="11">
        <v>100</v>
      </c>
      <c r="AB28" s="11">
        <v>30</v>
      </c>
      <c r="AC28" s="11">
        <v>100</v>
      </c>
      <c r="AD28" s="5" t="str">
        <f>VLOOKUP(C28,数据!$S:$V,3,0)</f>
        <v>His voice is the syrup-y goodness of a god narrating your life. Of course this is not his only good quality - his acting is also superb. But if you are one of the few who doesn't enjoy his movies, you can at least appreciate the smoothness of his voice.</v>
      </c>
      <c r="AE28" s="5" t="str">
        <f>VLOOKUP(C28,数据!$S:$V,4,0)</f>
        <v>在进入演艺圈之前他靠着混入各种婚庆典礼骗吃骗喝维持生活，直到某一天被一对新人误当成司仪被迫主持了一场婚礼，结果惊为天人——“我感觉好像上帝本人对我说话了一样！”新人激动的表示。从那以后他顺利被发掘走上了演艺道路，只是不管演什么，人们都会发出惊叹：“Oh,my god!"</v>
      </c>
    </row>
    <row r="29">
      <c r="A29" s="5">
        <v>3005</v>
      </c>
      <c r="B29" s="5" t="str">
        <f>VLOOKUP(C29,数据!$S:$V,2,0)</f>
        <v>James McAvoy</v>
      </c>
      <c r="C29" s="5" t="s">
        <v>112</v>
      </c>
      <c r="D29" s="5">
        <v>2026</v>
      </c>
      <c r="E29" s="11">
        <v>1303</v>
      </c>
      <c r="F29" s="5">
        <v>1102</v>
      </c>
      <c r="G29" s="5">
        <v>1202</v>
      </c>
      <c r="H29" s="5">
        <v>1402</v>
      </c>
      <c r="I29" s="5">
        <v>1501</v>
      </c>
      <c r="J29" s="5">
        <v>1019</v>
      </c>
      <c r="K29" s="5">
        <v>6</v>
      </c>
      <c r="L29" s="5">
        <v>12</v>
      </c>
      <c r="M29" s="5">
        <v>6</v>
      </c>
      <c r="N29" s="5">
        <v>0</v>
      </c>
      <c r="O29" s="5">
        <v>6</v>
      </c>
      <c r="P29" s="5" t="s">
        <v>754</v>
      </c>
      <c r="Q29" s="5" t="s">
        <v>755</v>
      </c>
      <c r="R29" s="5" t="s">
        <v>756</v>
      </c>
      <c r="S29" s="5" t="s">
        <v>757</v>
      </c>
      <c r="T29" s="11">
        <v>1901</v>
      </c>
      <c r="U29" s="11" t="str">
        <f>"6:"&amp;VLOOKUP(E29,数据!$G$12:$L$18,2,0)</f>
        <v>6:2000</v>
      </c>
      <c r="V29" s="5" t="str">
        <f>"7"&amp;RIGHT(D29,3)&amp;":"&amp;VLOOKUP(E29,数据!$G$12:$L$18,3,0)&amp;";"&amp;VLOOKUP(G29,数据!$G$24:$H$27,2,0)&amp;":"&amp;VLOOKUP(E29,数据!$G$12:$L$18,4,0)</f>
        <v>7026:30;6108:500</v>
      </c>
      <c r="W29" s="11" t="str">
        <f>"6:"&amp;VLOOKUP(E29,数据!$G$12:$L$18,5,0)</f>
        <v>6:200</v>
      </c>
      <c r="X29" s="11">
        <v>100</v>
      </c>
      <c r="Y29" s="4">
        <v>0</v>
      </c>
      <c r="Z29" s="11">
        <f>VLOOKUP(E29,数据!$G$12:$L$18,6,0)</f>
        <v>150</v>
      </c>
      <c r="AA29" s="11">
        <v>100</v>
      </c>
      <c r="AB29" s="11">
        <v>30</v>
      </c>
      <c r="AC29" s="11">
        <v>100</v>
      </c>
      <c r="AD29" s="5" t="str">
        <f>VLOOKUP(C29,数据!$S:$V,3,0)</f>
        <v>A model turned actor - he is a little narcissistic. He turned to acting once he got enough attention from the media. He now mostly takes dramatic roles to ensure he keeps his reputation intact.</v>
      </c>
      <c r="AE29" s="5" t="str">
        <f>VLOOKUP(C29,数据!$S:$V,4,0)</f>
        <v>被演艺事业耽误了的模特儿，曾经拿过选美比赛第一名，这个光辉过往被粉丝们津津乐道。但是当你问他到底是哪个地方的第一名时，得到的回答通常是“过去的辉煌不必再提。”</v>
      </c>
    </row>
    <row r="30">
      <c r="A30" s="5">
        <v>3006</v>
      </c>
      <c r="B30" s="5" t="str">
        <f>VLOOKUP(C30,数据!$S:$V,2,0)</f>
        <v>Sophie Marceau</v>
      </c>
      <c r="C30" s="5" t="s">
        <v>116</v>
      </c>
      <c r="D30" s="5">
        <v>2027</v>
      </c>
      <c r="E30" s="11">
        <v>1303</v>
      </c>
      <c r="F30" s="5">
        <v>1101</v>
      </c>
      <c r="G30" s="5">
        <v>1202</v>
      </c>
      <c r="H30" s="5">
        <v>1402</v>
      </c>
      <c r="I30" s="5">
        <v>1501</v>
      </c>
      <c r="J30" s="5">
        <v>1056</v>
      </c>
      <c r="K30" s="5">
        <v>12</v>
      </c>
      <c r="L30" s="5">
        <v>6</v>
      </c>
      <c r="M30" s="5">
        <v>6</v>
      </c>
      <c r="N30" s="5">
        <v>6</v>
      </c>
      <c r="O30" s="5">
        <v>0</v>
      </c>
      <c r="P30" s="5" t="s">
        <v>758</v>
      </c>
      <c r="Q30" s="5" t="s">
        <v>759</v>
      </c>
      <c r="R30" s="5" t="s">
        <v>760</v>
      </c>
      <c r="S30" s="5" t="s">
        <v>761</v>
      </c>
      <c r="T30" s="11">
        <v>1901</v>
      </c>
      <c r="U30" s="11" t="str">
        <f>"6:"&amp;VLOOKUP(E30,数据!$G$12:$L$18,2,0)</f>
        <v>6:2000</v>
      </c>
      <c r="V30" s="5" t="str">
        <f>"7"&amp;RIGHT(D30,3)&amp;":"&amp;VLOOKUP(E30,数据!$G$12:$L$18,3,0)&amp;";"&amp;VLOOKUP(G30,数据!$G$24:$H$27,2,0)&amp;":"&amp;VLOOKUP(E30,数据!$G$12:$L$18,4,0)</f>
        <v>7027:30;6108:500</v>
      </c>
      <c r="W30" s="11" t="str">
        <f>"6:"&amp;VLOOKUP(E30,数据!$G$12:$L$18,5,0)</f>
        <v>6:200</v>
      </c>
      <c r="X30" s="11">
        <v>100</v>
      </c>
      <c r="Y30" s="4">
        <v>0</v>
      </c>
      <c r="Z30" s="11">
        <f>VLOOKUP(E30,数据!$G$12:$L$18,6,0)</f>
        <v>150</v>
      </c>
      <c r="AA30" s="11">
        <v>100</v>
      </c>
      <c r="AB30" s="11">
        <v>30</v>
      </c>
      <c r="AC30" s="11">
        <v>100</v>
      </c>
      <c r="AD30" s="5" t="str">
        <f>VLOOKUP(C30,数据!$S:$V,3,0)</f>
        <v>She was an instant hit after co-starring in a French indie film. She rode the rollercoaster up very quickly and found herself in a limelight that she couldn't handle. She took a break from acting for a good many years to experience other aspects of life but is now ready to break back into the scene.</v>
      </c>
      <c r="AE30" s="5" t="str">
        <f>VLOOKUP(C30,数据!$S:$V,4,0)</f>
        <v>清澈忧郁的眼睛，青春甜美的笑容，从容不迫的气质，一举一动都是满满的法式风情的她让无数影迷为之着迷，也因此收获了“法国玫瑰”之名。</v>
      </c>
    </row>
    <row r="31">
      <c r="A31" s="5">
        <v>3007</v>
      </c>
      <c r="B31" s="5" t="str">
        <f>VLOOKUP(C31,数据!$S:$V,2,0)</f>
        <v>Robin Williams</v>
      </c>
      <c r="C31" s="5" t="s">
        <v>120</v>
      </c>
      <c r="D31" s="5">
        <v>2028</v>
      </c>
      <c r="E31" s="11">
        <v>1303</v>
      </c>
      <c r="F31" s="5">
        <v>1102</v>
      </c>
      <c r="G31" s="5">
        <v>1201</v>
      </c>
      <c r="H31" s="5">
        <v>1401</v>
      </c>
      <c r="I31" s="5">
        <v>1502</v>
      </c>
      <c r="J31" s="5">
        <v>1064</v>
      </c>
      <c r="K31" s="5">
        <v>6</v>
      </c>
      <c r="L31" s="5">
        <v>12</v>
      </c>
      <c r="M31" s="5">
        <v>6</v>
      </c>
      <c r="N31" s="5">
        <v>6</v>
      </c>
      <c r="O31" s="5">
        <v>0</v>
      </c>
      <c r="P31" s="5" t="s">
        <v>762</v>
      </c>
      <c r="Q31" s="5" t="s">
        <v>763</v>
      </c>
      <c r="R31" s="5" t="s">
        <v>764</v>
      </c>
      <c r="S31" s="5" t="s">
        <v>765</v>
      </c>
      <c r="T31" s="11">
        <v>1901</v>
      </c>
      <c r="U31" s="11" t="str">
        <f>"6:"&amp;VLOOKUP(E31,数据!$G$12:$L$18,2,0)</f>
        <v>6:2000</v>
      </c>
      <c r="V31" s="5" t="str">
        <f>"7"&amp;RIGHT(D31,3)&amp;":"&amp;VLOOKUP(E31,数据!$G$12:$L$18,3,0)&amp;";"&amp;VLOOKUP(G31,数据!$G$24:$H$27,2,0)&amp;":"&amp;VLOOKUP(E31,数据!$G$12:$L$18,4,0)</f>
        <v>7028:30;6102:500</v>
      </c>
      <c r="W31" s="11" t="str">
        <f>"6:"&amp;VLOOKUP(E31,数据!$G$12:$L$18,5,0)</f>
        <v>6:200</v>
      </c>
      <c r="X31" s="11">
        <v>100</v>
      </c>
      <c r="Y31" s="4">
        <v>0</v>
      </c>
      <c r="Z31" s="11">
        <f>VLOOKUP(E31,数据!$G$12:$L$18,6,0)</f>
        <v>150</v>
      </c>
      <c r="AA31" s="11">
        <v>100</v>
      </c>
      <c r="AB31" s="11">
        <v>30</v>
      </c>
      <c r="AC31" s="11">
        <v>100</v>
      </c>
      <c r="AD31" s="5" t="str">
        <f>VLOOKUP(C31,数据!$S:$V,3,0)</f>
        <v>He was born a comedian and never lost that sense of humor through life. He constantly teaches us to take life just seriously enough but never too much. He has ended playing the role of teachers and comedic roles in almost all his films to help hit us where it matters without being too blatant.</v>
      </c>
      <c r="AE31" s="5" t="str">
        <f>VLOOKUP(C31,数据!$S:$V,4,0)</f>
        <v>慈眉善目的他浑身散发着一股“班主任”的气质，虽然本人并不是教师，可是从邻里街坊到街边摊贩见到他第一反应就是“老师好”，一方面深感苦恼，但另一方面也让他在扮演老师类型的角色时可以浑然天成，以至于大家都搞不清是他演技精湛还是纯粹本色出演…</v>
      </c>
    </row>
    <row r="32">
      <c r="A32" s="5">
        <v>3008</v>
      </c>
      <c r="B32" s="5" t="str">
        <f>VLOOKUP(C32,数据!$S:$V,2,0)</f>
        <v>Hugh Grant</v>
      </c>
      <c r="C32" s="5" t="s">
        <v>124</v>
      </c>
      <c r="D32" s="5">
        <v>2029</v>
      </c>
      <c r="E32" s="11">
        <v>1303</v>
      </c>
      <c r="F32" s="5">
        <v>1102</v>
      </c>
      <c r="G32" s="5">
        <v>1202</v>
      </c>
      <c r="H32" s="5">
        <v>1402</v>
      </c>
      <c r="I32" s="5">
        <v>1501</v>
      </c>
      <c r="J32" s="5">
        <v>1065</v>
      </c>
      <c r="K32" s="5">
        <v>6</v>
      </c>
      <c r="L32" s="5">
        <v>6</v>
      </c>
      <c r="M32" s="5">
        <v>12</v>
      </c>
      <c r="N32" s="5">
        <v>6</v>
      </c>
      <c r="O32" s="5">
        <v>0</v>
      </c>
      <c r="P32" s="5" t="s">
        <v>766</v>
      </c>
      <c r="Q32" s="5" t="s">
        <v>767</v>
      </c>
      <c r="R32" s="5" t="s">
        <v>768</v>
      </c>
      <c r="S32" s="5" t="s">
        <v>769</v>
      </c>
      <c r="T32" s="11">
        <v>1901</v>
      </c>
      <c r="U32" s="11" t="str">
        <f>"6:"&amp;VLOOKUP(E32,数据!$G$12:$L$18,2,0)</f>
        <v>6:2000</v>
      </c>
      <c r="V32" s="5" t="str">
        <f>"7"&amp;RIGHT(D32,3)&amp;":"&amp;VLOOKUP(E32,数据!$G$12:$L$18,3,0)&amp;";"&amp;VLOOKUP(G32,数据!$G$24:$H$27,2,0)&amp;":"&amp;VLOOKUP(E32,数据!$G$12:$L$18,4,0)</f>
        <v>7029:30;6108:500</v>
      </c>
      <c r="W32" s="11" t="str">
        <f>"6:"&amp;VLOOKUP(E32,数据!$G$12:$L$18,5,0)</f>
        <v>6:200</v>
      </c>
      <c r="X32" s="11">
        <v>100</v>
      </c>
      <c r="Y32" s="4">
        <v>0</v>
      </c>
      <c r="Z32" s="11">
        <f>VLOOKUP(E32,数据!$G$12:$L$18,6,0)</f>
        <v>150</v>
      </c>
      <c r="AA32" s="11">
        <v>100</v>
      </c>
      <c r="AB32" s="11">
        <v>30</v>
      </c>
      <c r="AC32" s="11">
        <v>100</v>
      </c>
      <c r="AD32" s="5" t="str">
        <f>VLOOKUP(C32,数据!$S:$V,3,0)</f>
        <v>A pretty boy who had most of his early life handed to him on a silver spoon. When he decided to be an actor, his family disowned him and he had to learn how to make a living on his own. His personal rise to maturity is carried over in his film, often playing the deeply romantic lead that needs to get over himself.</v>
      </c>
      <c r="AE32" s="5" t="str">
        <f>VLOOKUP(C32,数据!$S:$V,4,0)</f>
        <v>原本是个普通的书店老板的他一次无意中卷入了特殊事件而被人报复，失去了自己赖以为生的书店，陷入迷茫的他某天在街边眺望夕阳思考人生时被星探发现，事实证明广大女性观众对他的颓废英伦范非常买账，这也决定了他的角色基本都是大众情人的类型...</v>
      </c>
    </row>
    <row r="33">
      <c r="A33" s="5">
        <v>3009</v>
      </c>
      <c r="B33" s="5" t="str">
        <f>VLOOKUP(C33,数据!$S:$V,2,0)</f>
        <v>Natalie Dormer</v>
      </c>
      <c r="C33" s="5" t="s">
        <v>128</v>
      </c>
      <c r="D33" s="5">
        <v>2030</v>
      </c>
      <c r="E33" s="11">
        <v>1303</v>
      </c>
      <c r="F33" s="5">
        <v>1101</v>
      </c>
      <c r="G33" s="5">
        <v>1202</v>
      </c>
      <c r="H33" s="5">
        <v>1402</v>
      </c>
      <c r="I33" s="5">
        <v>1501</v>
      </c>
      <c r="J33" s="5">
        <v>1071</v>
      </c>
      <c r="K33" s="5">
        <v>6</v>
      </c>
      <c r="L33" s="5">
        <v>12</v>
      </c>
      <c r="M33" s="5">
        <v>6</v>
      </c>
      <c r="N33" s="5">
        <v>6</v>
      </c>
      <c r="O33" s="5">
        <v>0</v>
      </c>
      <c r="P33" s="5" t="s">
        <v>770</v>
      </c>
      <c r="Q33" s="5" t="s">
        <v>771</v>
      </c>
      <c r="R33" s="5" t="s">
        <v>772</v>
      </c>
      <c r="S33" s="5" t="s">
        <v>773</v>
      </c>
      <c r="T33" s="11">
        <v>1901</v>
      </c>
      <c r="U33" s="11" t="str">
        <f>"6:"&amp;VLOOKUP(E33,数据!$G$12:$L$18,2,0)</f>
        <v>6:2000</v>
      </c>
      <c r="V33" s="5" t="str">
        <f>"7"&amp;RIGHT(D33,3)&amp;":"&amp;VLOOKUP(E33,数据!$G$12:$L$18,3,0)&amp;";"&amp;VLOOKUP(G33,数据!$G$24:$H$27,2,0)&amp;":"&amp;VLOOKUP(E33,数据!$G$12:$L$18,4,0)</f>
        <v>7030:30;6108:500</v>
      </c>
      <c r="W33" s="11" t="str">
        <f>"6:"&amp;VLOOKUP(E33,数据!$G$12:$L$18,5,0)</f>
        <v>6:200</v>
      </c>
      <c r="X33" s="11">
        <v>100</v>
      </c>
      <c r="Y33" s="4">
        <v>0</v>
      </c>
      <c r="Z33" s="11">
        <f>VLOOKUP(E33,数据!$G$12:$L$18,6,0)</f>
        <v>150</v>
      </c>
      <c r="AA33" s="11">
        <v>100</v>
      </c>
      <c r="AB33" s="11">
        <v>30</v>
      </c>
      <c r="AC33" s="11">
        <v>100</v>
      </c>
      <c r="AD33" s="5" t="str">
        <f>VLOOKUP(C33,数据!$S:$V,3,0)</f>
        <v>A smoldering specimen of a woman. She plays women with attitude and prefers to play in fantasy genres where she can let her imagination run wild with the characters. She doesn't even shy away from voice acting in video games. The nerd's classic game babe.</v>
      </c>
      <c r="AE33" s="5" t="str">
        <f>VLOOKUP(C33,数据!$S:$V,4,0)</f>
        <v>她成名的契机是一部魔幻古装剧，导演非常聪明的选择了有着一双狐狸一般的魅惑眼睛的她来出演女主角，然而…可能是因为剧组经费不够了，在她说完“皇上，臣妾真的只是只白狐啊~”之后，出现在镜头里的，是一只吐着舌头微笑的萨摩耶…</v>
      </c>
    </row>
    <row r="34">
      <c r="A34" s="5">
        <v>3010</v>
      </c>
      <c r="B34" s="5" t="str">
        <f>VLOOKUP(C34,数据!$S:$V,2,0)</f>
        <v>Jake Gyllenhaal</v>
      </c>
      <c r="C34" s="5" t="s">
        <v>132</v>
      </c>
      <c r="D34" s="5">
        <v>2031</v>
      </c>
      <c r="E34" s="11">
        <v>1303</v>
      </c>
      <c r="F34" s="5">
        <v>1102</v>
      </c>
      <c r="G34" s="5">
        <v>1201</v>
      </c>
      <c r="H34" s="5">
        <v>1402</v>
      </c>
      <c r="I34" s="5">
        <v>1502</v>
      </c>
      <c r="J34" s="5">
        <v>1073</v>
      </c>
      <c r="K34" s="5">
        <v>12</v>
      </c>
      <c r="L34" s="5">
        <v>6</v>
      </c>
      <c r="M34" s="5">
        <v>6</v>
      </c>
      <c r="N34" s="5">
        <v>0</v>
      </c>
      <c r="O34" s="5">
        <v>6</v>
      </c>
      <c r="P34" s="5" t="s">
        <v>774</v>
      </c>
      <c r="Q34" s="5" t="s">
        <v>775</v>
      </c>
      <c r="R34" s="5" t="s">
        <v>776</v>
      </c>
      <c r="S34" s="5" t="s">
        <v>777</v>
      </c>
      <c r="T34" s="11">
        <v>1901</v>
      </c>
      <c r="U34" s="11" t="str">
        <f>"6:"&amp;VLOOKUP(E34,数据!$G$12:$L$18,2,0)</f>
        <v>6:2000</v>
      </c>
      <c r="V34" s="5" t="str">
        <f>"7"&amp;RIGHT(D34,3)&amp;":"&amp;VLOOKUP(E34,数据!$G$12:$L$18,3,0)&amp;";"&amp;VLOOKUP(G34,数据!$G$24:$H$27,2,0)&amp;":"&amp;VLOOKUP(E34,数据!$G$12:$L$18,4,0)</f>
        <v>7031:30;6102:500</v>
      </c>
      <c r="W34" s="11" t="str">
        <f>"6:"&amp;VLOOKUP(E34,数据!$G$12:$L$18,5,0)</f>
        <v>6:200</v>
      </c>
      <c r="X34" s="11">
        <v>100</v>
      </c>
      <c r="Y34" s="4">
        <v>0</v>
      </c>
      <c r="Z34" s="11">
        <f>VLOOKUP(E34,数据!$G$12:$L$18,6,0)</f>
        <v>150</v>
      </c>
      <c r="AA34" s="11">
        <v>100</v>
      </c>
      <c r="AB34" s="11">
        <v>30</v>
      </c>
      <c r="AC34" s="11">
        <v>100</v>
      </c>
      <c r="AD34" s="5" t="str">
        <f>VLOOKUP(C34,数据!$S:$V,3,0)</f>
        <v>He's got dark and full eyebrows to go with his matching brown puppy eyes. He was stolen the hearts of many a female fan. There is a rumor that he hides himself on a mountain somewhere to get away from all the attention. </v>
      </c>
      <c r="AE34" s="5" t="str">
        <f>VLOOKUP(C34,数据!$S:$V,4,0)</f>
        <v>浓眉大眼的他虽然在各种影片里都出演迷倒万千少女的痴情形象，但不知为何，粉丝中总是流传着他宇宙第一深柜的传言…</v>
      </c>
    </row>
    <row r="35">
      <c r="A35" s="5">
        <v>3011</v>
      </c>
      <c r="B35" s="5" t="str">
        <f>VLOOKUP(C35,数据!$S:$V,2,0)</f>
        <v>Robin Wright</v>
      </c>
      <c r="C35" s="5" t="s">
        <v>136</v>
      </c>
      <c r="D35" s="5">
        <v>2032</v>
      </c>
      <c r="E35" s="11">
        <v>1303</v>
      </c>
      <c r="F35" s="5">
        <v>1101</v>
      </c>
      <c r="G35" s="5">
        <v>1201</v>
      </c>
      <c r="H35" s="5">
        <v>1401</v>
      </c>
      <c r="I35" s="5">
        <v>1502</v>
      </c>
      <c r="J35" s="5">
        <v>1080</v>
      </c>
      <c r="K35" s="5">
        <v>6</v>
      </c>
      <c r="L35" s="5">
        <v>12</v>
      </c>
      <c r="M35" s="5">
        <v>6</v>
      </c>
      <c r="N35" s="5">
        <v>0</v>
      </c>
      <c r="O35" s="5">
        <v>6</v>
      </c>
      <c r="P35" s="5" t="s">
        <v>778</v>
      </c>
      <c r="Q35" s="5" t="s">
        <v>779</v>
      </c>
      <c r="R35" s="5" t="s">
        <v>780</v>
      </c>
      <c r="S35" s="5" t="s">
        <v>781</v>
      </c>
      <c r="T35" s="11">
        <v>1901</v>
      </c>
      <c r="U35" s="11" t="str">
        <f>"6:"&amp;VLOOKUP(E35,数据!$G$12:$L$18,2,0)</f>
        <v>6:2000</v>
      </c>
      <c r="V35" s="5" t="str">
        <f>"7"&amp;RIGHT(D35,3)&amp;":"&amp;VLOOKUP(E35,数据!$G$12:$L$18,3,0)&amp;";"&amp;VLOOKUP(G35,数据!$G$24:$H$27,2,0)&amp;":"&amp;VLOOKUP(E35,数据!$G$12:$L$18,4,0)</f>
        <v>7032:30;6102:500</v>
      </c>
      <c r="W35" s="11" t="str">
        <f>"6:"&amp;VLOOKUP(E35,数据!$G$12:$L$18,5,0)</f>
        <v>6:200</v>
      </c>
      <c r="X35" s="11">
        <v>100</v>
      </c>
      <c r="Y35" s="4">
        <v>0</v>
      </c>
      <c r="Z35" s="11">
        <f>VLOOKUP(E35,数据!$G$12:$L$18,6,0)</f>
        <v>150</v>
      </c>
      <c r="AA35" s="11">
        <v>100</v>
      </c>
      <c r="AB35" s="11">
        <v>30</v>
      </c>
      <c r="AC35" s="11">
        <v>100</v>
      </c>
      <c r="AD35" s="5" t="str">
        <f>VLOOKUP(C35,数据!$S:$V,3,0)</f>
        <v>She started out as a sweet girl, matured into a sophisticated women then transformed into an ice queen. How did this happen? Sometimes life gives you lemons. Watch her movies and you'll see the transformations as she progresses through the stages of her life.</v>
      </c>
      <c r="AE35" s="5" t="str">
        <f>VLOOKUP(C35,数据!$S:$V,4,0)</f>
        <v>从长发飘飘的邻家女孩，变成精明成熟的高冷女王需要多少年？在息影十多年之后重归影坛的她迎来了自己事业的第二春，想知道女王是如何炼成的吗？买张电影票吧，就现在。</v>
      </c>
    </row>
    <row r="36">
      <c r="A36" s="5">
        <v>3012</v>
      </c>
      <c r="B36" s="5" t="str">
        <f>VLOOKUP(C36,数据!$S:$V,2,0)</f>
        <v>Richard  Gere</v>
      </c>
      <c r="C36" s="5" t="s">
        <v>140</v>
      </c>
      <c r="D36" s="5">
        <v>2033</v>
      </c>
      <c r="E36" s="11">
        <v>1303</v>
      </c>
      <c r="F36" s="5">
        <v>1102</v>
      </c>
      <c r="G36" s="5">
        <v>1201</v>
      </c>
      <c r="H36" s="5">
        <v>1401</v>
      </c>
      <c r="I36" s="5">
        <v>1502</v>
      </c>
      <c r="J36" s="5">
        <v>1085</v>
      </c>
      <c r="K36" s="5">
        <v>6</v>
      </c>
      <c r="L36" s="5">
        <v>6</v>
      </c>
      <c r="M36" s="5">
        <v>12</v>
      </c>
      <c r="N36" s="5">
        <v>0</v>
      </c>
      <c r="O36" s="5">
        <v>6</v>
      </c>
      <c r="P36" s="5" t="s">
        <v>782</v>
      </c>
      <c r="Q36" s="5" t="s">
        <v>783</v>
      </c>
      <c r="R36" s="5" t="s">
        <v>784</v>
      </c>
      <c r="S36" s="5" t="s">
        <v>785</v>
      </c>
      <c r="T36" s="11">
        <v>1901</v>
      </c>
      <c r="U36" s="11" t="str">
        <f>"6:"&amp;VLOOKUP(E36,数据!$G$12:$L$18,2,0)</f>
        <v>6:2000</v>
      </c>
      <c r="V36" s="5" t="str">
        <f>"7"&amp;RIGHT(D36,3)&amp;":"&amp;VLOOKUP(E36,数据!$G$12:$L$18,3,0)&amp;";"&amp;VLOOKUP(G36,数据!$G$24:$H$27,2,0)&amp;":"&amp;VLOOKUP(E36,数据!$G$12:$L$18,4,0)</f>
        <v>7033:30;6102:500</v>
      </c>
      <c r="W36" s="11" t="str">
        <f>"6:"&amp;VLOOKUP(E36,数据!$G$12:$L$18,5,0)</f>
        <v>6:200</v>
      </c>
      <c r="X36" s="11">
        <v>100</v>
      </c>
      <c r="Y36" s="4">
        <v>0</v>
      </c>
      <c r="Z36" s="11">
        <f>VLOOKUP(E36,数据!$G$12:$L$18,6,0)</f>
        <v>150</v>
      </c>
      <c r="AA36" s="11">
        <v>100</v>
      </c>
      <c r="AB36" s="11">
        <v>30</v>
      </c>
      <c r="AC36" s="11">
        <v>100</v>
      </c>
      <c r="AD36" s="5" t="str">
        <f>VLOOKUP(C36,数据!$S:$V,3,0)</f>
        <v>Always the intellectual, he always appealed to the sapiosexuals out there. But he's also got kind eyes and a kind heart and can make your heart melt. His magic works on canines too.</v>
      </c>
      <c r="AE36" s="5" t="str">
        <f>VLOOKUP(C36,数据!$S:$V,4,0)</f>
        <v>爱狗人士，坚定的狗派，常年在各大论坛与猫派展开辩论赛，但是私下里其实会偷偷的喂自家楼下的流浪猫…</v>
      </c>
    </row>
    <row r="37">
      <c r="A37" s="5">
        <v>3013</v>
      </c>
      <c r="B37" s="5" t="str">
        <f>VLOOKUP(C37,数据!$S:$V,2,0)</f>
        <v>Hilary Swank</v>
      </c>
      <c r="C37" s="5" t="s">
        <v>144</v>
      </c>
      <c r="D37" s="5">
        <v>2034</v>
      </c>
      <c r="E37" s="11">
        <v>1303</v>
      </c>
      <c r="F37" s="5">
        <v>1101</v>
      </c>
      <c r="G37" s="5">
        <v>1201</v>
      </c>
      <c r="H37" s="5">
        <v>1401</v>
      </c>
      <c r="I37" s="5">
        <v>1501</v>
      </c>
      <c r="J37" s="5">
        <v>1087</v>
      </c>
      <c r="K37" s="5">
        <v>6</v>
      </c>
      <c r="L37" s="5">
        <v>12</v>
      </c>
      <c r="M37" s="5">
        <v>6</v>
      </c>
      <c r="N37" s="5">
        <v>0</v>
      </c>
      <c r="O37" s="5">
        <v>6</v>
      </c>
      <c r="P37" s="5" t="s">
        <v>786</v>
      </c>
      <c r="Q37" s="5" t="s">
        <v>787</v>
      </c>
      <c r="R37" s="5" t="s">
        <v>788</v>
      </c>
      <c r="S37" s="5" t="s">
        <v>789</v>
      </c>
      <c r="T37" s="11">
        <v>1901</v>
      </c>
      <c r="U37" s="11" t="str">
        <f>"6:"&amp;VLOOKUP(E37,数据!$G$12:$L$18,2,0)</f>
        <v>6:2000</v>
      </c>
      <c r="V37" s="5" t="str">
        <f>"7"&amp;RIGHT(D37,3)&amp;":"&amp;VLOOKUP(E37,数据!$G$12:$L$18,3,0)&amp;";"&amp;VLOOKUP(G37,数据!$G$24:$H$27,2,0)&amp;":"&amp;VLOOKUP(E37,数据!$G$12:$L$18,4,0)</f>
        <v>7034:30;6102:500</v>
      </c>
      <c r="W37" s="11" t="str">
        <f>"6:"&amp;VLOOKUP(E37,数据!$G$12:$L$18,5,0)</f>
        <v>6:200</v>
      </c>
      <c r="X37" s="11">
        <v>100</v>
      </c>
      <c r="Y37" s="4">
        <v>0</v>
      </c>
      <c r="Z37" s="11">
        <f>VLOOKUP(E37,数据!$G$12:$L$18,6,0)</f>
        <v>150</v>
      </c>
      <c r="AA37" s="11">
        <v>100</v>
      </c>
      <c r="AB37" s="11">
        <v>30</v>
      </c>
      <c r="AC37" s="11">
        <v>100</v>
      </c>
      <c r="AD37" s="5" t="str">
        <f>VLOOKUP(C37,数据!$S:$V,3,0)</f>
        <v>She was always tough and could handle herself in any situation. She carried that with her into her acting career and selected roles where she could put that to good use. But don't worry, apart from punching people in the face she also has a soft side and will put her life on hold to chase love.</v>
      </c>
      <c r="AE37" s="5" t="str">
        <f>VLOOKUP(C37,数据!$S:$V,4,0)</f>
        <v>出生于普通家庭的她可以说是“麻雀变凤凰”的真人典范，虽然童年贫困，但她内心想要当一个演员的梦想从未褪色。这一刻，是见证影后诞生的时刻。</v>
      </c>
    </row>
    <row r="38">
      <c r="A38" s="5">
        <v>3014</v>
      </c>
      <c r="B38" s="5" t="str">
        <f>VLOOKUP(C38,数据!$S:$V,2,0)</f>
        <v>Kitano Takeshi</v>
      </c>
      <c r="C38" s="5" t="s">
        <v>148</v>
      </c>
      <c r="D38" s="5">
        <v>2035</v>
      </c>
      <c r="E38" s="11">
        <v>1303</v>
      </c>
      <c r="F38" s="5">
        <v>1102</v>
      </c>
      <c r="G38" s="5">
        <v>1203</v>
      </c>
      <c r="H38" s="5">
        <v>1401</v>
      </c>
      <c r="I38" s="5">
        <v>1502</v>
      </c>
      <c r="J38" s="5">
        <v>1090</v>
      </c>
      <c r="K38" s="5">
        <v>12</v>
      </c>
      <c r="L38" s="5">
        <v>6</v>
      </c>
      <c r="M38" s="5">
        <v>6</v>
      </c>
      <c r="N38" s="5">
        <v>6</v>
      </c>
      <c r="O38" s="5">
        <v>0</v>
      </c>
      <c r="P38" s="5" t="s">
        <v>790</v>
      </c>
      <c r="Q38" s="5" t="s">
        <v>791</v>
      </c>
      <c r="R38" s="5" t="s">
        <v>792</v>
      </c>
      <c r="S38" s="5" t="s">
        <v>793</v>
      </c>
      <c r="T38" s="11">
        <v>1901</v>
      </c>
      <c r="U38" s="11" t="str">
        <f>"6:"&amp;VLOOKUP(E38,数据!$G$12:$L$18,2,0)</f>
        <v>6:2000</v>
      </c>
      <c r="V38" s="5" t="str">
        <f>"7"&amp;RIGHT(D38,3)&amp;":"&amp;VLOOKUP(E38,数据!$G$12:$L$18,3,0)&amp;";"&amp;VLOOKUP(G38,数据!$G$24:$H$27,2,0)&amp;":"&amp;VLOOKUP(E38,数据!$G$12:$L$18,4,0)</f>
        <v>7035:30;6103:500</v>
      </c>
      <c r="W38" s="11" t="str">
        <f>"6:"&amp;VLOOKUP(E38,数据!$G$12:$L$18,5,0)</f>
        <v>6:200</v>
      </c>
      <c r="X38" s="11">
        <v>100</v>
      </c>
      <c r="Y38" s="4">
        <v>0</v>
      </c>
      <c r="Z38" s="11">
        <f>VLOOKUP(E38,数据!$G$12:$L$18,6,0)</f>
        <v>150</v>
      </c>
      <c r="AA38" s="11">
        <v>100</v>
      </c>
      <c r="AB38" s="11">
        <v>30</v>
      </c>
      <c r="AC38" s="11">
        <v>100</v>
      </c>
      <c r="AD38" s="5" t="str">
        <f>VLOOKUP(C38,数据!$S:$V,3,0)</f>
        <v>Always a man to push things to the happy side of life, even the dark subjects, he has always found himself in comedic roles. However, when the time calls, he can also tap into the darkness and give a powerfully dark performance.</v>
      </c>
      <c r="AE38" s="5" t="str">
        <f>VLOOKUP(C38,数据!$S:$V,4,0)</f>
        <v>“不会说相声的出租车司机不是好的高中老师，就像演不了小清新片的演员不是真正的暴力美学爱好者。”</v>
      </c>
    </row>
    <row r="39">
      <c r="A39" s="5">
        <v>3015</v>
      </c>
      <c r="B39" s="5" t="str">
        <f>VLOOKUP(C39,数据!$S:$V,2,0)</f>
        <v>Daniel Kaluuya</v>
      </c>
      <c r="C39" s="5" t="s">
        <v>152</v>
      </c>
      <c r="D39" s="5">
        <v>2036</v>
      </c>
      <c r="E39" s="11">
        <v>1303</v>
      </c>
      <c r="F39" s="5">
        <v>1102</v>
      </c>
      <c r="G39" s="5">
        <v>1201</v>
      </c>
      <c r="H39" s="5">
        <v>1401</v>
      </c>
      <c r="I39" s="5">
        <v>1501</v>
      </c>
      <c r="J39" s="5">
        <v>1088</v>
      </c>
      <c r="K39" s="5">
        <v>6</v>
      </c>
      <c r="L39" s="5">
        <v>12</v>
      </c>
      <c r="M39" s="5">
        <v>6</v>
      </c>
      <c r="N39" s="5">
        <v>6</v>
      </c>
      <c r="O39" s="5">
        <v>0</v>
      </c>
      <c r="P39" s="5" t="s">
        <v>794</v>
      </c>
      <c r="Q39" s="5" t="s">
        <v>795</v>
      </c>
      <c r="R39" s="5" t="s">
        <v>796</v>
      </c>
      <c r="S39" s="5" t="s">
        <v>797</v>
      </c>
      <c r="T39" s="11">
        <v>1901</v>
      </c>
      <c r="U39" s="11" t="str">
        <f>"6:"&amp;VLOOKUP(E39,数据!$G$12:$L$18,2,0)</f>
        <v>6:2000</v>
      </c>
      <c r="V39" s="5" t="str">
        <f>"7"&amp;RIGHT(D39,3)&amp;":"&amp;VLOOKUP(E39,数据!$G$12:$L$18,3,0)&amp;";"&amp;VLOOKUP(G39,数据!$G$24:$H$27,2,0)&amp;":"&amp;VLOOKUP(E39,数据!$G$12:$L$18,4,0)</f>
        <v>7036:30;6102:500</v>
      </c>
      <c r="W39" s="11" t="str">
        <f>"6:"&amp;VLOOKUP(E39,数据!$G$12:$L$18,5,0)</f>
        <v>6:200</v>
      </c>
      <c r="X39" s="11">
        <v>100</v>
      </c>
      <c r="Y39" s="4">
        <v>0</v>
      </c>
      <c r="Z39" s="11">
        <f>VLOOKUP(E39,数据!$G$12:$L$18,6,0)</f>
        <v>150</v>
      </c>
      <c r="AA39" s="11">
        <v>100</v>
      </c>
      <c r="AB39" s="11">
        <v>30</v>
      </c>
      <c r="AC39" s="11">
        <v>100</v>
      </c>
      <c r="AD39" s="5" t="str">
        <f>VLOOKUP(C39,数据!$S:$V,3,0)</f>
        <v>He had a breakout performance as a man pulled into a KKK conspiracy based on a real-life experience of something that happened to him in real life. Now he's got movies lined up, he just needs to decide what kind of role he wants to develop into.</v>
      </c>
      <c r="AE39" s="5" t="str">
        <f>VLOOKUP(C39,数据!$S:$V,4,0)</f>
        <v>本来想向自己交往已久的女友求婚，却在见女友父母时被对方嫌弃自己无车无房无户口，一气之下抛下豪言状语决定要成为全世界著名的大明星，经过多方周转，他成功的成为了公司的签约（替身）演员。</v>
      </c>
    </row>
    <row r="40">
      <c r="A40" s="5">
        <v>3016</v>
      </c>
      <c r="B40" s="5" t="str">
        <f>VLOOKUP(C40,数据!$S:$V,2,0)</f>
        <v>Sarah Paulson</v>
      </c>
      <c r="C40" s="5" t="s">
        <v>156</v>
      </c>
      <c r="D40" s="5">
        <v>2037</v>
      </c>
      <c r="E40" s="11">
        <v>1303</v>
      </c>
      <c r="F40" s="5">
        <v>1101</v>
      </c>
      <c r="G40" s="5">
        <v>1201</v>
      </c>
      <c r="H40" s="5">
        <v>1402</v>
      </c>
      <c r="I40" s="5">
        <v>1502</v>
      </c>
      <c r="J40" s="5">
        <v>1093</v>
      </c>
      <c r="K40" s="5">
        <v>6</v>
      </c>
      <c r="L40" s="5">
        <v>6</v>
      </c>
      <c r="M40" s="5">
        <v>12</v>
      </c>
      <c r="N40" s="5">
        <v>6</v>
      </c>
      <c r="O40" s="5">
        <v>0</v>
      </c>
      <c r="P40" s="5" t="s">
        <v>798</v>
      </c>
      <c r="Q40" s="5" t="s">
        <v>799</v>
      </c>
      <c r="R40" s="5" t="s">
        <v>800</v>
      </c>
      <c r="S40" s="5" t="s">
        <v>801</v>
      </c>
      <c r="T40" s="11">
        <v>1901</v>
      </c>
      <c r="U40" s="11" t="str">
        <f>"6:"&amp;VLOOKUP(E40,数据!$G$12:$L$18,2,0)</f>
        <v>6:2000</v>
      </c>
      <c r="V40" s="5" t="str">
        <f>"7"&amp;RIGHT(D40,3)&amp;":"&amp;VLOOKUP(E40,数据!$G$12:$L$18,3,0)&amp;";"&amp;VLOOKUP(G40,数据!$G$24:$H$27,2,0)&amp;":"&amp;VLOOKUP(E40,数据!$G$12:$L$18,4,0)</f>
        <v>7037:30;6102:500</v>
      </c>
      <c r="W40" s="11" t="str">
        <f>"6:"&amp;VLOOKUP(E40,数据!$G$12:$L$18,5,0)</f>
        <v>6:200</v>
      </c>
      <c r="X40" s="11">
        <v>100</v>
      </c>
      <c r="Y40" s="4">
        <v>0</v>
      </c>
      <c r="Z40" s="11">
        <f>VLOOKUP(E40,数据!$G$12:$L$18,6,0)</f>
        <v>150</v>
      </c>
      <c r="AA40" s="11">
        <v>100</v>
      </c>
      <c r="AB40" s="11">
        <v>30</v>
      </c>
      <c r="AC40" s="11">
        <v>100</v>
      </c>
      <c r="AD40" s="5" t="str">
        <f>VLOOKUP(C40,数据!$S:$V,3,0)</f>
        <v>She started as a tv actress turned to romantic comedy. But when the drama behind the scenes got too much for her she turned to Broadway and spent many years singing. Having grown and matured she is now ready to act in some more heavier roles equipped with much thicker skin.</v>
      </c>
      <c r="AE40" s="5" t="str">
        <f>VLOOKUP(C40,数据!$S:$V,4,0)</f>
        <v>嗯…虽然她一直很努力，但是不知为什么，就是一直红不起来。甚至有人在某知名问答网站提问“为什么她火不起来？”不过本人心态非常平和，甚至经常给高票回答点赞。</v>
      </c>
    </row>
    <row r="41">
      <c r="A41" s="5">
        <v>3017</v>
      </c>
      <c r="B41" s="5" t="str">
        <f>VLOOKUP(C41,数据!$S:$V,2,0)</f>
        <v>Javier Bardem</v>
      </c>
      <c r="C41" s="5" t="s">
        <v>160</v>
      </c>
      <c r="D41" s="5">
        <v>2038</v>
      </c>
      <c r="E41" s="11">
        <v>1303</v>
      </c>
      <c r="F41" s="5">
        <v>1102</v>
      </c>
      <c r="G41" s="5">
        <v>1202</v>
      </c>
      <c r="H41" s="5">
        <v>1401</v>
      </c>
      <c r="I41" s="5">
        <v>1502</v>
      </c>
      <c r="J41" s="5">
        <v>1098</v>
      </c>
      <c r="K41" s="5">
        <v>6</v>
      </c>
      <c r="L41" s="5">
        <v>12</v>
      </c>
      <c r="M41" s="5">
        <v>6</v>
      </c>
      <c r="N41" s="5">
        <v>6</v>
      </c>
      <c r="O41" s="5">
        <v>0</v>
      </c>
      <c r="P41" s="5" t="s">
        <v>802</v>
      </c>
      <c r="Q41" s="5" t="s">
        <v>803</v>
      </c>
      <c r="R41" s="5" t="s">
        <v>804</v>
      </c>
      <c r="S41" s="5" t="s">
        <v>805</v>
      </c>
      <c r="T41" s="11">
        <v>1901</v>
      </c>
      <c r="U41" s="11" t="str">
        <f>"6:"&amp;VLOOKUP(E41,数据!$G$12:$L$18,2,0)</f>
        <v>6:2000</v>
      </c>
      <c r="V41" s="5" t="str">
        <f>"7"&amp;RIGHT(D41,3)&amp;":"&amp;VLOOKUP(E41,数据!$G$12:$L$18,3,0)&amp;";"&amp;VLOOKUP(G41,数据!$G$24:$H$27,2,0)&amp;":"&amp;VLOOKUP(E41,数据!$G$12:$L$18,4,0)</f>
        <v>7038:30;6108:500</v>
      </c>
      <c r="W41" s="11" t="str">
        <f>"6:"&amp;VLOOKUP(E41,数据!$G$12:$L$18,5,0)</f>
        <v>6:200</v>
      </c>
      <c r="X41" s="11">
        <v>100</v>
      </c>
      <c r="Y41" s="4">
        <v>0</v>
      </c>
      <c r="Z41" s="11">
        <f>VLOOKUP(E41,数据!$G$12:$L$18,6,0)</f>
        <v>150</v>
      </c>
      <c r="AA41" s="11">
        <v>100</v>
      </c>
      <c r="AB41" s="11">
        <v>30</v>
      </c>
      <c r="AC41" s="11">
        <v>100</v>
      </c>
      <c r="AD41" s="5" t="str">
        <f>VLOOKUP(C41,数据!$S:$V,3,0)</f>
        <v>Even as a child, he had a tough exterior and people often were unable to see the soft side of him. This eventually led to him playing the villain in most of his films. He's still trying to get a more romantic role but damn is he good at being a villain.</v>
      </c>
      <c r="AE41" s="5" t="str">
        <f>VLOOKUP(C41,数据!$S:$V,4,0)</f>
        <v>自从在一次斗牛表演中险些重伤之后他看透了人生，决定开始一份不那么危险的工作——当一名演员。充满异域风情的外表让他被星探一眼相中，顺利转型。</v>
      </c>
    </row>
    <row r="42">
      <c r="A42" s="5">
        <v>3018</v>
      </c>
      <c r="B42" s="5" t="str">
        <f>VLOOKUP(C42,数据!$S:$V,2,0)</f>
        <v>Gong Yoo</v>
      </c>
      <c r="C42" s="5" t="s">
        <v>164</v>
      </c>
      <c r="D42" s="5">
        <v>2039</v>
      </c>
      <c r="E42" s="11">
        <v>1303</v>
      </c>
      <c r="F42" s="5">
        <v>1102</v>
      </c>
      <c r="G42" s="5">
        <v>1203</v>
      </c>
      <c r="H42" s="5">
        <v>1401</v>
      </c>
      <c r="I42" s="5">
        <v>1502</v>
      </c>
      <c r="J42" s="5">
        <v>1100</v>
      </c>
      <c r="K42" s="5">
        <v>12</v>
      </c>
      <c r="L42" s="5">
        <v>6</v>
      </c>
      <c r="M42" s="5">
        <v>6</v>
      </c>
      <c r="N42" s="5">
        <v>0</v>
      </c>
      <c r="O42" s="5">
        <v>6</v>
      </c>
      <c r="P42" s="5" t="s">
        <v>806</v>
      </c>
      <c r="Q42" s="5" t="s">
        <v>807</v>
      </c>
      <c r="R42" s="5" t="s">
        <v>808</v>
      </c>
      <c r="S42" s="5" t="s">
        <v>809</v>
      </c>
      <c r="T42" s="11">
        <v>1901</v>
      </c>
      <c r="U42" s="11" t="str">
        <f>"6:"&amp;VLOOKUP(E42,数据!$G$12:$L$18,2,0)</f>
        <v>6:2000</v>
      </c>
      <c r="V42" s="5" t="str">
        <f>"7"&amp;RIGHT(D42,3)&amp;":"&amp;VLOOKUP(E42,数据!$G$12:$L$18,3,0)&amp;";"&amp;VLOOKUP(G42,数据!$G$24:$H$27,2,0)&amp;":"&amp;VLOOKUP(E42,数据!$G$12:$L$18,4,0)</f>
        <v>7039:30;6103:500</v>
      </c>
      <c r="W42" s="11" t="str">
        <f>"6:"&amp;VLOOKUP(E42,数据!$G$12:$L$18,5,0)</f>
        <v>6:200</v>
      </c>
      <c r="X42" s="11">
        <v>100</v>
      </c>
      <c r="Y42" s="4">
        <v>0</v>
      </c>
      <c r="Z42" s="11">
        <f>VLOOKUP(E42,数据!$G$12:$L$18,6,0)</f>
        <v>150</v>
      </c>
      <c r="AA42" s="11">
        <v>100</v>
      </c>
      <c r="AB42" s="11">
        <v>30</v>
      </c>
      <c r="AC42" s="11">
        <v>100</v>
      </c>
      <c r="AD42" s="5" t="str">
        <f>VLOOKUP(C42,数据!$S:$V,3,0)</f>
        <v>He made his debut as a tv show sweetheart but after a few modeling gigs, his fans saw that he had a tough and buff side of him as well. After his fans pushed for him to act in a hardcore movie, he decided he had to fulfill those wishes. His first his was fighting the dead on a train armed only with his fists.</v>
      </c>
      <c r="AE42" s="5" t="str">
        <f>VLOOKUP(C42,数据!$S:$V,4,0)</f>
        <v>“你说我一个普通人，吃着火锅唱着歌，牵着女儿上了车，怎么就遇到丧尸爆发了呢？但是乘客们都说，就决定你来拉仇恨。“ 在出演完一部丧尸片之后他的这段台词被网友拿来疯狂造句，他也因此而走红。</v>
      </c>
    </row>
    <row r="43">
      <c r="A43" s="5">
        <v>4001</v>
      </c>
      <c r="B43" s="5" t="str">
        <f>VLOOKUP(C43,数据!$S:$V,2,0)</f>
        <v>Audrey Hepburn</v>
      </c>
      <c r="C43" s="5" t="s">
        <v>168</v>
      </c>
      <c r="D43" s="5">
        <v>2040</v>
      </c>
      <c r="E43" s="11">
        <v>1304</v>
      </c>
      <c r="F43" s="5">
        <v>1101</v>
      </c>
      <c r="G43" s="5">
        <v>1202</v>
      </c>
      <c r="H43" s="5">
        <v>1402</v>
      </c>
      <c r="I43" s="5">
        <v>1501</v>
      </c>
      <c r="J43" s="5">
        <v>1017</v>
      </c>
      <c r="K43" s="5">
        <v>8</v>
      </c>
      <c r="L43" s="5">
        <v>16</v>
      </c>
      <c r="M43" s="5">
        <v>8</v>
      </c>
      <c r="N43" s="5">
        <v>0</v>
      </c>
      <c r="O43" s="5">
        <v>8</v>
      </c>
      <c r="P43" s="5" t="s">
        <v>810</v>
      </c>
      <c r="Q43" s="5" t="s">
        <v>811</v>
      </c>
      <c r="R43" s="5" t="s">
        <v>812</v>
      </c>
      <c r="S43" s="5" t="s">
        <v>813</v>
      </c>
      <c r="T43" s="11">
        <v>1901</v>
      </c>
      <c r="U43" s="11" t="str">
        <f>"6:"&amp;VLOOKUP(E43,数据!$G$12:$L$18,2,0)</f>
        <v>6:15000</v>
      </c>
      <c r="V43" s="5" t="str">
        <f>"7"&amp;RIGHT(D43,3)&amp;":"&amp;VLOOKUP(E43,数据!$G$12:$L$18,3,0)&amp;";"&amp;VLOOKUP(G43,数据!$G$24:$H$27,2,0)&amp;":"&amp;VLOOKUP(E43,数据!$G$12:$L$18,4,0)</f>
        <v>7040:40;6108:1500</v>
      </c>
      <c r="W43" s="11" t="str">
        <f>"6:"&amp;VLOOKUP(E43,数据!$G$12:$L$18,5,0)</f>
        <v>6:800</v>
      </c>
      <c r="X43" s="11">
        <v>100</v>
      </c>
      <c r="Y43" s="4">
        <v>0</v>
      </c>
      <c r="Z43" s="11">
        <f>VLOOKUP(E43,数据!$G$12:$L$18,6,0)</f>
        <v>200</v>
      </c>
      <c r="AA43" s="11">
        <v>100</v>
      </c>
      <c r="AB43" s="11">
        <v>30</v>
      </c>
      <c r="AC43" s="11">
        <v>100</v>
      </c>
      <c r="AD43" s="5" t="str">
        <f>VLOOKUP(C43,数据!$S:$V,3,0)</f>
        <v>She has won almost every award possible and wants to keep pushing forward. She spends her days trying to balance her humanitarian work while also acting in great films. We hear she's a great fan of breakfast but not so into dinner.</v>
      </c>
      <c r="AE43" s="5" t="str">
        <f>VLOOKUP(C43,数据!$S:$V,4,0)</f>
        <v>如果说橱窗购物有发明人，那大概就是她了——每天最喜欢的就是妆容精致的对着珠宝店橱窗吃早餐，还因此而邂逅了白马王子，把自己活成了万千少女的梦想。</v>
      </c>
    </row>
    <row r="44">
      <c r="A44" s="5">
        <v>4002</v>
      </c>
      <c r="B44" s="5" t="str">
        <f>VLOOKUP(C44,数据!$S:$V,2,0)</f>
        <v>Marion Cotillard</v>
      </c>
      <c r="C44" s="5" t="s">
        <v>172</v>
      </c>
      <c r="D44" s="5">
        <v>2041</v>
      </c>
      <c r="E44" s="11">
        <v>1304</v>
      </c>
      <c r="F44" s="5">
        <v>1101</v>
      </c>
      <c r="G44" s="5">
        <v>1202</v>
      </c>
      <c r="H44" s="5">
        <v>1402</v>
      </c>
      <c r="I44" s="5">
        <v>1501</v>
      </c>
      <c r="J44" s="5">
        <v>1022</v>
      </c>
      <c r="K44" s="5">
        <v>16</v>
      </c>
      <c r="L44" s="5">
        <v>8</v>
      </c>
      <c r="M44" s="5">
        <v>8</v>
      </c>
      <c r="N44" s="5">
        <v>0</v>
      </c>
      <c r="O44" s="5">
        <v>8</v>
      </c>
      <c r="P44" s="5" t="s">
        <v>814</v>
      </c>
      <c r="Q44" s="5" t="s">
        <v>815</v>
      </c>
      <c r="R44" s="5" t="s">
        <v>816</v>
      </c>
      <c r="S44" s="5" t="s">
        <v>817</v>
      </c>
      <c r="T44" s="11">
        <v>1901</v>
      </c>
      <c r="U44" s="11" t="str">
        <f>"6:"&amp;VLOOKUP(E44,数据!$G$12:$L$18,2,0)</f>
        <v>6:15000</v>
      </c>
      <c r="V44" s="5" t="str">
        <f>"7"&amp;RIGHT(D44,3)&amp;":"&amp;VLOOKUP(E44,数据!$G$12:$L$18,3,0)&amp;";"&amp;VLOOKUP(G44,数据!$G$24:$H$27,2,0)&amp;":"&amp;VLOOKUP(E44,数据!$G$12:$L$18,4,0)</f>
        <v>7041:40;6108:1500</v>
      </c>
      <c r="W44" s="11" t="str">
        <f>"6:"&amp;VLOOKUP(E44,数据!$G$12:$L$18,5,0)</f>
        <v>6:800</v>
      </c>
      <c r="X44" s="11">
        <v>100</v>
      </c>
      <c r="Y44" s="4">
        <v>0</v>
      </c>
      <c r="Z44" s="11">
        <f>VLOOKUP(E44,数据!$G$12:$L$18,6,0)</f>
        <v>200</v>
      </c>
      <c r="AA44" s="11">
        <v>100</v>
      </c>
      <c r="AB44" s="11">
        <v>30</v>
      </c>
      <c r="AC44" s="11">
        <v>100</v>
      </c>
      <c r="AD44" s="5" t="str">
        <f>VLOOKUP(C44,数据!$S:$V,3,0)</f>
        <v>Coming from French roots, she has brought her unique taste to her acting, winning the hearts of millions with the emotion she exudes. It doesn't matter if you're from the ghetto or from a triplex in the city, she'll get your attention.</v>
      </c>
      <c r="AE44" s="5" t="str">
        <f>VLOOKUP(C44,数据!$S:$V,4,0)</f>
        <v>女神典范，上到民风淳朴高潭市的守护者下到幼年丧母的小正太都难以抵挡她的魅力。听说最近她充分发挥自己的优势去当了一名女间谍...</v>
      </c>
    </row>
    <row r="45">
      <c r="A45" s="5">
        <v>4003</v>
      </c>
      <c r="B45" s="5" t="str">
        <f>VLOOKUP(C45,数据!$S:$V,2,0)</f>
        <v>Angelina Jolie</v>
      </c>
      <c r="C45" s="5" t="s">
        <v>176</v>
      </c>
      <c r="D45" s="5">
        <v>2042</v>
      </c>
      <c r="E45" s="11">
        <v>1304</v>
      </c>
      <c r="F45" s="5">
        <v>1101</v>
      </c>
      <c r="G45" s="5">
        <v>1201</v>
      </c>
      <c r="H45" s="5">
        <v>1401</v>
      </c>
      <c r="I45" s="5">
        <v>1502</v>
      </c>
      <c r="J45" s="5">
        <v>1029</v>
      </c>
      <c r="K45" s="5">
        <v>8</v>
      </c>
      <c r="L45" s="5">
        <v>16</v>
      </c>
      <c r="M45" s="5">
        <v>8</v>
      </c>
      <c r="N45" s="5">
        <v>0</v>
      </c>
      <c r="O45" s="5">
        <v>8</v>
      </c>
      <c r="P45" s="5" t="s">
        <v>818</v>
      </c>
      <c r="Q45" s="5" t="s">
        <v>819</v>
      </c>
      <c r="R45" s="5" t="s">
        <v>820</v>
      </c>
      <c r="S45" s="5" t="s">
        <v>821</v>
      </c>
      <c r="T45" s="11">
        <v>1901</v>
      </c>
      <c r="U45" s="11" t="str">
        <f>"6:"&amp;VLOOKUP(E45,数据!$G$12:$L$18,2,0)</f>
        <v>6:15000</v>
      </c>
      <c r="V45" s="5" t="str">
        <f>"7"&amp;RIGHT(D45,3)&amp;":"&amp;VLOOKUP(E45,数据!$G$12:$L$18,3,0)&amp;";"&amp;VLOOKUP(G45,数据!$G$24:$H$27,2,0)&amp;":"&amp;VLOOKUP(E45,数据!$G$12:$L$18,4,0)</f>
        <v>7042:40;6102:1500</v>
      </c>
      <c r="W45" s="11" t="str">
        <f>"6:"&amp;VLOOKUP(E45,数据!$G$12:$L$18,5,0)</f>
        <v>6:800</v>
      </c>
      <c r="X45" s="11">
        <v>100</v>
      </c>
      <c r="Y45" s="4">
        <v>0</v>
      </c>
      <c r="Z45" s="11">
        <f>VLOOKUP(E45,数据!$G$12:$L$18,6,0)</f>
        <v>200</v>
      </c>
      <c r="AA45" s="11">
        <v>100</v>
      </c>
      <c r="AB45" s="11">
        <v>30</v>
      </c>
      <c r="AC45" s="11">
        <v>100</v>
      </c>
      <c r="AD45" s="5" t="str">
        <f>VLOOKUP(C45,数据!$S:$V,3,0)</f>
        <v>A independent woman, who hates relying on others. Even in her acting she chooses roles were she can show her individual prowess without the help of the other cast. However, in her love life, she</v>
      </c>
      <c r="AE45" s="5" t="str">
        <f>VLOOKUP(C45,数据!$S:$V,4,0)</f>
        <v>首屈一指的女特工，经常被派去作为卧底执行任务。然而不知为什么，每一次到最后都会变成跟卧底对象陷入爱河联手打败原雇主的结局…堪称反卧底界的活教科书。</v>
      </c>
    </row>
    <row r="46">
      <c r="A46" s="5">
        <v>4004</v>
      </c>
      <c r="B46" s="5" t="str">
        <f>VLOOKUP(C46,数据!$S:$V,2,0)</f>
        <v>Orlando Bloom</v>
      </c>
      <c r="C46" s="5" t="s">
        <v>180</v>
      </c>
      <c r="D46" s="5">
        <v>2043</v>
      </c>
      <c r="E46" s="11">
        <v>1304</v>
      </c>
      <c r="F46" s="5">
        <v>1102</v>
      </c>
      <c r="G46" s="5">
        <v>1202</v>
      </c>
      <c r="H46" s="5">
        <v>1401</v>
      </c>
      <c r="I46" s="5">
        <v>1502</v>
      </c>
      <c r="J46" s="5">
        <v>1031</v>
      </c>
      <c r="K46" s="5">
        <v>8</v>
      </c>
      <c r="L46" s="5">
        <v>8</v>
      </c>
      <c r="M46" s="5">
        <v>16</v>
      </c>
      <c r="N46" s="5">
        <v>0</v>
      </c>
      <c r="O46" s="5">
        <v>8</v>
      </c>
      <c r="P46" s="5" t="s">
        <v>822</v>
      </c>
      <c r="Q46" s="5" t="s">
        <v>823</v>
      </c>
      <c r="R46" s="5" t="s">
        <v>824</v>
      </c>
      <c r="S46" s="5" t="s">
        <v>825</v>
      </c>
      <c r="T46" s="11">
        <v>1901</v>
      </c>
      <c r="U46" s="11" t="str">
        <f>"6:"&amp;VLOOKUP(E46,数据!$G$12:$L$18,2,0)</f>
        <v>6:15000</v>
      </c>
      <c r="V46" s="5" t="str">
        <f>"7"&amp;RIGHT(D46,3)&amp;":"&amp;VLOOKUP(E46,数据!$G$12:$L$18,3,0)&amp;";"&amp;VLOOKUP(G46,数据!$G$24:$H$27,2,0)&amp;":"&amp;VLOOKUP(E46,数据!$G$12:$L$18,4,0)</f>
        <v>7043:40;6108:1500</v>
      </c>
      <c r="W46" s="11" t="str">
        <f>"6:"&amp;VLOOKUP(E46,数据!$G$12:$L$18,5,0)</f>
        <v>6:800</v>
      </c>
      <c r="X46" s="11">
        <v>100</v>
      </c>
      <c r="Y46" s="4">
        <v>0</v>
      </c>
      <c r="Z46" s="11">
        <f>VLOOKUP(E46,数据!$G$12:$L$18,6,0)</f>
        <v>200</v>
      </c>
      <c r="AA46" s="11">
        <v>100</v>
      </c>
      <c r="AB46" s="11">
        <v>30</v>
      </c>
      <c r="AC46" s="11">
        <v>100</v>
      </c>
      <c r="AD46" s="5" t="str">
        <f>VLOOKUP(C46,数据!$S:$V,3,0)</f>
        <v>As a kid, he went hunting and specialized in bows. Despite his flowery name, his demeanor was far from it - he had anger and repressed emotions that he took in his hunting. However, it was never enough, it wasn't until he discovered acting where he could truly address his emotions by putting himself in another character's shoes.</v>
      </c>
      <c r="AE46" s="5" t="str">
        <f>VLOOKUP(C46,数据!$S:$V,4,0)</f>
        <v>这是一个走路带风，名字带花的男人，他用自己从铁匠混成王子的经历告诉我们，一个人的奋斗，当然离不开自己的努力，但是也要看历史的进程。</v>
      </c>
    </row>
    <row r="47">
      <c r="A47" s="5">
        <v>4005</v>
      </c>
      <c r="B47" s="5" t="str">
        <f>VLOOKUP(C47,数据!$S:$V,2,0)</f>
        <v>Chris Evans</v>
      </c>
      <c r="C47" s="5" t="s">
        <v>184</v>
      </c>
      <c r="D47" s="5">
        <v>2044</v>
      </c>
      <c r="E47" s="11">
        <v>1304</v>
      </c>
      <c r="F47" s="5">
        <v>1102</v>
      </c>
      <c r="G47" s="5">
        <v>1201</v>
      </c>
      <c r="H47" s="5">
        <v>1402</v>
      </c>
      <c r="I47" s="5">
        <v>1501</v>
      </c>
      <c r="J47" s="5">
        <v>1001</v>
      </c>
      <c r="K47" s="5">
        <v>8</v>
      </c>
      <c r="L47" s="5">
        <v>16</v>
      </c>
      <c r="M47" s="5">
        <v>8</v>
      </c>
      <c r="N47" s="5">
        <v>0</v>
      </c>
      <c r="O47" s="5">
        <v>8</v>
      </c>
      <c r="P47" s="5" t="s">
        <v>826</v>
      </c>
      <c r="Q47" s="5" t="s">
        <v>827</v>
      </c>
      <c r="R47" s="5" t="s">
        <v>828</v>
      </c>
      <c r="S47" s="5" t="s">
        <v>829</v>
      </c>
      <c r="T47" s="11">
        <v>1901</v>
      </c>
      <c r="U47" s="11" t="str">
        <f>"6:"&amp;VLOOKUP(E47,数据!$G$12:$L$18,2,0)</f>
        <v>6:15000</v>
      </c>
      <c r="V47" s="5" t="str">
        <f>"7"&amp;RIGHT(D47,3)&amp;":"&amp;VLOOKUP(E47,数据!$G$12:$L$18,3,0)&amp;";"&amp;VLOOKUP(G47,数据!$G$24:$H$27,2,0)&amp;":"&amp;VLOOKUP(E47,数据!$G$12:$L$18,4,0)</f>
        <v>7044:40;6102:1500</v>
      </c>
      <c r="W47" s="11" t="str">
        <f>"6:"&amp;VLOOKUP(E47,数据!$G$12:$L$18,5,0)</f>
        <v>6:800</v>
      </c>
      <c r="X47" s="11">
        <v>100</v>
      </c>
      <c r="Y47" s="4">
        <v>0</v>
      </c>
      <c r="Z47" s="11">
        <f>VLOOKUP(E47,数据!$G$12:$L$18,6,0)</f>
        <v>200</v>
      </c>
      <c r="AA47" s="11">
        <v>100</v>
      </c>
      <c r="AB47" s="11">
        <v>30</v>
      </c>
      <c r="AC47" s="11">
        <v>100</v>
      </c>
      <c r="AD47" s="5" t="str">
        <f>VLOOKUP(C47,数据!$S:$V,3,0)</f>
        <v>The new American sweetheart. He's got beach-blonde hair, a big chest and almost no body fat. His standard role is the flawed, romantic and funny guy that eventually ends up with the girl. But he also won't shy away from a role that's a little more serious.</v>
      </c>
      <c r="AE47" s="5" t="str">
        <f>VLOOKUP(C47,数据!$S:$V,4,0)</f>
        <v>金发碧眼，胸大腰细，能唱能跳，来见一见我们的美国甜心——恭喜，是个男孩！</v>
      </c>
    </row>
    <row r="48">
      <c r="A48" s="5">
        <v>4006</v>
      </c>
      <c r="B48" s="5" t="str">
        <f>VLOOKUP(C48,数据!$S:$V,2,0)</f>
        <v>Alan Rickman</v>
      </c>
      <c r="C48" s="5" t="s">
        <v>188</v>
      </c>
      <c r="D48" s="5">
        <v>2045</v>
      </c>
      <c r="E48" s="11">
        <v>1304</v>
      </c>
      <c r="F48" s="5">
        <v>1102</v>
      </c>
      <c r="G48" s="5">
        <v>1202</v>
      </c>
      <c r="H48" s="5">
        <v>1401</v>
      </c>
      <c r="I48" s="5">
        <v>1502</v>
      </c>
      <c r="J48" s="5">
        <v>1015</v>
      </c>
      <c r="K48" s="5">
        <v>16</v>
      </c>
      <c r="L48" s="5">
        <v>8</v>
      </c>
      <c r="M48" s="5">
        <v>8</v>
      </c>
      <c r="N48" s="5">
        <v>8</v>
      </c>
      <c r="O48" s="5">
        <v>0</v>
      </c>
      <c r="P48" s="5" t="s">
        <v>830</v>
      </c>
      <c r="Q48" s="5" t="s">
        <v>831</v>
      </c>
      <c r="R48" s="5" t="s">
        <v>832</v>
      </c>
      <c r="S48" s="5" t="s">
        <v>833</v>
      </c>
      <c r="T48" s="11">
        <v>1901</v>
      </c>
      <c r="U48" s="11" t="str">
        <f>"6:"&amp;VLOOKUP(E48,数据!$G$12:$L$18,2,0)</f>
        <v>6:15000</v>
      </c>
      <c r="V48" s="5" t="str">
        <f>"7"&amp;RIGHT(D48,3)&amp;":"&amp;VLOOKUP(E48,数据!$G$12:$L$18,3,0)&amp;";"&amp;VLOOKUP(G48,数据!$G$24:$H$27,2,0)&amp;":"&amp;VLOOKUP(E48,数据!$G$12:$L$18,4,0)</f>
        <v>7045:40;6108:1500</v>
      </c>
      <c r="W48" s="11" t="str">
        <f>"6:"&amp;VLOOKUP(E48,数据!$G$12:$L$18,5,0)</f>
        <v>6:800</v>
      </c>
      <c r="X48" s="11">
        <v>100</v>
      </c>
      <c r="Y48" s="4">
        <v>0</v>
      </c>
      <c r="Z48" s="11">
        <f>VLOOKUP(E48,数据!$G$12:$L$18,6,0)</f>
        <v>200</v>
      </c>
      <c r="AA48" s="11">
        <v>100</v>
      </c>
      <c r="AB48" s="11">
        <v>30</v>
      </c>
      <c r="AC48" s="11">
        <v>100</v>
      </c>
      <c r="AD48" s="5" t="str">
        <f>VLOOKUP(C48,数据!$S:$V,3,0)</f>
        <v>A man of character who often lets his actions speak just as loud as his words. He embodies his roles and is not limited in his ability to tap into different characters - whether that's a terrorist, estranged husband, strict-no-bs-professor or a judge.</v>
      </c>
      <c r="AE48" s="5" t="str">
        <f>VLOOKUP(C48,数据!$S:$V,4,0)</f>
        <v>平时沉默寡言，完全猜不透他在想什么。但是如果演对手戏的男演员恰好有一双绿眼睛就会突然变得暴躁易怒，十分让人摸不着头脑。</v>
      </c>
    </row>
    <row r="49">
      <c r="A49" s="5">
        <v>4007</v>
      </c>
      <c r="B49" s="5" t="str">
        <f>VLOOKUP(C49,数据!$S:$V,2,0)</f>
        <v>Jared Leto</v>
      </c>
      <c r="C49" s="5" t="s">
        <v>192</v>
      </c>
      <c r="D49" s="5">
        <v>2046</v>
      </c>
      <c r="E49" s="11">
        <v>1304</v>
      </c>
      <c r="F49" s="5">
        <v>1102</v>
      </c>
      <c r="G49" s="5">
        <v>1201</v>
      </c>
      <c r="H49" s="5">
        <v>1401</v>
      </c>
      <c r="I49" s="5">
        <v>1501</v>
      </c>
      <c r="J49" s="5">
        <v>1016</v>
      </c>
      <c r="K49" s="5">
        <v>8</v>
      </c>
      <c r="L49" s="5">
        <v>16</v>
      </c>
      <c r="M49" s="5">
        <v>8</v>
      </c>
      <c r="N49" s="5">
        <v>8</v>
      </c>
      <c r="O49" s="5">
        <v>0</v>
      </c>
      <c r="P49" s="5" t="s">
        <v>834</v>
      </c>
      <c r="Q49" s="5" t="s">
        <v>835</v>
      </c>
      <c r="R49" s="5" t="s">
        <v>836</v>
      </c>
      <c r="S49" s="5" t="s">
        <v>837</v>
      </c>
      <c r="T49" s="11">
        <v>1901</v>
      </c>
      <c r="U49" s="11" t="str">
        <f>"6:"&amp;VLOOKUP(E49,数据!$G$12:$L$18,2,0)</f>
        <v>6:15000</v>
      </c>
      <c r="V49" s="5" t="str">
        <f>"7"&amp;RIGHT(D49,3)&amp;":"&amp;VLOOKUP(E49,数据!$G$12:$L$18,3,0)&amp;";"&amp;VLOOKUP(G49,数据!$G$24:$H$27,2,0)&amp;":"&amp;VLOOKUP(E49,数据!$G$12:$L$18,4,0)</f>
        <v>7046:40;6102:1500</v>
      </c>
      <c r="W49" s="11" t="str">
        <f>"6:"&amp;VLOOKUP(E49,数据!$G$12:$L$18,5,0)</f>
        <v>6:800</v>
      </c>
      <c r="X49" s="11">
        <v>100</v>
      </c>
      <c r="Y49" s="4">
        <v>0</v>
      </c>
      <c r="Z49" s="11">
        <f>VLOOKUP(E49,数据!$G$12:$L$18,6,0)</f>
        <v>200</v>
      </c>
      <c r="AA49" s="11">
        <v>100</v>
      </c>
      <c r="AB49" s="11">
        <v>30</v>
      </c>
      <c r="AC49" s="11">
        <v>100</v>
      </c>
      <c r="AD49" s="5" t="str">
        <f>VLOOKUP(C49,数据!$S:$V,3,0)</f>
        <v>As a kid, he used to take everything too seriously. Even his acting. After getting put into an asylum, he switched his life around and no longer takes anything seriously. This is debatable if it's good for his career but so far so good.</v>
      </c>
      <c r="AE49" s="5" t="str">
        <f>VLOOKUP(C49,数据!$S:$V,4,0)</f>
        <v>曾经是个沉默寡言表情严肃的男孩，直到天天被邻里大妈问“怎么这么严肃呀”而学会了保持笑容，目前看来成效卓著，至少再也没有人问他这么个问题了...</v>
      </c>
    </row>
    <row r="50">
      <c r="A50" s="5">
        <v>4008</v>
      </c>
      <c r="B50" s="5" t="str">
        <f>VLOOKUP(C50,数据!$S:$V,2,0)</f>
        <v>Colin Firth</v>
      </c>
      <c r="C50" s="5" t="s">
        <v>196</v>
      </c>
      <c r="D50" s="5">
        <v>2047</v>
      </c>
      <c r="E50" s="11">
        <v>1304</v>
      </c>
      <c r="F50" s="5">
        <v>1102</v>
      </c>
      <c r="G50" s="5">
        <v>1202</v>
      </c>
      <c r="H50" s="5">
        <v>1401</v>
      </c>
      <c r="I50" s="5">
        <v>1502</v>
      </c>
      <c r="J50" s="5">
        <v>1020</v>
      </c>
      <c r="K50" s="5">
        <v>8</v>
      </c>
      <c r="L50" s="5">
        <v>8</v>
      </c>
      <c r="M50" s="5">
        <v>16</v>
      </c>
      <c r="N50" s="5">
        <v>8</v>
      </c>
      <c r="O50" s="5">
        <v>0</v>
      </c>
      <c r="P50" s="5" t="s">
        <v>838</v>
      </c>
      <c r="Q50" s="5" t="s">
        <v>618</v>
      </c>
      <c r="R50" s="5" t="s">
        <v>839</v>
      </c>
      <c r="S50" s="5" t="s">
        <v>840</v>
      </c>
      <c r="T50" s="11">
        <v>1901</v>
      </c>
      <c r="U50" s="11" t="str">
        <f>"6:"&amp;VLOOKUP(E50,数据!$G$12:$L$18,2,0)</f>
        <v>6:15000</v>
      </c>
      <c r="V50" s="5" t="str">
        <f>"7"&amp;RIGHT(D50,3)&amp;":"&amp;VLOOKUP(E50,数据!$G$12:$L$18,3,0)&amp;";"&amp;VLOOKUP(G50,数据!$G$24:$H$27,2,0)&amp;":"&amp;VLOOKUP(E50,数据!$G$12:$L$18,4,0)</f>
        <v>7047:40;6108:1500</v>
      </c>
      <c r="W50" s="11" t="str">
        <f>"6:"&amp;VLOOKUP(E50,数据!$G$12:$L$18,5,0)</f>
        <v>6:800</v>
      </c>
      <c r="X50" s="11">
        <v>100</v>
      </c>
      <c r="Y50" s="4">
        <v>0</v>
      </c>
      <c r="Z50" s="11">
        <f>VLOOKUP(E50,数据!$G$12:$L$18,6,0)</f>
        <v>200</v>
      </c>
      <c r="AA50" s="11">
        <v>100</v>
      </c>
      <c r="AB50" s="11">
        <v>30</v>
      </c>
      <c r="AC50" s="11">
        <v>100</v>
      </c>
      <c r="AD50" s="5" t="str">
        <f>VLOOKUP(C50,数据!$S:$V,3,0)</f>
        <v>Always the lady's man, he always has an air of put-togetherness with a mix of class. The confidence he exudes in his real life carries over into his acting. He's best known for his roles as kings, intelligence officers, businessmen and singers.</v>
      </c>
      <c r="AE50" s="5" t="str">
        <f>VLOOKUP(C50,数据!$S:$V,4,0)</f>
        <v>从小在裁缝店长大的他有着一手精湛的裁缝技艺，穿什么都能穿出一副满溢而出的英伦风，因此被各大奢侈品牌争相聘请出任模特，但是他似乎不为所动，而是打算走上影视业，由于自带戏服可以有效节省剧组成本，因此深受欢迎，片约不断。</v>
      </c>
    </row>
    <row r="51">
      <c r="A51" s="5">
        <v>4009</v>
      </c>
      <c r="B51" s="5" t="str">
        <f>VLOOKUP(C51,数据!$S:$V,2,0)</f>
        <v>Tom Hiddleston</v>
      </c>
      <c r="C51" s="5" t="s">
        <v>200</v>
      </c>
      <c r="D51" s="5">
        <v>2048</v>
      </c>
      <c r="E51" s="11">
        <v>1304</v>
      </c>
      <c r="F51" s="5">
        <v>1102</v>
      </c>
      <c r="G51" s="5">
        <v>1202</v>
      </c>
      <c r="H51" s="5">
        <v>1401</v>
      </c>
      <c r="I51" s="5">
        <v>1501</v>
      </c>
      <c r="J51" s="5">
        <v>1024</v>
      </c>
      <c r="K51" s="5">
        <v>8</v>
      </c>
      <c r="L51" s="5">
        <v>16</v>
      </c>
      <c r="M51" s="5">
        <v>8</v>
      </c>
      <c r="N51" s="5">
        <v>8</v>
      </c>
      <c r="O51" s="5">
        <v>0</v>
      </c>
      <c r="P51" s="5" t="s">
        <v>841</v>
      </c>
      <c r="Q51" s="5" t="s">
        <v>842</v>
      </c>
      <c r="R51" s="5" t="s">
        <v>843</v>
      </c>
      <c r="S51" s="5" t="s">
        <v>844</v>
      </c>
      <c r="T51" s="11">
        <v>1901</v>
      </c>
      <c r="U51" s="11" t="str">
        <f>"6:"&amp;VLOOKUP(E51,数据!$G$12:$L$18,2,0)</f>
        <v>6:15000</v>
      </c>
      <c r="V51" s="5" t="str">
        <f>"7"&amp;RIGHT(D51,3)&amp;":"&amp;VLOOKUP(E51,数据!$G$12:$L$18,3,0)&amp;";"&amp;VLOOKUP(G51,数据!$G$24:$H$27,2,0)&amp;":"&amp;VLOOKUP(E51,数据!$G$12:$L$18,4,0)</f>
        <v>7048:40;6108:1500</v>
      </c>
      <c r="W51" s="11" t="str">
        <f>"6:"&amp;VLOOKUP(E51,数据!$G$12:$L$18,5,0)</f>
        <v>6:800</v>
      </c>
      <c r="X51" s="11">
        <v>100</v>
      </c>
      <c r="Y51" s="4">
        <v>0</v>
      </c>
      <c r="Z51" s="11">
        <f>VLOOKUP(E51,数据!$G$12:$L$18,6,0)</f>
        <v>200</v>
      </c>
      <c r="AA51" s="11">
        <v>100</v>
      </c>
      <c r="AB51" s="11">
        <v>30</v>
      </c>
      <c r="AC51" s="11">
        <v>100</v>
      </c>
      <c r="AD51" s="5" t="str">
        <f>VLOOKUP(C51,数据!$S:$V,3,0)</f>
        <v>A clever but tricky young man that has a devilish attractiveness to him. He appeals to the sapiosexuals out there with witty banter and intelligent thought that he brings out in the characters he portrays.</v>
      </c>
      <c r="AE51" s="5" t="str">
        <f>VLOOKUP(C51,数据!$S:$V,4,0)</f>
        <v>熊孩子一个，没事喜欢玩变装秀，搞各种魔术恶作剧来让自己的哥哥花式背锅，虽然每次都以被哥哥胖揍一顿收场，却乐此不疲。也许…这也是手足情深的一种形式？</v>
      </c>
    </row>
    <row r="52">
      <c r="A52" s="5">
        <v>4010</v>
      </c>
      <c r="B52" s="5" t="str">
        <f>VLOOKUP(C52,数据!$S:$V,2,0)</f>
        <v>Uma Thurman</v>
      </c>
      <c r="C52" s="5" t="s">
        <v>204</v>
      </c>
      <c r="D52" s="5">
        <v>2049</v>
      </c>
      <c r="E52" s="11">
        <v>1304</v>
      </c>
      <c r="F52" s="5">
        <v>1101</v>
      </c>
      <c r="G52" s="5">
        <v>1201</v>
      </c>
      <c r="H52" s="5">
        <v>1401</v>
      </c>
      <c r="I52" s="5">
        <v>1501</v>
      </c>
      <c r="J52" s="5">
        <v>1025</v>
      </c>
      <c r="K52" s="5">
        <v>16</v>
      </c>
      <c r="L52" s="5">
        <v>8</v>
      </c>
      <c r="M52" s="5">
        <v>8</v>
      </c>
      <c r="N52" s="5">
        <v>0</v>
      </c>
      <c r="O52" s="5">
        <v>8</v>
      </c>
      <c r="P52" s="5" t="s">
        <v>845</v>
      </c>
      <c r="Q52" s="5" t="s">
        <v>846</v>
      </c>
      <c r="R52" s="5" t="s">
        <v>847</v>
      </c>
      <c r="S52" s="5" t="s">
        <v>848</v>
      </c>
      <c r="T52" s="11">
        <v>1901</v>
      </c>
      <c r="U52" s="11" t="str">
        <f>"6:"&amp;VLOOKUP(E52,数据!$G$12:$L$18,2,0)</f>
        <v>6:15000</v>
      </c>
      <c r="V52" s="5" t="str">
        <f>"7"&amp;RIGHT(D52,3)&amp;":"&amp;VLOOKUP(E52,数据!$G$12:$L$18,3,0)&amp;";"&amp;VLOOKUP(G52,数据!$G$24:$H$27,2,0)&amp;":"&amp;VLOOKUP(E52,数据!$G$12:$L$18,4,0)</f>
        <v>7049:40;6102:1500</v>
      </c>
      <c r="W52" s="11" t="str">
        <f>"6:"&amp;VLOOKUP(E52,数据!$G$12:$L$18,5,0)</f>
        <v>6:800</v>
      </c>
      <c r="X52" s="11">
        <v>100</v>
      </c>
      <c r="Y52" s="4">
        <v>0</v>
      </c>
      <c r="Z52" s="11">
        <f>VLOOKUP(E52,数据!$G$12:$L$18,6,0)</f>
        <v>200</v>
      </c>
      <c r="AA52" s="11">
        <v>100</v>
      </c>
      <c r="AB52" s="11">
        <v>30</v>
      </c>
      <c r="AC52" s="11">
        <v>100</v>
      </c>
      <c r="AD52" s="5" t="str">
        <f>VLOOKUP(C52,数据!$S:$V,3,0)</f>
        <v>Always the bad girl, she always takes roles that pushes limits and buttons you might not have known you had. But no one is arguing she's not effective in what she does. She'll mesmerize you with her poisonous smiles, the slashes of her blades or her innate ability to come back from the dead.</v>
      </c>
      <c r="AE52" s="5" t="str">
        <f>VLOOKUP(C52,数据!$S:$V,4,0)</f>
        <v>在一次街头舞蹈大赛上因为跳了一段兔子舞被星探发现，从此她无论拍什么片，都要即兴来上一段舞蹈，据说某位印度籍导演十分喜欢她这种习惯，正打算以她为主角筹拍一部大片…</v>
      </c>
    </row>
    <row r="53">
      <c r="A53" s="5">
        <v>4011</v>
      </c>
      <c r="B53" s="5" t="str">
        <f>VLOOKUP(C53,数据!$S:$V,2,0)</f>
        <v>Nicole Kidman</v>
      </c>
      <c r="C53" s="5" t="s">
        <v>208</v>
      </c>
      <c r="D53" s="5">
        <v>2050</v>
      </c>
      <c r="E53" s="11">
        <v>1304</v>
      </c>
      <c r="F53" s="5">
        <v>1101</v>
      </c>
      <c r="G53" s="5">
        <v>1201</v>
      </c>
      <c r="H53" s="5">
        <v>1402</v>
      </c>
      <c r="I53" s="5">
        <v>1501</v>
      </c>
      <c r="J53" s="5">
        <v>1037</v>
      </c>
      <c r="K53" s="5">
        <v>8</v>
      </c>
      <c r="L53" s="5">
        <v>16</v>
      </c>
      <c r="M53" s="5">
        <v>8</v>
      </c>
      <c r="N53" s="5">
        <v>0</v>
      </c>
      <c r="O53" s="5">
        <v>8</v>
      </c>
      <c r="P53" s="5" t="s">
        <v>849</v>
      </c>
      <c r="Q53" s="5" t="s">
        <v>850</v>
      </c>
      <c r="R53" s="5" t="s">
        <v>851</v>
      </c>
      <c r="S53" s="5" t="s">
        <v>852</v>
      </c>
      <c r="T53" s="11">
        <v>1901</v>
      </c>
      <c r="U53" s="11" t="str">
        <f>"6:"&amp;VLOOKUP(E53,数据!$G$12:$L$18,2,0)</f>
        <v>6:15000</v>
      </c>
      <c r="V53" s="5" t="str">
        <f>"7"&amp;RIGHT(D53,3)&amp;":"&amp;VLOOKUP(E53,数据!$G$12:$L$18,3,0)&amp;";"&amp;VLOOKUP(G53,数据!$G$24:$H$27,2,0)&amp;":"&amp;VLOOKUP(E53,数据!$G$12:$L$18,4,0)</f>
        <v>7050:40;6102:1500</v>
      </c>
      <c r="W53" s="11" t="str">
        <f>"6:"&amp;VLOOKUP(E53,数据!$G$12:$L$18,5,0)</f>
        <v>6:800</v>
      </c>
      <c r="X53" s="11">
        <v>100</v>
      </c>
      <c r="Y53" s="4">
        <v>0</v>
      </c>
      <c r="Z53" s="11">
        <f>VLOOKUP(E53,数据!$G$12:$L$18,6,0)</f>
        <v>200</v>
      </c>
      <c r="AA53" s="11">
        <v>100</v>
      </c>
      <c r="AB53" s="11">
        <v>30</v>
      </c>
      <c r="AC53" s="11">
        <v>100</v>
      </c>
      <c r="AD53" s="5" t="str">
        <f>VLOOKUP(C53,数据!$S:$V,3,0)</f>
        <v>A talented actress able to take on any role presented in front of her. Drama, action, comedy - you name it. She can flawlessly switch over accents and go from talking to singing in an instant. She doesn't spend her money willy-nilly and tries to do her best to make a positive impact on the world.</v>
      </c>
      <c r="AE53" s="5" t="str">
        <f>VLOOKUP(C53,数据!$S:$V,4,0)</f>
        <v>对于她来说，进军影视业并且获得成功是非常关键的事——如果她无法证明自己在演艺事业上的才能，可能就要被迫回去继承数以千万计的家产——广大影迷听闻，纷纷表示自己愿意代替爱豆承担这种苦恼…</v>
      </c>
    </row>
    <row r="54">
      <c r="A54" s="5">
        <v>4012</v>
      </c>
      <c r="B54" s="5" t="str">
        <f>VLOOKUP(C54,数据!$S:$V,2,0)</f>
        <v>Edward Norton</v>
      </c>
      <c r="C54" s="5" t="s">
        <v>212</v>
      </c>
      <c r="D54" s="5">
        <v>2051</v>
      </c>
      <c r="E54" s="11">
        <v>1304</v>
      </c>
      <c r="F54" s="5">
        <v>1102</v>
      </c>
      <c r="G54" s="5">
        <v>1201</v>
      </c>
      <c r="H54" s="5">
        <v>1401</v>
      </c>
      <c r="I54" s="5">
        <v>1501</v>
      </c>
      <c r="J54" s="5">
        <v>1042</v>
      </c>
      <c r="K54" s="5">
        <v>8</v>
      </c>
      <c r="L54" s="5">
        <v>8</v>
      </c>
      <c r="M54" s="5">
        <v>16</v>
      </c>
      <c r="N54" s="5">
        <v>0</v>
      </c>
      <c r="O54" s="5">
        <v>8</v>
      </c>
      <c r="P54" s="5" t="s">
        <v>754</v>
      </c>
      <c r="Q54" s="5" t="s">
        <v>853</v>
      </c>
      <c r="R54" s="5" t="s">
        <v>854</v>
      </c>
      <c r="S54" s="5" t="s">
        <v>855</v>
      </c>
      <c r="T54" s="11">
        <v>1901</v>
      </c>
      <c r="U54" s="11" t="str">
        <f>"6:"&amp;VLOOKUP(E54,数据!$G$12:$L$18,2,0)</f>
        <v>6:15000</v>
      </c>
      <c r="V54" s="5" t="str">
        <f>"7"&amp;RIGHT(D54,3)&amp;":"&amp;VLOOKUP(E54,数据!$G$12:$L$18,3,0)&amp;";"&amp;VLOOKUP(G54,数据!$G$24:$H$27,2,0)&amp;":"&amp;VLOOKUP(E54,数据!$G$12:$L$18,4,0)</f>
        <v>7051:40;6102:1500</v>
      </c>
      <c r="W54" s="11" t="str">
        <f>"6:"&amp;VLOOKUP(E54,数据!$G$12:$L$18,5,0)</f>
        <v>6:800</v>
      </c>
      <c r="X54" s="11">
        <v>100</v>
      </c>
      <c r="Y54" s="4">
        <v>0</v>
      </c>
      <c r="Z54" s="11">
        <f>VLOOKUP(E54,数据!$G$12:$L$18,6,0)</f>
        <v>200</v>
      </c>
      <c r="AA54" s="11">
        <v>100</v>
      </c>
      <c r="AB54" s="11">
        <v>30</v>
      </c>
      <c r="AC54" s="11">
        <v>100</v>
      </c>
      <c r="AD54" s="5" t="str">
        <f>VLOOKUP(C54,数据!$S:$V,3,0)</f>
        <v>A man of two faces who is trying to find himself in his acting. In some situations he has to be one person and in others, another. This sometimes gets him into fights but it also helps give him deeper insights into his acting roles whether it be the meek businessman or the angry jewel thief.</v>
      </c>
      <c r="AE54" s="5" t="str">
        <f>VLOOKUP(C54,数据!$S:$V,4,0)</f>
        <v>你以为你知道他知道你知道了他是个什么样的人，其实他早就知道你以为你知道他知道你知道了他是个什么样的人，但你们都不知道的是你们互相都不知道对方真正知道的是什么。</v>
      </c>
    </row>
    <row r="55">
      <c r="A55" s="5">
        <v>4013</v>
      </c>
      <c r="B55" s="5" t="str">
        <f>VLOOKUP(C55,数据!$S:$V,2,0)</f>
        <v>Ben Affleck</v>
      </c>
      <c r="C55" s="5" t="s">
        <v>216</v>
      </c>
      <c r="D55" s="5">
        <v>2052</v>
      </c>
      <c r="E55" s="11">
        <v>1304</v>
      </c>
      <c r="F55" s="5">
        <v>1102</v>
      </c>
      <c r="G55" s="5">
        <v>1201</v>
      </c>
      <c r="H55" s="5">
        <v>1402</v>
      </c>
      <c r="I55" s="5">
        <v>1502</v>
      </c>
      <c r="J55" s="5">
        <v>1044</v>
      </c>
      <c r="K55" s="5">
        <v>8</v>
      </c>
      <c r="L55" s="5">
        <v>16</v>
      </c>
      <c r="M55" s="5">
        <v>8</v>
      </c>
      <c r="N55" s="5">
        <v>0</v>
      </c>
      <c r="O55" s="5">
        <v>8</v>
      </c>
      <c r="P55" s="5" t="s">
        <v>856</v>
      </c>
      <c r="Q55" s="5" t="s">
        <v>857</v>
      </c>
      <c r="R55" s="5" t="s">
        <v>858</v>
      </c>
      <c r="S55" s="5" t="s">
        <v>859</v>
      </c>
      <c r="T55" s="11">
        <v>1901</v>
      </c>
      <c r="U55" s="11" t="str">
        <f>"6:"&amp;VLOOKUP(E55,数据!$G$12:$L$18,2,0)</f>
        <v>6:15000</v>
      </c>
      <c r="V55" s="5" t="str">
        <f>"7"&amp;RIGHT(D55,3)&amp;":"&amp;VLOOKUP(E55,数据!$G$12:$L$18,3,0)&amp;";"&amp;VLOOKUP(G55,数据!$G$24:$H$27,2,0)&amp;":"&amp;VLOOKUP(E55,数据!$G$12:$L$18,4,0)</f>
        <v>7052:40;6102:1500</v>
      </c>
      <c r="W55" s="11" t="str">
        <f>"6:"&amp;VLOOKUP(E55,数据!$G$12:$L$18,5,0)</f>
        <v>6:800</v>
      </c>
      <c r="X55" s="11">
        <v>100</v>
      </c>
      <c r="Y55" s="4">
        <v>0</v>
      </c>
      <c r="Z55" s="11">
        <f>VLOOKUP(E55,数据!$G$12:$L$18,6,0)</f>
        <v>200</v>
      </c>
      <c r="AA55" s="11">
        <v>100</v>
      </c>
      <c r="AB55" s="11">
        <v>30</v>
      </c>
      <c r="AC55" s="11">
        <v>100</v>
      </c>
      <c r="AD55" s="5" t="str">
        <f>VLOOKUP(C55,数据!$S:$V,3,0)</f>
        <v>An actor with a chin as strong as his personality. He grew up in a small mountain village and led his clan chine first into the 21st century. A great leader, he knows how to make people laugh, cry and listen - even through his films. But behind that strong outward demeanor hides a little boy inside scared to show his weaknesses.</v>
      </c>
      <c r="AE55" s="5" t="str">
        <f>VLOOKUP(C55,数据!$S:$V,4,0)</f>
        <v>他用自己土帅土帅的气质和独特的下巴吸引了一批本质粉，成功的被星探发掘从而摆脱了搬砖工的命运，如今活跃在荧幕上的他俨然成为了全村的希望，土帅界的一颗明星。</v>
      </c>
    </row>
    <row r="56">
      <c r="A56" s="5">
        <v>4014</v>
      </c>
      <c r="B56" s="5" t="str">
        <f>VLOOKUP(C56,数据!$S:$V,2,0)</f>
        <v>Tim Robbins</v>
      </c>
      <c r="C56" s="5" t="s">
        <v>220</v>
      </c>
      <c r="D56" s="5">
        <v>2053</v>
      </c>
      <c r="E56" s="11">
        <v>1304</v>
      </c>
      <c r="F56" s="5">
        <v>1102</v>
      </c>
      <c r="G56" s="5">
        <v>1201</v>
      </c>
      <c r="H56" s="5">
        <v>1401</v>
      </c>
      <c r="I56" s="5">
        <v>1501</v>
      </c>
      <c r="J56" s="5">
        <v>1046</v>
      </c>
      <c r="K56" s="5">
        <v>16</v>
      </c>
      <c r="L56" s="5">
        <v>8</v>
      </c>
      <c r="M56" s="5">
        <v>8</v>
      </c>
      <c r="N56" s="5">
        <v>8</v>
      </c>
      <c r="O56" s="5">
        <v>0</v>
      </c>
      <c r="P56" s="5" t="s">
        <v>860</v>
      </c>
      <c r="Q56" s="5" t="s">
        <v>861</v>
      </c>
      <c r="R56" s="5" t="s">
        <v>862</v>
      </c>
      <c r="S56" s="5" t="s">
        <v>863</v>
      </c>
      <c r="T56" s="11">
        <v>1901</v>
      </c>
      <c r="U56" s="11" t="str">
        <f>"6:"&amp;VLOOKUP(E56,数据!$G$12:$L$18,2,0)</f>
        <v>6:15000</v>
      </c>
      <c r="V56" s="5" t="str">
        <f>"7"&amp;RIGHT(D56,3)&amp;":"&amp;VLOOKUP(E56,数据!$G$12:$L$18,3,0)&amp;";"&amp;VLOOKUP(G56,数据!$G$24:$H$27,2,0)&amp;":"&amp;VLOOKUP(E56,数据!$G$12:$L$18,4,0)</f>
        <v>7053:40;6102:1500</v>
      </c>
      <c r="W56" s="11" t="str">
        <f>"6:"&amp;VLOOKUP(E56,数据!$G$12:$L$18,5,0)</f>
        <v>6:800</v>
      </c>
      <c r="X56" s="11">
        <v>100</v>
      </c>
      <c r="Y56" s="4">
        <v>0</v>
      </c>
      <c r="Z56" s="11">
        <f>VLOOKUP(E56,数据!$G$12:$L$18,6,0)</f>
        <v>200</v>
      </c>
      <c r="AA56" s="11">
        <v>100</v>
      </c>
      <c r="AB56" s="11">
        <v>30</v>
      </c>
      <c r="AC56" s="11">
        <v>100</v>
      </c>
      <c r="AD56" s="5" t="str">
        <f>VLOOKUP(C56,数据!$S:$V,3,0)</f>
        <v>A New Yorker with a hard of role. His friendly face often gets him sympathetic lead roles and he has come to symbolize freedom in many of his films. </v>
      </c>
      <c r="AE56" s="5" t="str">
        <f>VLOOKUP(C56,数据!$S:$V,4,0)</f>
        <v>对，没错，就是他，那个象征自由的男人！</v>
      </c>
    </row>
    <row r="57">
      <c r="A57" s="5">
        <v>4015</v>
      </c>
      <c r="B57" s="5" t="str">
        <f>VLOOKUP(C57,数据!$S:$V,2,0)</f>
        <v>Jennifer Aniston</v>
      </c>
      <c r="C57" s="5" t="s">
        <v>224</v>
      </c>
      <c r="D57" s="5">
        <v>2054</v>
      </c>
      <c r="E57" s="11">
        <v>1304</v>
      </c>
      <c r="F57" s="5">
        <v>1101</v>
      </c>
      <c r="G57" s="5">
        <v>1201</v>
      </c>
      <c r="H57" s="5">
        <v>1401</v>
      </c>
      <c r="I57" s="5">
        <v>1502</v>
      </c>
      <c r="J57" s="5">
        <v>1053</v>
      </c>
      <c r="K57" s="5">
        <v>8</v>
      </c>
      <c r="L57" s="5">
        <v>16</v>
      </c>
      <c r="M57" s="5">
        <v>8</v>
      </c>
      <c r="N57" s="5">
        <v>8</v>
      </c>
      <c r="O57" s="5">
        <v>0</v>
      </c>
      <c r="P57" s="5" t="s">
        <v>864</v>
      </c>
      <c r="Q57" s="5" t="s">
        <v>865</v>
      </c>
      <c r="R57" s="5" t="s">
        <v>866</v>
      </c>
      <c r="S57" s="5" t="s">
        <v>867</v>
      </c>
      <c r="T57" s="11">
        <v>1901</v>
      </c>
      <c r="U57" s="11" t="str">
        <f>"6:"&amp;VLOOKUP(E57,数据!$G$12:$L$18,2,0)</f>
        <v>6:15000</v>
      </c>
      <c r="V57" s="5" t="str">
        <f>"7"&amp;RIGHT(D57,3)&amp;":"&amp;VLOOKUP(E57,数据!$G$12:$L$18,3,0)&amp;";"&amp;VLOOKUP(G57,数据!$G$24:$H$27,2,0)&amp;":"&amp;VLOOKUP(E57,数据!$G$12:$L$18,4,0)</f>
        <v>7054:40;6102:1500</v>
      </c>
      <c r="W57" s="11" t="str">
        <f>"6:"&amp;VLOOKUP(E57,数据!$G$12:$L$18,5,0)</f>
        <v>6:800</v>
      </c>
      <c r="X57" s="11">
        <v>100</v>
      </c>
      <c r="Y57" s="4">
        <v>0</v>
      </c>
      <c r="Z57" s="11">
        <f>VLOOKUP(E57,数据!$G$12:$L$18,6,0)</f>
        <v>200</v>
      </c>
      <c r="AA57" s="11">
        <v>100</v>
      </c>
      <c r="AB57" s="11">
        <v>30</v>
      </c>
      <c r="AC57" s="11">
        <v>100</v>
      </c>
      <c r="AD57" s="5" t="str">
        <f>VLOOKUP(C57,数据!$S:$V,3,0)</f>
        <v>On the surface she seems like the dumb blonde, but she's actually all brains behind the pretty face. After making her fortunes doing shallower roles, she is now much more selective in the movies she stars in - preferring to spend her time doing philanthropic work.</v>
      </c>
      <c r="AE57" s="5" t="str">
        <f>VLOOKUP(C57,数据!$S:$V,4,0)</f>
        <v>在当了几年群众演员之后终于某一天因为一个自己的表情包走红网络，从此片约不停，源源不断的为大家贡献最新鲜的表情包素材，人送称号“表情包女帝。”</v>
      </c>
    </row>
    <row r="58">
      <c r="A58" s="5">
        <v>4016</v>
      </c>
      <c r="B58" s="5" t="str">
        <f>VLOOKUP(C58,数据!$S:$V,2,0)</f>
        <v>Sandra Bullock</v>
      </c>
      <c r="C58" s="5" t="s">
        <v>228</v>
      </c>
      <c r="D58" s="5">
        <v>2055</v>
      </c>
      <c r="E58" s="11">
        <v>1304</v>
      </c>
      <c r="F58" s="5">
        <v>1101</v>
      </c>
      <c r="G58" s="5">
        <v>1201</v>
      </c>
      <c r="H58" s="5">
        <v>1401</v>
      </c>
      <c r="I58" s="5">
        <v>1502</v>
      </c>
      <c r="J58" s="5">
        <v>1058</v>
      </c>
      <c r="K58" s="5">
        <v>8</v>
      </c>
      <c r="L58" s="5">
        <v>8</v>
      </c>
      <c r="M58" s="5">
        <v>16</v>
      </c>
      <c r="N58" s="5">
        <v>8</v>
      </c>
      <c r="O58" s="5">
        <v>0</v>
      </c>
      <c r="P58" s="5" t="s">
        <v>868</v>
      </c>
      <c r="Q58" s="5" t="s">
        <v>869</v>
      </c>
      <c r="R58" s="5" t="s">
        <v>870</v>
      </c>
      <c r="S58" s="5" t="s">
        <v>871</v>
      </c>
      <c r="T58" s="11">
        <v>1901</v>
      </c>
      <c r="U58" s="11" t="str">
        <f>"6:"&amp;VLOOKUP(E58,数据!$G$12:$L$18,2,0)</f>
        <v>6:15000</v>
      </c>
      <c r="V58" s="5" t="str">
        <f>"7"&amp;RIGHT(D58,3)&amp;":"&amp;VLOOKUP(E58,数据!$G$12:$L$18,3,0)&amp;";"&amp;VLOOKUP(G58,数据!$G$24:$H$27,2,0)&amp;":"&amp;VLOOKUP(E58,数据!$G$12:$L$18,4,0)</f>
        <v>7055:40;6102:1500</v>
      </c>
      <c r="W58" s="11" t="str">
        <f>"6:"&amp;VLOOKUP(E58,数据!$G$12:$L$18,5,0)</f>
        <v>6:800</v>
      </c>
      <c r="X58" s="11">
        <v>100</v>
      </c>
      <c r="Y58" s="4">
        <v>0</v>
      </c>
      <c r="Z58" s="11">
        <f>VLOOKUP(E58,数据!$G$12:$L$18,6,0)</f>
        <v>200</v>
      </c>
      <c r="AA58" s="11">
        <v>100</v>
      </c>
      <c r="AB58" s="11">
        <v>30</v>
      </c>
      <c r="AC58" s="11">
        <v>100</v>
      </c>
      <c r="AD58" s="5" t="str">
        <f>VLOOKUP(C58,数据!$S:$V,3,0)</f>
        <v>A teenage boy heart-slayer. She does not take herself seriously and let her vulnerability show. Her happy-go-lucky attitude and ability to keep on everyone's good sides make her a popular actress with all age groups.</v>
      </c>
      <c r="AE58" s="5" t="str">
        <f>VLOOKUP(C58,数据!$S:$V,4,0)</f>
        <v>不管演什么角色都能演出一股邻家傻大姐风，并因此而被各种小鲜肉所信任，成为了当之无愧的小鲜肉之友。</v>
      </c>
    </row>
    <row r="59">
      <c r="A59" s="5">
        <v>4017</v>
      </c>
      <c r="B59" s="5" t="str">
        <f>VLOOKUP(C59,数据!$S:$V,2,0)</f>
        <v>Aamir Khan</v>
      </c>
      <c r="C59" s="5" t="s">
        <v>232</v>
      </c>
      <c r="D59" s="5">
        <v>2056</v>
      </c>
      <c r="E59" s="11">
        <v>1304</v>
      </c>
      <c r="F59" s="5">
        <v>1102</v>
      </c>
      <c r="G59" s="5">
        <v>1203</v>
      </c>
      <c r="H59" s="5">
        <v>1402</v>
      </c>
      <c r="I59" s="5">
        <v>1501</v>
      </c>
      <c r="J59" s="5">
        <v>1066</v>
      </c>
      <c r="K59" s="5">
        <v>8</v>
      </c>
      <c r="L59" s="5">
        <v>16</v>
      </c>
      <c r="M59" s="5">
        <v>8</v>
      </c>
      <c r="N59" s="5">
        <v>8</v>
      </c>
      <c r="O59" s="5">
        <v>0</v>
      </c>
      <c r="P59" s="5" t="s">
        <v>872</v>
      </c>
      <c r="Q59" s="5" t="s">
        <v>873</v>
      </c>
      <c r="R59" s="5" t="s">
        <v>874</v>
      </c>
      <c r="S59" s="5" t="s">
        <v>875</v>
      </c>
      <c r="T59" s="11">
        <v>1901</v>
      </c>
      <c r="U59" s="11" t="str">
        <f>"6:"&amp;VLOOKUP(E59,数据!$G$12:$L$18,2,0)</f>
        <v>6:15000</v>
      </c>
      <c r="V59" s="5" t="str">
        <f>"7"&amp;RIGHT(D59,3)&amp;":"&amp;VLOOKUP(E59,数据!$G$12:$L$18,3,0)&amp;";"&amp;VLOOKUP(G59,数据!$G$24:$H$27,2,0)&amp;":"&amp;VLOOKUP(E59,数据!$G$12:$L$18,4,0)</f>
        <v>7056:40;6103:1500</v>
      </c>
      <c r="W59" s="11" t="str">
        <f>"6:"&amp;VLOOKUP(E59,数据!$G$12:$L$18,5,0)</f>
        <v>6:800</v>
      </c>
      <c r="X59" s="11">
        <v>100</v>
      </c>
      <c r="Y59" s="4">
        <v>0</v>
      </c>
      <c r="Z59" s="11">
        <f>VLOOKUP(E59,数据!$G$12:$L$18,6,0)</f>
        <v>200</v>
      </c>
      <c r="AA59" s="11">
        <v>100</v>
      </c>
      <c r="AB59" s="11">
        <v>30</v>
      </c>
      <c r="AC59" s="11">
        <v>100</v>
      </c>
      <c r="AD59" s="5" t="str">
        <f>VLOOKUP(C59,数据!$S:$V,3,0)</f>
        <v>An established Indian man of mystery with a long career spanning decades. Audiences like his work so much they keep returning to his movies regardless of the subject. </v>
      </c>
      <c r="AE59" s="5" t="str">
        <f>VLOOKUP(C59,数据!$S:$V,4,0)</f>
        <v>据说曾经因为事故导致大脑创伤只能保留7秒钟的记忆的他本来是不适合进入演艺圈的，但不知为何观看他影片的观众也会仿佛被传染一般看完就忘了自己看的是什么而反复买票观看，因此意外的成为了票房保证…</v>
      </c>
    </row>
    <row r="60">
      <c r="A60" s="5">
        <v>4018</v>
      </c>
      <c r="B60" s="5" t="str">
        <f>VLOOKUP(C60,数据!$S:$V,2,0)</f>
        <v>Ryan Reynolds</v>
      </c>
      <c r="C60" s="5" t="s">
        <v>236</v>
      </c>
      <c r="D60" s="5">
        <v>2057</v>
      </c>
      <c r="E60" s="11">
        <v>1304</v>
      </c>
      <c r="F60" s="5">
        <v>1102</v>
      </c>
      <c r="G60" s="5">
        <v>1201</v>
      </c>
      <c r="H60" s="5">
        <v>1401</v>
      </c>
      <c r="I60" s="5">
        <v>1502</v>
      </c>
      <c r="J60" s="5">
        <v>1045</v>
      </c>
      <c r="K60" s="5">
        <v>16</v>
      </c>
      <c r="L60" s="5">
        <v>8</v>
      </c>
      <c r="M60" s="5">
        <v>8</v>
      </c>
      <c r="N60" s="5">
        <v>0</v>
      </c>
      <c r="O60" s="5">
        <v>8</v>
      </c>
      <c r="P60" s="5" t="s">
        <v>876</v>
      </c>
      <c r="Q60" s="5" t="s">
        <v>877</v>
      </c>
      <c r="R60" s="5" t="s">
        <v>878</v>
      </c>
      <c r="S60" s="5" t="s">
        <v>879</v>
      </c>
      <c r="T60" s="11">
        <v>1901</v>
      </c>
      <c r="U60" s="11" t="str">
        <f>"6:"&amp;VLOOKUP(E60,数据!$G$12:$L$18,2,0)</f>
        <v>6:15000</v>
      </c>
      <c r="V60" s="5" t="str">
        <f>"7"&amp;RIGHT(D60,3)&amp;":"&amp;VLOOKUP(E60,数据!$G$12:$L$18,3,0)&amp;";"&amp;VLOOKUP(G60,数据!$G$24:$H$27,2,0)&amp;":"&amp;VLOOKUP(E60,数据!$G$12:$L$18,4,0)</f>
        <v>7057:40;6102:1500</v>
      </c>
      <c r="W60" s="11" t="str">
        <f>"6:"&amp;VLOOKUP(E60,数据!$G$12:$L$18,5,0)</f>
        <v>6:800</v>
      </c>
      <c r="X60" s="11">
        <v>100</v>
      </c>
      <c r="Y60" s="4">
        <v>0</v>
      </c>
      <c r="Z60" s="11">
        <f>VLOOKUP(E60,数据!$G$12:$L$18,6,0)</f>
        <v>200</v>
      </c>
      <c r="AA60" s="11">
        <v>100</v>
      </c>
      <c r="AB60" s="11">
        <v>30</v>
      </c>
      <c r="AC60" s="11">
        <v>100</v>
      </c>
      <c r="AD60" s="5" t="str">
        <f>VLOOKUP(C60,数据!$S:$V,3,0)</f>
        <v>Getting his start as the crush in a teenage drama, this man loves to take risks, both with his money and his career. His fearlessness makes him perfectly suited for edgy parts with both physical and comical sides. </v>
      </c>
      <c r="AE60" s="5" t="str">
        <f>VLOOKUP(C60,数据!$S:$V,4,0)</f>
        <v>赌神一般的存在，是每家赌场的噩梦，却是每个赌客心中顶礼膜拜的对象——原因无他，只要是他下的注，反着买就对了。据说本人曾经试图靠这一点来进行翻身，也就是故意买自己认为自己会买的赌注的相反注，结果仍然惨败告终…也许，这一切都是石头门的选择吧。</v>
      </c>
    </row>
    <row r="61">
      <c r="A61" s="5">
        <v>4019</v>
      </c>
      <c r="B61" s="5" t="str">
        <f>VLOOKUP(C61,数据!$S:$V,2,0)</f>
        <v>Mila Kunis</v>
      </c>
      <c r="C61" s="5" t="s">
        <v>240</v>
      </c>
      <c r="D61" s="5">
        <v>2058</v>
      </c>
      <c r="E61" s="11">
        <v>1304</v>
      </c>
      <c r="F61" s="5">
        <v>1101</v>
      </c>
      <c r="G61" s="5">
        <v>1201</v>
      </c>
      <c r="H61" s="5">
        <v>1402</v>
      </c>
      <c r="I61" s="5">
        <v>1501</v>
      </c>
      <c r="J61" s="5">
        <v>1081</v>
      </c>
      <c r="K61" s="5">
        <v>8</v>
      </c>
      <c r="L61" s="5">
        <v>16</v>
      </c>
      <c r="M61" s="5">
        <v>8</v>
      </c>
      <c r="N61" s="5">
        <v>0</v>
      </c>
      <c r="O61" s="5">
        <v>8</v>
      </c>
      <c r="P61" s="5" t="s">
        <v>880</v>
      </c>
      <c r="Q61" s="5" t="s">
        <v>881</v>
      </c>
      <c r="R61" s="5" t="s">
        <v>882</v>
      </c>
      <c r="S61" s="5" t="s">
        <v>883</v>
      </c>
      <c r="T61" s="11">
        <v>1901</v>
      </c>
      <c r="U61" s="11" t="str">
        <f>"6:"&amp;VLOOKUP(E61,数据!$G$12:$L$18,2,0)</f>
        <v>6:15000</v>
      </c>
      <c r="V61" s="5" t="str">
        <f>"7"&amp;RIGHT(D61,3)&amp;":"&amp;VLOOKUP(E61,数据!$G$12:$L$18,3,0)&amp;";"&amp;VLOOKUP(G61,数据!$G$24:$H$27,2,0)&amp;":"&amp;VLOOKUP(E61,数据!$G$12:$L$18,4,0)</f>
        <v>7058:40;6102:1500</v>
      </c>
      <c r="W61" s="11" t="str">
        <f>"6:"&amp;VLOOKUP(E61,数据!$G$12:$L$18,5,0)</f>
        <v>6:800</v>
      </c>
      <c r="X61" s="11">
        <v>100</v>
      </c>
      <c r="Y61" s="4">
        <v>0</v>
      </c>
      <c r="Z61" s="11">
        <f>VLOOKUP(E61,数据!$G$12:$L$18,6,0)</f>
        <v>200</v>
      </c>
      <c r="AA61" s="11">
        <v>100</v>
      </c>
      <c r="AB61" s="11">
        <v>30</v>
      </c>
      <c r="AC61" s="11">
        <v>100</v>
      </c>
      <c r="AD61" s="5" t="str">
        <f>VLOOKUP(C61,数据!$S:$V,3,0)</f>
        <v>Originally from Eastern Europe, her parents were typical nerds who encouraged her to follow her dreams. When she was cast in a really groovy retro sitcom, her career began taking off. </v>
      </c>
      <c r="AE61" s="5" t="str">
        <f>VLOOKUP(C61,数据!$S:$V,4,0)</f>
        <v>因为男友认为她眼睛太大太吓人提出分手之后愤而决定进军演艺事业，立志让自己那双闪亮的大眼睛出现在各种海报和大荧幕上，目前看来她成功的做到了这一点，至于前男友？嗯…谁在乎呢？</v>
      </c>
    </row>
    <row r="62">
      <c r="A62" s="5">
        <v>4020</v>
      </c>
      <c r="B62" s="5" t="str">
        <f>VLOOKUP(C62,数据!$S:$V,2,0)</f>
        <v>Robert De Niro</v>
      </c>
      <c r="C62" s="5" t="s">
        <v>244</v>
      </c>
      <c r="D62" s="5">
        <v>2059</v>
      </c>
      <c r="E62" s="11">
        <v>1304</v>
      </c>
      <c r="F62" s="5">
        <v>1102</v>
      </c>
      <c r="G62" s="5">
        <v>1201</v>
      </c>
      <c r="H62" s="5">
        <v>1401</v>
      </c>
      <c r="I62" s="5">
        <v>1501</v>
      </c>
      <c r="J62" s="5">
        <v>1070</v>
      </c>
      <c r="K62" s="5">
        <v>8</v>
      </c>
      <c r="L62" s="5">
        <v>8</v>
      </c>
      <c r="M62" s="5">
        <v>16</v>
      </c>
      <c r="N62" s="5">
        <v>0</v>
      </c>
      <c r="O62" s="5">
        <v>8</v>
      </c>
      <c r="P62" s="5" t="s">
        <v>884</v>
      </c>
      <c r="Q62" s="5" t="s">
        <v>885</v>
      </c>
      <c r="R62" s="5" t="s">
        <v>886</v>
      </c>
      <c r="S62" s="5" t="s">
        <v>887</v>
      </c>
      <c r="T62" s="11">
        <v>1901</v>
      </c>
      <c r="U62" s="11" t="str">
        <f>"6:"&amp;VLOOKUP(E62,数据!$G$12:$L$18,2,0)</f>
        <v>6:15000</v>
      </c>
      <c r="V62" s="5" t="str">
        <f>"7"&amp;RIGHT(D62,3)&amp;":"&amp;VLOOKUP(E62,数据!$G$12:$L$18,3,0)&amp;";"&amp;VLOOKUP(G62,数据!$G$24:$H$27,2,0)&amp;":"&amp;VLOOKUP(E62,数据!$G$12:$L$18,4,0)</f>
        <v>7059:40;6102:1500</v>
      </c>
      <c r="W62" s="11" t="str">
        <f>"6:"&amp;VLOOKUP(E62,数据!$G$12:$L$18,5,0)</f>
        <v>6:800</v>
      </c>
      <c r="X62" s="11">
        <v>100</v>
      </c>
      <c r="Y62" s="4">
        <v>0</v>
      </c>
      <c r="Z62" s="11">
        <f>VLOOKUP(E62,数据!$G$12:$L$18,6,0)</f>
        <v>200</v>
      </c>
      <c r="AA62" s="11">
        <v>100</v>
      </c>
      <c r="AB62" s="11">
        <v>30</v>
      </c>
      <c r="AC62" s="11">
        <v>100</v>
      </c>
      <c r="AD62" s="5" t="str">
        <f>VLOOKUP(C62,数据!$S:$V,3,0)</f>
        <v>Some people just look like mob men. This can definitely be an asset when you are an actor. He is always cast as the tough guy in movies about crime, boxing, and the dark side of life. </v>
      </c>
      <c r="AE62" s="5" t="str">
        <f>VLOOKUP(C62,数据!$S:$V,4,0)</f>
        <v>事实证明一个演员演技太过精湛也是一种烦恼——尤其当你演的几乎都是反派角色时。这让他每次过安检都需要花比别人更多的时间，因为老会因为那股浑然天成的黑帮大佬气质而被拦下来单独检查…</v>
      </c>
    </row>
    <row r="63">
      <c r="A63" s="5">
        <v>4021</v>
      </c>
      <c r="B63" s="5" t="str">
        <f>VLOOKUP(C63,数据!$S:$V,2,0)</f>
        <v>Bradley Cooper</v>
      </c>
      <c r="C63" s="5" t="s">
        <v>248</v>
      </c>
      <c r="D63" s="5">
        <v>2060</v>
      </c>
      <c r="E63" s="11">
        <v>1304</v>
      </c>
      <c r="F63" s="5">
        <v>1102</v>
      </c>
      <c r="G63" s="5">
        <v>1201</v>
      </c>
      <c r="H63" s="5">
        <v>1402</v>
      </c>
      <c r="I63" s="5">
        <v>1502</v>
      </c>
      <c r="J63" s="5">
        <v>1074</v>
      </c>
      <c r="K63" s="5">
        <v>8</v>
      </c>
      <c r="L63" s="5">
        <v>16</v>
      </c>
      <c r="M63" s="5">
        <v>8</v>
      </c>
      <c r="N63" s="5">
        <v>0</v>
      </c>
      <c r="O63" s="5">
        <v>8</v>
      </c>
      <c r="P63" s="5" t="s">
        <v>888</v>
      </c>
      <c r="Q63" s="5" t="s">
        <v>889</v>
      </c>
      <c r="R63" s="5" t="s">
        <v>890</v>
      </c>
      <c r="S63" s="5" t="s">
        <v>891</v>
      </c>
      <c r="T63" s="11">
        <v>1901</v>
      </c>
      <c r="U63" s="11" t="str">
        <f>"6:"&amp;VLOOKUP(E63,数据!$G$12:$L$18,2,0)</f>
        <v>6:15000</v>
      </c>
      <c r="V63" s="5" t="str">
        <f>"7"&amp;RIGHT(D63,3)&amp;":"&amp;VLOOKUP(E63,数据!$G$12:$L$18,3,0)&amp;";"&amp;VLOOKUP(G63,数据!$G$24:$H$27,2,0)&amp;":"&amp;VLOOKUP(E63,数据!$G$12:$L$18,4,0)</f>
        <v>7060:40;6102:1500</v>
      </c>
      <c r="W63" s="11" t="str">
        <f>"6:"&amp;VLOOKUP(E63,数据!$G$12:$L$18,5,0)</f>
        <v>6:800</v>
      </c>
      <c r="X63" s="11">
        <v>100</v>
      </c>
      <c r="Y63" s="4">
        <v>0</v>
      </c>
      <c r="Z63" s="11">
        <f>VLOOKUP(E63,数据!$G$12:$L$18,6,0)</f>
        <v>200</v>
      </c>
      <c r="AA63" s="11">
        <v>100</v>
      </c>
      <c r="AB63" s="11">
        <v>30</v>
      </c>
      <c r="AC63" s="11">
        <v>100</v>
      </c>
      <c r="AD63" s="5" t="str">
        <f>VLOOKUP(C63,数据!$S:$V,3,0)</f>
        <v>They say confidence shows, and this man has plenty of it. His charming looks give him the feel of the typical next-door neighbor. He can play the tough guy or the romantic boyfriend just as well.</v>
      </c>
      <c r="AE63" s="5" t="str">
        <f>VLOOKUP(C63,数据!$S:$V,4,0)</f>
        <v>虽然在外都是一副潇洒不羁的模样，但是没有人知道回到自己家里的他，会在夜深人静时对着家中的镜子不断自问：谁是世界上最帅的人？嗯…我们仍未知道每天夜里被提问的镜子的回答。</v>
      </c>
    </row>
    <row r="64">
      <c r="A64" s="5">
        <v>4022</v>
      </c>
      <c r="B64" s="5" t="str">
        <f>VLOOKUP(C64,数据!$S:$V,2,0)</f>
        <v>Jim Carrey</v>
      </c>
      <c r="C64" s="5" t="s">
        <v>252</v>
      </c>
      <c r="D64" s="5">
        <v>2061</v>
      </c>
      <c r="E64" s="11">
        <v>1304</v>
      </c>
      <c r="F64" s="5">
        <v>1102</v>
      </c>
      <c r="G64" s="5">
        <v>1201</v>
      </c>
      <c r="H64" s="5">
        <v>1401</v>
      </c>
      <c r="I64" s="5">
        <v>1501</v>
      </c>
      <c r="J64" s="5">
        <v>1075</v>
      </c>
      <c r="K64" s="5">
        <v>16</v>
      </c>
      <c r="L64" s="5">
        <v>8</v>
      </c>
      <c r="M64" s="5">
        <v>8</v>
      </c>
      <c r="N64" s="5">
        <v>8</v>
      </c>
      <c r="O64" s="5">
        <v>0</v>
      </c>
      <c r="P64" s="5" t="s">
        <v>892</v>
      </c>
      <c r="Q64" s="5" t="s">
        <v>893</v>
      </c>
      <c r="R64" s="5" t="s">
        <v>894</v>
      </c>
      <c r="S64" s="5" t="s">
        <v>895</v>
      </c>
      <c r="T64" s="11">
        <v>1901</v>
      </c>
      <c r="U64" s="11" t="str">
        <f>"6:"&amp;VLOOKUP(E64,数据!$G$12:$L$18,2,0)</f>
        <v>6:15000</v>
      </c>
      <c r="V64" s="5" t="str">
        <f>"7"&amp;RIGHT(D64,3)&amp;":"&amp;VLOOKUP(E64,数据!$G$12:$L$18,3,0)&amp;";"&amp;VLOOKUP(G64,数据!$G$24:$H$27,2,0)&amp;":"&amp;VLOOKUP(E64,数据!$G$12:$L$18,4,0)</f>
        <v>7061:40;6102:1500</v>
      </c>
      <c r="W64" s="11" t="str">
        <f>"6:"&amp;VLOOKUP(E64,数据!$G$12:$L$18,5,0)</f>
        <v>6:800</v>
      </c>
      <c r="X64" s="11">
        <v>100</v>
      </c>
      <c r="Y64" s="4">
        <v>0</v>
      </c>
      <c r="Z64" s="11">
        <f>VLOOKUP(E64,数据!$G$12:$L$18,6,0)</f>
        <v>200</v>
      </c>
      <c r="AA64" s="11">
        <v>100</v>
      </c>
      <c r="AB64" s="11">
        <v>30</v>
      </c>
      <c r="AC64" s="11">
        <v>100</v>
      </c>
      <c r="AD64" s="5" t="str">
        <f>VLOOKUP(C64,数据!$S:$V,3,0)</f>
        <v>An excellent comedian, his raw energy makes it impossible to ignore him. He can make countless faces, expressions, or impersonations and is a classic goofball. </v>
      </c>
      <c r="AE64" s="5" t="str">
        <f>VLOOKUP(C64,数据!$S:$V,4,0)</f>
        <v>由于过去出演的真男人秀太过成功导致大家看到他都会忍不住惊呼：似李！真男人！</v>
      </c>
    </row>
    <row r="65">
      <c r="A65" s="5">
        <v>4023</v>
      </c>
      <c r="B65" s="5" t="str">
        <f>VLOOKUP(C65,数据!$S:$V,2,0)</f>
        <v>Milla Jovovich</v>
      </c>
      <c r="C65" s="5" t="s">
        <v>256</v>
      </c>
      <c r="D65" s="5">
        <v>2062</v>
      </c>
      <c r="E65" s="11">
        <v>1304</v>
      </c>
      <c r="F65" s="5">
        <v>1101</v>
      </c>
      <c r="G65" s="5">
        <v>1201</v>
      </c>
      <c r="H65" s="5">
        <v>1402</v>
      </c>
      <c r="I65" s="5">
        <v>1501</v>
      </c>
      <c r="J65" s="5">
        <v>1002</v>
      </c>
      <c r="K65" s="5">
        <v>8</v>
      </c>
      <c r="L65" s="5">
        <v>16</v>
      </c>
      <c r="M65" s="5">
        <v>8</v>
      </c>
      <c r="N65" s="5">
        <v>8</v>
      </c>
      <c r="O65" s="5">
        <v>0</v>
      </c>
      <c r="P65" s="5" t="s">
        <v>896</v>
      </c>
      <c r="Q65" s="5" t="s">
        <v>897</v>
      </c>
      <c r="R65" s="5" t="s">
        <v>898</v>
      </c>
      <c r="S65" s="5" t="s">
        <v>899</v>
      </c>
      <c r="T65" s="11">
        <v>1901</v>
      </c>
      <c r="U65" s="11" t="str">
        <f>"6:"&amp;VLOOKUP(E65,数据!$G$12:$L$18,2,0)</f>
        <v>6:15000</v>
      </c>
      <c r="V65" s="5" t="str">
        <f>"7"&amp;RIGHT(D65,3)&amp;":"&amp;VLOOKUP(E65,数据!$G$12:$L$18,3,0)&amp;";"&amp;VLOOKUP(G65,数据!$G$24:$H$27,2,0)&amp;":"&amp;VLOOKUP(E65,数据!$G$12:$L$18,4,0)</f>
        <v>7062:40;6102:1500</v>
      </c>
      <c r="W65" s="11" t="str">
        <f>"6:"&amp;VLOOKUP(E65,数据!$G$12:$L$18,5,0)</f>
        <v>6:800</v>
      </c>
      <c r="X65" s="11">
        <v>100</v>
      </c>
      <c r="Y65" s="4">
        <v>0</v>
      </c>
      <c r="Z65" s="11">
        <f>VLOOKUP(E65,数据!$G$12:$L$18,6,0)</f>
        <v>200</v>
      </c>
      <c r="AA65" s="11">
        <v>100</v>
      </c>
      <c r="AB65" s="11">
        <v>30</v>
      </c>
      <c r="AC65" s="11">
        <v>100</v>
      </c>
      <c r="AD65" s="5" t="str">
        <f>VLOOKUP(C65,数据!$S:$V,3,0)</f>
        <v>She will not take no for an answer. If you have done something evil, get ready for your door to be kicked down or to surrender. And that's when she wants a movie role. Imagine how that will translate on screen.</v>
      </c>
      <c r="AE65" s="5" t="str">
        <f>VLOOKUP(C65,数据!$S:$V,4,0)</f>
        <v>“虽然我拳打人类脚踹丧尸，撬锁开枪破坏建筑，身上还携带着一不小心就能毁灭全人类的危险病毒，但我知道我是个好姑娘。”这是她的自述，至于她为什么选择来当一个演员，至今仍是一个谜题。</v>
      </c>
    </row>
    <row r="66">
      <c r="A66" s="5">
        <v>4024</v>
      </c>
      <c r="B66" s="5" t="str">
        <f>VLOOKUP(C66,数据!$S:$V,2,0)</f>
        <v>Ashton Kutcher</v>
      </c>
      <c r="C66" s="5" t="s">
        <v>260</v>
      </c>
      <c r="D66" s="5">
        <v>2063</v>
      </c>
      <c r="E66" s="11">
        <v>1304</v>
      </c>
      <c r="F66" s="5">
        <v>1102</v>
      </c>
      <c r="G66" s="5">
        <v>1201</v>
      </c>
      <c r="H66" s="5">
        <v>1402</v>
      </c>
      <c r="I66" s="5">
        <v>1502</v>
      </c>
      <c r="J66" s="5">
        <v>1092</v>
      </c>
      <c r="K66" s="5">
        <v>8</v>
      </c>
      <c r="L66" s="5">
        <v>8</v>
      </c>
      <c r="M66" s="5">
        <v>16</v>
      </c>
      <c r="N66" s="5">
        <v>8</v>
      </c>
      <c r="O66" s="5">
        <v>0</v>
      </c>
      <c r="P66" s="5" t="s">
        <v>900</v>
      </c>
      <c r="Q66" s="5" t="s">
        <v>901</v>
      </c>
      <c r="R66" s="5" t="s">
        <v>902</v>
      </c>
      <c r="S66" s="5" t="s">
        <v>903</v>
      </c>
      <c r="T66" s="11">
        <v>1901</v>
      </c>
      <c r="U66" s="11" t="str">
        <f>"6:"&amp;VLOOKUP(E66,数据!$G$12:$L$18,2,0)</f>
        <v>6:15000</v>
      </c>
      <c r="V66" s="5" t="str">
        <f>"7"&amp;RIGHT(D66,3)&amp;":"&amp;VLOOKUP(E66,数据!$G$12:$L$18,3,0)&amp;";"&amp;VLOOKUP(G66,数据!$G$24:$H$27,2,0)&amp;":"&amp;VLOOKUP(E66,数据!$G$12:$L$18,4,0)</f>
        <v>7063:40;6102:1500</v>
      </c>
      <c r="W66" s="11" t="str">
        <f>"6:"&amp;VLOOKUP(E66,数据!$G$12:$L$18,5,0)</f>
        <v>6:800</v>
      </c>
      <c r="X66" s="11">
        <v>100</v>
      </c>
      <c r="Y66" s="4">
        <v>0</v>
      </c>
      <c r="Z66" s="11">
        <f>VLOOKUP(E66,数据!$G$12:$L$18,6,0)</f>
        <v>200</v>
      </c>
      <c r="AA66" s="11">
        <v>100</v>
      </c>
      <c r="AB66" s="11">
        <v>30</v>
      </c>
      <c r="AC66" s="11">
        <v>100</v>
      </c>
      <c r="AD66" s="5" t="str">
        <f>VLOOKUP(C66,数据!$S:$V,3,0)</f>
        <v>An actor still living in the 70s. He enjoys long hair and walks on the beach. He takes his acting jobs with a pretty open attitude and often described as pretty "chill." </v>
      </c>
      <c r="AE66" s="5" t="str">
        <f>VLOOKUP(C66,数据!$S:$V,4,0)</f>
        <v>在演艺事业之外，他更为出名的其实是传说中的点石成金之手，即据说买哪只股票哪只股票大涨，赌哪只球队哪只球队大胜…跟另外某位演员形成鲜明对比。</v>
      </c>
    </row>
    <row r="67">
      <c r="A67" s="5">
        <v>4025</v>
      </c>
      <c r="B67" s="5" t="str">
        <f>VLOOKUP(C67,数据!$S:$V,2,0)</f>
        <v>Elisabeth Moss</v>
      </c>
      <c r="C67" s="5" t="s">
        <v>264</v>
      </c>
      <c r="D67" s="5">
        <v>2064</v>
      </c>
      <c r="E67" s="11">
        <v>1304</v>
      </c>
      <c r="F67" s="5">
        <v>1101</v>
      </c>
      <c r="G67" s="5">
        <v>1201</v>
      </c>
      <c r="H67" s="5">
        <v>1402</v>
      </c>
      <c r="I67" s="5">
        <v>1501</v>
      </c>
      <c r="J67" s="5">
        <v>1052</v>
      </c>
      <c r="K67" s="5">
        <v>8</v>
      </c>
      <c r="L67" s="5">
        <v>16</v>
      </c>
      <c r="M67" s="5">
        <v>8</v>
      </c>
      <c r="N67" s="5">
        <v>8</v>
      </c>
      <c r="O67" s="5">
        <v>0</v>
      </c>
      <c r="P67" s="5" t="s">
        <v>904</v>
      </c>
      <c r="Q67" s="5" t="s">
        <v>905</v>
      </c>
      <c r="R67" s="5" t="s">
        <v>906</v>
      </c>
      <c r="S67" s="5" t="s">
        <v>907</v>
      </c>
      <c r="T67" s="11">
        <v>1901</v>
      </c>
      <c r="U67" s="11" t="str">
        <f>"6:"&amp;VLOOKUP(E67,数据!$G$12:$L$18,2,0)</f>
        <v>6:15000</v>
      </c>
      <c r="V67" s="5" t="str">
        <f>"7"&amp;RIGHT(D67,3)&amp;":"&amp;VLOOKUP(E67,数据!$G$12:$L$18,3,0)&amp;";"&amp;VLOOKUP(G67,数据!$G$24:$H$27,2,0)&amp;":"&amp;VLOOKUP(E67,数据!$G$12:$L$18,4,0)</f>
        <v>7064:40;6102:1500</v>
      </c>
      <c r="W67" s="11" t="str">
        <f>"6:"&amp;VLOOKUP(E67,数据!$G$12:$L$18,5,0)</f>
        <v>6:800</v>
      </c>
      <c r="X67" s="11">
        <v>100</v>
      </c>
      <c r="Y67" s="4">
        <v>0</v>
      </c>
      <c r="Z67" s="11">
        <f>VLOOKUP(E67,数据!$G$12:$L$18,6,0)</f>
        <v>200</v>
      </c>
      <c r="AA67" s="11">
        <v>100</v>
      </c>
      <c r="AB67" s="11">
        <v>30</v>
      </c>
      <c r="AC67" s="11">
        <v>100</v>
      </c>
      <c r="AD67" s="5" t="str">
        <f>VLOOKUP(C67,数据!$S:$V,3,0)</f>
        <v>A stoic lady with fierce eyes, she excels at playing the role of the silently resentful woman living in servitude. </v>
      </c>
      <c r="AE67" s="5" t="str">
        <f>VLOOKUP(C67,数据!$S:$V,4,0)</f>
        <v>拥有“绝对女主气场”的演员，不管在什么剧本扮演什么角色都能散发出强大的存在感，不是主角胜似主角，但也因此一直被安排饰演配角，目前的最大心愿就是当一次真正的女主角。</v>
      </c>
    </row>
    <row r="68">
      <c r="A68" s="5">
        <v>4026</v>
      </c>
      <c r="B68" s="5" t="str">
        <f>VLOOKUP(C68,数据!$S:$V,2,0)</f>
        <v>Neil Patrick Harris</v>
      </c>
      <c r="C68" s="5" t="s">
        <v>268</v>
      </c>
      <c r="D68" s="5">
        <v>2065</v>
      </c>
      <c r="E68" s="11">
        <v>1304</v>
      </c>
      <c r="F68" s="5">
        <v>1102</v>
      </c>
      <c r="G68" s="5">
        <v>1201</v>
      </c>
      <c r="H68" s="5">
        <v>1401</v>
      </c>
      <c r="I68" s="5">
        <v>1502</v>
      </c>
      <c r="J68" s="5">
        <v>1094</v>
      </c>
      <c r="K68" s="5">
        <v>16</v>
      </c>
      <c r="L68" s="5">
        <v>8</v>
      </c>
      <c r="M68" s="5">
        <v>8</v>
      </c>
      <c r="N68" s="5">
        <v>0</v>
      </c>
      <c r="O68" s="5">
        <v>8</v>
      </c>
      <c r="P68" s="5" t="s">
        <v>908</v>
      </c>
      <c r="Q68" s="5" t="s">
        <v>909</v>
      </c>
      <c r="R68" s="5" t="s">
        <v>910</v>
      </c>
      <c r="S68" s="5" t="s">
        <v>911</v>
      </c>
      <c r="T68" s="11">
        <v>1901</v>
      </c>
      <c r="U68" s="11" t="str">
        <f>"6:"&amp;VLOOKUP(E68,数据!$G$12:$L$18,2,0)</f>
        <v>6:15000</v>
      </c>
      <c r="V68" s="5" t="str">
        <f>"7"&amp;RIGHT(D68,3)&amp;":"&amp;VLOOKUP(E68,数据!$G$12:$L$18,3,0)&amp;";"&amp;VLOOKUP(G68,数据!$G$24:$H$27,2,0)&amp;":"&amp;VLOOKUP(E68,数据!$G$12:$L$18,4,0)</f>
        <v>7065:40;6102:1500</v>
      </c>
      <c r="W68" s="11" t="str">
        <f>"6:"&amp;VLOOKUP(E68,数据!$G$12:$L$18,5,0)</f>
        <v>6:800</v>
      </c>
      <c r="X68" s="11">
        <v>100</v>
      </c>
      <c r="Y68" s="4">
        <v>0</v>
      </c>
      <c r="Z68" s="11">
        <f>VLOOKUP(E68,数据!$G$12:$L$18,6,0)</f>
        <v>200</v>
      </c>
      <c r="AA68" s="11">
        <v>100</v>
      </c>
      <c r="AB68" s="11">
        <v>30</v>
      </c>
      <c r="AC68" s="11">
        <v>100</v>
      </c>
      <c r="AD68" s="5" t="str">
        <f>VLOOKUP(C68,数据!$S:$V,3,0)</f>
        <v>A highly talented performer who looks great in a suit. Whether he stars in a sitcom, Broadway musical or feature film, he always knows how to make other laugh at his cute confidence. </v>
      </c>
      <c r="AE68" s="5" t="str">
        <f>VLOOKUP(C68,数据!$S:$V,4,0)</f>
        <v>狂热西装爱好者，人生信条就是不能没有西装，脱下西装跟穿上西装之后的人格会大变，衣柜里全是西装，甚至于看到没穿西装的人就下意识想上去给人家递一套西装…</v>
      </c>
    </row>
    <row r="69">
      <c r="A69" s="5">
        <v>4027</v>
      </c>
      <c r="B69" s="5" t="str">
        <f>VLOOKUP(C69,数据!$S:$V,2,0)</f>
        <v>Halle Berry</v>
      </c>
      <c r="C69" s="5" t="s">
        <v>272</v>
      </c>
      <c r="D69" s="5">
        <v>2066</v>
      </c>
      <c r="E69" s="11">
        <v>1304</v>
      </c>
      <c r="F69" s="5">
        <v>1101</v>
      </c>
      <c r="G69" s="5">
        <v>1201</v>
      </c>
      <c r="H69" s="5">
        <v>1402</v>
      </c>
      <c r="I69" s="5">
        <v>1501</v>
      </c>
      <c r="J69" s="5">
        <v>1095</v>
      </c>
      <c r="K69" s="5">
        <v>8</v>
      </c>
      <c r="L69" s="5">
        <v>16</v>
      </c>
      <c r="M69" s="5">
        <v>8</v>
      </c>
      <c r="N69" s="5">
        <v>0</v>
      </c>
      <c r="O69" s="5">
        <v>8</v>
      </c>
      <c r="P69" s="5" t="s">
        <v>912</v>
      </c>
      <c r="Q69" s="5" t="s">
        <v>913</v>
      </c>
      <c r="R69" s="5" t="s">
        <v>914</v>
      </c>
      <c r="S69" s="5" t="s">
        <v>915</v>
      </c>
      <c r="T69" s="11">
        <v>1901</v>
      </c>
      <c r="U69" s="11" t="str">
        <f>"6:"&amp;VLOOKUP(E69,数据!$G$12:$L$18,2,0)</f>
        <v>6:15000</v>
      </c>
      <c r="V69" s="5" t="str">
        <f>"7"&amp;RIGHT(D69,3)&amp;":"&amp;VLOOKUP(E69,数据!$G$12:$L$18,3,0)&amp;";"&amp;VLOOKUP(G69,数据!$G$24:$H$27,2,0)&amp;":"&amp;VLOOKUP(E69,数据!$G$12:$L$18,4,0)</f>
        <v>7066:40;6102:1500</v>
      </c>
      <c r="W69" s="11" t="str">
        <f>"6:"&amp;VLOOKUP(E69,数据!$G$12:$L$18,5,0)</f>
        <v>6:800</v>
      </c>
      <c r="X69" s="11">
        <v>100</v>
      </c>
      <c r="Y69" s="4">
        <v>0</v>
      </c>
      <c r="Z69" s="11">
        <f>VLOOKUP(E69,数据!$G$12:$L$18,6,0)</f>
        <v>200</v>
      </c>
      <c r="AA69" s="11">
        <v>100</v>
      </c>
      <c r="AB69" s="11">
        <v>30</v>
      </c>
      <c r="AC69" s="11">
        <v>100</v>
      </c>
      <c r="AD69" s="5" t="str">
        <f>VLOOKUP(C69,数据!$S:$V,3,0)</f>
        <v>Some girls were made to break the glass sealing. This talented actress has broken many cultural norms and continues to impress audiences with her ability to take on tough roles. </v>
      </c>
      <c r="AE69" s="5" t="str">
        <f>VLOOKUP(C69,数据!$S:$V,4,0)</f>
        <v>在粉丝群中有着“巧克力美人”爱称，虽然我们并不知道这个称号是出于她的巧克力一样的肤色，还是因为她接拍了非常多的巧克力广告…</v>
      </c>
    </row>
    <row r="70">
      <c r="A70" s="5">
        <v>4028</v>
      </c>
      <c r="B70" s="5" t="str">
        <f>VLOOKUP(C70,数据!$S:$V,2,0)</f>
        <v>Michelle Yeoh</v>
      </c>
      <c r="C70" s="5" t="s">
        <v>276</v>
      </c>
      <c r="D70" s="5">
        <v>2067</v>
      </c>
      <c r="E70" s="11">
        <v>1304</v>
      </c>
      <c r="F70" s="5">
        <v>1101</v>
      </c>
      <c r="G70" s="5">
        <v>1203</v>
      </c>
      <c r="H70" s="5">
        <v>1401</v>
      </c>
      <c r="I70" s="5">
        <v>1502</v>
      </c>
      <c r="J70" s="5">
        <v>1096</v>
      </c>
      <c r="K70" s="5">
        <v>8</v>
      </c>
      <c r="L70" s="5">
        <v>8</v>
      </c>
      <c r="M70" s="5">
        <v>16</v>
      </c>
      <c r="N70" s="5">
        <v>0</v>
      </c>
      <c r="O70" s="5">
        <v>8</v>
      </c>
      <c r="P70" s="5" t="s">
        <v>916</v>
      </c>
      <c r="Q70" s="5" t="s">
        <v>917</v>
      </c>
      <c r="R70" s="5" t="s">
        <v>918</v>
      </c>
      <c r="S70" s="5" t="s">
        <v>919</v>
      </c>
      <c r="T70" s="11">
        <v>1901</v>
      </c>
      <c r="U70" s="11" t="str">
        <f>"6:"&amp;VLOOKUP(E70,数据!$G$12:$L$18,2,0)</f>
        <v>6:15000</v>
      </c>
      <c r="V70" s="5" t="str">
        <f>"7"&amp;RIGHT(D70,3)&amp;":"&amp;VLOOKUP(E70,数据!$G$12:$L$18,3,0)&amp;";"&amp;VLOOKUP(G70,数据!$G$24:$H$27,2,0)&amp;":"&amp;VLOOKUP(E70,数据!$G$12:$L$18,4,0)</f>
        <v>7067:40;6103:1500</v>
      </c>
      <c r="W70" s="11" t="str">
        <f>"6:"&amp;VLOOKUP(E70,数据!$G$12:$L$18,5,0)</f>
        <v>6:800</v>
      </c>
      <c r="X70" s="11">
        <v>100</v>
      </c>
      <c r="Y70" s="4">
        <v>0</v>
      </c>
      <c r="Z70" s="11">
        <f>VLOOKUP(E70,数据!$G$12:$L$18,6,0)</f>
        <v>200</v>
      </c>
      <c r="AA70" s="11">
        <v>100</v>
      </c>
      <c r="AB70" s="11">
        <v>30</v>
      </c>
      <c r="AC70" s="11">
        <v>100</v>
      </c>
      <c r="AD70" s="5" t="str">
        <f>VLOOKUP(C70,数据!$S:$V,3,0)</f>
        <v>A tough gal not afraid to get in fighting mode. She can throw kicks, punches, and whatever else it takes to take a bad guy down. She especially excels in Hong Kong type action flicks.</v>
      </c>
      <c r="AE70" s="5" t="str">
        <f>VLOOKUP(C70,数据!$S:$V,4,0)</f>
        <v>出道时间已经很长的她，现在仍然活跃在动作戏的第一线。有人曾经问她：为什么过了这么久还对动作武打戏情有独钟？她微微一笑：因为戏就在那里。说完拂衣去，深藏功与名。</v>
      </c>
    </row>
    <row r="71">
      <c r="A71" s="5">
        <v>4029</v>
      </c>
      <c r="B71" s="5" t="str">
        <f>VLOOKUP(C71,数据!$S:$V,2,0)</f>
        <v>Zac Efron</v>
      </c>
      <c r="C71" s="5" t="s">
        <v>280</v>
      </c>
      <c r="D71" s="5">
        <v>2068</v>
      </c>
      <c r="E71" s="11">
        <v>1304</v>
      </c>
      <c r="F71" s="5">
        <v>1102</v>
      </c>
      <c r="G71" s="5">
        <v>1201</v>
      </c>
      <c r="H71" s="5">
        <v>1402</v>
      </c>
      <c r="I71" s="5">
        <v>1501</v>
      </c>
      <c r="J71" s="5">
        <v>1099</v>
      </c>
      <c r="K71" s="5">
        <v>8</v>
      </c>
      <c r="L71" s="5">
        <v>16</v>
      </c>
      <c r="M71" s="5">
        <v>8</v>
      </c>
      <c r="N71" s="5">
        <v>0</v>
      </c>
      <c r="O71" s="5">
        <v>8</v>
      </c>
      <c r="P71" s="5" t="s">
        <v>664</v>
      </c>
      <c r="Q71" s="5" t="s">
        <v>920</v>
      </c>
      <c r="R71" s="5" t="s">
        <v>921</v>
      </c>
      <c r="S71" s="5" t="s">
        <v>922</v>
      </c>
      <c r="T71" s="11">
        <v>1901</v>
      </c>
      <c r="U71" s="11" t="str">
        <f>"6:"&amp;VLOOKUP(E71,数据!$G$12:$L$18,2,0)</f>
        <v>6:15000</v>
      </c>
      <c r="V71" s="5" t="str">
        <f>"7"&amp;RIGHT(D71,3)&amp;":"&amp;VLOOKUP(E71,数据!$G$12:$L$18,3,0)&amp;";"&amp;VLOOKUP(G71,数据!$G$24:$H$27,2,0)&amp;":"&amp;VLOOKUP(E71,数据!$G$12:$L$18,4,0)</f>
        <v>7068:40;6102:1500</v>
      </c>
      <c r="W71" s="11" t="str">
        <f>"6:"&amp;VLOOKUP(E71,数据!$G$12:$L$18,5,0)</f>
        <v>6:800</v>
      </c>
      <c r="X71" s="11">
        <v>100</v>
      </c>
      <c r="Y71" s="4">
        <v>0</v>
      </c>
      <c r="Z71" s="11">
        <f>VLOOKUP(E71,数据!$G$12:$L$18,6,0)</f>
        <v>200</v>
      </c>
      <c r="AA71" s="11">
        <v>100</v>
      </c>
      <c r="AB71" s="11">
        <v>30</v>
      </c>
      <c r="AC71" s="11">
        <v>100</v>
      </c>
      <c r="AD71" s="5" t="str">
        <f>VLOOKUP(C71,数据!$S:$V,3,0)</f>
        <v>Young in both body and spirit, he will always be remembered for his musical portrayal of a high school student. </v>
      </c>
      <c r="AE71" s="5" t="str">
        <f>VLOOKUP(C71,数据!$S:$V,4,0)</f>
        <v>没有人知道他的真实年龄，十年前他在演青春校园片，七年前他在演青春校园片，五年前他仍然在演青春校园片…据某八卦小报刊载，似乎午夜无人时他会偷偷在桥边练习歌喉，唱的似乎是“我不想，我不想长大…”</v>
      </c>
    </row>
    <row r="72">
      <c r="A72" s="5">
        <v>4030</v>
      </c>
      <c r="B72" s="5" t="str">
        <f>VLOOKUP(C72,数据!$S:$V,2,0)</f>
        <v>Monica Bellucci</v>
      </c>
      <c r="C72" s="5" t="s">
        <v>284</v>
      </c>
      <c r="D72" s="5">
        <v>2069</v>
      </c>
      <c r="E72" s="11">
        <v>1304</v>
      </c>
      <c r="F72" s="5">
        <v>1101</v>
      </c>
      <c r="G72" s="5">
        <v>1202</v>
      </c>
      <c r="H72" s="5">
        <v>1402</v>
      </c>
      <c r="I72" s="5">
        <v>1502</v>
      </c>
      <c r="J72" s="5">
        <v>1062</v>
      </c>
      <c r="K72" s="5">
        <v>16</v>
      </c>
      <c r="L72" s="5">
        <v>8</v>
      </c>
      <c r="M72" s="5">
        <v>8</v>
      </c>
      <c r="N72" s="5">
        <v>8</v>
      </c>
      <c r="O72" s="5">
        <v>0</v>
      </c>
      <c r="P72" s="5" t="s">
        <v>923</v>
      </c>
      <c r="Q72" s="5" t="s">
        <v>924</v>
      </c>
      <c r="R72" s="5" t="s">
        <v>925</v>
      </c>
      <c r="S72" s="5" t="s">
        <v>926</v>
      </c>
      <c r="T72" s="11">
        <v>1901</v>
      </c>
      <c r="U72" s="11" t="str">
        <f>"6:"&amp;VLOOKUP(E72,数据!$G$12:$L$18,2,0)</f>
        <v>6:15000</v>
      </c>
      <c r="V72" s="5" t="str">
        <f>"7"&amp;RIGHT(D72,3)&amp;":"&amp;VLOOKUP(E72,数据!$G$12:$L$18,3,0)&amp;";"&amp;VLOOKUP(G72,数据!$G$24:$H$27,2,0)&amp;":"&amp;VLOOKUP(E72,数据!$G$12:$L$18,4,0)</f>
        <v>7069:40;6108:1500</v>
      </c>
      <c r="W72" s="11" t="str">
        <f>"6:"&amp;VLOOKUP(E72,数据!$G$12:$L$18,5,0)</f>
        <v>6:800</v>
      </c>
      <c r="X72" s="11">
        <v>100</v>
      </c>
      <c r="Y72" s="4">
        <v>0</v>
      </c>
      <c r="Z72" s="11">
        <f>VLOOKUP(E72,数据!$G$12:$L$18,6,0)</f>
        <v>200</v>
      </c>
      <c r="AA72" s="11">
        <v>100</v>
      </c>
      <c r="AB72" s="11">
        <v>30</v>
      </c>
      <c r="AC72" s="11">
        <v>100</v>
      </c>
      <c r="AD72" s="5" t="str">
        <f>VLOOKUP(C72,数据!$S:$V,3,0)</f>
        <v>She started out as a fashion model but after being labeled quite possibly the most beautiful lady in the world, she had film recruiters invading her life trying to get her to start in their films. She eventually gave in but also surprised the world with her talent.</v>
      </c>
      <c r="AE72" s="5" t="str">
        <f>VLOOKUP(C72,数据!$S:$V,4,0)</f>
        <v>她出生的小岛在战争中陷落了，但她却因此流落异国被星探发掘，从而走上演艺之路。也许就为了要成全她，小岛陷落了。但在这个不可理喻的世界里，谁又知道什么是因，什么是果呢？</v>
      </c>
    </row>
    <row r="73">
      <c r="A73" s="5">
        <v>5001</v>
      </c>
      <c r="B73" s="5" t="str">
        <f>VLOOKUP(C73,数据!$S:$V,2,0)</f>
        <v>Leonardo DiCaprio</v>
      </c>
      <c r="C73" s="5" t="s">
        <v>288</v>
      </c>
      <c r="D73" s="5">
        <v>2070</v>
      </c>
      <c r="E73" s="11">
        <v>1305</v>
      </c>
      <c r="F73" s="5">
        <v>1102</v>
      </c>
      <c r="G73" s="5">
        <v>1201</v>
      </c>
      <c r="H73" s="5">
        <v>1402</v>
      </c>
      <c r="I73" s="5">
        <v>1502</v>
      </c>
      <c r="J73" s="5">
        <v>1004</v>
      </c>
      <c r="K73" s="5">
        <v>10</v>
      </c>
      <c r="L73" s="5">
        <v>20</v>
      </c>
      <c r="M73" s="5">
        <v>10</v>
      </c>
      <c r="N73" s="5">
        <v>0</v>
      </c>
      <c r="O73" s="5">
        <v>10</v>
      </c>
      <c r="P73" s="5" t="s">
        <v>927</v>
      </c>
      <c r="Q73" s="5" t="s">
        <v>928</v>
      </c>
      <c r="R73" s="5" t="s">
        <v>929</v>
      </c>
      <c r="S73" s="5" t="s">
        <v>930</v>
      </c>
      <c r="T73" s="11">
        <v>1901</v>
      </c>
      <c r="U73" s="11" t="str">
        <f>"6:"&amp;VLOOKUP(E73,数据!$G$12:$L$18,2,0)</f>
        <v>6:100000</v>
      </c>
      <c r="V73" s="5" t="str">
        <f>"7"&amp;RIGHT(D73,3)&amp;":"&amp;VLOOKUP(E73,数据!$G$12:$L$18,3,0)&amp;";"&amp;VLOOKUP(G73,数据!$G$24:$H$27,2,0)&amp;":"&amp;VLOOKUP(E73,数据!$G$12:$L$18,4,0)</f>
        <v>7070:50;6102:50000</v>
      </c>
      <c r="W73" s="11" t="str">
        <f>"6:"&amp;VLOOKUP(E73,数据!$G$12:$L$18,5,0)</f>
        <v>6:2000</v>
      </c>
      <c r="X73" s="11">
        <v>100</v>
      </c>
      <c r="Y73" s="4">
        <v>0</v>
      </c>
      <c r="Z73" s="11">
        <f>VLOOKUP(E73,数据!$G$12:$L$18,6,0)</f>
        <v>250</v>
      </c>
      <c r="AA73" s="11">
        <v>100</v>
      </c>
      <c r="AB73" s="11">
        <v>30</v>
      </c>
      <c r="AC73" s="11">
        <v>100</v>
      </c>
      <c r="AD73" s="5" t="str">
        <f>VLOOKUP(C73,数据!$S:$V,3,0)</f>
        <v>Growing up in an artistic home, he was introduced to this life early on and decided to pursue acting. Perhaps because of his good looks, his acting tends to be dismissed by others. People tend to gloat at his never having won an academy award, but he is dedicated to his craft and will keep persevering until he brings one home.</v>
      </c>
      <c r="AE73" s="5" t="str">
        <f>VLOOKUP(C73,数据!$S:$V,4,0)</f>
        <v>由于母亲崇拜一副世界名画，所以从小对艺术耳濡目染因而走上演艺之路。但也许是嫉妒他的如画美貌，演什么都被人看衰。但是大家也公认他最好的表演就是在每次与奖杯擦肩而过时流露出的失落表情，因此他的粉丝强烈提议评委会应该增加一个最佳落选奖颁给他。</v>
      </c>
    </row>
    <row r="74">
      <c r="A74" s="5">
        <v>5002</v>
      </c>
      <c r="B74" s="5" t="str">
        <f>VLOOKUP(C74,数据!$S:$V,2,0)</f>
        <v>Daniel Radcliffe</v>
      </c>
      <c r="C74" s="5" t="s">
        <v>292</v>
      </c>
      <c r="D74" s="5">
        <v>2071</v>
      </c>
      <c r="E74" s="11">
        <v>1305</v>
      </c>
      <c r="F74" s="5">
        <v>1102</v>
      </c>
      <c r="G74" s="5">
        <v>1202</v>
      </c>
      <c r="H74" s="5">
        <v>1402</v>
      </c>
      <c r="I74" s="5">
        <v>1501</v>
      </c>
      <c r="J74" s="5">
        <v>1005</v>
      </c>
      <c r="K74" s="5">
        <v>20</v>
      </c>
      <c r="L74" s="5">
        <v>10</v>
      </c>
      <c r="M74" s="5">
        <v>10</v>
      </c>
      <c r="N74" s="5">
        <v>0</v>
      </c>
      <c r="O74" s="5">
        <v>10</v>
      </c>
      <c r="P74" s="5" t="s">
        <v>931</v>
      </c>
      <c r="Q74" s="5" t="s">
        <v>932</v>
      </c>
      <c r="R74" s="5" t="s">
        <v>933</v>
      </c>
      <c r="S74" s="5" t="s">
        <v>934</v>
      </c>
      <c r="T74" s="11">
        <v>1901</v>
      </c>
      <c r="U74" s="11" t="str">
        <f>"6:"&amp;VLOOKUP(E74,数据!$G$12:$L$18,2,0)</f>
        <v>6:100000</v>
      </c>
      <c r="V74" s="5" t="str">
        <f>"7"&amp;RIGHT(D74,3)&amp;":"&amp;VLOOKUP(E74,数据!$G$12:$L$18,3,0)&amp;";"&amp;VLOOKUP(G74,数据!$G$24:$H$27,2,0)&amp;":"&amp;VLOOKUP(E74,数据!$G$12:$L$18,4,0)</f>
        <v>7071:50;6108:50000</v>
      </c>
      <c r="W74" s="11" t="str">
        <f>"6:"&amp;VLOOKUP(E74,数据!$G$12:$L$18,5,0)</f>
        <v>6:2000</v>
      </c>
      <c r="X74" s="11">
        <v>100</v>
      </c>
      <c r="Y74" s="4">
        <v>0</v>
      </c>
      <c r="Z74" s="11">
        <f>VLOOKUP(E74,数据!$G$12:$L$18,6,0)</f>
        <v>250</v>
      </c>
      <c r="AA74" s="11">
        <v>100</v>
      </c>
      <c r="AB74" s="11">
        <v>30</v>
      </c>
      <c r="AC74" s="11">
        <v>100</v>
      </c>
      <c r="AD74" s="5" t="str">
        <f>VLOOKUP(C74,数据!$S:$V,3,0)</f>
        <v>A boy of simple origins, he was given the chance of a lifetime when he was chosen to be the protagonist in the film adaptation of a hugely successful book franchise. He never let the fame get to his head and now takes only choice roles that he really wants to do.</v>
      </c>
      <c r="AE74" s="5" t="str">
        <f>VLOOKUP(C74,数据!$S:$V,4,0)</f>
        <v>“你看他那乱糟糟的头发，破烂兮兮的衣服，畏畏缩缩的小个子，谁能想到他就是那个天选之子，唯一指定男主角，被选中的救世主？我真是惊了”——街坊李大妈接受采访时如是说。</v>
      </c>
    </row>
    <row r="75">
      <c r="A75" s="5">
        <v>5003</v>
      </c>
      <c r="B75" s="5" t="str">
        <f>VLOOKUP(C75,数据!$S:$V,2,0)</f>
        <v>Johnny Depp</v>
      </c>
      <c r="C75" s="5" t="s">
        <v>296</v>
      </c>
      <c r="D75" s="5">
        <v>2072</v>
      </c>
      <c r="E75" s="11">
        <v>1305</v>
      </c>
      <c r="F75" s="5">
        <v>1102</v>
      </c>
      <c r="G75" s="5">
        <v>1201</v>
      </c>
      <c r="H75" s="5">
        <v>1401</v>
      </c>
      <c r="I75" s="5">
        <v>1502</v>
      </c>
      <c r="J75" s="5">
        <v>1009</v>
      </c>
      <c r="K75" s="5">
        <v>10</v>
      </c>
      <c r="L75" s="5">
        <v>20</v>
      </c>
      <c r="M75" s="5">
        <v>10</v>
      </c>
      <c r="N75" s="5">
        <v>0</v>
      </c>
      <c r="O75" s="5">
        <v>10</v>
      </c>
      <c r="P75" s="5" t="s">
        <v>935</v>
      </c>
      <c r="Q75" s="5" t="s">
        <v>936</v>
      </c>
      <c r="R75" s="5" t="s">
        <v>937</v>
      </c>
      <c r="S75" s="5" t="s">
        <v>938</v>
      </c>
      <c r="T75" s="11">
        <v>1901</v>
      </c>
      <c r="U75" s="11" t="str">
        <f>"6:"&amp;VLOOKUP(E75,数据!$G$12:$L$18,2,0)</f>
        <v>6:100000</v>
      </c>
      <c r="V75" s="5" t="str">
        <f>"7"&amp;RIGHT(D75,3)&amp;":"&amp;VLOOKUP(E75,数据!$G$12:$L$18,3,0)&amp;";"&amp;VLOOKUP(G75,数据!$G$24:$H$27,2,0)&amp;":"&amp;VLOOKUP(E75,数据!$G$12:$L$18,4,0)</f>
        <v>7072:50;6102:50000</v>
      </c>
      <c r="W75" s="11" t="str">
        <f>"6:"&amp;VLOOKUP(E75,数据!$G$12:$L$18,5,0)</f>
        <v>6:2000</v>
      </c>
      <c r="X75" s="11">
        <v>100</v>
      </c>
      <c r="Y75" s="4">
        <v>0</v>
      </c>
      <c r="Z75" s="11">
        <f>VLOOKUP(E75,数据!$G$12:$L$18,6,0)</f>
        <v>250</v>
      </c>
      <c r="AA75" s="11">
        <v>100</v>
      </c>
      <c r="AB75" s="11">
        <v>30</v>
      </c>
      <c r="AC75" s="11">
        <v>100</v>
      </c>
      <c r="AD75" s="5" t="str">
        <f>VLOOKUP(C75,数据!$S:$V,3,0)</f>
        <v>A man who started acting at an early age, knowing that this was the industry for him. He started off slow but finally made it big when he started taking character roles that no one else wanted, like the Pumpkin Man and Mr. Knivefeet, and made them his own. Now even after gathering fame, he still chooses to  take the roles other might not.</v>
      </c>
      <c r="AE75" s="5" t="str">
        <f>VLOOKUP(C75,数据!$S:$V,4,0)</f>
        <v>“我的孩子，当你出生的时候，整个海湾都在低语着你的名字。你要记住，唯有智慧与勇气，能让你成为这片海域的传奇。我告诉你这些，总有一天，我将走到生命旅程的尽头，而你，将加冕为船长"，——”前提是，你能保住你的船。“ 可惜，还没说完这句话，老水手就咽下了最后一口气。</v>
      </c>
    </row>
    <row r="76">
      <c r="A76" s="5">
        <v>5004</v>
      </c>
      <c r="B76" s="5" t="str">
        <f>VLOOKUP(C76,数据!$S:$V,2,0)</f>
        <v>Robert Downey Jr</v>
      </c>
      <c r="C76" s="5" t="s">
        <v>300</v>
      </c>
      <c r="D76" s="5">
        <v>2073</v>
      </c>
      <c r="E76" s="11">
        <v>1305</v>
      </c>
      <c r="F76" s="5">
        <v>1102</v>
      </c>
      <c r="G76" s="5">
        <v>1201</v>
      </c>
      <c r="H76" s="5">
        <v>1402</v>
      </c>
      <c r="I76" s="5">
        <v>1502</v>
      </c>
      <c r="J76" s="5">
        <v>1030</v>
      </c>
      <c r="K76" s="5">
        <v>10</v>
      </c>
      <c r="L76" s="5">
        <v>10</v>
      </c>
      <c r="M76" s="5">
        <v>20</v>
      </c>
      <c r="N76" s="5">
        <v>0</v>
      </c>
      <c r="O76" s="5">
        <v>10</v>
      </c>
      <c r="P76" s="5" t="s">
        <v>939</v>
      </c>
      <c r="Q76" s="5" t="s">
        <v>940</v>
      </c>
      <c r="R76" s="5" t="s">
        <v>941</v>
      </c>
      <c r="S76" s="5" t="s">
        <v>942</v>
      </c>
      <c r="T76" s="11">
        <v>1901</v>
      </c>
      <c r="U76" s="11" t="str">
        <f>"6:"&amp;VLOOKUP(E76,数据!$G$12:$L$18,2,0)</f>
        <v>6:100000</v>
      </c>
      <c r="V76" s="5" t="str">
        <f>"7"&amp;RIGHT(D76,3)&amp;":"&amp;VLOOKUP(E76,数据!$G$12:$L$18,3,0)&amp;";"&amp;VLOOKUP(G76,数据!$G$24:$H$27,2,0)&amp;":"&amp;VLOOKUP(E76,数据!$G$12:$L$18,4,0)</f>
        <v>7073:50;6102:50000</v>
      </c>
      <c r="W76" s="11" t="str">
        <f>"6:"&amp;VLOOKUP(E76,数据!$G$12:$L$18,5,0)</f>
        <v>6:2000</v>
      </c>
      <c r="X76" s="11">
        <v>100</v>
      </c>
      <c r="Y76" s="4">
        <v>0</v>
      </c>
      <c r="Z76" s="11">
        <f>VLOOKUP(E76,数据!$G$12:$L$18,6,0)</f>
        <v>250</v>
      </c>
      <c r="AA76" s="11">
        <v>100</v>
      </c>
      <c r="AB76" s="11">
        <v>30</v>
      </c>
      <c r="AC76" s="11">
        <v>100</v>
      </c>
      <c r="AD76" s="5" t="str">
        <f>VLOOKUP(C76,数据!$S:$V,3,0)</f>
        <v>Born with some natural acting talent, he made headway in his youth and gained some fame. As an adult he admitted to a methamphetamine problem and admitted himself into a rehab center. After finally getting clean and a few decent roles, he took on the persona of a superhero and rocketed to the highest of the heights.</v>
      </c>
      <c r="AE76" s="5" t="str">
        <f>VLOOKUP(C76,数据!$S:$V,4,0)</f>
        <v>上帝在创造他的时候给了他99分的智商，99分的情商，99分的颜值…最后要给他99分的财富时不小心手一抖…于是从此他的口头禅就变成了“Sorry，有钱就是可以为所欲为的”。</v>
      </c>
    </row>
    <row r="77">
      <c r="A77" s="5">
        <v>5005</v>
      </c>
      <c r="B77" s="5" t="str">
        <f>VLOOKUP(C77,数据!$S:$V,2,0)</f>
        <v>Brad Pitt</v>
      </c>
      <c r="C77" s="5" t="s">
        <v>304</v>
      </c>
      <c r="D77" s="5">
        <v>2074</v>
      </c>
      <c r="E77" s="11">
        <v>1305</v>
      </c>
      <c r="F77" s="5">
        <v>1102</v>
      </c>
      <c r="G77" s="5">
        <v>1201</v>
      </c>
      <c r="H77" s="5">
        <v>1402</v>
      </c>
      <c r="I77" s="5">
        <v>1502</v>
      </c>
      <c r="J77" s="5">
        <v>1013</v>
      </c>
      <c r="K77" s="5">
        <v>10</v>
      </c>
      <c r="L77" s="5">
        <v>20</v>
      </c>
      <c r="M77" s="5">
        <v>10</v>
      </c>
      <c r="N77" s="5">
        <v>0</v>
      </c>
      <c r="O77" s="5">
        <v>10</v>
      </c>
      <c r="P77" s="5" t="s">
        <v>943</v>
      </c>
      <c r="Q77" s="5" t="s">
        <v>944</v>
      </c>
      <c r="R77" s="5" t="s">
        <v>945</v>
      </c>
      <c r="S77" s="5" t="s">
        <v>946</v>
      </c>
      <c r="T77" s="11">
        <v>1901</v>
      </c>
      <c r="U77" s="11" t="str">
        <f>"6:"&amp;VLOOKUP(E77,数据!$G$12:$L$18,2,0)</f>
        <v>6:100000</v>
      </c>
      <c r="V77" s="5" t="str">
        <f>"7"&amp;RIGHT(D77,3)&amp;":"&amp;VLOOKUP(E77,数据!$G$12:$L$18,3,0)&amp;";"&amp;VLOOKUP(G77,数据!$G$24:$H$27,2,0)&amp;":"&amp;VLOOKUP(E77,数据!$G$12:$L$18,4,0)</f>
        <v>7074:50;6102:50000</v>
      </c>
      <c r="W77" s="11" t="str">
        <f>"6:"&amp;VLOOKUP(E77,数据!$G$12:$L$18,5,0)</f>
        <v>6:2000</v>
      </c>
      <c r="X77" s="11">
        <v>100</v>
      </c>
      <c r="Y77" s="4">
        <v>0</v>
      </c>
      <c r="Z77" s="11">
        <f>VLOOKUP(E77,数据!$G$12:$L$18,6,0)</f>
        <v>250</v>
      </c>
      <c r="AA77" s="11">
        <v>100</v>
      </c>
      <c r="AB77" s="11">
        <v>30</v>
      </c>
      <c r="AC77" s="11">
        <v>100</v>
      </c>
      <c r="AD77" s="5" t="str">
        <f>VLOOKUP(C77,数据!$S:$V,3,0)</f>
        <v>He was born with natural good looks and his superb acting often gets overlooked due to that fact. Throughout his career, he's taken on varying roles and has shown that despite it all, he can in fact act. From warrior, to detective, to general manager to gangster.</v>
      </c>
      <c r="AE77" s="5" t="str">
        <f>VLOOKUP(C77,数据!$S:$V,4,0)</f>
        <v>又是一个被英俊的外表耽误了演艺事业的男人…咦，我为什么要说又？总之大概是一见误终身的典范。</v>
      </c>
    </row>
    <row r="78">
      <c r="A78" s="5">
        <v>5006</v>
      </c>
      <c r="B78" s="5" t="str">
        <f>VLOOKUP(C78,数据!$S:$V,2,0)</f>
        <v>Marilyn Monroe</v>
      </c>
      <c r="C78" s="5" t="s">
        <v>308</v>
      </c>
      <c r="D78" s="5">
        <v>2075</v>
      </c>
      <c r="E78" s="11">
        <v>1305</v>
      </c>
      <c r="F78" s="5">
        <v>1101</v>
      </c>
      <c r="G78" s="5">
        <v>1201</v>
      </c>
      <c r="H78" s="5">
        <v>1402</v>
      </c>
      <c r="I78" s="5">
        <v>1501</v>
      </c>
      <c r="J78" s="5">
        <v>1018</v>
      </c>
      <c r="K78" s="5">
        <v>20</v>
      </c>
      <c r="L78" s="5">
        <v>10</v>
      </c>
      <c r="M78" s="5">
        <v>10</v>
      </c>
      <c r="N78" s="5">
        <v>10</v>
      </c>
      <c r="O78" s="5">
        <v>0</v>
      </c>
      <c r="P78" s="5" t="s">
        <v>947</v>
      </c>
      <c r="Q78" s="5" t="s">
        <v>948</v>
      </c>
      <c r="R78" s="5" t="s">
        <v>949</v>
      </c>
      <c r="S78" s="5" t="s">
        <v>950</v>
      </c>
      <c r="T78" s="11">
        <v>1901</v>
      </c>
      <c r="U78" s="11" t="str">
        <f>"6:"&amp;VLOOKUP(E78,数据!$G$12:$L$18,2,0)</f>
        <v>6:100000</v>
      </c>
      <c r="V78" s="5" t="str">
        <f>"7"&amp;RIGHT(D78,3)&amp;":"&amp;VLOOKUP(E78,数据!$G$12:$L$18,3,0)&amp;";"&amp;VLOOKUP(G78,数据!$G$24:$H$27,2,0)&amp;":"&amp;VLOOKUP(E78,数据!$G$12:$L$18,4,0)</f>
        <v>7075:50;6102:50000</v>
      </c>
      <c r="W78" s="11" t="str">
        <f>"6:"&amp;VLOOKUP(E78,数据!$G$12:$L$18,5,0)</f>
        <v>6:2000</v>
      </c>
      <c r="X78" s="11">
        <v>100</v>
      </c>
      <c r="Y78" s="4">
        <v>0</v>
      </c>
      <c r="Z78" s="11">
        <f>VLOOKUP(E78,数据!$G$12:$L$18,6,0)</f>
        <v>250</v>
      </c>
      <c r="AA78" s="11">
        <v>100</v>
      </c>
      <c r="AB78" s="11">
        <v>30</v>
      </c>
      <c r="AC78" s="11">
        <v>100</v>
      </c>
      <c r="AD78" s="5" t="str">
        <f>VLOOKUP(C78,数据!$S:$V,3,0)</f>
        <v>A blonde bombshell of an actress. She has her own gravitational force - anyone who watches her act or her singing is immediately smitten. An oxymoron, she's the epitome of purity but also the seductress simultaneously.</v>
      </c>
      <c r="AE78" s="5" t="str">
        <f>VLOOKUP(C78,数据!$S:$V,4,0)</f>
        <v>试问有谁不喜欢金发尤物呢？有谁不喜欢天真又性感的金发尤物呢？没有。她既是床前白月光，也是心口朱砂痣。你想要她价值千金的吻，还是50美分的灵魂？</v>
      </c>
    </row>
    <row r="79">
      <c r="A79" s="5">
        <v>5007</v>
      </c>
      <c r="B79" s="5" t="str">
        <f>VLOOKUP(C79,数据!$S:$V,2,0)</f>
        <v>Jennifer Lawrence</v>
      </c>
      <c r="C79" s="5" t="s">
        <v>312</v>
      </c>
      <c r="D79" s="5">
        <v>2076</v>
      </c>
      <c r="E79" s="11">
        <v>1305</v>
      </c>
      <c r="F79" s="5">
        <v>1101</v>
      </c>
      <c r="G79" s="5">
        <v>1201</v>
      </c>
      <c r="H79" s="5">
        <v>1402</v>
      </c>
      <c r="I79" s="5">
        <v>1501</v>
      </c>
      <c r="J79" s="5">
        <v>1021</v>
      </c>
      <c r="K79" s="5">
        <v>10</v>
      </c>
      <c r="L79" s="5">
        <v>20</v>
      </c>
      <c r="M79" s="5">
        <v>10</v>
      </c>
      <c r="N79" s="5">
        <v>10</v>
      </c>
      <c r="O79" s="5">
        <v>0</v>
      </c>
      <c r="P79" s="5" t="s">
        <v>951</v>
      </c>
      <c r="Q79" s="5" t="s">
        <v>952</v>
      </c>
      <c r="R79" s="5" t="s">
        <v>953</v>
      </c>
      <c r="S79" s="5" t="s">
        <v>954</v>
      </c>
      <c r="T79" s="11">
        <v>1901</v>
      </c>
      <c r="U79" s="11" t="str">
        <f>"6:"&amp;VLOOKUP(E79,数据!$G$12:$L$18,2,0)</f>
        <v>6:100000</v>
      </c>
      <c r="V79" s="5" t="str">
        <f>"7"&amp;RIGHT(D79,3)&amp;":"&amp;VLOOKUP(E79,数据!$G$12:$L$18,3,0)&amp;";"&amp;VLOOKUP(G79,数据!$G$24:$H$27,2,0)&amp;":"&amp;VLOOKUP(E79,数据!$G$12:$L$18,4,0)</f>
        <v>7076:50;6102:50000</v>
      </c>
      <c r="W79" s="11" t="str">
        <f>"6:"&amp;VLOOKUP(E79,数据!$G$12:$L$18,5,0)</f>
        <v>6:2000</v>
      </c>
      <c r="X79" s="11">
        <v>100</v>
      </c>
      <c r="Y79" s="4">
        <v>0</v>
      </c>
      <c r="Z79" s="11">
        <f>VLOOKUP(E79,数据!$G$12:$L$18,6,0)</f>
        <v>250</v>
      </c>
      <c r="AA79" s="11">
        <v>100</v>
      </c>
      <c r="AB79" s="11">
        <v>30</v>
      </c>
      <c r="AC79" s="11">
        <v>100</v>
      </c>
      <c r="AD79" s="5" t="str">
        <f>VLOOKUP(C79,数据!$S:$V,3,0)</f>
        <v>A gem forged in the fires of social media. She will not accept anyone's over the top criticisms - if you want to say something, make it constructive. Nor will she just try to be a mirror image of the expected model actress - beautiful to an extreme, shallow to the grave and unable to hold a meaningful opinion. She's truly a role model.</v>
      </c>
      <c r="AE79" s="5" t="str">
        <f>VLOOKUP(C79,数据!$S:$V,4,0)</f>
        <v>原本是个偶像派，却一直想要证明自己的演技，而她选择用来磨炼演技的方法则是——假摔。一次又一次，摔出水平，摔出风格，摔出了新高度，以至于没有她的红毯简直失去了一半的光彩。</v>
      </c>
    </row>
    <row r="80">
      <c r="A80" s="5">
        <v>5008</v>
      </c>
      <c r="B80" s="5" t="str">
        <f>VLOOKUP(C80,数据!$S:$V,2,0)</f>
        <v>Chris Pratt</v>
      </c>
      <c r="C80" s="5" t="s">
        <v>316</v>
      </c>
      <c r="D80" s="5">
        <v>2077</v>
      </c>
      <c r="E80" s="11">
        <v>1305</v>
      </c>
      <c r="F80" s="5">
        <v>1102</v>
      </c>
      <c r="G80" s="5">
        <v>1201</v>
      </c>
      <c r="H80" s="5">
        <v>1402</v>
      </c>
      <c r="I80" s="5">
        <v>1502</v>
      </c>
      <c r="J80" s="5">
        <v>1026</v>
      </c>
      <c r="K80" s="5">
        <v>10</v>
      </c>
      <c r="L80" s="5">
        <v>10</v>
      </c>
      <c r="M80" s="5">
        <v>20</v>
      </c>
      <c r="N80" s="5">
        <v>10</v>
      </c>
      <c r="O80" s="5">
        <v>0</v>
      </c>
      <c r="P80" s="5" t="s">
        <v>955</v>
      </c>
      <c r="Q80" s="5" t="s">
        <v>956</v>
      </c>
      <c r="R80" s="5" t="s">
        <v>957</v>
      </c>
      <c r="S80" s="5" t="s">
        <v>958</v>
      </c>
      <c r="T80" s="11">
        <v>1901</v>
      </c>
      <c r="U80" s="11" t="str">
        <f>"6:"&amp;VLOOKUP(E80,数据!$G$12:$L$18,2,0)</f>
        <v>6:100000</v>
      </c>
      <c r="V80" s="5" t="str">
        <f>"7"&amp;RIGHT(D80,3)&amp;":"&amp;VLOOKUP(E80,数据!$G$12:$L$18,3,0)&amp;";"&amp;VLOOKUP(G80,数据!$G$24:$H$27,2,0)&amp;":"&amp;VLOOKUP(E80,数据!$G$12:$L$18,4,0)</f>
        <v>7077:50;6102:50000</v>
      </c>
      <c r="W80" s="11" t="str">
        <f>"6:"&amp;VLOOKUP(E80,数据!$G$12:$L$18,5,0)</f>
        <v>6:2000</v>
      </c>
      <c r="X80" s="11">
        <v>100</v>
      </c>
      <c r="Y80" s="4">
        <v>0</v>
      </c>
      <c r="Z80" s="11">
        <f>VLOOKUP(E80,数据!$G$12:$L$18,6,0)</f>
        <v>250</v>
      </c>
      <c r="AA80" s="11">
        <v>100</v>
      </c>
      <c r="AB80" s="11">
        <v>30</v>
      </c>
      <c r="AC80" s="11">
        <v>100</v>
      </c>
      <c r="AD80" s="5" t="str">
        <f>VLOOKUP(C80,数据!$S:$V,3,0)</f>
        <v>A big goofball of a man, he's won the hearts and minds of the world through his ability to become the men he portrays in his acting. He's not worried about acting silly and self-deprecating humor and that goes a long way. On a side note, he's also pretty handsome and can clearly put on some muscle.</v>
      </c>
      <c r="AE80" s="5" t="str">
        <f>VLOOKUP(C80,数据!$S:$V,4,0)</f>
        <v>知名动物饲养员，自从成功驯养了一只小恐龙之后整个人对恐龙越发痴迷，连食量都越来越像恐龙了，因此肉眼可见的发胖中…</v>
      </c>
    </row>
    <row r="81">
      <c r="A81" s="5">
        <v>5009</v>
      </c>
      <c r="B81" s="5" t="str">
        <f>VLOOKUP(C81,数据!$S:$V,2,0)</f>
        <v>Julia Roberts</v>
      </c>
      <c r="C81" s="5" t="s">
        <v>320</v>
      </c>
      <c r="D81" s="5">
        <v>2078</v>
      </c>
      <c r="E81" s="11">
        <v>1305</v>
      </c>
      <c r="F81" s="5">
        <v>1101</v>
      </c>
      <c r="G81" s="5">
        <v>1201</v>
      </c>
      <c r="H81" s="5">
        <v>1401</v>
      </c>
      <c r="I81" s="5">
        <v>1502</v>
      </c>
      <c r="J81" s="5">
        <v>1028</v>
      </c>
      <c r="K81" s="5">
        <v>10</v>
      </c>
      <c r="L81" s="5">
        <v>20</v>
      </c>
      <c r="M81" s="5">
        <v>10</v>
      </c>
      <c r="N81" s="5">
        <v>10</v>
      </c>
      <c r="O81" s="5">
        <v>0</v>
      </c>
      <c r="P81" s="5" t="s">
        <v>959</v>
      </c>
      <c r="Q81" s="5" t="s">
        <v>960</v>
      </c>
      <c r="R81" s="5" t="s">
        <v>961</v>
      </c>
      <c r="S81" s="5" t="s">
        <v>962</v>
      </c>
      <c r="T81" s="11">
        <v>1901</v>
      </c>
      <c r="U81" s="11" t="str">
        <f>"6:"&amp;VLOOKUP(E81,数据!$G$12:$L$18,2,0)</f>
        <v>6:100000</v>
      </c>
      <c r="V81" s="5" t="str">
        <f>"7"&amp;RIGHT(D81,3)&amp;":"&amp;VLOOKUP(E81,数据!$G$12:$L$18,3,0)&amp;";"&amp;VLOOKUP(G81,数据!$G$24:$H$27,2,0)&amp;":"&amp;VLOOKUP(E81,数据!$G$12:$L$18,4,0)</f>
        <v>7078:50;6102:50000</v>
      </c>
      <c r="W81" s="11" t="str">
        <f>"6:"&amp;VLOOKUP(E81,数据!$G$12:$L$18,5,0)</f>
        <v>6:2000</v>
      </c>
      <c r="X81" s="11">
        <v>100</v>
      </c>
      <c r="Y81" s="4">
        <v>0</v>
      </c>
      <c r="Z81" s="11">
        <f>VLOOKUP(E81,数据!$G$12:$L$18,6,0)</f>
        <v>250</v>
      </c>
      <c r="AA81" s="11">
        <v>100</v>
      </c>
      <c r="AB81" s="11">
        <v>30</v>
      </c>
      <c r="AC81" s="11">
        <v>100</v>
      </c>
      <c r="AD81" s="5" t="str">
        <f>VLOOKUP(C81,数据!$S:$V,3,0)</f>
        <v>Though middle-aged, she still seems to have the energy of a teenager. No matter where she goes, her leather boots and red hair gather crowds as she walks down the street to the local cafe to get a coffee.</v>
      </c>
      <c r="AE81" s="5" t="str">
        <f>VLOOKUP(C81,数据!$S:$V,4,0)</f>
        <v>已经中年却仍然抱有一颗粉红少女心的典范，无论走到哪都能靠招牌式的咧嘴大笑与长筒靴迷倒万千群众。</v>
      </c>
    </row>
    <row r="82">
      <c r="A82" s="5">
        <v>5010</v>
      </c>
      <c r="B82" s="5" t="str">
        <f>VLOOKUP(C82,数据!$S:$V,2,0)</f>
        <v>Chris Hemsworth</v>
      </c>
      <c r="C82" s="5" t="s">
        <v>324</v>
      </c>
      <c r="D82" s="5">
        <v>2079</v>
      </c>
      <c r="E82" s="11">
        <v>1305</v>
      </c>
      <c r="F82" s="5">
        <v>1102</v>
      </c>
      <c r="G82" s="5">
        <v>1201</v>
      </c>
      <c r="H82" s="5">
        <v>1402</v>
      </c>
      <c r="I82" s="5">
        <v>1502</v>
      </c>
      <c r="J82" s="5">
        <v>1057</v>
      </c>
      <c r="K82" s="5">
        <v>20</v>
      </c>
      <c r="L82" s="5">
        <v>10</v>
      </c>
      <c r="M82" s="5">
        <v>10</v>
      </c>
      <c r="N82" s="5">
        <v>0</v>
      </c>
      <c r="O82" s="5">
        <v>10</v>
      </c>
      <c r="P82" s="5" t="s">
        <v>963</v>
      </c>
      <c r="Q82" s="5" t="s">
        <v>964</v>
      </c>
      <c r="R82" s="5" t="s">
        <v>965</v>
      </c>
      <c r="S82" s="5" t="s">
        <v>966</v>
      </c>
      <c r="T82" s="11">
        <v>1901</v>
      </c>
      <c r="U82" s="11" t="str">
        <f>"6:"&amp;VLOOKUP(E82,数据!$G$12:$L$18,2,0)</f>
        <v>6:100000</v>
      </c>
      <c r="V82" s="5" t="str">
        <f>"7"&amp;RIGHT(D82,3)&amp;":"&amp;VLOOKUP(E82,数据!$G$12:$L$18,3,0)&amp;";"&amp;VLOOKUP(G82,数据!$G$24:$H$27,2,0)&amp;":"&amp;VLOOKUP(E82,数据!$G$12:$L$18,4,0)</f>
        <v>7079:50;6102:50000</v>
      </c>
      <c r="W82" s="11" t="str">
        <f>"6:"&amp;VLOOKUP(E82,数据!$G$12:$L$18,5,0)</f>
        <v>6:2000</v>
      </c>
      <c r="X82" s="11">
        <v>100</v>
      </c>
      <c r="Y82" s="4">
        <v>0</v>
      </c>
      <c r="Z82" s="11">
        <f>VLOOKUP(E82,数据!$G$12:$L$18,6,0)</f>
        <v>250</v>
      </c>
      <c r="AA82" s="11">
        <v>100</v>
      </c>
      <c r="AB82" s="11">
        <v>30</v>
      </c>
      <c r="AC82" s="11">
        <v>100</v>
      </c>
      <c r="AD82" s="5" t="str">
        <f>VLOOKUP(C82,数据!$S:$V,3,0)</f>
        <v>What we these days may call the perfect man. At least physically. Muscles upon muscles, long flowing hair, blonde and gruff - women and men idolize him alike. Women want to date him, men want to be him.</v>
      </c>
      <c r="AE82" s="5" t="str">
        <f>VLOOKUP(C82,数据!$S:$V,4,0)</f>
        <v>从小读各种神话故事长大的他一直幻想自己有朝一日可以拔出石中剑，成为天选之王。终于有一天，他见到了那块心心念念的石头，只不过，上面插着的不是剑，而是个锤子…</v>
      </c>
    </row>
    <row r="83">
      <c r="A83" s="5">
        <v>5011</v>
      </c>
      <c r="B83" s="5" t="str">
        <f>VLOOKUP(C83,数据!$S:$V,2,0)</f>
        <v>Hugh Jackman</v>
      </c>
      <c r="C83" s="5" t="s">
        <v>328</v>
      </c>
      <c r="D83" s="5">
        <v>2080</v>
      </c>
      <c r="E83" s="11">
        <v>1305</v>
      </c>
      <c r="F83" s="5">
        <v>1102</v>
      </c>
      <c r="G83" s="5">
        <v>1201</v>
      </c>
      <c r="H83" s="5">
        <v>1401</v>
      </c>
      <c r="I83" s="5">
        <v>1502</v>
      </c>
      <c r="J83" s="5">
        <v>1061</v>
      </c>
      <c r="K83" s="5">
        <v>10</v>
      </c>
      <c r="L83" s="5">
        <v>20</v>
      </c>
      <c r="M83" s="5">
        <v>10</v>
      </c>
      <c r="N83" s="5">
        <v>0</v>
      </c>
      <c r="O83" s="5">
        <v>10</v>
      </c>
      <c r="P83" s="5" t="s">
        <v>967</v>
      </c>
      <c r="Q83" s="5" t="s">
        <v>968</v>
      </c>
      <c r="R83" s="5" t="s">
        <v>969</v>
      </c>
      <c r="S83" s="5" t="s">
        <v>970</v>
      </c>
      <c r="T83" s="11">
        <v>1901</v>
      </c>
      <c r="U83" s="11" t="str">
        <f>"6:"&amp;VLOOKUP(E83,数据!$G$12:$L$18,2,0)</f>
        <v>6:100000</v>
      </c>
      <c r="V83" s="5" t="str">
        <f>"7"&amp;RIGHT(D83,3)&amp;":"&amp;VLOOKUP(E83,数据!$G$12:$L$18,3,0)&amp;";"&amp;VLOOKUP(G83,数据!$G$24:$H$27,2,0)&amp;":"&amp;VLOOKUP(E83,数据!$G$12:$L$18,4,0)</f>
        <v>7080:50;6102:50000</v>
      </c>
      <c r="W83" s="11" t="str">
        <f>"6:"&amp;VLOOKUP(E83,数据!$G$12:$L$18,5,0)</f>
        <v>6:2000</v>
      </c>
      <c r="X83" s="11">
        <v>100</v>
      </c>
      <c r="Y83" s="4">
        <v>0</v>
      </c>
      <c r="Z83" s="11">
        <f>VLOOKUP(E83,数据!$G$12:$L$18,6,0)</f>
        <v>250</v>
      </c>
      <c r="AA83" s="11">
        <v>100</v>
      </c>
      <c r="AB83" s="11">
        <v>30</v>
      </c>
      <c r="AC83" s="11">
        <v>100</v>
      </c>
      <c r="AD83" s="5" t="str">
        <f>VLOOKUP(C83,数据!$S:$V,3,0)</f>
        <v>Despite his rough and tough demeanor, he's actually a very down to earth guy. He doesn't mind taking on roles that people may not initially like nor does he mine having to bulk up to a crazy level just to fulfill a movie roe.</v>
      </c>
      <c r="AE83" s="5" t="str">
        <f>VLOOKUP(C83,数据!$S:$V,4,0)</f>
        <v>没错，这就是你在任何一个健身房都能看到的那种人——他们肌肉结实，身材壮硕，来健身房的唯一目的就是在镜子前炫耀自己的肱二头肌胸大肌以及八块腹肌。</v>
      </c>
    </row>
    <row r="84">
      <c r="A84" s="5">
        <v>5012</v>
      </c>
      <c r="B84" s="5" t="str">
        <f>VLOOKUP(C84,数据!$S:$V,2,0)</f>
        <v>Christian Bale</v>
      </c>
      <c r="C84" s="5" t="s">
        <v>332</v>
      </c>
      <c r="D84" s="5">
        <v>2081</v>
      </c>
      <c r="E84" s="11">
        <v>1305</v>
      </c>
      <c r="F84" s="5">
        <v>1102</v>
      </c>
      <c r="G84" s="5">
        <v>1202</v>
      </c>
      <c r="H84" s="5">
        <v>1401</v>
      </c>
      <c r="I84" s="5">
        <v>1502</v>
      </c>
      <c r="J84" s="5">
        <v>1076</v>
      </c>
      <c r="K84" s="5">
        <v>10</v>
      </c>
      <c r="L84" s="5">
        <v>10</v>
      </c>
      <c r="M84" s="5">
        <v>20</v>
      </c>
      <c r="N84" s="5">
        <v>0</v>
      </c>
      <c r="O84" s="5">
        <v>10</v>
      </c>
      <c r="P84" s="5" t="s">
        <v>971</v>
      </c>
      <c r="Q84" s="5" t="s">
        <v>972</v>
      </c>
      <c r="R84" s="5" t="s">
        <v>973</v>
      </c>
      <c r="S84" s="5" t="s">
        <v>974</v>
      </c>
      <c r="T84" s="11">
        <v>1901</v>
      </c>
      <c r="U84" s="11" t="str">
        <f>"6:"&amp;VLOOKUP(E84,数据!$G$12:$L$18,2,0)</f>
        <v>6:100000</v>
      </c>
      <c r="V84" s="5" t="str">
        <f>"7"&amp;RIGHT(D84,3)&amp;":"&amp;VLOOKUP(E84,数据!$G$12:$L$18,3,0)&amp;";"&amp;VLOOKUP(G84,数据!$G$24:$H$27,2,0)&amp;":"&amp;VLOOKUP(E84,数据!$G$12:$L$18,4,0)</f>
        <v>7081:50;6108:50000</v>
      </c>
      <c r="W84" s="11" t="str">
        <f>"6:"&amp;VLOOKUP(E84,数据!$G$12:$L$18,5,0)</f>
        <v>6:2000</v>
      </c>
      <c r="X84" s="11">
        <v>100</v>
      </c>
      <c r="Y84" s="4">
        <v>0</v>
      </c>
      <c r="Z84" s="11">
        <f>VLOOKUP(E84,数据!$G$12:$L$18,6,0)</f>
        <v>250</v>
      </c>
      <c r="AA84" s="11">
        <v>100</v>
      </c>
      <c r="AB84" s="11">
        <v>30</v>
      </c>
      <c r="AC84" s="11">
        <v>100</v>
      </c>
      <c r="AD84" s="5" t="str">
        <f>VLOOKUP(C84,数据!$S:$V,3,0)</f>
        <v>One of the top method actors of the day, he gets into his role and embodies it until the acting gig is over. Some of his regiments sound dangerous, but we can't argue with the results. He's one of the top actors of his era.</v>
      </c>
      <c r="AE84" s="5" t="str">
        <f>VLOOKUP(C84,数据!$S:$V,4,0)</f>
        <v>如果说年龄是女人永远的秘密，那么体重就是他永远的秘密。最近他刚刚出了一本新书《我如何在一个月内暴瘦50斤》，刚一上架就被疯狂抢购，各大书店绝赞缺货中…</v>
      </c>
    </row>
    <row r="85">
      <c r="A85" s="5">
        <v>5013</v>
      </c>
      <c r="B85" s="5" t="str">
        <f>VLOOKUP(C85,数据!$S:$V,2,0)</f>
        <v>Ryan Gosling</v>
      </c>
      <c r="C85" s="5" t="s">
        <v>336</v>
      </c>
      <c r="D85" s="5">
        <v>2082</v>
      </c>
      <c r="E85" s="11">
        <v>1305</v>
      </c>
      <c r="F85" s="5">
        <v>1102</v>
      </c>
      <c r="G85" s="5">
        <v>1201</v>
      </c>
      <c r="H85" s="5">
        <v>1401</v>
      </c>
      <c r="I85" s="5">
        <v>1502</v>
      </c>
      <c r="J85" s="5">
        <v>1077</v>
      </c>
      <c r="K85" s="5">
        <v>10</v>
      </c>
      <c r="L85" s="5">
        <v>20</v>
      </c>
      <c r="M85" s="5">
        <v>10</v>
      </c>
      <c r="N85" s="5">
        <v>0</v>
      </c>
      <c r="O85" s="5">
        <v>10</v>
      </c>
      <c r="P85" s="5" t="s">
        <v>975</v>
      </c>
      <c r="Q85" s="5" t="s">
        <v>976</v>
      </c>
      <c r="R85" s="5" t="s">
        <v>977</v>
      </c>
      <c r="S85" s="5" t="s">
        <v>978</v>
      </c>
      <c r="T85" s="11">
        <v>1901</v>
      </c>
      <c r="U85" s="11" t="str">
        <f>"6:"&amp;VLOOKUP(E85,数据!$G$12:$L$18,2,0)</f>
        <v>6:100000</v>
      </c>
      <c r="V85" s="5" t="str">
        <f>"7"&amp;RIGHT(D85,3)&amp;":"&amp;VLOOKUP(E85,数据!$G$12:$L$18,3,0)&amp;";"&amp;VLOOKUP(G85,数据!$G$24:$H$27,2,0)&amp;":"&amp;VLOOKUP(E85,数据!$G$12:$L$18,4,0)</f>
        <v>7082:50;6102:50000</v>
      </c>
      <c r="W85" s="11" t="str">
        <f>"6:"&amp;VLOOKUP(E85,数据!$G$12:$L$18,5,0)</f>
        <v>6:2000</v>
      </c>
      <c r="X85" s="11">
        <v>100</v>
      </c>
      <c r="Y85" s="4">
        <v>0</v>
      </c>
      <c r="Z85" s="11">
        <f>VLOOKUP(E85,数据!$G$12:$L$18,6,0)</f>
        <v>250</v>
      </c>
      <c r="AA85" s="11">
        <v>100</v>
      </c>
      <c r="AB85" s="11">
        <v>30</v>
      </c>
      <c r="AC85" s="11">
        <v>100</v>
      </c>
      <c r="AD85" s="5" t="str">
        <f>VLOOKUP(C85,数据!$S:$V,3,0)</f>
        <v>He is somewhere between a gangster and a pretty boy - embodying qualities of both. He can be a total badass but he's also go that misleading innocent quality of a guy who's too pretty to understand real life. With his unique blend or personas, he's made fans all across the world.</v>
      </c>
      <c r="AE85" s="5" t="str">
        <f>VLOOKUP(C85,数据!$S:$V,4,0)</f>
        <v>一个人很难做到同时被女性和男性喜欢，但是他做到了。借用某直男网友的评论——“真正的男人就该找他这样的男人当男朋友！”等等，好像哪里不对？</v>
      </c>
    </row>
    <row r="86">
      <c r="A86" s="5">
        <v>5014</v>
      </c>
      <c r="B86" s="5" t="str">
        <f>VLOOKUP(C86,数据!$S:$V,2,0)</f>
        <v>Tom Cruise</v>
      </c>
      <c r="C86" s="5" t="s">
        <v>340</v>
      </c>
      <c r="D86" s="5">
        <v>2083</v>
      </c>
      <c r="E86" s="11">
        <v>1305</v>
      </c>
      <c r="F86" s="5">
        <v>1102</v>
      </c>
      <c r="G86" s="5">
        <v>1201</v>
      </c>
      <c r="H86" s="5">
        <v>1402</v>
      </c>
      <c r="I86" s="5">
        <v>1501</v>
      </c>
      <c r="J86" s="5">
        <v>1036</v>
      </c>
      <c r="K86" s="5">
        <v>20</v>
      </c>
      <c r="L86" s="5">
        <v>10</v>
      </c>
      <c r="M86" s="5">
        <v>10</v>
      </c>
      <c r="N86" s="5">
        <v>10</v>
      </c>
      <c r="O86" s="5">
        <v>0</v>
      </c>
      <c r="P86" s="5" t="s">
        <v>979</v>
      </c>
      <c r="Q86" s="5" t="s">
        <v>980</v>
      </c>
      <c r="R86" s="5" t="s">
        <v>981</v>
      </c>
      <c r="S86" s="5" t="s">
        <v>982</v>
      </c>
      <c r="T86" s="11">
        <v>1901</v>
      </c>
      <c r="U86" s="11" t="str">
        <f>"6:"&amp;VLOOKUP(E86,数据!$G$12:$L$18,2,0)</f>
        <v>6:100000</v>
      </c>
      <c r="V86" s="5" t="str">
        <f>"7"&amp;RIGHT(D86,3)&amp;":"&amp;VLOOKUP(E86,数据!$G$12:$L$18,3,0)&amp;";"&amp;VLOOKUP(G86,数据!$G$24:$H$27,2,0)&amp;":"&amp;VLOOKUP(E86,数据!$G$12:$L$18,4,0)</f>
        <v>7083:50;6102:50000</v>
      </c>
      <c r="W86" s="11" t="str">
        <f>"6:"&amp;VLOOKUP(E86,数据!$G$12:$L$18,5,0)</f>
        <v>6:2000</v>
      </c>
      <c r="X86" s="11">
        <v>100</v>
      </c>
      <c r="Y86" s="4">
        <v>0</v>
      </c>
      <c r="Z86" s="11">
        <f>VLOOKUP(E86,数据!$G$12:$L$18,6,0)</f>
        <v>250</v>
      </c>
      <c r="AA86" s="11">
        <v>100</v>
      </c>
      <c r="AB86" s="11">
        <v>30</v>
      </c>
      <c r="AC86" s="11">
        <v>100</v>
      </c>
      <c r="AD86" s="5" t="str">
        <f>VLOOKUP(C86,数据!$S:$V,3,0)</f>
        <v>Known for his ability and guts to do his own stunts - he climbs towers, jumps out of planes and will run into a gun fight outnumbered 10 to 1. This modern renaissance man is not afraid to put his heart and body out on the line.</v>
      </c>
      <c r="AE86" s="5" t="str">
        <f>VLOOKUP(C86,数据!$S:$V,4,0)</f>
        <v>危险运动爱好者，没事就喜欢爬大楼，扒飞机，下古墓…所谓上知天文能捡瓦，下通地理能挖沟的新世纪复合型人才说的就是他。</v>
      </c>
    </row>
    <row r="87">
      <c r="A87" s="5">
        <v>5015</v>
      </c>
      <c r="B87" s="5" t="str">
        <f>VLOOKUP(C87,数据!$S:$V,2,0)</f>
        <v>Emma Stone</v>
      </c>
      <c r="C87" s="5" t="s">
        <v>344</v>
      </c>
      <c r="D87" s="5">
        <v>2084</v>
      </c>
      <c r="E87" s="11">
        <v>1305</v>
      </c>
      <c r="F87" s="5">
        <v>1101</v>
      </c>
      <c r="G87" s="5">
        <v>1201</v>
      </c>
      <c r="H87" s="5">
        <v>1402</v>
      </c>
      <c r="I87" s="5">
        <v>1501</v>
      </c>
      <c r="J87" s="5">
        <v>1038</v>
      </c>
      <c r="K87" s="5">
        <v>10</v>
      </c>
      <c r="L87" s="5">
        <v>20</v>
      </c>
      <c r="M87" s="5">
        <v>10</v>
      </c>
      <c r="N87" s="5">
        <v>10</v>
      </c>
      <c r="O87" s="5">
        <v>0</v>
      </c>
      <c r="P87" s="5" t="s">
        <v>983</v>
      </c>
      <c r="Q87" s="5" t="s">
        <v>984</v>
      </c>
      <c r="R87" s="5" t="s">
        <v>985</v>
      </c>
      <c r="S87" s="5" t="s">
        <v>986</v>
      </c>
      <c r="T87" s="11">
        <v>1901</v>
      </c>
      <c r="U87" s="11" t="str">
        <f>"6:"&amp;VLOOKUP(E87,数据!$G$12:$L$18,2,0)</f>
        <v>6:100000</v>
      </c>
      <c r="V87" s="5" t="str">
        <f>"7"&amp;RIGHT(D87,3)&amp;":"&amp;VLOOKUP(E87,数据!$G$12:$L$18,3,0)&amp;";"&amp;VLOOKUP(G87,数据!$G$24:$H$27,2,0)&amp;":"&amp;VLOOKUP(E87,数据!$G$12:$L$18,4,0)</f>
        <v>7084:50;6102:50000</v>
      </c>
      <c r="W87" s="11" t="str">
        <f>"6:"&amp;VLOOKUP(E87,数据!$G$12:$L$18,5,0)</f>
        <v>6:2000</v>
      </c>
      <c r="X87" s="11">
        <v>100</v>
      </c>
      <c r="Y87" s="4">
        <v>0</v>
      </c>
      <c r="Z87" s="11">
        <f>VLOOKUP(E87,数据!$G$12:$L$18,6,0)</f>
        <v>250</v>
      </c>
      <c r="AA87" s="11">
        <v>100</v>
      </c>
      <c r="AB87" s="11">
        <v>30</v>
      </c>
      <c r="AC87" s="11">
        <v>100</v>
      </c>
      <c r="AD87" s="5" t="str">
        <f>VLOOKUP(C87,数据!$S:$V,3,0)</f>
        <v>Often seen as the sweet girl next door. The desire of every young man's heart. She rose from a youth movie actress to one on the big stage within a few quick years, starring next to some of the biggest names in the industry.</v>
      </c>
      <c r="AE87" s="5" t="str">
        <f>VLOOKUP(C87,数据!$S:$V,4,0)</f>
        <v>邻家少女范，甜美可人，大概是每个男孩子心中的初恋女友款。最近因为工作来到东北出差，遇到了一个烦恼——总觉得满大街的人都在叫她的名字。</v>
      </c>
    </row>
    <row r="88">
      <c r="A88" s="5">
        <v>5016</v>
      </c>
      <c r="B88" s="5" t="str">
        <f>VLOOKUP(C88,数据!$S:$V,2,0)</f>
        <v>Emma Watson</v>
      </c>
      <c r="C88" s="5" t="s">
        <v>348</v>
      </c>
      <c r="D88" s="5">
        <v>2085</v>
      </c>
      <c r="E88" s="11">
        <v>1305</v>
      </c>
      <c r="F88" s="5">
        <v>1101</v>
      </c>
      <c r="G88" s="5">
        <v>1202</v>
      </c>
      <c r="H88" s="5">
        <v>1401</v>
      </c>
      <c r="I88" s="5">
        <v>1501</v>
      </c>
      <c r="J88" s="5">
        <v>1039</v>
      </c>
      <c r="K88" s="5">
        <v>10</v>
      </c>
      <c r="L88" s="5">
        <v>10</v>
      </c>
      <c r="M88" s="5">
        <v>20</v>
      </c>
      <c r="N88" s="5">
        <v>10</v>
      </c>
      <c r="O88" s="5">
        <v>0</v>
      </c>
      <c r="P88" s="5" t="s">
        <v>987</v>
      </c>
      <c r="Q88" s="5" t="s">
        <v>988</v>
      </c>
      <c r="R88" s="5" t="s">
        <v>989</v>
      </c>
      <c r="S88" s="5" t="s">
        <v>990</v>
      </c>
      <c r="T88" s="11">
        <v>1901</v>
      </c>
      <c r="U88" s="11" t="str">
        <f>"6:"&amp;VLOOKUP(E88,数据!$G$12:$L$18,2,0)</f>
        <v>6:100000</v>
      </c>
      <c r="V88" s="5" t="str">
        <f>"7"&amp;RIGHT(D88,3)&amp;":"&amp;VLOOKUP(E88,数据!$G$12:$L$18,3,0)&amp;";"&amp;VLOOKUP(G88,数据!$G$24:$H$27,2,0)&amp;":"&amp;VLOOKUP(E88,数据!$G$12:$L$18,4,0)</f>
        <v>7085:50;6108:50000</v>
      </c>
      <c r="W88" s="11" t="str">
        <f>"6:"&amp;VLOOKUP(E88,数据!$G$12:$L$18,5,0)</f>
        <v>6:2000</v>
      </c>
      <c r="X88" s="11">
        <v>100</v>
      </c>
      <c r="Y88" s="4">
        <v>0</v>
      </c>
      <c r="Z88" s="11">
        <f>VLOOKUP(E88,数据!$G$12:$L$18,6,0)</f>
        <v>250</v>
      </c>
      <c r="AA88" s="11">
        <v>100</v>
      </c>
      <c r="AB88" s="11">
        <v>30</v>
      </c>
      <c r="AC88" s="11">
        <v>100</v>
      </c>
      <c r="AD88" s="5" t="str">
        <f>VLOOKUP(C88,数据!$S:$V,3,0)</f>
        <v>Young, smart, beautiful and unwilling to give up her values. She not only built a name for herself for breakout acting in her first every movie series but also through her championing of rights for everyone especially women.</v>
      </c>
      <c r="AE88" s="5" t="str">
        <f>VLOOKUP(C88,数据!$S:$V,4,0)</f>
        <v>传说中别人家的孩子，学习满分，聪颖过人，并且九门功课同步学还能保持永远精力充沛。甚至有传闻说她曾经同时出现在两门不同的课堂上…嗯，我们相信这一定是在课堂上打瞌睡的同学产生的幻想，一定是。</v>
      </c>
    </row>
    <row r="89">
      <c r="A89" s="5">
        <v>5017</v>
      </c>
      <c r="B89" s="5" t="str">
        <f>VLOOKUP(C89,数据!$S:$V,2,0)</f>
        <v>Will Smith</v>
      </c>
      <c r="C89" s="5" t="s">
        <v>352</v>
      </c>
      <c r="D89" s="5">
        <v>2086</v>
      </c>
      <c r="E89" s="11">
        <v>1305</v>
      </c>
      <c r="F89" s="5">
        <v>1102</v>
      </c>
      <c r="G89" s="5">
        <v>1201</v>
      </c>
      <c r="H89" s="5">
        <v>1401</v>
      </c>
      <c r="I89" s="5">
        <v>1502</v>
      </c>
      <c r="J89" s="5">
        <v>1033</v>
      </c>
      <c r="K89" s="5">
        <v>10</v>
      </c>
      <c r="L89" s="5">
        <v>20</v>
      </c>
      <c r="M89" s="5">
        <v>10</v>
      </c>
      <c r="N89" s="5">
        <v>10</v>
      </c>
      <c r="O89" s="5">
        <v>0</v>
      </c>
      <c r="P89" s="5" t="s">
        <v>991</v>
      </c>
      <c r="Q89" s="5" t="s">
        <v>992</v>
      </c>
      <c r="R89" s="5" t="s">
        <v>993</v>
      </c>
      <c r="S89" s="5" t="s">
        <v>994</v>
      </c>
      <c r="T89" s="11">
        <v>1901</v>
      </c>
      <c r="U89" s="11" t="str">
        <f>"6:"&amp;VLOOKUP(E89,数据!$G$12:$L$18,2,0)</f>
        <v>6:100000</v>
      </c>
      <c r="V89" s="5" t="str">
        <f>"7"&amp;RIGHT(D89,3)&amp;":"&amp;VLOOKUP(E89,数据!$G$12:$L$18,3,0)&amp;";"&amp;VLOOKUP(G89,数据!$G$24:$H$27,2,0)&amp;":"&amp;VLOOKUP(E89,数据!$G$12:$L$18,4,0)</f>
        <v>7086:50;6102:50000</v>
      </c>
      <c r="W89" s="11" t="str">
        <f>"6:"&amp;VLOOKUP(E89,数据!$G$12:$L$18,5,0)</f>
        <v>6:2000</v>
      </c>
      <c r="X89" s="11">
        <v>100</v>
      </c>
      <c r="Y89" s="4">
        <v>0</v>
      </c>
      <c r="Z89" s="11">
        <f>VLOOKUP(E89,数据!$G$12:$L$18,6,0)</f>
        <v>250</v>
      </c>
      <c r="AA89" s="11">
        <v>100</v>
      </c>
      <c r="AB89" s="11">
        <v>30</v>
      </c>
      <c r="AC89" s="11">
        <v>100</v>
      </c>
      <c r="AD89" s="5" t="str">
        <f>VLOOKUP(C89,数据!$S:$V,3,0)</f>
        <v>A man of many skills and talents. He started his career as a rapper  but eventually branching out into singing and major movie acting. His early success paved his road to fame and fortune and has become one of the current day legends of the acting world.</v>
      </c>
      <c r="AE89" s="5" t="str">
        <f>VLOOKUP(C89,数据!$S:$V,4,0)</f>
        <v>“开局一把枪一条狗，装备全靠捡”的某知名游戏形象代言人，因为这个广告而为路人所知，因此顺理成章的走上了演艺之路。</v>
      </c>
    </row>
    <row r="90">
      <c r="A90" s="5">
        <v>5018</v>
      </c>
      <c r="B90" s="5" t="str">
        <f>VLOOKUP(C90,数据!$S:$V,2,0)</f>
        <v>Benedict Cumberbatch</v>
      </c>
      <c r="C90" s="5" t="s">
        <v>356</v>
      </c>
      <c r="D90" s="5">
        <v>2087</v>
      </c>
      <c r="E90" s="11">
        <v>1305</v>
      </c>
      <c r="F90" s="5">
        <v>1102</v>
      </c>
      <c r="G90" s="5">
        <v>1202</v>
      </c>
      <c r="H90" s="5">
        <v>1401</v>
      </c>
      <c r="I90" s="5">
        <v>1502</v>
      </c>
      <c r="J90" s="5">
        <v>1032</v>
      </c>
      <c r="K90" s="5">
        <v>20</v>
      </c>
      <c r="L90" s="5">
        <v>10</v>
      </c>
      <c r="M90" s="5">
        <v>10</v>
      </c>
      <c r="N90" s="5">
        <v>0</v>
      </c>
      <c r="O90" s="5">
        <v>10</v>
      </c>
      <c r="P90" s="5" t="s">
        <v>995</v>
      </c>
      <c r="Q90" s="5" t="s">
        <v>996</v>
      </c>
      <c r="R90" s="5" t="s">
        <v>997</v>
      </c>
      <c r="S90" s="5" t="s">
        <v>998</v>
      </c>
      <c r="T90" s="11">
        <v>1901</v>
      </c>
      <c r="U90" s="11" t="str">
        <f>"6:"&amp;VLOOKUP(E90,数据!$G$12:$L$18,2,0)</f>
        <v>6:100000</v>
      </c>
      <c r="V90" s="5" t="str">
        <f>"7"&amp;RIGHT(D90,3)&amp;":"&amp;VLOOKUP(E90,数据!$G$12:$L$18,3,0)&amp;";"&amp;VLOOKUP(G90,数据!$G$24:$H$27,2,0)&amp;":"&amp;VLOOKUP(E90,数据!$G$12:$L$18,4,0)</f>
        <v>7087:50;6108:50000</v>
      </c>
      <c r="W90" s="11" t="str">
        <f>"6:"&amp;VLOOKUP(E90,数据!$G$12:$L$18,5,0)</f>
        <v>6:2000</v>
      </c>
      <c r="X90" s="11">
        <v>100</v>
      </c>
      <c r="Y90" s="4">
        <v>0</v>
      </c>
      <c r="Z90" s="11">
        <f>VLOOKUP(E90,数据!$G$12:$L$18,6,0)</f>
        <v>250</v>
      </c>
      <c r="AA90" s="11">
        <v>100</v>
      </c>
      <c r="AB90" s="11">
        <v>30</v>
      </c>
      <c r="AC90" s="11">
        <v>100</v>
      </c>
      <c r="AD90" s="5" t="str">
        <f>VLOOKUP(C90,数据!$S:$V,3,0)</f>
        <v>A talent scout went to eat a local restaurant in Bristol. He asked the waiter what was available. The waiter replied telling him the entire menu in one breath. Amazed, the talent scout decided that this man had what it took to become an actor. The waiter quit his job and became one of the best monologue actors there is.</v>
      </c>
      <c r="AE90" s="5" t="str">
        <f>VLOOKUP(C90,数据!$S:$V,4,0)</f>
        <v>他被星探发掘纯属偶然，一次星探在一个小餐馆吃饭，让服务员报一下菜名，没想到眼前的服务员一口气报完了整本菜单还不带喘气儿，让星探惊为天人，就此出道。</v>
      </c>
    </row>
    <row r="91">
      <c r="A91" s="5">
        <v>5019</v>
      </c>
      <c r="B91" s="5" t="str">
        <f>VLOOKUP(C91,数据!$S:$V,2,0)</f>
        <v>Anne Hathaway</v>
      </c>
      <c r="C91" s="5" t="s">
        <v>360</v>
      </c>
      <c r="D91" s="5">
        <v>2088</v>
      </c>
      <c r="E91" s="11">
        <v>1305</v>
      </c>
      <c r="F91" s="5">
        <v>1101</v>
      </c>
      <c r="G91" s="5">
        <v>1201</v>
      </c>
      <c r="H91" s="5">
        <v>1402</v>
      </c>
      <c r="I91" s="5">
        <v>1501</v>
      </c>
      <c r="J91" s="5">
        <v>1040</v>
      </c>
      <c r="K91" s="5">
        <v>10</v>
      </c>
      <c r="L91" s="5">
        <v>20</v>
      </c>
      <c r="M91" s="5">
        <v>10</v>
      </c>
      <c r="N91" s="5">
        <v>0</v>
      </c>
      <c r="O91" s="5">
        <v>10</v>
      </c>
      <c r="P91" s="5" t="s">
        <v>999</v>
      </c>
      <c r="Q91" s="5" t="s">
        <v>1000</v>
      </c>
      <c r="R91" s="5" t="s">
        <v>1001</v>
      </c>
      <c r="S91" s="5" t="s">
        <v>1002</v>
      </c>
      <c r="T91" s="11">
        <v>1901</v>
      </c>
      <c r="U91" s="11" t="str">
        <f>"6:"&amp;VLOOKUP(E91,数据!$G$12:$L$18,2,0)</f>
        <v>6:100000</v>
      </c>
      <c r="V91" s="5" t="str">
        <f>"7"&amp;RIGHT(D91,3)&amp;":"&amp;VLOOKUP(E91,数据!$G$12:$L$18,3,0)&amp;";"&amp;VLOOKUP(G91,数据!$G$24:$H$27,2,0)&amp;":"&amp;VLOOKUP(E91,数据!$G$12:$L$18,4,0)</f>
        <v>7088:50;6102:50000</v>
      </c>
      <c r="W91" s="11" t="str">
        <f>"6:"&amp;VLOOKUP(E91,数据!$G$12:$L$18,5,0)</f>
        <v>6:2000</v>
      </c>
      <c r="X91" s="11">
        <v>100</v>
      </c>
      <c r="Y91" s="4">
        <v>0</v>
      </c>
      <c r="Z91" s="11">
        <f>VLOOKUP(E91,数据!$G$12:$L$18,6,0)</f>
        <v>250</v>
      </c>
      <c r="AA91" s="11">
        <v>100</v>
      </c>
      <c r="AB91" s="11">
        <v>30</v>
      </c>
      <c r="AC91" s="11">
        <v>100</v>
      </c>
      <c r="AD91" s="5" t="str">
        <f>VLOOKUP(C91,数据!$S:$V,3,0)</f>
        <v>She had a good start to her career until she had a disagreement with her producers. She lost her job with the movie and was frozen out of all projects for the next year. Now she is starting back up from scratch to rebuild her portfolio and her reputation.</v>
      </c>
      <c r="AE91" s="5" t="str">
        <f>VLOOKUP(C91,数据!$S:$V,4,0)</f>
        <v>原本年纪轻轻就有着令人艳羡的事业，但一次醉酒后吐槽上司的朋友圈不幸手滑点错了分组，变成了只对上司可见…希望东山再起的她，决定从零开始自己的演艺事业。</v>
      </c>
    </row>
    <row r="92">
      <c r="A92" s="5">
        <v>5020</v>
      </c>
      <c r="B92" s="5" t="str">
        <f>VLOOKUP(C92,数据!$S:$V,2,0)</f>
        <v>Scarlett Johansson</v>
      </c>
      <c r="C92" s="5" t="s">
        <v>364</v>
      </c>
      <c r="D92" s="5">
        <v>2089</v>
      </c>
      <c r="E92" s="11">
        <v>1305</v>
      </c>
      <c r="F92" s="5">
        <v>1101</v>
      </c>
      <c r="G92" s="5">
        <v>1201</v>
      </c>
      <c r="H92" s="5">
        <v>1402</v>
      </c>
      <c r="I92" s="5">
        <v>1501</v>
      </c>
      <c r="J92" s="5">
        <v>1041</v>
      </c>
      <c r="K92" s="5">
        <v>10</v>
      </c>
      <c r="L92" s="5">
        <v>10</v>
      </c>
      <c r="M92" s="5">
        <v>20</v>
      </c>
      <c r="N92" s="5">
        <v>0</v>
      </c>
      <c r="O92" s="5">
        <v>10</v>
      </c>
      <c r="P92" s="5" t="s">
        <v>1003</v>
      </c>
      <c r="Q92" s="5" t="s">
        <v>1004</v>
      </c>
      <c r="R92" s="5" t="s">
        <v>1005</v>
      </c>
      <c r="S92" s="5" t="s">
        <v>1006</v>
      </c>
      <c r="T92" s="11">
        <v>1901</v>
      </c>
      <c r="U92" s="11" t="str">
        <f>"6:"&amp;VLOOKUP(E92,数据!$G$12:$L$18,2,0)</f>
        <v>6:100000</v>
      </c>
      <c r="V92" s="5" t="str">
        <f>"7"&amp;RIGHT(D92,3)&amp;":"&amp;VLOOKUP(E92,数据!$G$12:$L$18,3,0)&amp;";"&amp;VLOOKUP(G92,数据!$G$24:$H$27,2,0)&amp;":"&amp;VLOOKUP(E92,数据!$G$12:$L$18,4,0)</f>
        <v>7089:50;6102:50000</v>
      </c>
      <c r="W92" s="11" t="str">
        <f>"6:"&amp;VLOOKUP(E92,数据!$G$12:$L$18,5,0)</f>
        <v>6:2000</v>
      </c>
      <c r="X92" s="11">
        <v>100</v>
      </c>
      <c r="Y92" s="4">
        <v>0</v>
      </c>
      <c r="Z92" s="11">
        <f>VLOOKUP(E92,数据!$G$12:$L$18,6,0)</f>
        <v>250</v>
      </c>
      <c r="AA92" s="11">
        <v>100</v>
      </c>
      <c r="AB92" s="11">
        <v>30</v>
      </c>
      <c r="AC92" s="11">
        <v>100</v>
      </c>
      <c r="AD92" s="5" t="str">
        <f>VLOOKUP(C92,数据!$S:$V,3,0)</f>
        <v>A modern day woman, often judged on her looks more than her actual skills. After her breakout role as a young woman, she has increasingly been taking bigger and bigger roles proving her nay-sayers wrong. She is not just her looks, she is much, much more than that.</v>
      </c>
      <c r="AE92" s="5" t="str">
        <f>VLOOKUP(C92,数据!$S:$V,4,0)</f>
        <v>经历丰富的年轻女子，少时家境贫困去一位画家家里当女仆结果被女主人误以为偷窃珠宝赶出去之后去东京散心，却在回国时莫名其妙的被卷入了毒品买卖…历经艰辛的她现在只想成为一个安静拍戏的黑寡妇。</v>
      </c>
    </row>
    <row r="93">
      <c r="A93" s="5">
        <v>5021</v>
      </c>
      <c r="B93" s="5" t="str">
        <f>VLOOKUP(C93,数据!$S:$V,2,0)</f>
        <v>Matt Damon</v>
      </c>
      <c r="C93" s="5" t="s">
        <v>368</v>
      </c>
      <c r="D93" s="5">
        <v>2090</v>
      </c>
      <c r="E93" s="11">
        <v>1305</v>
      </c>
      <c r="F93" s="5">
        <v>1102</v>
      </c>
      <c r="G93" s="5">
        <v>1201</v>
      </c>
      <c r="H93" s="5">
        <v>1401</v>
      </c>
      <c r="I93" s="5">
        <v>1501</v>
      </c>
      <c r="J93" s="5">
        <v>1043</v>
      </c>
      <c r="K93" s="5">
        <v>10</v>
      </c>
      <c r="L93" s="5">
        <v>20</v>
      </c>
      <c r="M93" s="5">
        <v>10</v>
      </c>
      <c r="N93" s="5">
        <v>0</v>
      </c>
      <c r="O93" s="5">
        <v>10</v>
      </c>
      <c r="P93" s="5" t="s">
        <v>1007</v>
      </c>
      <c r="Q93" s="5" t="s">
        <v>1008</v>
      </c>
      <c r="R93" s="5" t="s">
        <v>1009</v>
      </c>
      <c r="S93" s="5" t="s">
        <v>1010</v>
      </c>
      <c r="T93" s="11">
        <v>1901</v>
      </c>
      <c r="U93" s="11" t="str">
        <f>"6:"&amp;VLOOKUP(E93,数据!$G$12:$L$18,2,0)</f>
        <v>6:100000</v>
      </c>
      <c r="V93" s="5" t="str">
        <f>"7"&amp;RIGHT(D93,3)&amp;":"&amp;VLOOKUP(E93,数据!$G$12:$L$18,3,0)&amp;";"&amp;VLOOKUP(G93,数据!$G$24:$H$27,2,0)&amp;":"&amp;VLOOKUP(E93,数据!$G$12:$L$18,4,0)</f>
        <v>7090:50;6102:50000</v>
      </c>
      <c r="W93" s="11" t="str">
        <f>"6:"&amp;VLOOKUP(E93,数据!$G$12:$L$18,5,0)</f>
        <v>6:2000</v>
      </c>
      <c r="X93" s="11">
        <v>100</v>
      </c>
      <c r="Y93" s="4">
        <v>0</v>
      </c>
      <c r="Z93" s="11">
        <f>VLOOKUP(E93,数据!$G$12:$L$18,6,0)</f>
        <v>250</v>
      </c>
      <c r="AA93" s="11">
        <v>100</v>
      </c>
      <c r="AB93" s="11">
        <v>30</v>
      </c>
      <c r="AC93" s="11">
        <v>100</v>
      </c>
      <c r="AD93" s="5" t="str">
        <f>VLOOKUP(C93,数据!$S:$V,3,0)</f>
        <v>Once just a kid acting in high school theater, he rose to prominence acting with his best friend. Together the conquered every movie they acted in and became superstars. However, now many years later, he was grown into his own individual shoes and blossomed into something of his own making.</v>
      </c>
      <c r="AE93" s="5" t="str">
        <f>VLOOKUP(C93,数据!$S:$V,4,0)</f>
        <v>曾经是一位普通士兵，出于人道主义关怀被从战场救出之后又参与了太空探索，流落星际被救之后仍然不死心去了火星科考队，结果又要被救援…政府觉得这样下去迟早要被整破产，就给他安排了一份负责某游戏公司的服务器的工作，但不知怎么的，从此这家公司的服务器总散发着一股土豆味…</v>
      </c>
    </row>
    <row r="94">
      <c r="A94" s="5">
        <v>5022</v>
      </c>
      <c r="B94" s="5" t="str">
        <f>VLOOKUP(C94,数据!$S:$V,2,0)</f>
        <v>Ewan McGregor</v>
      </c>
      <c r="C94" s="5" t="s">
        <v>372</v>
      </c>
      <c r="D94" s="5">
        <v>2091</v>
      </c>
      <c r="E94" s="11">
        <v>1305</v>
      </c>
      <c r="F94" s="5">
        <v>1102</v>
      </c>
      <c r="G94" s="5">
        <v>1202</v>
      </c>
      <c r="H94" s="5">
        <v>1402</v>
      </c>
      <c r="I94" s="5">
        <v>1501</v>
      </c>
      <c r="J94" s="5">
        <v>1048</v>
      </c>
      <c r="K94" s="5">
        <v>20</v>
      </c>
      <c r="L94" s="5">
        <v>10</v>
      </c>
      <c r="M94" s="5">
        <v>10</v>
      </c>
      <c r="N94" s="5">
        <v>10</v>
      </c>
      <c r="O94" s="5">
        <v>0</v>
      </c>
      <c r="P94" s="5" t="s">
        <v>1011</v>
      </c>
      <c r="Q94" s="5" t="s">
        <v>1012</v>
      </c>
      <c r="R94" s="5" t="s">
        <v>1013</v>
      </c>
      <c r="S94" s="5" t="s">
        <v>1014</v>
      </c>
      <c r="T94" s="11">
        <v>1901</v>
      </c>
      <c r="U94" s="11" t="str">
        <f>"6:"&amp;VLOOKUP(E94,数据!$G$12:$L$18,2,0)</f>
        <v>6:100000</v>
      </c>
      <c r="V94" s="5" t="str">
        <f>"7"&amp;RIGHT(D94,3)&amp;":"&amp;VLOOKUP(E94,数据!$G$12:$L$18,3,0)&amp;";"&amp;VLOOKUP(G94,数据!$G$24:$H$27,2,0)&amp;":"&amp;VLOOKUP(E94,数据!$G$12:$L$18,4,0)</f>
        <v>7091:50;6108:50000</v>
      </c>
      <c r="W94" s="11" t="str">
        <f>"6:"&amp;VLOOKUP(E94,数据!$G$12:$L$18,5,0)</f>
        <v>6:2000</v>
      </c>
      <c r="X94" s="11">
        <v>100</v>
      </c>
      <c r="Y94" s="4">
        <v>0</v>
      </c>
      <c r="Z94" s="11">
        <f>VLOOKUP(E94,数据!$G$12:$L$18,6,0)</f>
        <v>250</v>
      </c>
      <c r="AA94" s="11">
        <v>100</v>
      </c>
      <c r="AB94" s="11">
        <v>30</v>
      </c>
      <c r="AC94" s="11">
        <v>100</v>
      </c>
      <c r="AD94" s="5" t="str">
        <f>VLOOKUP(C94,数据!$S:$V,3,0)</f>
        <v>He always knew we wanted to act and went straight to an acting academy to learn more. He had some run-ins with drugs but quickly overcame that urge. He became a world-class musical man and also started acting in big roles for movies.</v>
      </c>
      <c r="AE94" s="5" t="str">
        <f>VLOOKUP(C94,数据!$S:$V,4,0)</f>
        <v>刚刚步入社会的他深感压力巨大，最喜欢的事就是闲暇时间跑到车站去猜火车到点时间，慢慢的竟然锻炼出了比列车时刻表还精准的直觉，听说最近有不少航空公司想要挖角他以降低误点率…</v>
      </c>
    </row>
    <row r="95">
      <c r="A95" s="5">
        <v>5023</v>
      </c>
      <c r="B95" s="5" t="str">
        <f>VLOOKUP(C95,数据!$S:$V,2,0)</f>
        <v>Elizabeth Taylor</v>
      </c>
      <c r="C95" s="5" t="s">
        <v>376</v>
      </c>
      <c r="D95" s="5">
        <v>2092</v>
      </c>
      <c r="E95" s="11">
        <v>1305</v>
      </c>
      <c r="F95" s="5">
        <v>1101</v>
      </c>
      <c r="G95" s="5">
        <v>1201</v>
      </c>
      <c r="H95" s="5">
        <v>1401</v>
      </c>
      <c r="I95" s="5">
        <v>1502</v>
      </c>
      <c r="J95" s="5">
        <v>1049</v>
      </c>
      <c r="K95" s="5">
        <v>10</v>
      </c>
      <c r="L95" s="5">
        <v>20</v>
      </c>
      <c r="M95" s="5">
        <v>10</v>
      </c>
      <c r="N95" s="5">
        <v>10</v>
      </c>
      <c r="O95" s="5">
        <v>0</v>
      </c>
      <c r="P95" s="5" t="s">
        <v>1015</v>
      </c>
      <c r="Q95" s="5" t="s">
        <v>1016</v>
      </c>
      <c r="R95" s="5" t="s">
        <v>1017</v>
      </c>
      <c r="S95" s="5" t="s">
        <v>1018</v>
      </c>
      <c r="T95" s="11">
        <v>1901</v>
      </c>
      <c r="U95" s="11" t="str">
        <f>"6:"&amp;VLOOKUP(E95,数据!$G$12:$L$18,2,0)</f>
        <v>6:100000</v>
      </c>
      <c r="V95" s="5" t="str">
        <f>"7"&amp;RIGHT(D95,3)&amp;":"&amp;VLOOKUP(E95,数据!$G$12:$L$18,3,0)&amp;";"&amp;VLOOKUP(G95,数据!$G$24:$H$27,2,0)&amp;":"&amp;VLOOKUP(E95,数据!$G$12:$L$18,4,0)</f>
        <v>7092:50;6102:50000</v>
      </c>
      <c r="W95" s="11" t="str">
        <f>"6:"&amp;VLOOKUP(E95,数据!$G$12:$L$18,5,0)</f>
        <v>6:2000</v>
      </c>
      <c r="X95" s="11">
        <v>100</v>
      </c>
      <c r="Y95" s="4">
        <v>0</v>
      </c>
      <c r="Z95" s="11">
        <f>VLOOKUP(E95,数据!$G$12:$L$18,6,0)</f>
        <v>250</v>
      </c>
      <c r="AA95" s="11">
        <v>100</v>
      </c>
      <c r="AB95" s="11">
        <v>30</v>
      </c>
      <c r="AC95" s="11">
        <v>100</v>
      </c>
      <c r="AD95" s="5" t="str">
        <f>VLOOKUP(C95,数据!$S:$V,3,0)</f>
        <v>A singer-songwriter who turned to acting to try and solve some of her financial woes. She say a lot of success but her abrupt attitude toward people has made people shy away from her. Now, later in her career, she's thinking about retiring but not before getting one or two more big roles.</v>
      </c>
      <c r="AE95" s="5" t="str">
        <f>VLOOKUP(C95,数据!$S:$V,4,0)</f>
        <v>带着天生的美貌与智慧，贯彻“我来，我见，我征服”的女王大人。秉承美丽即正义的她厌倦了被动的让其他人决定她的命运，决定来到演艺界开拓新的疆土。</v>
      </c>
    </row>
    <row r="96">
      <c r="A96" s="5">
        <v>5024</v>
      </c>
      <c r="B96" s="5" t="str">
        <f>VLOOKUP(C96,数据!$S:$V,2,0)</f>
        <v>Keira Knightley</v>
      </c>
      <c r="C96" s="5" t="s">
        <v>380</v>
      </c>
      <c r="D96" s="5">
        <v>2093</v>
      </c>
      <c r="E96" s="11">
        <v>1305</v>
      </c>
      <c r="F96" s="5">
        <v>1101</v>
      </c>
      <c r="G96" s="5">
        <v>1202</v>
      </c>
      <c r="H96" s="5">
        <v>1401</v>
      </c>
      <c r="I96" s="5">
        <v>1501</v>
      </c>
      <c r="J96" s="5">
        <v>1059</v>
      </c>
      <c r="K96" s="5">
        <v>10</v>
      </c>
      <c r="L96" s="5">
        <v>10</v>
      </c>
      <c r="M96" s="5">
        <v>20</v>
      </c>
      <c r="N96" s="5">
        <v>10</v>
      </c>
      <c r="O96" s="5">
        <v>0</v>
      </c>
      <c r="P96" s="5" t="s">
        <v>1019</v>
      </c>
      <c r="Q96" s="5" t="s">
        <v>1020</v>
      </c>
      <c r="R96" s="5" t="s">
        <v>1021</v>
      </c>
      <c r="S96" s="5" t="s">
        <v>1022</v>
      </c>
      <c r="T96" s="11">
        <v>1901</v>
      </c>
      <c r="U96" s="11" t="str">
        <f>"6:"&amp;VLOOKUP(E96,数据!$G$12:$L$18,2,0)</f>
        <v>6:100000</v>
      </c>
      <c r="V96" s="5" t="str">
        <f>"7"&amp;RIGHT(D96,3)&amp;":"&amp;VLOOKUP(E96,数据!$G$12:$L$18,3,0)&amp;";"&amp;VLOOKUP(G96,数据!$G$24:$H$27,2,0)&amp;":"&amp;VLOOKUP(E96,数据!$G$12:$L$18,4,0)</f>
        <v>7093:50;6108:50000</v>
      </c>
      <c r="W96" s="11" t="str">
        <f>"6:"&amp;VLOOKUP(E96,数据!$G$12:$L$18,5,0)</f>
        <v>6:2000</v>
      </c>
      <c r="X96" s="11">
        <v>100</v>
      </c>
      <c r="Y96" s="4">
        <v>0</v>
      </c>
      <c r="Z96" s="11">
        <f>VLOOKUP(E96,数据!$G$12:$L$18,6,0)</f>
        <v>250</v>
      </c>
      <c r="AA96" s="11">
        <v>100</v>
      </c>
      <c r="AB96" s="11">
        <v>30</v>
      </c>
      <c r="AC96" s="11">
        <v>100</v>
      </c>
      <c r="AD96" s="5" t="str">
        <f>VLOOKUP(C96,数据!$S:$V,3,0)</f>
        <v>This actress loves dresses and acting in movies with a more olden day environment. Her fans often compare her dress wearing from one movie to another. Why she prefers the more classical environment to modern day? Maybe it's the culture of romance that we've lost. No one really knows.</v>
      </c>
      <c r="AE96" s="5" t="str">
        <f>VLOOKUP(C96,数据!$S:$V,4,0)</f>
        <v>外表高冷的她每次接戏都会选择极具古典气息，长裙飘飘的角色，也因此被无数影迷评为最适合穿长裙的女性之一，但是在核心粉丝圈内一直有个流言，荧幕上端庄美丽的她，私下其实是一个地下乐队的乐手？记者就此采访某狂热粉丝，以对方非常激动的表示”我的爱豆不可能那么摇滚！“告终。</v>
      </c>
    </row>
    <row r="97">
      <c r="A97" s="5">
        <v>5025</v>
      </c>
      <c r="B97" s="5" t="str">
        <f>VLOOKUP(C97,数据!$S:$V,2,0)</f>
        <v>Emilia Clarke</v>
      </c>
      <c r="C97" s="5" t="s">
        <v>384</v>
      </c>
      <c r="D97" s="5">
        <v>2094</v>
      </c>
      <c r="E97" s="11">
        <v>1305</v>
      </c>
      <c r="F97" s="5">
        <v>1101</v>
      </c>
      <c r="G97" s="5">
        <v>1202</v>
      </c>
      <c r="H97" s="5">
        <v>1402</v>
      </c>
      <c r="I97" s="5">
        <v>1501</v>
      </c>
      <c r="J97" s="5">
        <v>1051</v>
      </c>
      <c r="K97" s="5">
        <v>10</v>
      </c>
      <c r="L97" s="5">
        <v>20</v>
      </c>
      <c r="M97" s="5">
        <v>10</v>
      </c>
      <c r="N97" s="5">
        <v>10</v>
      </c>
      <c r="O97" s="5">
        <v>0</v>
      </c>
      <c r="P97" s="5" t="s">
        <v>1023</v>
      </c>
      <c r="Q97" s="5" t="s">
        <v>1024</v>
      </c>
      <c r="R97" s="5" t="s">
        <v>1025</v>
      </c>
      <c r="S97" s="5" t="s">
        <v>1026</v>
      </c>
      <c r="T97" s="11">
        <v>1901</v>
      </c>
      <c r="U97" s="11" t="str">
        <f>"6:"&amp;VLOOKUP(E97,数据!$G$12:$L$18,2,0)</f>
        <v>6:100000</v>
      </c>
      <c r="V97" s="5" t="str">
        <f>"7"&amp;RIGHT(D97,3)&amp;":"&amp;VLOOKUP(E97,数据!$G$12:$L$18,3,0)&amp;";"&amp;VLOOKUP(G97,数据!$G$24:$H$27,2,0)&amp;":"&amp;VLOOKUP(E97,数据!$G$12:$L$18,4,0)</f>
        <v>7094:50;6108:50000</v>
      </c>
      <c r="W97" s="11" t="str">
        <f>"6:"&amp;VLOOKUP(E97,数据!$G$12:$L$18,5,0)</f>
        <v>6:2000</v>
      </c>
      <c r="X97" s="11">
        <v>100</v>
      </c>
      <c r="Y97" s="4">
        <v>0</v>
      </c>
      <c r="Z97" s="11">
        <f>VLOOKUP(E97,数据!$G$12:$L$18,6,0)</f>
        <v>250</v>
      </c>
      <c r="AA97" s="11">
        <v>100</v>
      </c>
      <c r="AB97" s="11">
        <v>30</v>
      </c>
      <c r="AC97" s="11">
        <v>100</v>
      </c>
      <c r="AD97" s="5" t="str">
        <f>VLOOKUP(C97,数据!$S:$V,3,0)</f>
        <v>After seeing a play in theaters, she was inspired to become a chicken farmer. She raised three prized chickens and became a video star sensation. Her fans nicknamed her the Mother of Chicken, Protector of the Brood and Queen of the Henhouse. She rode this fame straight into movie acting and is killing it.</v>
      </c>
      <c r="AE97" s="5" t="str">
        <f>VLOOKUP(C97,数据!$S:$V,4,0)</f>
        <v>某知名直播平台的著名吃播，由于在某次直播烤鸡蛋时其中一只鸡蛋竟然破壳孵出了一只小鸡，这只小鸡被玩家奉为天选之鸡，而她也从此成为了玩家口中的鸡神守护者，毒圈降生，大草原的伏地女王，打碎平底锅之人，舔盒者，防空洞的传奇。</v>
      </c>
    </row>
    <row r="98">
      <c r="A98" s="5">
        <v>5026</v>
      </c>
      <c r="B98" s="5" t="str">
        <f>VLOOKUP(C98,数据!$S:$V,2,0)</f>
        <v>Matthew McConaughey</v>
      </c>
      <c r="C98" s="5" t="s">
        <v>388</v>
      </c>
      <c r="D98" s="5">
        <v>2095</v>
      </c>
      <c r="E98" s="11">
        <v>1305</v>
      </c>
      <c r="F98" s="5">
        <v>1102</v>
      </c>
      <c r="G98" s="5">
        <v>1201</v>
      </c>
      <c r="H98" s="5">
        <v>1401</v>
      </c>
      <c r="I98" s="5">
        <v>1502</v>
      </c>
      <c r="J98" s="5">
        <v>1069</v>
      </c>
      <c r="K98" s="5">
        <v>20</v>
      </c>
      <c r="L98" s="5">
        <v>10</v>
      </c>
      <c r="M98" s="5">
        <v>10</v>
      </c>
      <c r="N98" s="5">
        <v>0</v>
      </c>
      <c r="O98" s="5">
        <v>10</v>
      </c>
      <c r="P98" s="5" t="s">
        <v>1027</v>
      </c>
      <c r="Q98" s="5" t="s">
        <v>1028</v>
      </c>
      <c r="R98" s="5" t="s">
        <v>1029</v>
      </c>
      <c r="S98" s="5" t="s">
        <v>1030</v>
      </c>
      <c r="T98" s="11">
        <v>1901</v>
      </c>
      <c r="U98" s="11" t="str">
        <f>"6:"&amp;VLOOKUP(E98,数据!$G$12:$L$18,2,0)</f>
        <v>6:100000</v>
      </c>
      <c r="V98" s="5" t="str">
        <f>"7"&amp;RIGHT(D98,3)&amp;":"&amp;VLOOKUP(E98,数据!$G$12:$L$18,3,0)&amp;";"&amp;VLOOKUP(G98,数据!$G$24:$H$27,2,0)&amp;":"&amp;VLOOKUP(E98,数据!$G$12:$L$18,4,0)</f>
        <v>7095:50;6102:50000</v>
      </c>
      <c r="W98" s="11" t="str">
        <f>"6:"&amp;VLOOKUP(E98,数据!$G$12:$L$18,5,0)</f>
        <v>6:2000</v>
      </c>
      <c r="X98" s="11">
        <v>100</v>
      </c>
      <c r="Y98" s="4">
        <v>0</v>
      </c>
      <c r="Z98" s="11">
        <f>VLOOKUP(E98,数据!$G$12:$L$18,6,0)</f>
        <v>250</v>
      </c>
      <c r="AA98" s="11">
        <v>100</v>
      </c>
      <c r="AB98" s="11">
        <v>30</v>
      </c>
      <c r="AC98" s="11">
        <v>100</v>
      </c>
      <c r="AD98" s="5" t="str">
        <f>VLOOKUP(C98,数据!$S:$V,3,0)</f>
        <v>This actor started out as the heartthrob starring in romantic comedies winning the hearts of his female audiences. Then he surprised the world and started taking much more serious and dark roles contrary to what has always been his norm. Even more surprisingly, he excelled at it and has become a high profile method actor.</v>
      </c>
      <c r="AE98" s="5" t="str">
        <f>VLOOKUP(C98,数据!$S:$V,4,0)</f>
        <v>对于时间非常执着，常挂在口头的话是“一生是有限的，少1秒都是在浪费生命！”不知为何此番言论让他在特定人群中非常受欢迎，他们称自己是真正的粉丝，并且喜欢佩戴黑框眼镜作为标识…</v>
      </c>
    </row>
    <row r="99">
      <c r="A99" s="5">
        <v>5027</v>
      </c>
      <c r="B99" s="5" t="str">
        <f>VLOOKUP(C99,数据!$S:$V,2,0)</f>
        <v>Natalie Portman</v>
      </c>
      <c r="C99" s="5" t="s">
        <v>392</v>
      </c>
      <c r="D99" s="5">
        <v>2096</v>
      </c>
      <c r="E99" s="11">
        <v>1305</v>
      </c>
      <c r="F99" s="5">
        <v>1101</v>
      </c>
      <c r="G99" s="5">
        <v>1201</v>
      </c>
      <c r="H99" s="5">
        <v>1401</v>
      </c>
      <c r="I99" s="5">
        <v>1501</v>
      </c>
      <c r="J99" s="5">
        <v>1034</v>
      </c>
      <c r="K99" s="5">
        <v>10</v>
      </c>
      <c r="L99" s="5">
        <v>20</v>
      </c>
      <c r="M99" s="5">
        <v>10</v>
      </c>
      <c r="N99" s="5">
        <v>0</v>
      </c>
      <c r="O99" s="5">
        <v>10</v>
      </c>
      <c r="P99" s="5" t="s">
        <v>1031</v>
      </c>
      <c r="Q99" s="5" t="s">
        <v>1032</v>
      </c>
      <c r="R99" s="5" t="s">
        <v>1033</v>
      </c>
      <c r="S99" s="5" t="s">
        <v>1034</v>
      </c>
      <c r="T99" s="11">
        <v>1901</v>
      </c>
      <c r="U99" s="11" t="str">
        <f>"6:"&amp;VLOOKUP(E99,数据!$G$12:$L$18,2,0)</f>
        <v>6:100000</v>
      </c>
      <c r="V99" s="5" t="str">
        <f>"7"&amp;RIGHT(D99,3)&amp;":"&amp;VLOOKUP(E99,数据!$G$12:$L$18,3,0)&amp;";"&amp;VLOOKUP(G99,数据!$G$24:$H$27,2,0)&amp;":"&amp;VLOOKUP(E99,数据!$G$12:$L$18,4,0)</f>
        <v>7096:50;6102:50000</v>
      </c>
      <c r="W99" s="11" t="str">
        <f>"6:"&amp;VLOOKUP(E99,数据!$G$12:$L$18,5,0)</f>
        <v>6:2000</v>
      </c>
      <c r="X99" s="11">
        <v>100</v>
      </c>
      <c r="Y99" s="4">
        <v>0</v>
      </c>
      <c r="Z99" s="11">
        <f>VLOOKUP(E99,数据!$G$12:$L$18,6,0)</f>
        <v>250</v>
      </c>
      <c r="AA99" s="11">
        <v>100</v>
      </c>
      <c r="AB99" s="11">
        <v>30</v>
      </c>
      <c r="AC99" s="11">
        <v>100</v>
      </c>
      <c r="AD99" s="5" t="str">
        <f>VLOOKUP(C99,数据!$S:$V,3,0)</f>
        <v>An intelligent women with a background in the military, she couldn't take the environment anymore and decided to become a dancer. It turns out her dancing wasn't very good and fell during a performance quite a few times but it does turn out that she had a talent for acting. She's been doing that ever since.</v>
      </c>
      <c r="AE99" s="5" t="str">
        <f>VLOOKUP(C99,数据!$S:$V,4,0)</f>
        <v>高材生，乖乖女，没事还能跳上一段优美的芭蕾舞蹈。但是不管到哪里一定都会随身带着一盆绿色的盆栽，并且极其爱护。据说曾经有人不小心撞倒了盆栽，据撞倒盆栽的当事人事后回忆：“我想不起来发生了什么…我只知道那一瞬间我感到了从所未有的恐惧…”</v>
      </c>
    </row>
    <row r="100">
      <c r="A100" s="5">
        <v>5028</v>
      </c>
      <c r="B100" s="5" t="str">
        <f>VLOOKUP(C100,数据!$S:$V,2,0)</f>
        <v>Fan Bingbing</v>
      </c>
      <c r="C100" s="5" t="s">
        <v>396</v>
      </c>
      <c r="D100" s="5">
        <v>2097</v>
      </c>
      <c r="E100" s="11">
        <v>1305</v>
      </c>
      <c r="F100" s="5">
        <v>1101</v>
      </c>
      <c r="G100" s="5">
        <v>1203</v>
      </c>
      <c r="H100" s="5">
        <v>1402</v>
      </c>
      <c r="I100" s="5">
        <v>1501</v>
      </c>
      <c r="J100" s="5">
        <v>1035</v>
      </c>
      <c r="K100" s="5">
        <v>10</v>
      </c>
      <c r="L100" s="5">
        <v>10</v>
      </c>
      <c r="M100" s="5">
        <v>20</v>
      </c>
      <c r="N100" s="5">
        <v>0</v>
      </c>
      <c r="O100" s="5">
        <v>10</v>
      </c>
      <c r="P100" s="5" t="s">
        <v>1035</v>
      </c>
      <c r="Q100" s="5" t="s">
        <v>1036</v>
      </c>
      <c r="R100" s="5" t="s">
        <v>1037</v>
      </c>
      <c r="S100" s="5" t="s">
        <v>1038</v>
      </c>
      <c r="T100" s="11">
        <v>1901</v>
      </c>
      <c r="U100" s="11" t="str">
        <f>"6:"&amp;VLOOKUP(E100,数据!$G$12:$L$18,2,0)</f>
        <v>6:100000</v>
      </c>
      <c r="V100" s="5" t="str">
        <f>"7"&amp;RIGHT(D100,3)&amp;":"&amp;VLOOKUP(E100,数据!$G$12:$L$18,3,0)&amp;";"&amp;VLOOKUP(G100,数据!$G$24:$H$27,2,0)&amp;":"&amp;VLOOKUP(E100,数据!$G$12:$L$18,4,0)</f>
        <v>7097:50;6103:50000</v>
      </c>
      <c r="W100" s="11" t="str">
        <f>"6:"&amp;VLOOKUP(E100,数据!$G$12:$L$18,5,0)</f>
        <v>6:2000</v>
      </c>
      <c r="X100" s="11">
        <v>100</v>
      </c>
      <c r="Y100" s="4">
        <v>0</v>
      </c>
      <c r="Z100" s="11">
        <f>VLOOKUP(E100,数据!$G$12:$L$18,6,0)</f>
        <v>250</v>
      </c>
      <c r="AA100" s="11">
        <v>100</v>
      </c>
      <c r="AB100" s="11">
        <v>30</v>
      </c>
      <c r="AC100" s="11">
        <v>100</v>
      </c>
      <c r="AD100" s="5" t="str">
        <f>VLOOKUP(C100,数据!$S:$V,3,0)</f>
        <v>She comes from a long line of empresses and emperors but now in modern day, these traditions have been forgotten. She had to find her own path in life and stumbled into acting trying to understand her roots more deeply.</v>
      </c>
      <c r="AE100" s="5" t="str">
        <f>VLOOKUP(C100,数据!$S:$V,4,0)</f>
        <v>对一个前夫是皇帝，现任是皇帝，大儿子是皇帝，二儿子也是皇帝，孙子还是皇帝，自己本人同样也当过皇帝的人，我们不称之为人生赢家，我们叫她六位帝皇丸…之母。</v>
      </c>
    </row>
    <row r="101">
      <c r="A101" s="5">
        <v>5029</v>
      </c>
      <c r="B101" s="5" t="str">
        <f>VLOOKUP(C101,数据!$S:$V,2,0)</f>
        <v>Jackie Chan</v>
      </c>
      <c r="C101" s="5" t="s">
        <v>400</v>
      </c>
      <c r="D101" s="5">
        <v>2098</v>
      </c>
      <c r="E101" s="11">
        <v>1305</v>
      </c>
      <c r="F101" s="5">
        <v>1102</v>
      </c>
      <c r="G101" s="5">
        <v>1203</v>
      </c>
      <c r="H101" s="5">
        <v>1401</v>
      </c>
      <c r="I101" s="5">
        <v>1502</v>
      </c>
      <c r="J101" s="5">
        <v>1027</v>
      </c>
      <c r="K101" s="5">
        <v>10</v>
      </c>
      <c r="L101" s="5">
        <v>20</v>
      </c>
      <c r="M101" s="5">
        <v>10</v>
      </c>
      <c r="N101" s="5">
        <v>0</v>
      </c>
      <c r="O101" s="5">
        <v>10</v>
      </c>
      <c r="P101" s="5" t="s">
        <v>1039</v>
      </c>
      <c r="Q101" s="5" t="s">
        <v>1040</v>
      </c>
      <c r="R101" s="5" t="s">
        <v>1041</v>
      </c>
      <c r="S101" s="5" t="s">
        <v>1042</v>
      </c>
      <c r="T101" s="11">
        <v>1901</v>
      </c>
      <c r="U101" s="11" t="str">
        <f>"6:"&amp;VLOOKUP(E101,数据!$G$12:$L$18,2,0)</f>
        <v>6:100000</v>
      </c>
      <c r="V101" s="5" t="str">
        <f>"7"&amp;RIGHT(D101,3)&amp;":"&amp;VLOOKUP(E101,数据!$G$12:$L$18,3,0)&amp;";"&amp;VLOOKUP(G101,数据!$G$24:$H$27,2,0)&amp;":"&amp;VLOOKUP(E101,数据!$G$12:$L$18,4,0)</f>
        <v>7098:50;6103:50000</v>
      </c>
      <c r="W101" s="11" t="str">
        <f>"6:"&amp;VLOOKUP(E101,数据!$G$12:$L$18,5,0)</f>
        <v>6:2000</v>
      </c>
      <c r="X101" s="11">
        <v>100</v>
      </c>
      <c r="Y101" s="4">
        <v>0</v>
      </c>
      <c r="Z101" s="11">
        <f>VLOOKUP(E101,数据!$G$12:$L$18,6,0)</f>
        <v>250</v>
      </c>
      <c r="AA101" s="11">
        <v>100</v>
      </c>
      <c r="AB101" s="11">
        <v>30</v>
      </c>
      <c r="AC101" s="11">
        <v>100</v>
      </c>
      <c r="AD101" s="5" t="str">
        <f>VLOOKUP(C101,数据!$S:$V,3,0)</f>
        <v>A man of a thousand talents and is not afraid to hurt himself for his art. He's broken over 20 bones doing stunts despite the fact he can also sing and act in roles that do not involve martial arts. He has also acted in more movies than any other living actor and doesn't plan on stopping.</v>
      </c>
      <c r="AE101" s="5" t="str">
        <f>VLOOKUP(C101,数据!$S:$V,4,0)</f>
        <v>“一开始星探找我来拍片，我是拒绝的...“成名之后，每当有人采访他是怎么走上演艺道路时，他都会以此作为开场白，附带一个撩头发动作。不过据说在某次撩完发现手里多了好几根脱落的头发后，他已经不怎么做这个动作了…</v>
      </c>
    </row>
    <row r="102">
      <c r="A102" s="5">
        <v>5030</v>
      </c>
      <c r="B102" s="5" t="str">
        <f>VLOOKUP(C102,数据!$S:$V,2,0)</f>
        <v>Daniel Craig</v>
      </c>
      <c r="C102" s="5" t="s">
        <v>404</v>
      </c>
      <c r="D102" s="5">
        <v>2099</v>
      </c>
      <c r="E102" s="11">
        <v>1305</v>
      </c>
      <c r="F102" s="5">
        <v>1102</v>
      </c>
      <c r="G102" s="5">
        <v>1202</v>
      </c>
      <c r="H102" s="5">
        <v>1401</v>
      </c>
      <c r="I102" s="5">
        <v>1502</v>
      </c>
      <c r="J102" s="5">
        <v>1054</v>
      </c>
      <c r="K102" s="5">
        <v>20</v>
      </c>
      <c r="L102" s="5">
        <v>10</v>
      </c>
      <c r="M102" s="5">
        <v>10</v>
      </c>
      <c r="N102" s="5">
        <v>10</v>
      </c>
      <c r="O102" s="5">
        <v>0</v>
      </c>
      <c r="P102" s="5" t="s">
        <v>1043</v>
      </c>
      <c r="Q102" s="5" t="s">
        <v>1044</v>
      </c>
      <c r="R102" s="5" t="s">
        <v>1045</v>
      </c>
      <c r="S102" s="5" t="s">
        <v>1046</v>
      </c>
      <c r="T102" s="11">
        <v>1901</v>
      </c>
      <c r="U102" s="11" t="str">
        <f>"6:"&amp;VLOOKUP(E102,数据!$G$12:$L$18,2,0)</f>
        <v>6:100000</v>
      </c>
      <c r="V102" s="5" t="str">
        <f>"7"&amp;RIGHT(D102,3)&amp;":"&amp;VLOOKUP(E102,数据!$G$12:$L$18,3,0)&amp;";"&amp;VLOOKUP(G102,数据!$G$24:$H$27,2,0)&amp;":"&amp;VLOOKUP(E102,数据!$G$12:$L$18,4,0)</f>
        <v>7099:50;6108:50000</v>
      </c>
      <c r="W102" s="11" t="str">
        <f>"6:"&amp;VLOOKUP(E102,数据!$G$12:$L$18,5,0)</f>
        <v>6:2000</v>
      </c>
      <c r="X102" s="11">
        <v>100</v>
      </c>
      <c r="Y102" s="4">
        <v>0</v>
      </c>
      <c r="Z102" s="11">
        <f>VLOOKUP(E102,数据!$G$12:$L$18,6,0)</f>
        <v>250</v>
      </c>
      <c r="AA102" s="11">
        <v>100</v>
      </c>
      <c r="AB102" s="11">
        <v>30</v>
      </c>
      <c r="AC102" s="11">
        <v>100</v>
      </c>
      <c r="AD102" s="5" t="str">
        <f>VLOOKUP(C102,数据!$S:$V,3,0)</f>
        <v>A classically trained theater actor with the distinguished look of a lethal gentleman. He can find solutions, get the girl, and even save the world, all while drinking a martini. </v>
      </c>
      <c r="AE102" s="5" t="str">
        <f>VLOOKUP(C102,数据!$S:$V,4,0)</f>
        <v>永远笑容迷人，风度翩翩，不管穿着西装还是马甲，他都能展现出一幅气定神闲的模样，仿佛下一秒就要对酒保说出那句经典的：“可乐，加冰，不要摇。”</v>
      </c>
    </row>
    <row r="103">
      <c r="A103" s="5">
        <v>5031</v>
      </c>
      <c r="B103" s="5" t="str">
        <f>VLOOKUP(C103,数据!$S:$V,2,0)</f>
        <v>Tom Hardy</v>
      </c>
      <c r="C103" s="5" t="s">
        <v>408</v>
      </c>
      <c r="D103" s="5">
        <v>2100</v>
      </c>
      <c r="E103" s="11">
        <v>1305</v>
      </c>
      <c r="F103" s="5">
        <v>1102</v>
      </c>
      <c r="G103" s="5">
        <v>1202</v>
      </c>
      <c r="H103" s="5">
        <v>1401</v>
      </c>
      <c r="I103" s="5">
        <v>1501</v>
      </c>
      <c r="J103" s="5">
        <v>1079</v>
      </c>
      <c r="K103" s="5">
        <v>10</v>
      </c>
      <c r="L103" s="5">
        <v>20</v>
      </c>
      <c r="M103" s="5">
        <v>10</v>
      </c>
      <c r="N103" s="5">
        <v>0</v>
      </c>
      <c r="O103" s="5">
        <v>10</v>
      </c>
      <c r="P103" s="5" t="s">
        <v>1047</v>
      </c>
      <c r="Q103" s="5" t="s">
        <v>1048</v>
      </c>
      <c r="R103" s="5" t="s">
        <v>1049</v>
      </c>
      <c r="S103" s="5" t="s">
        <v>1050</v>
      </c>
      <c r="T103" s="11">
        <v>1901</v>
      </c>
      <c r="U103" s="11" t="str">
        <f>"6:"&amp;VLOOKUP(E103,数据!$G$12:$L$18,2,0)</f>
        <v>6:100000</v>
      </c>
      <c r="V103" s="5" t="str">
        <f>"7"&amp;RIGHT(D103,3)&amp;":"&amp;VLOOKUP(E103,数据!$G$12:$L$18,3,0)&amp;";"&amp;VLOOKUP(G103,数据!$G$24:$H$27,2,0)&amp;":"&amp;VLOOKUP(E103,数据!$G$12:$L$18,4,0)</f>
        <v>7100:50;6108:50000</v>
      </c>
      <c r="W103" s="11" t="str">
        <f>"6:"&amp;VLOOKUP(E103,数据!$G$12:$L$18,5,0)</f>
        <v>6:2000</v>
      </c>
      <c r="X103" s="11">
        <v>100</v>
      </c>
      <c r="Y103" s="4">
        <v>0</v>
      </c>
      <c r="Z103" s="11">
        <f>VLOOKUP(E103,数据!$G$12:$L$18,6,0)</f>
        <v>250</v>
      </c>
      <c r="AA103" s="11">
        <v>100</v>
      </c>
      <c r="AB103" s="11">
        <v>30</v>
      </c>
      <c r="AC103" s="11">
        <v>100</v>
      </c>
      <c r="AD103" s="5" t="str">
        <f>VLOOKUP(C103,数据!$S:$V,3,0)</f>
        <v>BAMF. No matter what role he takes on, you can't help but feel that he has what it takes to overcome any obstacle. And no matter his flaws in the methods, you know that there are some redeeming qualities. It's easy to see that the characters he chooses are reflection of himself.</v>
      </c>
      <c r="AE103" s="5" t="str">
        <f>VLOOKUP(C103,数据!$S:$V,4,0)</f>
        <v>以动作戏出名的他每次拍戏都很拼，哪怕冰天雪地的场景里他也能把自己弄得满头大汗衣衫全湿，所以时至今日江湖上已没有他的真名，大家见到他的第一反应都是：“老湿！“</v>
      </c>
    </row>
    <row r="104">
      <c r="A104" s="5">
        <v>5032</v>
      </c>
      <c r="B104" s="5" t="str">
        <f>VLOOKUP(C104,数据!$S:$V,2,0)</f>
        <v>泰勒斯威夫特</v>
      </c>
      <c r="C104" s="5" t="s">
        <v>412</v>
      </c>
      <c r="D104" s="5">
        <v>2101</v>
      </c>
      <c r="E104" s="11">
        <v>1305</v>
      </c>
      <c r="F104" s="5">
        <v>1101</v>
      </c>
      <c r="G104" s="5">
        <v>1201</v>
      </c>
      <c r="H104" s="5">
        <v>1402</v>
      </c>
      <c r="I104" s="5">
        <v>1501</v>
      </c>
      <c r="J104" s="5">
        <v>1101</v>
      </c>
      <c r="K104" s="5">
        <v>10</v>
      </c>
      <c r="L104" s="5">
        <v>10</v>
      </c>
      <c r="M104" s="5">
        <v>20</v>
      </c>
      <c r="N104" s="5">
        <v>0</v>
      </c>
      <c r="O104" s="5">
        <v>10</v>
      </c>
      <c r="P104" s="5" t="s">
        <v>1051</v>
      </c>
      <c r="Q104" s="5" t="s">
        <v>1052</v>
      </c>
      <c r="R104" s="5" t="s">
        <v>1053</v>
      </c>
      <c r="S104" s="5" t="s">
        <v>1054</v>
      </c>
      <c r="T104" s="11">
        <v>1901</v>
      </c>
      <c r="U104" s="11" t="str">
        <f>"6:"&amp;VLOOKUP(E104,数据!$G$12:$L$18,2,0)</f>
        <v>6:100000</v>
      </c>
      <c r="V104" s="5" t="str">
        <f>"7"&amp;RIGHT(D104,3)&amp;":"&amp;VLOOKUP(E104,数据!$G$12:$L$18,3,0)&amp;";"&amp;VLOOKUP(G104,数据!$G$24:$H$27,2,0)&amp;":"&amp;VLOOKUP(E104,数据!$G$12:$L$18,4,0)</f>
        <v>7101:50;6102:50000</v>
      </c>
      <c r="W104" s="11" t="str">
        <f>"6:"&amp;VLOOKUP(E104,数据!$G$12:$L$18,5,0)</f>
        <v>6:2000</v>
      </c>
      <c r="X104" s="11">
        <v>100</v>
      </c>
      <c r="Y104" s="4">
        <v>0</v>
      </c>
      <c r="Z104" s="11">
        <f>VLOOKUP(E104,数据!$G$12:$L$18,6,0)</f>
        <v>250</v>
      </c>
      <c r="AA104" s="11">
        <v>100</v>
      </c>
      <c r="AB104" s="11">
        <v>30</v>
      </c>
      <c r="AC104" s="11">
        <v>100</v>
      </c>
      <c r="AD104" s="5" t="str">
        <f>VLOOKUP(C104,数据!$S:$V,3,0)</f>
        <v>明明可以靠脸吃饭却非要靠才华，演戏唱歌两不误的同时桃花也是一直不断，据说每首歌的灵感都来自上一段失败的恋情，到现在已经让人分不清追求她的人到底是真心被吸引还是想体会一下拥有自己的专属歌的感觉…</v>
      </c>
      <c r="AE104" s="5" t="str">
        <f>VLOOKUP(C104,数据!$S:$V,4,0)</f>
        <v>明明可以靠脸吃饭却非要靠才华，演戏唱歌两不误的同时桃花也是一直不断，据说每首歌的灵感都来自上一段失败的恋情，到现在已经让人分不清追求她的人到底是真心被吸引还是想体会一下拥有自己的专属歌的感觉…</v>
      </c>
    </row>
    <row r="105">
      <c r="A105" s="5">
        <v>5033</v>
      </c>
      <c r="B105" s="5" t="str">
        <f>VLOOKUP(C105,数据!$S:$V,2,0)</f>
        <v>巨石强森</v>
      </c>
      <c r="C105" s="5" t="s">
        <v>414</v>
      </c>
      <c r="D105" s="5">
        <v>2102</v>
      </c>
      <c r="E105" s="11">
        <v>1305</v>
      </c>
      <c r="F105" s="5">
        <v>1102</v>
      </c>
      <c r="G105" s="5">
        <v>1201</v>
      </c>
      <c r="H105" s="5">
        <v>1401</v>
      </c>
      <c r="I105" s="5">
        <v>1502</v>
      </c>
      <c r="J105" s="5">
        <v>1102</v>
      </c>
      <c r="K105" s="5">
        <v>20</v>
      </c>
      <c r="L105" s="5">
        <v>10</v>
      </c>
      <c r="M105" s="5">
        <v>10</v>
      </c>
      <c r="N105" s="5">
        <v>0</v>
      </c>
      <c r="O105" s="5">
        <v>10</v>
      </c>
      <c r="P105" s="5" t="s">
        <v>1003</v>
      </c>
      <c r="Q105" s="5" t="s">
        <v>1055</v>
      </c>
      <c r="R105" s="5" t="s">
        <v>1056</v>
      </c>
      <c r="S105" s="5" t="s">
        <v>1057</v>
      </c>
      <c r="T105" s="11">
        <v>1901</v>
      </c>
      <c r="U105" s="11" t="str">
        <f>"6:"&amp;VLOOKUP(E105,数据!$G$12:$L$18,2,0)</f>
        <v>6:100000</v>
      </c>
      <c r="V105" s="5" t="str">
        <f>"7"&amp;RIGHT(D105,3)&amp;":"&amp;VLOOKUP(E105,数据!$G$12:$L$18,3,0)&amp;";"&amp;VLOOKUP(G105,数据!$G$24:$H$27,2,0)&amp;":"&amp;VLOOKUP(E105,数据!$G$12:$L$18,4,0)</f>
        <v>7102:50;6102:50000</v>
      </c>
      <c r="W105" s="11" t="str">
        <f>"6:"&amp;VLOOKUP(E105,数据!$G$12:$L$18,5,0)</f>
        <v>6:2000</v>
      </c>
      <c r="X105" s="11">
        <v>100</v>
      </c>
      <c r="Y105" s="4">
        <v>0</v>
      </c>
      <c r="Z105" s="11">
        <f>VLOOKUP(E105,数据!$G$12:$L$18,6,0)</f>
        <v>250</v>
      </c>
      <c r="AA105" s="11">
        <v>100</v>
      </c>
      <c r="AB105" s="11">
        <v>30</v>
      </c>
      <c r="AC105" s="11">
        <v>100</v>
      </c>
      <c r="AD105" s="5" t="str">
        <f>VLOOKUP(C105,数据!$S:$V,3,0)</f>
        <v>第一次见他的人无不被他巨大魁梧的身躯所震撼，这是一个上能徒手爬大楼，下能公路狂飙车，给把加特林就能直接喷蓝火carry全场的男人，行走江湖从无败绩，充分展现什么叫世界级的肌肉选手。</v>
      </c>
      <c r="AE105" s="5" t="str">
        <f>VLOOKUP(C105,数据!$S:$V,4,0)</f>
        <v>第一次见他的人无不被他巨大魁梧的身躯所震撼，这是一个上能徒手爬大楼，下能公路狂飙车，给把加特林就能直接喷蓝火carry全场的男人，行走江湖从无败绩，充分展现什么叫世界级的肌肉选手。</v>
      </c>
    </row>
  </sheetData>
  <phoneticPr fontId="1" type="noConversion"/>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1B72D-9A94-4458-94D7-109F08B6011C}">
  <dimension ref="G7:V109"/>
  <sheetViews>
    <sheetView workbookViewId="0">
      <selection activeCell="V113" sqref="V113"/>
    </sheetView>
  </sheetViews>
  <sheetFormatPr defaultRowHeight="14.25" x14ac:dyDescent="0.2"/>
  <cols>
    <col min="8" max="8" bestFit="1" width="9.5" customWidth="1" style="2"/>
    <col min="9" max="10" bestFit="1" width="13" customWidth="1" style="2"/>
  </cols>
  <sheetData>
    <row r="7">
      <c r="S7" s="2" t="s">
        <v>0</v>
      </c>
      <c r="T7" s="2" t="s">
        <v>1</v>
      </c>
      <c r="U7" s="2" t="s">
        <v>2</v>
      </c>
      <c r="V7" s="2" t="s">
        <v>3</v>
      </c>
    </row>
    <row r="8">
      <c r="S8" s="2" t="s">
        <v>4</v>
      </c>
      <c r="T8" s="2" t="s">
        <v>5</v>
      </c>
      <c r="U8" s="2" t="s">
        <v>6</v>
      </c>
      <c r="V8" s="2" t="s">
        <v>7</v>
      </c>
    </row>
    <row r="9">
      <c r="S9" s="2" t="s">
        <v>8</v>
      </c>
      <c r="T9" s="2" t="s">
        <v>9</v>
      </c>
      <c r="U9" s="2" t="s">
        <v>10</v>
      </c>
      <c r="V9" s="2" t="s">
        <v>11</v>
      </c>
    </row>
    <row r="10">
      <c r="S10" s="2" t="s">
        <v>12</v>
      </c>
      <c r="T10" s="2" t="s">
        <v>13</v>
      </c>
      <c r="U10" s="2" t="s">
        <v>14</v>
      </c>
      <c r="V10" s="2" t="s">
        <v>15</v>
      </c>
    </row>
    <row r="11">
      <c r="S11" s="2" t="s">
        <v>16</v>
      </c>
      <c r="T11" s="2" t="s">
        <v>17</v>
      </c>
      <c r="U11" s="2" t="s">
        <v>18</v>
      </c>
      <c r="V11" s="2" t="s">
        <v>19</v>
      </c>
    </row>
    <row r="12">
      <c r="G12" s="2" t="s">
        <v>20</v>
      </c>
      <c r="H12" s="2" t="s">
        <v>21</v>
      </c>
      <c r="I12" s="2" t="s">
        <v>22</v>
      </c>
      <c r="J12" s="2" t="s">
        <v>23</v>
      </c>
      <c r="K12" s="2" t="s">
        <v>24</v>
      </c>
      <c r="L12" s="2" t="s">
        <v>25</v>
      </c>
      <c r="S12" s="2" t="s">
        <v>26</v>
      </c>
      <c r="T12" s="2" t="s">
        <v>27</v>
      </c>
      <c r="U12" s="2" t="s">
        <v>28</v>
      </c>
      <c r="V12" s="2" t="s">
        <v>29</v>
      </c>
    </row>
    <row r="13">
      <c r="G13" s="2">
        <v>1301</v>
      </c>
      <c r="H13" s="2">
        <v>500</v>
      </c>
      <c r="I13" s="2">
        <v>10</v>
      </c>
      <c r="J13" s="2">
        <v>60</v>
      </c>
      <c r="K13" s="2">
        <v>50</v>
      </c>
      <c r="L13" s="2">
        <v>100</v>
      </c>
      <c r="S13" s="2" t="s">
        <v>30</v>
      </c>
      <c r="T13" s="2" t="s">
        <v>31</v>
      </c>
      <c r="U13" s="2" t="s">
        <v>32</v>
      </c>
      <c r="V13" s="2" t="s">
        <v>33</v>
      </c>
    </row>
    <row r="14">
      <c r="G14" s="2">
        <v>1302</v>
      </c>
      <c r="H14" s="2">
        <v>1000</v>
      </c>
      <c r="I14" s="2">
        <v>20</v>
      </c>
      <c r="J14" s="2">
        <v>100</v>
      </c>
      <c r="K14" s="2">
        <v>100</v>
      </c>
      <c r="L14" s="2">
        <v>125</v>
      </c>
      <c r="S14" s="2" t="s">
        <v>34</v>
      </c>
      <c r="T14" s="2" t="s">
        <v>35</v>
      </c>
      <c r="U14" s="2" t="s">
        <v>36</v>
      </c>
      <c r="V14" s="2" t="s">
        <v>37</v>
      </c>
    </row>
    <row r="15">
      <c r="G15" s="2">
        <v>1303</v>
      </c>
      <c r="H15" s="2">
        <v>2000</v>
      </c>
      <c r="I15" s="2">
        <v>30</v>
      </c>
      <c r="J15" s="2">
        <v>500</v>
      </c>
      <c r="K15" s="2">
        <v>200</v>
      </c>
      <c r="L15" s="2">
        <v>150</v>
      </c>
      <c r="S15" s="2" t="s">
        <v>38</v>
      </c>
      <c r="T15" s="2" t="s">
        <v>39</v>
      </c>
      <c r="U15" s="2" t="s">
        <v>40</v>
      </c>
      <c r="V15" s="2" t="s">
        <v>41</v>
      </c>
    </row>
    <row r="16">
      <c r="G16" s="2">
        <v>1304</v>
      </c>
      <c r="H16" s="2">
        <v>15000</v>
      </c>
      <c r="I16" s="2">
        <v>40</v>
      </c>
      <c r="J16" s="2">
        <v>1500</v>
      </c>
      <c r="K16" s="2">
        <v>800</v>
      </c>
      <c r="L16" s="2">
        <v>200</v>
      </c>
      <c r="S16" s="2" t="s">
        <v>42</v>
      </c>
      <c r="T16" s="2" t="s">
        <v>43</v>
      </c>
      <c r="U16" s="2" t="s">
        <v>44</v>
      </c>
      <c r="V16" s="2" t="s">
        <v>45</v>
      </c>
    </row>
    <row r="17">
      <c r="G17" s="2">
        <v>1305</v>
      </c>
      <c r="H17" s="2">
        <v>100000</v>
      </c>
      <c r="I17" s="2">
        <v>50</v>
      </c>
      <c r="J17" s="2">
        <v>50000</v>
      </c>
      <c r="K17" s="2">
        <v>2000</v>
      </c>
      <c r="L17" s="2">
        <v>250</v>
      </c>
      <c r="S17" s="2" t="s">
        <v>46</v>
      </c>
      <c r="T17" s="2" t="s">
        <v>47</v>
      </c>
      <c r="U17" s="2" t="s">
        <v>48</v>
      </c>
      <c r="V17" s="2" t="s">
        <v>49</v>
      </c>
    </row>
    <row r="18">
      <c r="G18" s="2">
        <v>1306</v>
      </c>
      <c r="H18" s="2">
        <v>1000000</v>
      </c>
      <c r="I18" s="2">
        <v>60</v>
      </c>
      <c r="J18" s="2">
        <v>100000</v>
      </c>
      <c r="K18" s="2">
        <v>10000</v>
      </c>
      <c r="L18" s="2">
        <v>300</v>
      </c>
      <c r="S18" s="2" t="s">
        <v>50</v>
      </c>
      <c r="T18" s="2" t="s">
        <v>51</v>
      </c>
      <c r="U18" s="2" t="s">
        <v>52</v>
      </c>
      <c r="V18" s="2" t="s">
        <v>53</v>
      </c>
    </row>
    <row r="19">
      <c r="S19" s="2" t="s">
        <v>54</v>
      </c>
      <c r="T19" s="2" t="s">
        <v>55</v>
      </c>
      <c r="U19" s="2" t="s">
        <v>56</v>
      </c>
      <c r="V19" s="2" t="s">
        <v>57</v>
      </c>
    </row>
    <row r="20">
      <c r="S20" s="2" t="s">
        <v>58</v>
      </c>
      <c r="T20" s="2" t="s">
        <v>59</v>
      </c>
      <c r="U20" s="2" t="s">
        <v>60</v>
      </c>
      <c r="V20" s="2" t="s">
        <v>61</v>
      </c>
    </row>
    <row r="21">
      <c r="S21" s="2" t="s">
        <v>62</v>
      </c>
      <c r="T21" s="2" t="s">
        <v>63</v>
      </c>
      <c r="U21" s="2" t="s">
        <v>64</v>
      </c>
      <c r="V21" s="2" t="s">
        <v>65</v>
      </c>
    </row>
    <row r="22">
      <c r="S22" s="2" t="s">
        <v>66</v>
      </c>
      <c r="T22" s="2" t="s">
        <v>67</v>
      </c>
      <c r="U22" s="2" t="s">
        <v>68</v>
      </c>
      <c r="V22" s="2" t="s">
        <v>69</v>
      </c>
    </row>
    <row r="23">
      <c r="S23" s="2" t="s">
        <v>70</v>
      </c>
      <c r="T23" s="2" t="s">
        <v>71</v>
      </c>
      <c r="U23" s="2" t="s">
        <v>72</v>
      </c>
      <c r="V23" s="2" t="s">
        <v>73</v>
      </c>
    </row>
    <row r="24">
      <c r="G24" s="2" t="s">
        <v>74</v>
      </c>
      <c r="H24" s="2" t="s">
        <v>75</v>
      </c>
      <c r="S24" s="2" t="s">
        <v>76</v>
      </c>
      <c r="T24" s="2" t="s">
        <v>77</v>
      </c>
      <c r="U24" s="2" t="s">
        <v>78</v>
      </c>
      <c r="V24" s="2" t="s">
        <v>79</v>
      </c>
    </row>
    <row r="25">
      <c r="G25" s="2">
        <v>1201</v>
      </c>
      <c r="H25" s="2">
        <v>6102</v>
      </c>
      <c r="S25" s="2" t="s">
        <v>80</v>
      </c>
      <c r="T25" s="2" t="s">
        <v>81</v>
      </c>
      <c r="U25" s="2" t="s">
        <v>82</v>
      </c>
      <c r="V25" s="2" t="s">
        <v>83</v>
      </c>
    </row>
    <row r="26">
      <c r="G26" s="2">
        <v>1202</v>
      </c>
      <c r="H26" s="2">
        <v>6108</v>
      </c>
      <c r="S26" s="2" t="s">
        <v>84</v>
      </c>
      <c r="T26" s="2" t="s">
        <v>85</v>
      </c>
      <c r="U26" s="2" t="s">
        <v>86</v>
      </c>
      <c r="V26" s="2" t="s">
        <v>87</v>
      </c>
    </row>
    <row r="27">
      <c r="G27" s="2">
        <v>1203</v>
      </c>
      <c r="H27" s="2">
        <v>6103</v>
      </c>
      <c r="S27" s="2" t="s">
        <v>88</v>
      </c>
      <c r="T27" s="2" t="s">
        <v>89</v>
      </c>
      <c r="U27" s="2" t="s">
        <v>90</v>
      </c>
      <c r="V27" s="2" t="s">
        <v>91</v>
      </c>
    </row>
    <row r="28">
      <c r="S28" s="2" t="s">
        <v>92</v>
      </c>
      <c r="T28" s="2" t="s">
        <v>93</v>
      </c>
      <c r="U28" s="2" t="s">
        <v>94</v>
      </c>
      <c r="V28" s="2" t="s">
        <v>95</v>
      </c>
    </row>
    <row r="29">
      <c r="S29" s="2" t="s">
        <v>96</v>
      </c>
      <c r="T29" s="2" t="s">
        <v>97</v>
      </c>
      <c r="U29" s="2" t="s">
        <v>98</v>
      </c>
      <c r="V29" s="2" t="s">
        <v>99</v>
      </c>
    </row>
    <row r="30">
      <c r="S30" s="2" t="s">
        <v>100</v>
      </c>
      <c r="T30" s="2" t="s">
        <v>101</v>
      </c>
      <c r="U30" s="2" t="s">
        <v>102</v>
      </c>
      <c r="V30" s="2" t="s">
        <v>103</v>
      </c>
    </row>
    <row r="31">
      <c r="S31" s="2" t="s">
        <v>104</v>
      </c>
      <c r="T31" s="2" t="s">
        <v>105</v>
      </c>
      <c r="U31" s="2" t="s">
        <v>106</v>
      </c>
      <c r="V31" s="2" t="s">
        <v>107</v>
      </c>
    </row>
    <row r="32">
      <c r="S32" s="2" t="s">
        <v>108</v>
      </c>
      <c r="T32" s="2" t="s">
        <v>109</v>
      </c>
      <c r="U32" s="2" t="s">
        <v>110</v>
      </c>
      <c r="V32" s="2" t="s">
        <v>111</v>
      </c>
    </row>
    <row r="33">
      <c r="S33" s="2" t="s">
        <v>112</v>
      </c>
      <c r="T33" s="2" t="s">
        <v>113</v>
      </c>
      <c r="U33" s="2" t="s">
        <v>114</v>
      </c>
      <c r="V33" s="2" t="s">
        <v>115</v>
      </c>
    </row>
    <row r="34">
      <c r="S34" s="2" t="s">
        <v>116</v>
      </c>
      <c r="T34" s="2" t="s">
        <v>117</v>
      </c>
      <c r="U34" s="2" t="s">
        <v>118</v>
      </c>
      <c r="V34" s="2" t="s">
        <v>119</v>
      </c>
    </row>
    <row r="35">
      <c r="S35" s="2" t="s">
        <v>120</v>
      </c>
      <c r="T35" s="2" t="s">
        <v>121</v>
      </c>
      <c r="U35" s="2" t="s">
        <v>122</v>
      </c>
      <c r="V35" s="2" t="s">
        <v>123</v>
      </c>
    </row>
    <row r="36">
      <c r="S36" s="2" t="s">
        <v>124</v>
      </c>
      <c r="T36" s="2" t="s">
        <v>125</v>
      </c>
      <c r="U36" s="2" t="s">
        <v>126</v>
      </c>
      <c r="V36" s="2" t="s">
        <v>127</v>
      </c>
    </row>
    <row r="37">
      <c r="S37" s="2" t="s">
        <v>128</v>
      </c>
      <c r="T37" s="2" t="s">
        <v>129</v>
      </c>
      <c r="U37" s="2" t="s">
        <v>130</v>
      </c>
      <c r="V37" s="2" t="s">
        <v>131</v>
      </c>
    </row>
    <row r="38">
      <c r="S38" s="2" t="s">
        <v>132</v>
      </c>
      <c r="T38" s="2" t="s">
        <v>133</v>
      </c>
      <c r="U38" s="2" t="s">
        <v>134</v>
      </c>
      <c r="V38" s="2" t="s">
        <v>135</v>
      </c>
    </row>
    <row r="39">
      <c r="S39" s="2" t="s">
        <v>136</v>
      </c>
      <c r="T39" s="2" t="s">
        <v>137</v>
      </c>
      <c r="U39" s="2" t="s">
        <v>138</v>
      </c>
      <c r="V39" s="2" t="s">
        <v>139</v>
      </c>
    </row>
    <row r="40">
      <c r="S40" s="2" t="s">
        <v>140</v>
      </c>
      <c r="T40" s="2" t="s">
        <v>141</v>
      </c>
      <c r="U40" s="2" t="s">
        <v>142</v>
      </c>
      <c r="V40" s="2" t="s">
        <v>143</v>
      </c>
    </row>
    <row r="41">
      <c r="S41" s="2" t="s">
        <v>144</v>
      </c>
      <c r="T41" s="2" t="s">
        <v>145</v>
      </c>
      <c r="U41" s="2" t="s">
        <v>146</v>
      </c>
      <c r="V41" s="2" t="s">
        <v>147</v>
      </c>
    </row>
    <row r="42">
      <c r="S42" s="2" t="s">
        <v>148</v>
      </c>
      <c r="T42" s="2" t="s">
        <v>149</v>
      </c>
      <c r="U42" s="2" t="s">
        <v>150</v>
      </c>
      <c r="V42" s="2" t="s">
        <v>151</v>
      </c>
    </row>
    <row r="43">
      <c r="S43" s="2" t="s">
        <v>152</v>
      </c>
      <c r="T43" s="2" t="s">
        <v>153</v>
      </c>
      <c r="U43" s="2" t="s">
        <v>154</v>
      </c>
      <c r="V43" s="2" t="s">
        <v>155</v>
      </c>
    </row>
    <row r="44">
      <c r="S44" s="2" t="s">
        <v>156</v>
      </c>
      <c r="T44" s="2" t="s">
        <v>157</v>
      </c>
      <c r="U44" s="2" t="s">
        <v>158</v>
      </c>
      <c r="V44" s="2" t="s">
        <v>159</v>
      </c>
    </row>
    <row r="45">
      <c r="S45" s="2" t="s">
        <v>160</v>
      </c>
      <c r="T45" s="2" t="s">
        <v>161</v>
      </c>
      <c r="U45" s="2" t="s">
        <v>162</v>
      </c>
      <c r="V45" s="2" t="s">
        <v>163</v>
      </c>
    </row>
    <row r="46">
      <c r="S46" s="2" t="s">
        <v>164</v>
      </c>
      <c r="T46" s="2" t="s">
        <v>165</v>
      </c>
      <c r="U46" s="2" t="s">
        <v>166</v>
      </c>
      <c r="V46" s="2" t="s">
        <v>167</v>
      </c>
    </row>
    <row r="47">
      <c r="S47" s="2" t="s">
        <v>168</v>
      </c>
      <c r="T47" s="2" t="s">
        <v>169</v>
      </c>
      <c r="U47" s="2" t="s">
        <v>170</v>
      </c>
      <c r="V47" s="2" t="s">
        <v>171</v>
      </c>
    </row>
    <row r="48">
      <c r="S48" s="2" t="s">
        <v>172</v>
      </c>
      <c r="T48" s="2" t="s">
        <v>173</v>
      </c>
      <c r="U48" s="2" t="s">
        <v>174</v>
      </c>
      <c r="V48" s="2" t="s">
        <v>175</v>
      </c>
    </row>
    <row r="49">
      <c r="S49" s="2" t="s">
        <v>176</v>
      </c>
      <c r="T49" s="2" t="s">
        <v>177</v>
      </c>
      <c r="U49" s="2" t="s">
        <v>178</v>
      </c>
      <c r="V49" s="2" t="s">
        <v>179</v>
      </c>
    </row>
    <row r="50">
      <c r="S50" s="2" t="s">
        <v>180</v>
      </c>
      <c r="T50" s="2" t="s">
        <v>181</v>
      </c>
      <c r="U50" s="2" t="s">
        <v>182</v>
      </c>
      <c r="V50" s="2" t="s">
        <v>183</v>
      </c>
    </row>
    <row r="51">
      <c r="S51" s="2" t="s">
        <v>184</v>
      </c>
      <c r="T51" s="2" t="s">
        <v>185</v>
      </c>
      <c r="U51" s="2" t="s">
        <v>186</v>
      </c>
      <c r="V51" s="2" t="s">
        <v>187</v>
      </c>
    </row>
    <row r="52">
      <c r="S52" s="2" t="s">
        <v>188</v>
      </c>
      <c r="T52" s="2" t="s">
        <v>189</v>
      </c>
      <c r="U52" s="2" t="s">
        <v>190</v>
      </c>
      <c r="V52" s="2" t="s">
        <v>191</v>
      </c>
    </row>
    <row r="53">
      <c r="S53" s="2" t="s">
        <v>192</v>
      </c>
      <c r="T53" s="2" t="s">
        <v>193</v>
      </c>
      <c r="U53" s="2" t="s">
        <v>194</v>
      </c>
      <c r="V53" s="2" t="s">
        <v>195</v>
      </c>
    </row>
    <row r="54">
      <c r="S54" s="2" t="s">
        <v>196</v>
      </c>
      <c r="T54" s="2" t="s">
        <v>197</v>
      </c>
      <c r="U54" s="2" t="s">
        <v>198</v>
      </c>
      <c r="V54" s="2" t="s">
        <v>199</v>
      </c>
    </row>
    <row r="55">
      <c r="S55" s="2" t="s">
        <v>200</v>
      </c>
      <c r="T55" s="2" t="s">
        <v>201</v>
      </c>
      <c r="U55" s="2" t="s">
        <v>202</v>
      </c>
      <c r="V55" s="2" t="s">
        <v>203</v>
      </c>
    </row>
    <row r="56">
      <c r="S56" s="2" t="s">
        <v>204</v>
      </c>
      <c r="T56" s="2" t="s">
        <v>205</v>
      </c>
      <c r="U56" s="2" t="s">
        <v>206</v>
      </c>
      <c r="V56" s="2" t="s">
        <v>207</v>
      </c>
    </row>
    <row r="57">
      <c r="S57" s="2" t="s">
        <v>208</v>
      </c>
      <c r="T57" s="2" t="s">
        <v>209</v>
      </c>
      <c r="U57" s="2" t="s">
        <v>210</v>
      </c>
      <c r="V57" s="2" t="s">
        <v>211</v>
      </c>
    </row>
    <row r="58">
      <c r="S58" s="2" t="s">
        <v>212</v>
      </c>
      <c r="T58" s="2" t="s">
        <v>213</v>
      </c>
      <c r="U58" s="2" t="s">
        <v>214</v>
      </c>
      <c r="V58" s="2" t="s">
        <v>215</v>
      </c>
    </row>
    <row r="59">
      <c r="S59" s="2" t="s">
        <v>216</v>
      </c>
      <c r="T59" s="2" t="s">
        <v>217</v>
      </c>
      <c r="U59" s="2" t="s">
        <v>218</v>
      </c>
      <c r="V59" s="2" t="s">
        <v>219</v>
      </c>
    </row>
    <row r="60">
      <c r="S60" s="2" t="s">
        <v>220</v>
      </c>
      <c r="T60" s="2" t="s">
        <v>221</v>
      </c>
      <c r="U60" s="2" t="s">
        <v>222</v>
      </c>
      <c r="V60" s="2" t="s">
        <v>223</v>
      </c>
    </row>
    <row r="61">
      <c r="S61" s="2" t="s">
        <v>224</v>
      </c>
      <c r="T61" s="2" t="s">
        <v>225</v>
      </c>
      <c r="U61" s="2" t="s">
        <v>226</v>
      </c>
      <c r="V61" s="2" t="s">
        <v>227</v>
      </c>
    </row>
    <row r="62">
      <c r="S62" s="2" t="s">
        <v>228</v>
      </c>
      <c r="T62" s="2" t="s">
        <v>229</v>
      </c>
      <c r="U62" s="2" t="s">
        <v>230</v>
      </c>
      <c r="V62" s="2" t="s">
        <v>231</v>
      </c>
    </row>
    <row r="63">
      <c r="S63" s="2" t="s">
        <v>232</v>
      </c>
      <c r="T63" s="2" t="s">
        <v>233</v>
      </c>
      <c r="U63" s="2" t="s">
        <v>234</v>
      </c>
      <c r="V63" s="2" t="s">
        <v>235</v>
      </c>
    </row>
    <row r="64">
      <c r="S64" s="2" t="s">
        <v>236</v>
      </c>
      <c r="T64" s="2" t="s">
        <v>237</v>
      </c>
      <c r="U64" s="2" t="s">
        <v>238</v>
      </c>
      <c r="V64" s="2" t="s">
        <v>239</v>
      </c>
    </row>
    <row r="65">
      <c r="S65" s="2" t="s">
        <v>240</v>
      </c>
      <c r="T65" s="2" t="s">
        <v>241</v>
      </c>
      <c r="U65" s="2" t="s">
        <v>242</v>
      </c>
      <c r="V65" s="2" t="s">
        <v>243</v>
      </c>
    </row>
    <row r="66">
      <c r="S66" s="2" t="s">
        <v>244</v>
      </c>
      <c r="T66" s="2" t="s">
        <v>245</v>
      </c>
      <c r="U66" s="2" t="s">
        <v>246</v>
      </c>
      <c r="V66" s="2" t="s">
        <v>247</v>
      </c>
    </row>
    <row r="67">
      <c r="S67" s="2" t="s">
        <v>248</v>
      </c>
      <c r="T67" s="2" t="s">
        <v>249</v>
      </c>
      <c r="U67" s="2" t="s">
        <v>250</v>
      </c>
      <c r="V67" s="2" t="s">
        <v>251</v>
      </c>
    </row>
    <row r="68">
      <c r="S68" s="2" t="s">
        <v>252</v>
      </c>
      <c r="T68" s="2" t="s">
        <v>253</v>
      </c>
      <c r="U68" s="2" t="s">
        <v>254</v>
      </c>
      <c r="V68" s="2" t="s">
        <v>255</v>
      </c>
    </row>
    <row r="69">
      <c r="S69" s="2" t="s">
        <v>256</v>
      </c>
      <c r="T69" s="2" t="s">
        <v>257</v>
      </c>
      <c r="U69" s="2" t="s">
        <v>258</v>
      </c>
      <c r="V69" s="2" t="s">
        <v>259</v>
      </c>
    </row>
    <row r="70">
      <c r="S70" s="2" t="s">
        <v>260</v>
      </c>
      <c r="T70" s="2" t="s">
        <v>261</v>
      </c>
      <c r="U70" s="2" t="s">
        <v>262</v>
      </c>
      <c r="V70" s="2" t="s">
        <v>263</v>
      </c>
    </row>
    <row r="71">
      <c r="S71" s="2" t="s">
        <v>264</v>
      </c>
      <c r="T71" s="2" t="s">
        <v>265</v>
      </c>
      <c r="U71" s="2" t="s">
        <v>266</v>
      </c>
      <c r="V71" s="2" t="s">
        <v>267</v>
      </c>
    </row>
    <row r="72">
      <c r="S72" s="2" t="s">
        <v>268</v>
      </c>
      <c r="T72" s="2" t="s">
        <v>269</v>
      </c>
      <c r="U72" s="2" t="s">
        <v>270</v>
      </c>
      <c r="V72" s="2" t="s">
        <v>271</v>
      </c>
    </row>
    <row r="73">
      <c r="S73" s="2" t="s">
        <v>272</v>
      </c>
      <c r="T73" s="2" t="s">
        <v>273</v>
      </c>
      <c r="U73" s="2" t="s">
        <v>274</v>
      </c>
      <c r="V73" s="2" t="s">
        <v>275</v>
      </c>
    </row>
    <row r="74">
      <c r="S74" s="2" t="s">
        <v>276</v>
      </c>
      <c r="T74" s="2" t="s">
        <v>277</v>
      </c>
      <c r="U74" s="2" t="s">
        <v>278</v>
      </c>
      <c r="V74" s="2" t="s">
        <v>279</v>
      </c>
    </row>
    <row r="75">
      <c r="S75" s="2" t="s">
        <v>280</v>
      </c>
      <c r="T75" s="2" t="s">
        <v>281</v>
      </c>
      <c r="U75" s="2" t="s">
        <v>282</v>
      </c>
      <c r="V75" s="2" t="s">
        <v>283</v>
      </c>
    </row>
    <row r="76">
      <c r="S76" s="2" t="s">
        <v>284</v>
      </c>
      <c r="T76" s="2" t="s">
        <v>285</v>
      </c>
      <c r="U76" s="2" t="s">
        <v>286</v>
      </c>
      <c r="V76" s="2" t="s">
        <v>287</v>
      </c>
    </row>
    <row r="77">
      <c r="S77" s="2" t="s">
        <v>288</v>
      </c>
      <c r="T77" s="2" t="s">
        <v>289</v>
      </c>
      <c r="U77" s="2" t="s">
        <v>290</v>
      </c>
      <c r="V77" s="2" t="s">
        <v>291</v>
      </c>
    </row>
    <row r="78">
      <c r="S78" s="2" t="s">
        <v>292</v>
      </c>
      <c r="T78" s="2" t="s">
        <v>293</v>
      </c>
      <c r="U78" s="2" t="s">
        <v>294</v>
      </c>
      <c r="V78" s="2" t="s">
        <v>295</v>
      </c>
    </row>
    <row r="79">
      <c r="S79" s="2" t="s">
        <v>296</v>
      </c>
      <c r="T79" s="2" t="s">
        <v>297</v>
      </c>
      <c r="U79" s="2" t="s">
        <v>298</v>
      </c>
      <c r="V79" s="2" t="s">
        <v>299</v>
      </c>
    </row>
    <row r="80">
      <c r="S80" s="2" t="s">
        <v>300</v>
      </c>
      <c r="T80" s="2" t="s">
        <v>301</v>
      </c>
      <c r="U80" s="2" t="s">
        <v>302</v>
      </c>
      <c r="V80" s="2" t="s">
        <v>303</v>
      </c>
    </row>
    <row r="81">
      <c r="S81" s="2" t="s">
        <v>304</v>
      </c>
      <c r="T81" s="2" t="s">
        <v>305</v>
      </c>
      <c r="U81" s="2" t="s">
        <v>306</v>
      </c>
      <c r="V81" s="2" t="s">
        <v>307</v>
      </c>
    </row>
    <row r="82">
      <c r="S82" s="2" t="s">
        <v>308</v>
      </c>
      <c r="T82" s="2" t="s">
        <v>309</v>
      </c>
      <c r="U82" s="2" t="s">
        <v>310</v>
      </c>
      <c r="V82" s="2" t="s">
        <v>311</v>
      </c>
    </row>
    <row r="83">
      <c r="S83" s="2" t="s">
        <v>312</v>
      </c>
      <c r="T83" s="2" t="s">
        <v>313</v>
      </c>
      <c r="U83" s="2" t="s">
        <v>314</v>
      </c>
      <c r="V83" s="2" t="s">
        <v>315</v>
      </c>
    </row>
    <row r="84">
      <c r="S84" s="2" t="s">
        <v>316</v>
      </c>
      <c r="T84" s="2" t="s">
        <v>317</v>
      </c>
      <c r="U84" s="2" t="s">
        <v>318</v>
      </c>
      <c r="V84" s="2" t="s">
        <v>319</v>
      </c>
    </row>
    <row r="85">
      <c r="S85" s="2" t="s">
        <v>320</v>
      </c>
      <c r="T85" s="2" t="s">
        <v>321</v>
      </c>
      <c r="U85" s="2" t="s">
        <v>322</v>
      </c>
      <c r="V85" s="2" t="s">
        <v>323</v>
      </c>
    </row>
    <row r="86">
      <c r="S86" s="2" t="s">
        <v>324</v>
      </c>
      <c r="T86" s="2" t="s">
        <v>325</v>
      </c>
      <c r="U86" s="2" t="s">
        <v>326</v>
      </c>
      <c r="V86" s="2" t="s">
        <v>327</v>
      </c>
    </row>
    <row r="87">
      <c r="S87" s="2" t="s">
        <v>328</v>
      </c>
      <c r="T87" s="2" t="s">
        <v>329</v>
      </c>
      <c r="U87" s="2" t="s">
        <v>330</v>
      </c>
      <c r="V87" s="2" t="s">
        <v>331</v>
      </c>
    </row>
    <row r="88">
      <c r="S88" s="2" t="s">
        <v>332</v>
      </c>
      <c r="T88" s="2" t="s">
        <v>333</v>
      </c>
      <c r="U88" s="2" t="s">
        <v>334</v>
      </c>
      <c r="V88" s="2" t="s">
        <v>335</v>
      </c>
    </row>
    <row r="89">
      <c r="S89" s="2" t="s">
        <v>336</v>
      </c>
      <c r="T89" s="2" t="s">
        <v>337</v>
      </c>
      <c r="U89" s="2" t="s">
        <v>338</v>
      </c>
      <c r="V89" s="2" t="s">
        <v>339</v>
      </c>
    </row>
    <row r="90">
      <c r="S90" s="2" t="s">
        <v>340</v>
      </c>
      <c r="T90" s="2" t="s">
        <v>341</v>
      </c>
      <c r="U90" s="2" t="s">
        <v>342</v>
      </c>
      <c r="V90" s="2" t="s">
        <v>343</v>
      </c>
    </row>
    <row r="91">
      <c r="S91" s="2" t="s">
        <v>344</v>
      </c>
      <c r="T91" s="2" t="s">
        <v>345</v>
      </c>
      <c r="U91" s="2" t="s">
        <v>346</v>
      </c>
      <c r="V91" s="2" t="s">
        <v>347</v>
      </c>
    </row>
    <row r="92">
      <c r="S92" s="2" t="s">
        <v>348</v>
      </c>
      <c r="T92" s="2" t="s">
        <v>349</v>
      </c>
      <c r="U92" s="2" t="s">
        <v>350</v>
      </c>
      <c r="V92" s="2" t="s">
        <v>351</v>
      </c>
    </row>
    <row r="93">
      <c r="S93" s="2" t="s">
        <v>352</v>
      </c>
      <c r="T93" s="2" t="s">
        <v>353</v>
      </c>
      <c r="U93" s="2" t="s">
        <v>354</v>
      </c>
      <c r="V93" s="2" t="s">
        <v>355</v>
      </c>
    </row>
    <row r="94">
      <c r="S94" s="2" t="s">
        <v>356</v>
      </c>
      <c r="T94" s="2" t="s">
        <v>357</v>
      </c>
      <c r="U94" s="2" t="s">
        <v>358</v>
      </c>
      <c r="V94" s="2" t="s">
        <v>359</v>
      </c>
    </row>
    <row r="95">
      <c r="S95" s="2" t="s">
        <v>360</v>
      </c>
      <c r="T95" s="2" t="s">
        <v>361</v>
      </c>
      <c r="U95" s="2" t="s">
        <v>362</v>
      </c>
      <c r="V95" s="2" t="s">
        <v>363</v>
      </c>
    </row>
    <row r="96">
      <c r="S96" s="2" t="s">
        <v>364</v>
      </c>
      <c r="T96" s="2" t="s">
        <v>365</v>
      </c>
      <c r="U96" s="2" t="s">
        <v>366</v>
      </c>
      <c r="V96" s="2" t="s">
        <v>367</v>
      </c>
    </row>
    <row r="97">
      <c r="S97" s="2" t="s">
        <v>368</v>
      </c>
      <c r="T97" s="2" t="s">
        <v>369</v>
      </c>
      <c r="U97" s="2" t="s">
        <v>370</v>
      </c>
      <c r="V97" s="2" t="s">
        <v>371</v>
      </c>
    </row>
    <row r="98">
      <c r="S98" s="2" t="s">
        <v>372</v>
      </c>
      <c r="T98" s="2" t="s">
        <v>373</v>
      </c>
      <c r="U98" s="2" t="s">
        <v>374</v>
      </c>
      <c r="V98" s="2" t="s">
        <v>375</v>
      </c>
    </row>
    <row r="99">
      <c r="S99" s="2" t="s">
        <v>376</v>
      </c>
      <c r="T99" s="2" t="s">
        <v>377</v>
      </c>
      <c r="U99" s="2" t="s">
        <v>378</v>
      </c>
      <c r="V99" s="2" t="s">
        <v>379</v>
      </c>
    </row>
    <row r="100">
      <c r="S100" s="2" t="s">
        <v>380</v>
      </c>
      <c r="T100" s="2" t="s">
        <v>381</v>
      </c>
      <c r="U100" s="2" t="s">
        <v>382</v>
      </c>
      <c r="V100" s="2" t="s">
        <v>383</v>
      </c>
    </row>
    <row r="101">
      <c r="S101" s="2" t="s">
        <v>384</v>
      </c>
      <c r="T101" s="2" t="s">
        <v>385</v>
      </c>
      <c r="U101" s="2" t="s">
        <v>386</v>
      </c>
      <c r="V101" s="2" t="s">
        <v>387</v>
      </c>
    </row>
    <row r="102">
      <c r="S102" s="2" t="s">
        <v>388</v>
      </c>
      <c r="T102" s="2" t="s">
        <v>389</v>
      </c>
      <c r="U102" s="2" t="s">
        <v>390</v>
      </c>
      <c r="V102" s="2" t="s">
        <v>391</v>
      </c>
    </row>
    <row r="103">
      <c r="S103" s="2" t="s">
        <v>392</v>
      </c>
      <c r="T103" s="2" t="s">
        <v>393</v>
      </c>
      <c r="U103" s="2" t="s">
        <v>394</v>
      </c>
      <c r="V103" s="2" t="s">
        <v>395</v>
      </c>
    </row>
    <row r="104">
      <c r="S104" s="2" t="s">
        <v>396</v>
      </c>
      <c r="T104" s="2" t="s">
        <v>397</v>
      </c>
      <c r="U104" s="2" t="s">
        <v>398</v>
      </c>
      <c r="V104" s="2" t="s">
        <v>399</v>
      </c>
    </row>
    <row r="105">
      <c r="S105" s="2" t="s">
        <v>400</v>
      </c>
      <c r="T105" s="2" t="s">
        <v>401</v>
      </c>
      <c r="U105" s="2" t="s">
        <v>402</v>
      </c>
      <c r="V105" s="2" t="s">
        <v>403</v>
      </c>
    </row>
    <row r="106">
      <c r="S106" s="2" t="s">
        <v>404</v>
      </c>
      <c r="T106" s="2" t="s">
        <v>405</v>
      </c>
      <c r="U106" s="2" t="s">
        <v>406</v>
      </c>
      <c r="V106" s="2" t="s">
        <v>407</v>
      </c>
    </row>
    <row r="107">
      <c r="S107" s="2" t="s">
        <v>408</v>
      </c>
      <c r="T107" s="2" t="s">
        <v>409</v>
      </c>
      <c r="U107" s="2" t="s">
        <v>410</v>
      </c>
      <c r="V107" s="2" t="s">
        <v>411</v>
      </c>
    </row>
    <row r="108">
      <c r="S108" s="2" t="s">
        <v>412</v>
      </c>
      <c r="T108" s="2" t="s">
        <v>412</v>
      </c>
      <c r="U108" s="2" t="s">
        <v>413</v>
      </c>
      <c r="V108" s="2" t="s">
        <v>413</v>
      </c>
    </row>
    <row r="109">
      <c r="S109" s="2" t="s">
        <v>414</v>
      </c>
      <c r="T109" s="2" t="s">
        <v>414</v>
      </c>
      <c r="U109" s="2" t="s">
        <v>415</v>
      </c>
      <c r="V109" s="2" t="s">
        <v>415</v>
      </c>
    </row>
  </sheetData>
  <phoneticPr fontId="1"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备份</vt:lpstr>
      <vt:lpstr>计算公式</vt:lpstr>
      <vt:lpstr>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2018-08-14T03:18:37Z</dcterms:modified>
</cp:coreProperties>
</file>