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PDATE PROGRAM\REKAPAN\"/>
    </mc:Choice>
  </mc:AlternateContent>
  <xr:revisionPtr revIDLastSave="0" documentId="13_ncr:1_{D4246CFE-7567-4AD9-8B6B-A1B96B7CAE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1" l="1"/>
  <c r="K34" i="1" s="1"/>
  <c r="L34" i="1" s="1"/>
  <c r="R33" i="1"/>
  <c r="K33" i="1" s="1"/>
  <c r="L33" i="1" s="1"/>
  <c r="R35" i="1"/>
  <c r="K35" i="1" s="1"/>
  <c r="L35" i="1" s="1"/>
  <c r="R32" i="1"/>
  <c r="K32" i="1" s="1"/>
  <c r="L32" i="1" s="1"/>
  <c r="O30" i="1"/>
  <c r="O31" i="1"/>
  <c r="O32" i="1"/>
  <c r="O33" i="1"/>
  <c r="O34" i="1"/>
  <c r="O35" i="1"/>
  <c r="J35" i="1"/>
  <c r="J34" i="1"/>
  <c r="J33" i="1"/>
  <c r="J32" i="1"/>
  <c r="J31" i="1"/>
  <c r="J30" i="1"/>
  <c r="J29" i="1"/>
  <c r="J28" i="1"/>
  <c r="J26" i="1"/>
  <c r="J25" i="1"/>
  <c r="J24" i="1" l="1"/>
  <c r="J23" i="1"/>
  <c r="J22" i="1" l="1"/>
  <c r="J14" i="1"/>
  <c r="J20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O29" i="1"/>
  <c r="O28" i="1"/>
  <c r="O27" i="1"/>
  <c r="O26" i="1"/>
  <c r="O25" i="1"/>
  <c r="O24" i="1"/>
  <c r="O23" i="1"/>
  <c r="O22" i="1"/>
  <c r="O21" i="1"/>
  <c r="O20" i="1"/>
  <c r="O19" i="1"/>
  <c r="O18" i="1"/>
  <c r="J19" i="1"/>
  <c r="K31" i="1" l="1"/>
  <c r="L31" i="1" s="1"/>
  <c r="K30" i="1"/>
  <c r="L30" i="1" s="1"/>
  <c r="K29" i="1"/>
  <c r="L29" i="1" s="1"/>
  <c r="K28" i="1"/>
  <c r="L28" i="1" s="1"/>
  <c r="K27" i="1"/>
  <c r="K26" i="1"/>
  <c r="K25" i="1"/>
  <c r="L25" i="1" s="1"/>
  <c r="K24" i="1"/>
  <c r="L24" i="1" s="1"/>
  <c r="K23" i="1"/>
  <c r="L23" i="1" s="1"/>
  <c r="K22" i="1"/>
  <c r="L22" i="1" s="1"/>
  <c r="K21" i="1"/>
  <c r="K20" i="1"/>
  <c r="K19" i="1"/>
  <c r="L19" i="1" s="1"/>
  <c r="K18" i="1"/>
  <c r="R17" i="1"/>
  <c r="R16" i="1"/>
  <c r="R15" i="1"/>
  <c r="R14" i="1"/>
  <c r="O17" i="1"/>
  <c r="O16" i="1"/>
  <c r="O15" i="1"/>
  <c r="O14" i="1"/>
  <c r="L26" i="1" l="1"/>
  <c r="L20" i="1"/>
  <c r="K17" i="1"/>
  <c r="K16" i="1"/>
  <c r="K15" i="1"/>
  <c r="K14" i="1"/>
  <c r="L14" i="1" l="1"/>
</calcChain>
</file>

<file path=xl/sharedStrings.xml><?xml version="1.0" encoding="utf-8"?>
<sst xmlns="http://schemas.openxmlformats.org/spreadsheetml/2006/main" count="1968" uniqueCount="1031">
  <si>
    <t>No</t>
  </si>
  <si>
    <t>ID</t>
  </si>
  <si>
    <t>NAMA TOKO</t>
  </si>
  <si>
    <t>NAMA OWNER</t>
  </si>
  <si>
    <t>STATUS</t>
  </si>
  <si>
    <t>KESEPAKATAN TUKAR POIN</t>
  </si>
  <si>
    <t>HADIAH</t>
  </si>
  <si>
    <t>DURASI</t>
  </si>
  <si>
    <t>TARGET POIN</t>
  </si>
  <si>
    <t>WAKTU MULAI</t>
  </si>
  <si>
    <t>WAKTU BERAKHIR</t>
  </si>
  <si>
    <t>UPDATE POIN PERIODE JUNI</t>
  </si>
  <si>
    <t>PROG.GROSIR</t>
  </si>
  <si>
    <t>TOTAL JUNI</t>
  </si>
  <si>
    <t>POIN TRX</t>
  </si>
  <si>
    <t>UPDATE POIN PERIODE JULI</t>
  </si>
  <si>
    <t>UTAMA</t>
  </si>
  <si>
    <t>CABANG</t>
  </si>
  <si>
    <t>TOTAL POIN</t>
  </si>
  <si>
    <t>PERCENTASE PENCAPAIN</t>
  </si>
  <si>
    <t xml:space="preserve">TOTAL SELAMA PERIODE </t>
  </si>
  <si>
    <t>GIMI CELL</t>
  </si>
  <si>
    <t>SALDO 5JT</t>
  </si>
  <si>
    <t>16 BULAN</t>
  </si>
  <si>
    <t>PERINTIS CELL</t>
  </si>
  <si>
    <t>MOTOR BEAT</t>
  </si>
  <si>
    <t>24 BULAN</t>
  </si>
  <si>
    <t>USMAN EFENDI</t>
  </si>
  <si>
    <t>TV ANROID 40'</t>
  </si>
  <si>
    <t>12 BULAN</t>
  </si>
  <si>
    <t>BDS02061</t>
  </si>
  <si>
    <t>BDS02006</t>
  </si>
  <si>
    <t>BDS02090</t>
  </si>
  <si>
    <t>BDS02235</t>
  </si>
  <si>
    <t>FAHIRA CELL</t>
  </si>
  <si>
    <t>MESIN CUCI</t>
  </si>
  <si>
    <t>14 BULAN</t>
  </si>
  <si>
    <t>YULMARI SUSANTI</t>
  </si>
  <si>
    <t>BEE0482</t>
  </si>
  <si>
    <t>RASNIZA</t>
  </si>
  <si>
    <t>RIA MUSTIKA</t>
  </si>
  <si>
    <t>D444 Us Cell 1</t>
  </si>
  <si>
    <t>D444 Us Cell 2</t>
  </si>
  <si>
    <t>D444 us Cell 3</t>
  </si>
  <si>
    <t>D444 Us Cell 4</t>
  </si>
  <si>
    <t>BDS00955</t>
  </si>
  <si>
    <t>BDS02184</t>
  </si>
  <si>
    <t>JOJO PONSEL</t>
  </si>
  <si>
    <t>SALDO 3JT</t>
  </si>
  <si>
    <t>CAHAYA PONSEL</t>
  </si>
  <si>
    <t>SALDO 1JT</t>
  </si>
  <si>
    <t>ADRI CELL</t>
  </si>
  <si>
    <t>10 BULAN</t>
  </si>
  <si>
    <t>BUNDO CELL</t>
  </si>
  <si>
    <t>BASSECAMP</t>
  </si>
  <si>
    <t>LINTAS BENUA</t>
  </si>
  <si>
    <t>5 BULAN</t>
  </si>
  <si>
    <t>GESTY CELL</t>
  </si>
  <si>
    <t>DILA CELL</t>
  </si>
  <si>
    <t>ASK CELL</t>
  </si>
  <si>
    <t>18 BULAN</t>
  </si>
  <si>
    <t>99 CELL</t>
  </si>
  <si>
    <t>KITA KITA CELL</t>
  </si>
  <si>
    <t>6 BULAN</t>
  </si>
  <si>
    <t xml:space="preserve">ASSYIFA AZZAHRA </t>
  </si>
  <si>
    <t>BDS01407</t>
  </si>
  <si>
    <t>BDS01168</t>
  </si>
  <si>
    <t>BDS00998</t>
  </si>
  <si>
    <t>BDS01904</t>
  </si>
  <si>
    <t>BDS02353</t>
  </si>
  <si>
    <t>BDS02364</t>
  </si>
  <si>
    <t>BDS02326</t>
  </si>
  <si>
    <t>BDS01438</t>
  </si>
  <si>
    <t>BEE0014</t>
  </si>
  <si>
    <t>BDS00849</t>
  </si>
  <si>
    <t>BDS02269</t>
  </si>
  <si>
    <t>BDS01830</t>
  </si>
  <si>
    <t>BDS02161</t>
  </si>
  <si>
    <t>Row Labels</t>
  </si>
  <si>
    <t>Sum of POIN</t>
  </si>
  <si>
    <t>BDS00588</t>
  </si>
  <si>
    <t>BDS00590</t>
  </si>
  <si>
    <t>BDS00603</t>
  </si>
  <si>
    <t>BDS00605</t>
  </si>
  <si>
    <t>BDS00609</t>
  </si>
  <si>
    <t>BDS00613</t>
  </si>
  <si>
    <t>BDS00615</t>
  </si>
  <si>
    <t>BDS00623</t>
  </si>
  <si>
    <t>BDS00636</t>
  </si>
  <si>
    <t>BDS00639</t>
  </si>
  <si>
    <t>BDS00641</t>
  </si>
  <si>
    <t>BDS00655</t>
  </si>
  <si>
    <t>BDS00656</t>
  </si>
  <si>
    <t>BDS00659</t>
  </si>
  <si>
    <t>BDS00663</t>
  </si>
  <si>
    <t>BDS00665</t>
  </si>
  <si>
    <t>BDS00670</t>
  </si>
  <si>
    <t>BDS00671</t>
  </si>
  <si>
    <t>BDS00674</t>
  </si>
  <si>
    <t>BDS00675</t>
  </si>
  <si>
    <t>BDS00679</t>
  </si>
  <si>
    <t>BDS00681</t>
  </si>
  <si>
    <t>BDS00686</t>
  </si>
  <si>
    <t>BDS00688</t>
  </si>
  <si>
    <t>BDS00689</t>
  </si>
  <si>
    <t>BDS00692</t>
  </si>
  <si>
    <t>BDS00705</t>
  </si>
  <si>
    <t>BDS00706</t>
  </si>
  <si>
    <t>BDS00707</t>
  </si>
  <si>
    <t>BDS00708</t>
  </si>
  <si>
    <t>BDS00710</t>
  </si>
  <si>
    <t>BDS00722</t>
  </si>
  <si>
    <t>BDS00725</t>
  </si>
  <si>
    <t>BDS00730</t>
  </si>
  <si>
    <t>BDS00732</t>
  </si>
  <si>
    <t>BDS00739</t>
  </si>
  <si>
    <t>BDS00742</t>
  </si>
  <si>
    <t>BDS00748</t>
  </si>
  <si>
    <t>BDS00752</t>
  </si>
  <si>
    <t>BDS00766</t>
  </si>
  <si>
    <t>BDS00771</t>
  </si>
  <si>
    <t>BDS00772</t>
  </si>
  <si>
    <t>BDS00780</t>
  </si>
  <si>
    <t>BDS00783</t>
  </si>
  <si>
    <t>BDS00784</t>
  </si>
  <si>
    <t>BDS00785</t>
  </si>
  <si>
    <t>BDS00787</t>
  </si>
  <si>
    <t>BDS00788</t>
  </si>
  <si>
    <t>BDS00801</t>
  </si>
  <si>
    <t>BDS00802</t>
  </si>
  <si>
    <t>BDS00803</t>
  </si>
  <si>
    <t>BDS00806</t>
  </si>
  <si>
    <t>BDS00811</t>
  </si>
  <si>
    <t>BDS00817</t>
  </si>
  <si>
    <t>BDS00820</t>
  </si>
  <si>
    <t>BDS00821</t>
  </si>
  <si>
    <t>BDS00825</t>
  </si>
  <si>
    <t>BDS00828</t>
  </si>
  <si>
    <t>BDS00833</t>
  </si>
  <si>
    <t>BDS00839</t>
  </si>
  <si>
    <t>BDS00845</t>
  </si>
  <si>
    <t>BDS00846</t>
  </si>
  <si>
    <t>BDS00847</t>
  </si>
  <si>
    <t>BDS00854</t>
  </si>
  <si>
    <t>BDS00858</t>
  </si>
  <si>
    <t>BDS00859</t>
  </si>
  <si>
    <t>BDS00860</t>
  </si>
  <si>
    <t>BDS00864</t>
  </si>
  <si>
    <t>BDS00868</t>
  </si>
  <si>
    <t>BDS00869</t>
  </si>
  <si>
    <t>BDS00871</t>
  </si>
  <si>
    <t>BDS00873</t>
  </si>
  <si>
    <t>BDS00875</t>
  </si>
  <si>
    <t>BDS00878</t>
  </si>
  <si>
    <t>BDS00879</t>
  </si>
  <si>
    <t>BDS00882</t>
  </si>
  <si>
    <t>BDS00884</t>
  </si>
  <si>
    <t>BDS00892</t>
  </si>
  <si>
    <t>BDS00894</t>
  </si>
  <si>
    <t>BDS00898</t>
  </si>
  <si>
    <t>BDS00900</t>
  </si>
  <si>
    <t>BDS00901</t>
  </si>
  <si>
    <t>BDS00903</t>
  </si>
  <si>
    <t>BDS00904</t>
  </si>
  <si>
    <t>BDS00905</t>
  </si>
  <si>
    <t>BDS00909</t>
  </si>
  <si>
    <t>BDS00910</t>
  </si>
  <si>
    <t>BDS00911</t>
  </si>
  <si>
    <t>BDS00920</t>
  </si>
  <si>
    <t>BDS00921</t>
  </si>
  <si>
    <t>BDS00922</t>
  </si>
  <si>
    <t>BDS00925</t>
  </si>
  <si>
    <t>BDS00926</t>
  </si>
  <si>
    <t>BDS00927</t>
  </si>
  <si>
    <t>BDS00935</t>
  </si>
  <si>
    <t>BDS00936</t>
  </si>
  <si>
    <t>BDS00938</t>
  </si>
  <si>
    <t>BDS00939</t>
  </si>
  <si>
    <t>BDS00942</t>
  </si>
  <si>
    <t>BDS00943</t>
  </si>
  <si>
    <t>BDS00946</t>
  </si>
  <si>
    <t>BDS00951</t>
  </si>
  <si>
    <t>BDS00953</t>
  </si>
  <si>
    <t>BDS00956</t>
  </si>
  <si>
    <t>BDS00958</t>
  </si>
  <si>
    <t>BDS00962</t>
  </si>
  <si>
    <t>BDS00964</t>
  </si>
  <si>
    <t>BDS00966</t>
  </si>
  <si>
    <t>BDS00968</t>
  </si>
  <si>
    <t>BDS00971</t>
  </si>
  <si>
    <t>BDS00974</t>
  </si>
  <si>
    <t>BDS00978</t>
  </si>
  <si>
    <t>BDS00980</t>
  </si>
  <si>
    <t>BDS00983</t>
  </si>
  <si>
    <t>BDS00987</t>
  </si>
  <si>
    <t>BDS00988</t>
  </si>
  <si>
    <t>BDS00989</t>
  </si>
  <si>
    <t>BDS00990</t>
  </si>
  <si>
    <t>BDS00993</t>
  </si>
  <si>
    <t>BDS00994</t>
  </si>
  <si>
    <t>BDS00995</t>
  </si>
  <si>
    <t>BDS00996</t>
  </si>
  <si>
    <t>BDS01000</t>
  </si>
  <si>
    <t>BDS01004</t>
  </si>
  <si>
    <t>BDS01006</t>
  </si>
  <si>
    <t>BDS01007</t>
  </si>
  <si>
    <t>BDS01010</t>
  </si>
  <si>
    <t>BDS01013</t>
  </si>
  <si>
    <t>BDS01014</t>
  </si>
  <si>
    <t>BDS01025</t>
  </si>
  <si>
    <t>BDS01030</t>
  </si>
  <si>
    <t>BDS01034</t>
  </si>
  <si>
    <t>BDS01040</t>
  </si>
  <si>
    <t>BDS01046</t>
  </si>
  <si>
    <t>BDS01050</t>
  </si>
  <si>
    <t>BDS01054</t>
  </si>
  <si>
    <t>BDS01056</t>
  </si>
  <si>
    <t>BDS01062</t>
  </si>
  <si>
    <t>BDS01065</t>
  </si>
  <si>
    <t>BDS01066</t>
  </si>
  <si>
    <t>BDS01068</t>
  </si>
  <si>
    <t>BDS01070</t>
  </si>
  <si>
    <t>BDS01071</t>
  </si>
  <si>
    <t>BDS01072</t>
  </si>
  <si>
    <t>BDS01075</t>
  </si>
  <si>
    <t>BDS01076</t>
  </si>
  <si>
    <t>BDS01077</t>
  </si>
  <si>
    <t>BDS01083</t>
  </si>
  <si>
    <t>BDS01087</t>
  </si>
  <si>
    <t>BDS01088</t>
  </si>
  <si>
    <t>BDS01095</t>
  </si>
  <si>
    <t>BDS01099</t>
  </si>
  <si>
    <t>BDS01100</t>
  </si>
  <si>
    <t>BDS01102</t>
  </si>
  <si>
    <t>BDS01103</t>
  </si>
  <si>
    <t>BDS01105</t>
  </si>
  <si>
    <t>BDS01107</t>
  </si>
  <si>
    <t>BDS01109</t>
  </si>
  <si>
    <t>BDS01114</t>
  </si>
  <si>
    <t>BDS01115</t>
  </si>
  <si>
    <t>BDS01122</t>
  </si>
  <si>
    <t>BDS01123</t>
  </si>
  <si>
    <t>BDS01124</t>
  </si>
  <si>
    <t>BDS01127</t>
  </si>
  <si>
    <t>BDS01130</t>
  </si>
  <si>
    <t>BDS01134</t>
  </si>
  <si>
    <t>BDS01136</t>
  </si>
  <si>
    <t>BDS01141</t>
  </si>
  <si>
    <t>BDS01148</t>
  </si>
  <si>
    <t>BDS01153</t>
  </si>
  <si>
    <t>BDS01160</t>
  </si>
  <si>
    <t>BDS01170</t>
  </si>
  <si>
    <t>BDS01173</t>
  </si>
  <si>
    <t>BDS01175</t>
  </si>
  <si>
    <t>BDS01176</t>
  </si>
  <si>
    <t>BDS01178</t>
  </si>
  <si>
    <t>BDS01179</t>
  </si>
  <si>
    <t>BDS01183</t>
  </si>
  <si>
    <t>BDS01189</t>
  </si>
  <si>
    <t>BDS01190</t>
  </si>
  <si>
    <t>BDS01191</t>
  </si>
  <si>
    <t>BDS01192</t>
  </si>
  <si>
    <t>BDS01195</t>
  </si>
  <si>
    <t>BDS01201</t>
  </si>
  <si>
    <t>BDS01206</t>
  </si>
  <si>
    <t>BDS01208</t>
  </si>
  <si>
    <t>BDS01209</t>
  </si>
  <si>
    <t>BDS01210</t>
  </si>
  <si>
    <t>BDS01211</t>
  </si>
  <si>
    <t>BDS01214</t>
  </si>
  <si>
    <t>BDS01215</t>
  </si>
  <si>
    <t>BDS01223</t>
  </si>
  <si>
    <t>BDS01225</t>
  </si>
  <si>
    <t>BDS01227</t>
  </si>
  <si>
    <t>BDS01230</t>
  </si>
  <si>
    <t>BDS01233</t>
  </si>
  <si>
    <t>BDS01236</t>
  </si>
  <si>
    <t>BDS01237</t>
  </si>
  <si>
    <t>BDS01239</t>
  </si>
  <si>
    <t>BDS01240</t>
  </si>
  <si>
    <t>BDS01241</t>
  </si>
  <si>
    <t>BDS01242</t>
  </si>
  <si>
    <t>BDS01245</t>
  </si>
  <si>
    <t>BDS01254</t>
  </si>
  <si>
    <t>BDS01256</t>
  </si>
  <si>
    <t>BDS01257</t>
  </si>
  <si>
    <t>BDS01263</t>
  </si>
  <si>
    <t>BDS01268</t>
  </si>
  <si>
    <t>BDS01269</t>
  </si>
  <si>
    <t>BDS01270</t>
  </si>
  <si>
    <t>BDS01272</t>
  </si>
  <si>
    <t>BDS01273</t>
  </si>
  <si>
    <t>BDS01276</t>
  </si>
  <si>
    <t>BDS01280</t>
  </si>
  <si>
    <t>BDS01284</t>
  </si>
  <si>
    <t>BDS01287</t>
  </si>
  <si>
    <t>BDS01290</t>
  </si>
  <si>
    <t>BDS01291</t>
  </si>
  <si>
    <t>BDS01292</t>
  </si>
  <si>
    <t>BDS01296</t>
  </si>
  <si>
    <t>BDS01300</t>
  </si>
  <si>
    <t>BDS01308</t>
  </si>
  <si>
    <t>BDS01314</t>
  </si>
  <si>
    <t>BDS01315</t>
  </si>
  <si>
    <t>BDS01323</t>
  </si>
  <si>
    <t>BDS01325</t>
  </si>
  <si>
    <t>BDS01327</t>
  </si>
  <si>
    <t>BDS01328</t>
  </si>
  <si>
    <t>BDS01329</t>
  </si>
  <si>
    <t>BDS01330</t>
  </si>
  <si>
    <t>BDS01331</t>
  </si>
  <si>
    <t>BDS01333</t>
  </si>
  <si>
    <t>BDS01337</t>
  </si>
  <si>
    <t>BDS01339</t>
  </si>
  <si>
    <t>BDS01343</t>
  </si>
  <si>
    <t>BDS01344</t>
  </si>
  <si>
    <t>BDS01346</t>
  </si>
  <si>
    <t>BDS01349</t>
  </si>
  <si>
    <t>BDS01350</t>
  </si>
  <si>
    <t>BDS01351</t>
  </si>
  <si>
    <t>BDS01353</t>
  </si>
  <si>
    <t>BDS01354</t>
  </si>
  <si>
    <t>BDS01358</t>
  </si>
  <si>
    <t>BDS01364</t>
  </si>
  <si>
    <t>BDS01365</t>
  </si>
  <si>
    <t>BDS01366</t>
  </si>
  <si>
    <t>BDS01369</t>
  </si>
  <si>
    <t>BDS01371</t>
  </si>
  <si>
    <t>BDS01375</t>
  </si>
  <si>
    <t>BDS01378</t>
  </si>
  <si>
    <t>BDS01381</t>
  </si>
  <si>
    <t>BDS01382</t>
  </si>
  <si>
    <t>BDS01384</t>
  </si>
  <si>
    <t>BDS01390</t>
  </si>
  <si>
    <t>BDS01391</t>
  </si>
  <si>
    <t>BDS01392</t>
  </si>
  <si>
    <t>BDS01395</t>
  </si>
  <si>
    <t>BDS01399</t>
  </si>
  <si>
    <t>BDS01400</t>
  </si>
  <si>
    <t>BDS01404</t>
  </si>
  <si>
    <t>BDS01408</t>
  </si>
  <si>
    <t>BDS01409</t>
  </si>
  <si>
    <t>BDS01414</t>
  </si>
  <si>
    <t>BDS01417</t>
  </si>
  <si>
    <t>BDS01424</t>
  </si>
  <si>
    <t>BDS01425</t>
  </si>
  <si>
    <t>BDS01433</t>
  </si>
  <si>
    <t>BDS01434</t>
  </si>
  <si>
    <t>BDS01440</t>
  </si>
  <si>
    <t>BDS01447</t>
  </si>
  <si>
    <t>BDS01448</t>
  </si>
  <si>
    <t>BDS01449</t>
  </si>
  <si>
    <t>BDS01453</t>
  </si>
  <si>
    <t>BDS01459</t>
  </si>
  <si>
    <t>BDS01460</t>
  </si>
  <si>
    <t>BDS01461</t>
  </si>
  <si>
    <t>BDS01468</t>
  </si>
  <si>
    <t>BDS01472</t>
  </si>
  <si>
    <t>BDS01485</t>
  </si>
  <si>
    <t>BDS01486</t>
  </si>
  <si>
    <t>BDS01497</t>
  </si>
  <si>
    <t>BDS01498</t>
  </si>
  <si>
    <t>BDS01499</t>
  </si>
  <si>
    <t>BDS01503</t>
  </si>
  <si>
    <t>BDS01506</t>
  </si>
  <si>
    <t>BDS01507</t>
  </si>
  <si>
    <t>BDS01509</t>
  </si>
  <si>
    <t>BDS01512</t>
  </si>
  <si>
    <t>BDS01514</t>
  </si>
  <si>
    <t>BDS01516</t>
  </si>
  <si>
    <t>BDS01517</t>
  </si>
  <si>
    <t>BDS01518</t>
  </si>
  <si>
    <t>BDS01521</t>
  </si>
  <si>
    <t>BDS01522</t>
  </si>
  <si>
    <t>BDS01528</t>
  </si>
  <si>
    <t>BDS01530</t>
  </si>
  <si>
    <t>BDS01533</t>
  </si>
  <si>
    <t>BDS01536</t>
  </si>
  <si>
    <t>BDS01539</t>
  </si>
  <si>
    <t>BDS01542</t>
  </si>
  <si>
    <t>BDS01547</t>
  </si>
  <si>
    <t>BDS01549</t>
  </si>
  <si>
    <t>BDS01550</t>
  </si>
  <si>
    <t>BDS01551</t>
  </si>
  <si>
    <t>BDS01555</t>
  </si>
  <si>
    <t>BDS01559</t>
  </si>
  <si>
    <t>BDS01560</t>
  </si>
  <si>
    <t>BDS01562</t>
  </si>
  <si>
    <t>BDS01563</t>
  </si>
  <si>
    <t>BDS01564</t>
  </si>
  <si>
    <t>BDS01567</t>
  </si>
  <si>
    <t>BDS01568</t>
  </si>
  <si>
    <t>BDS01570</t>
  </si>
  <si>
    <t>BDS01571</t>
  </si>
  <si>
    <t>BDS01572</t>
  </si>
  <si>
    <t>BDS01578</t>
  </si>
  <si>
    <t>BDS01580</t>
  </si>
  <si>
    <t>BDS01584</t>
  </si>
  <si>
    <t>BDS01587</t>
  </si>
  <si>
    <t>BDS01590</t>
  </si>
  <si>
    <t>BDS01593</t>
  </si>
  <si>
    <t>BDS01596</t>
  </si>
  <si>
    <t>BDS01597</t>
  </si>
  <si>
    <t>BDS01603</t>
  </si>
  <si>
    <t>BDS01609</t>
  </si>
  <si>
    <t>BDS01614</t>
  </si>
  <si>
    <t>BDS01618</t>
  </si>
  <si>
    <t>BDS01619</t>
  </si>
  <si>
    <t>BDS01621</t>
  </si>
  <si>
    <t>BDS01623</t>
  </si>
  <si>
    <t>BDS01626</t>
  </si>
  <si>
    <t>BDS01630</t>
  </si>
  <si>
    <t>BDS01632</t>
  </si>
  <si>
    <t>BDS01637</t>
  </si>
  <si>
    <t>BDS01639</t>
  </si>
  <si>
    <t>BDS01640</t>
  </si>
  <si>
    <t>BDS01641</t>
  </si>
  <si>
    <t>BDS01648</t>
  </si>
  <si>
    <t>BDS01652</t>
  </si>
  <si>
    <t>BDS01653</t>
  </si>
  <si>
    <t>BDS01654</t>
  </si>
  <si>
    <t>BDS01658</t>
  </si>
  <si>
    <t>BDS01666</t>
  </si>
  <si>
    <t>BDS01667</t>
  </si>
  <si>
    <t>BDS01668</t>
  </si>
  <si>
    <t>BDS01672</t>
  </si>
  <si>
    <t>BDS01677</t>
  </si>
  <si>
    <t>BDS01681</t>
  </si>
  <si>
    <t>BDS01682</t>
  </si>
  <si>
    <t>BDS01687</t>
  </si>
  <si>
    <t>BDS01691</t>
  </si>
  <si>
    <t>BDS01695</t>
  </si>
  <si>
    <t>BDS01705</t>
  </si>
  <si>
    <t>BDS01707</t>
  </si>
  <si>
    <t>BDS01709</t>
  </si>
  <si>
    <t>BDS01711</t>
  </si>
  <si>
    <t>BDS01712</t>
  </si>
  <si>
    <t>BDS01713</t>
  </si>
  <si>
    <t>BDS01714</t>
  </si>
  <si>
    <t>BDS01720</t>
  </si>
  <si>
    <t>BDS01721</t>
  </si>
  <si>
    <t>BDS01724</t>
  </si>
  <si>
    <t>BDS01727</t>
  </si>
  <si>
    <t>BDS01730</t>
  </si>
  <si>
    <t>BDS01732</t>
  </si>
  <si>
    <t>BDS01735</t>
  </si>
  <si>
    <t>BDS01740</t>
  </si>
  <si>
    <t>BDS01747</t>
  </si>
  <si>
    <t>BDS01748</t>
  </si>
  <si>
    <t>BDS01751</t>
  </si>
  <si>
    <t>BDS01757</t>
  </si>
  <si>
    <t>BDS01758</t>
  </si>
  <si>
    <t>BDS01764</t>
  </si>
  <si>
    <t>BDS01772</t>
  </si>
  <si>
    <t>BDS01774</t>
  </si>
  <si>
    <t>BDS01777</t>
  </si>
  <si>
    <t>BDS01789</t>
  </si>
  <si>
    <t>BDS01790</t>
  </si>
  <si>
    <t>BDS01791</t>
  </si>
  <si>
    <t>BDS01792</t>
  </si>
  <si>
    <t>BDS01797</t>
  </si>
  <si>
    <t>BDS01804</t>
  </si>
  <si>
    <t>BDS01805</t>
  </si>
  <si>
    <t>BDS01806</t>
  </si>
  <si>
    <t>BDS01807</t>
  </si>
  <si>
    <t>BDS01816</t>
  </si>
  <si>
    <t>BDS01817</t>
  </si>
  <si>
    <t>BDS01823</t>
  </si>
  <si>
    <t>BDS01825</t>
  </si>
  <si>
    <t>BDS01826</t>
  </si>
  <si>
    <t>BDS01827</t>
  </si>
  <si>
    <t>BDS01828</t>
  </si>
  <si>
    <t>BDS01831</t>
  </si>
  <si>
    <t>BDS01833</t>
  </si>
  <si>
    <t>BDS01834</t>
  </si>
  <si>
    <t>BDS01835</t>
  </si>
  <si>
    <t>BDS01837</t>
  </si>
  <si>
    <t>BDS01838</t>
  </si>
  <si>
    <t>BDS01839</t>
  </si>
  <si>
    <t>BDS01840</t>
  </si>
  <si>
    <t>BDS01842</t>
  </si>
  <si>
    <t>BDS01843</t>
  </si>
  <si>
    <t>BDS01849</t>
  </si>
  <si>
    <t>BDS01853</t>
  </si>
  <si>
    <t>BDS01857</t>
  </si>
  <si>
    <t>BDS01858</t>
  </si>
  <si>
    <t>BDS01861</t>
  </si>
  <si>
    <t>BDS01862</t>
  </si>
  <si>
    <t>BDS01870</t>
  </si>
  <si>
    <t>BDS01871</t>
  </si>
  <si>
    <t>BDS01874</t>
  </si>
  <si>
    <t>BDS01875</t>
  </si>
  <si>
    <t>BDS01879</t>
  </si>
  <si>
    <t>BDS01881</t>
  </si>
  <si>
    <t>BDS01882</t>
  </si>
  <si>
    <t>BDS01887</t>
  </si>
  <si>
    <t>BDS01888</t>
  </si>
  <si>
    <t>BDS01896</t>
  </si>
  <si>
    <t>BDS01900</t>
  </si>
  <si>
    <t>BDS01901</t>
  </si>
  <si>
    <t>BDS01902</t>
  </si>
  <si>
    <t>BDS01908</t>
  </si>
  <si>
    <t>BDS01910</t>
  </si>
  <si>
    <t>BDS01915</t>
  </si>
  <si>
    <t>BDS01919</t>
  </si>
  <si>
    <t>BDS01920</t>
  </si>
  <si>
    <t>BDS01923</t>
  </si>
  <si>
    <t>BDS01933</t>
  </si>
  <si>
    <t>BDS01935</t>
  </si>
  <si>
    <t>BDS01936</t>
  </si>
  <si>
    <t>BDS01942</t>
  </si>
  <si>
    <t>BDS01944</t>
  </si>
  <si>
    <t>BDS01946</t>
  </si>
  <si>
    <t>BDS01950</t>
  </si>
  <si>
    <t>BDS01953</t>
  </si>
  <si>
    <t>BDS01954</t>
  </si>
  <si>
    <t>BDS01961</t>
  </si>
  <si>
    <t>BDS01965</t>
  </si>
  <si>
    <t>BDS01968</t>
  </si>
  <si>
    <t>BDS01969</t>
  </si>
  <si>
    <t>BDS01971</t>
  </si>
  <si>
    <t>BDS01975</t>
  </si>
  <si>
    <t>BDS01976</t>
  </si>
  <si>
    <t>BDS01977</t>
  </si>
  <si>
    <t>BDS01981</t>
  </si>
  <si>
    <t>BDS01982</t>
  </si>
  <si>
    <t>BDS01983</t>
  </si>
  <si>
    <t>BDS01984</t>
  </si>
  <si>
    <t>BDS01986</t>
  </si>
  <si>
    <t>BDS01987</t>
  </si>
  <si>
    <t>BDS01989</t>
  </si>
  <si>
    <t>BDS01993</t>
  </si>
  <si>
    <t>BDS01995</t>
  </si>
  <si>
    <t>BDS01998</t>
  </si>
  <si>
    <t>BDS02005</t>
  </si>
  <si>
    <t>BDS02009</t>
  </si>
  <si>
    <t>BDS02010</t>
  </si>
  <si>
    <t>BDS02011</t>
  </si>
  <si>
    <t>BDS02012</t>
  </si>
  <si>
    <t>BDS02013</t>
  </si>
  <si>
    <t>BDS02014</t>
  </si>
  <si>
    <t>BDS02016</t>
  </si>
  <si>
    <t>BDS02018</t>
  </si>
  <si>
    <t>BDS02019</t>
  </si>
  <si>
    <t>BDS02023</t>
  </si>
  <si>
    <t>BDS02026</t>
  </si>
  <si>
    <t>BDS02028</t>
  </si>
  <si>
    <t>BDS02030</t>
  </si>
  <si>
    <t>BDS02034</t>
  </si>
  <si>
    <t>BDS02035</t>
  </si>
  <si>
    <t>BDS02036</t>
  </si>
  <si>
    <t>BDS02040</t>
  </si>
  <si>
    <t>BDS02043</t>
  </si>
  <si>
    <t>BDS02044</t>
  </si>
  <si>
    <t>BDS02045</t>
  </si>
  <si>
    <t>BDS02055</t>
  </si>
  <si>
    <t>BDS02056</t>
  </si>
  <si>
    <t>BDS02059</t>
  </si>
  <si>
    <t>BDS02060</t>
  </si>
  <si>
    <t>BDS02066</t>
  </si>
  <si>
    <t>BDS02068</t>
  </si>
  <si>
    <t>BDS02072</t>
  </si>
  <si>
    <t>BDS02074</t>
  </si>
  <si>
    <t>BDS02076</t>
  </si>
  <si>
    <t>BDS02077</t>
  </si>
  <si>
    <t>BDS02078</t>
  </si>
  <si>
    <t>BDS02080</t>
  </si>
  <si>
    <t>BDS02081</t>
  </si>
  <si>
    <t>BDS02083</t>
  </si>
  <si>
    <t>BDS02084</t>
  </si>
  <si>
    <t>BDS02086</t>
  </si>
  <si>
    <t>BDS02088</t>
  </si>
  <si>
    <t>BDS02091</t>
  </si>
  <si>
    <t>BDS02092</t>
  </si>
  <si>
    <t>BDS02094</t>
  </si>
  <si>
    <t>BDS02097</t>
  </si>
  <si>
    <t>BDS02098</t>
  </si>
  <si>
    <t>BDS02099</t>
  </si>
  <si>
    <t>BDS02104</t>
  </si>
  <si>
    <t>BDS02105</t>
  </si>
  <si>
    <t>BDS02106</t>
  </si>
  <si>
    <t>BDS02107</t>
  </si>
  <si>
    <t>BDS02108</t>
  </si>
  <si>
    <t>BDS02111</t>
  </si>
  <si>
    <t>BDS02116</t>
  </si>
  <si>
    <t>BDS02119</t>
  </si>
  <si>
    <t>BDS02120</t>
  </si>
  <si>
    <t>BDS02122</t>
  </si>
  <si>
    <t>BDS02123</t>
  </si>
  <si>
    <t>BDS02125</t>
  </si>
  <si>
    <t>BDS02128</t>
  </si>
  <si>
    <t>BDS02129</t>
  </si>
  <si>
    <t>BDS02133</t>
  </si>
  <si>
    <t>BDS02134</t>
  </si>
  <si>
    <t>BDS02135</t>
  </si>
  <si>
    <t>BDS02137</t>
  </si>
  <si>
    <t>BDS02139</t>
  </si>
  <si>
    <t>BDS02142</t>
  </si>
  <si>
    <t>BDS02143</t>
  </si>
  <si>
    <t>BDS02147</t>
  </si>
  <si>
    <t>BDS02150</t>
  </si>
  <si>
    <t>BDS02151</t>
  </si>
  <si>
    <t>BDS02153</t>
  </si>
  <si>
    <t>BDS02154</t>
  </si>
  <si>
    <t>BDS02155</t>
  </si>
  <si>
    <t>BDS02156</t>
  </si>
  <si>
    <t>BDS02157</t>
  </si>
  <si>
    <t>BDS02158</t>
  </si>
  <si>
    <t>BDS02159</t>
  </si>
  <si>
    <t>BDS02160</t>
  </si>
  <si>
    <t>BDS02168</t>
  </si>
  <si>
    <t>BDS02169</t>
  </si>
  <si>
    <t>BDS02171</t>
  </si>
  <si>
    <t>BDS02172</t>
  </si>
  <si>
    <t>BDS02174</t>
  </si>
  <si>
    <t>BDS02175</t>
  </si>
  <si>
    <t>BDS02185</t>
  </si>
  <si>
    <t>BDS02187</t>
  </si>
  <si>
    <t>BDS02189</t>
  </si>
  <si>
    <t>BDS02190</t>
  </si>
  <si>
    <t>BDS02198</t>
  </si>
  <si>
    <t>BDS02199</t>
  </si>
  <si>
    <t>BDS02203</t>
  </si>
  <si>
    <t>BDS02204</t>
  </si>
  <si>
    <t>BDS02205</t>
  </si>
  <si>
    <t>BDS02206</t>
  </si>
  <si>
    <t>BDS02208</t>
  </si>
  <si>
    <t>BDS02211</t>
  </si>
  <si>
    <t>BDS02213</t>
  </si>
  <si>
    <t>BDS02218</t>
  </si>
  <si>
    <t>BDS02222</t>
  </si>
  <si>
    <t>BDS02224</t>
  </si>
  <si>
    <t>BDS02228</t>
  </si>
  <si>
    <t>BDS02230</t>
  </si>
  <si>
    <t>BDS02231</t>
  </si>
  <si>
    <t>BDS02232</t>
  </si>
  <si>
    <t>BDS02236</t>
  </si>
  <si>
    <t>BDS02237</t>
  </si>
  <si>
    <t>BDS02243</t>
  </si>
  <si>
    <t>BDS02244</t>
  </si>
  <si>
    <t>BDS02247</t>
  </si>
  <si>
    <t>BDS02251</t>
  </si>
  <si>
    <t>BDS02252</t>
  </si>
  <si>
    <t>BDS02257</t>
  </si>
  <si>
    <t>BDS02258</t>
  </si>
  <si>
    <t>BDS02262</t>
  </si>
  <si>
    <t>BDS02263</t>
  </si>
  <si>
    <t>BDS02265</t>
  </si>
  <si>
    <t>BDS02266</t>
  </si>
  <si>
    <t>BDS02272</t>
  </si>
  <si>
    <t>BDS02274</t>
  </si>
  <si>
    <t>BDS02275</t>
  </si>
  <si>
    <t>BDS02277</t>
  </si>
  <si>
    <t>BDS02278</t>
  </si>
  <si>
    <t>BDS02279</t>
  </si>
  <si>
    <t>BDS02281</t>
  </si>
  <si>
    <t>BDS02282</t>
  </si>
  <si>
    <t>BDS02283</t>
  </si>
  <si>
    <t>BDS02284</t>
  </si>
  <si>
    <t>BDS02291</t>
  </si>
  <si>
    <t>BDS02293</t>
  </si>
  <si>
    <t>BDS02294</t>
  </si>
  <si>
    <t>BDS02297</t>
  </si>
  <si>
    <t>BDS02298</t>
  </si>
  <si>
    <t>BDS02299</t>
  </si>
  <si>
    <t>BDS02300</t>
  </si>
  <si>
    <t>BDS02301</t>
  </si>
  <si>
    <t>BDS02304</t>
  </si>
  <si>
    <t>BDS02309</t>
  </si>
  <si>
    <t>BDS02315</t>
  </si>
  <si>
    <t>BDS02317</t>
  </si>
  <si>
    <t>BDS02318</t>
  </si>
  <si>
    <t>BDS02319</t>
  </si>
  <si>
    <t>BDS02320</t>
  </si>
  <si>
    <t>BDS02321</t>
  </si>
  <si>
    <t>BDS02323</t>
  </si>
  <si>
    <t>BDS02327</t>
  </si>
  <si>
    <t>BDS02329</t>
  </si>
  <si>
    <t>BDS02332</t>
  </si>
  <si>
    <t>BDS02334</t>
  </si>
  <si>
    <t>BDS02336</t>
  </si>
  <si>
    <t>BDS02337</t>
  </si>
  <si>
    <t>BDS02338</t>
  </si>
  <si>
    <t>BDS02339</t>
  </si>
  <si>
    <t>BDS02340</t>
  </si>
  <si>
    <t>BDS02342</t>
  </si>
  <si>
    <t>BDS02343</t>
  </si>
  <si>
    <t>BDS02345</t>
  </si>
  <si>
    <t>BDS02349</t>
  </si>
  <si>
    <t>BDS02350</t>
  </si>
  <si>
    <t>BDS02352</t>
  </si>
  <si>
    <t>BDS02356</t>
  </si>
  <si>
    <t>BDS02357</t>
  </si>
  <si>
    <t>BDS02358</t>
  </si>
  <si>
    <t>BDS02360</t>
  </si>
  <si>
    <t>BDS02363</t>
  </si>
  <si>
    <t>BDS02367</t>
  </si>
  <si>
    <t>BDS02368</t>
  </si>
  <si>
    <t>BDS02369</t>
  </si>
  <si>
    <t>BDS02374</t>
  </si>
  <si>
    <t>BDS02376</t>
  </si>
  <si>
    <t>BDS02379</t>
  </si>
  <si>
    <t>BDS02380</t>
  </si>
  <si>
    <t>BDS02383</t>
  </si>
  <si>
    <t>BDS02384</t>
  </si>
  <si>
    <t>BDS02385</t>
  </si>
  <si>
    <t>BDS02387</t>
  </si>
  <si>
    <t>BDS02388</t>
  </si>
  <si>
    <t>BDS02391</t>
  </si>
  <si>
    <t>BDS02392</t>
  </si>
  <si>
    <t>BDS02394</t>
  </si>
  <si>
    <t>BDS02395</t>
  </si>
  <si>
    <t>BDS02396</t>
  </si>
  <si>
    <t>BDS02398</t>
  </si>
  <si>
    <t>BDS02400</t>
  </si>
  <si>
    <t>BDS02401</t>
  </si>
  <si>
    <t>BDS02402</t>
  </si>
  <si>
    <t>BDS02403</t>
  </si>
  <si>
    <t>BDS02404</t>
  </si>
  <si>
    <t>BDS02406</t>
  </si>
  <si>
    <t>BDS02408</t>
  </si>
  <si>
    <t>BDS02409</t>
  </si>
  <si>
    <t>BDS02410</t>
  </si>
  <si>
    <t>BDS02411</t>
  </si>
  <si>
    <t>BDS02413</t>
  </si>
  <si>
    <t>BDS02414</t>
  </si>
  <si>
    <t>BDS02415</t>
  </si>
  <si>
    <t>BDS02416</t>
  </si>
  <si>
    <t>BDS02417</t>
  </si>
  <si>
    <t>BDS02420</t>
  </si>
  <si>
    <t>BDS02421</t>
  </si>
  <si>
    <t>BDS02422</t>
  </si>
  <si>
    <t>BDS02424</t>
  </si>
  <si>
    <t>BDS02425</t>
  </si>
  <si>
    <t>BDS02426</t>
  </si>
  <si>
    <t>BDS02427</t>
  </si>
  <si>
    <t>BDS02430</t>
  </si>
  <si>
    <t>BDS02432</t>
  </si>
  <si>
    <t>BDS02433</t>
  </si>
  <si>
    <t>BDS02436</t>
  </si>
  <si>
    <t>BDS02437</t>
  </si>
  <si>
    <t>BDS02440</t>
  </si>
  <si>
    <t>BDS02442</t>
  </si>
  <si>
    <t>BDS02444</t>
  </si>
  <si>
    <t>BDS02445</t>
  </si>
  <si>
    <t>BDS02447</t>
  </si>
  <si>
    <t>BDS02449</t>
  </si>
  <si>
    <t>BDS02450</t>
  </si>
  <si>
    <t>BDS02451</t>
  </si>
  <si>
    <t>BDS02452</t>
  </si>
  <si>
    <t>BDS02453</t>
  </si>
  <si>
    <t>BDS02454</t>
  </si>
  <si>
    <t>BDS02455</t>
  </si>
  <si>
    <t>BDS02456</t>
  </si>
  <si>
    <t>BDS02457</t>
  </si>
  <si>
    <t>BDS02458</t>
  </si>
  <si>
    <t>BDS02461</t>
  </si>
  <si>
    <t>BDS02463</t>
  </si>
  <si>
    <t>BDS02464</t>
  </si>
  <si>
    <t>BDS02465</t>
  </si>
  <si>
    <t>BDS02466</t>
  </si>
  <si>
    <t>BDS02471</t>
  </si>
  <si>
    <t>BDS02472</t>
  </si>
  <si>
    <t>BDS02473</t>
  </si>
  <si>
    <t>BDS02475</t>
  </si>
  <si>
    <t>BDS02480</t>
  </si>
  <si>
    <t>BDS02483</t>
  </si>
  <si>
    <t>BDS02486</t>
  </si>
  <si>
    <t>BDS02490</t>
  </si>
  <si>
    <t>BDS02492</t>
  </si>
  <si>
    <t>BDS02493</t>
  </si>
  <si>
    <t>BDS02494</t>
  </si>
  <si>
    <t>BDS02496</t>
  </si>
  <si>
    <t>BDS02497</t>
  </si>
  <si>
    <t>BDS02498</t>
  </si>
  <si>
    <t>BDS02499</t>
  </si>
  <si>
    <t>BDS02501</t>
  </si>
  <si>
    <t>BDS02502</t>
  </si>
  <si>
    <t>BDS02503</t>
  </si>
  <si>
    <t>BDS02504</t>
  </si>
  <si>
    <t>BDS02506</t>
  </si>
  <si>
    <t>BDS02508</t>
  </si>
  <si>
    <t>BDS02512</t>
  </si>
  <si>
    <t>BDS02513</t>
  </si>
  <si>
    <t>BDS02514</t>
  </si>
  <si>
    <t>BDS02518</t>
  </si>
  <si>
    <t>BDS02520</t>
  </si>
  <si>
    <t>BDS02522</t>
  </si>
  <si>
    <t>BDS02524</t>
  </si>
  <si>
    <t>BDS02526</t>
  </si>
  <si>
    <t>BDS02527</t>
  </si>
  <si>
    <t>BDS02529</t>
  </si>
  <si>
    <t>BDS02530</t>
  </si>
  <si>
    <t>BDS02532</t>
  </si>
  <si>
    <t>BDS02533</t>
  </si>
  <si>
    <t>BDS02534</t>
  </si>
  <si>
    <t>BDS02535</t>
  </si>
  <si>
    <t>BDS02536</t>
  </si>
  <si>
    <t>BDS02537</t>
  </si>
  <si>
    <t>BDS02541</t>
  </si>
  <si>
    <t>BDS02542</t>
  </si>
  <si>
    <t>BDS02543</t>
  </si>
  <si>
    <t>BDS02544</t>
  </si>
  <si>
    <t>BDS02546</t>
  </si>
  <si>
    <t>BDS02547</t>
  </si>
  <si>
    <t>BDS02549</t>
  </si>
  <si>
    <t>BDS02550</t>
  </si>
  <si>
    <t>BDS02551</t>
  </si>
  <si>
    <t>BDS02554</t>
  </si>
  <si>
    <t>BDS02555</t>
  </si>
  <si>
    <t>BDS02556</t>
  </si>
  <si>
    <t>BDS02557</t>
  </si>
  <si>
    <t>BDS02561</t>
  </si>
  <si>
    <t>BDS02564</t>
  </si>
  <si>
    <t>BDS02566</t>
  </si>
  <si>
    <t>BDS02567</t>
  </si>
  <si>
    <t>BDS02568</t>
  </si>
  <si>
    <t>BDS02571</t>
  </si>
  <si>
    <t>BDS02574</t>
  </si>
  <si>
    <t>BEE0004</t>
  </si>
  <si>
    <t>BEE0005</t>
  </si>
  <si>
    <t>BEE0006</t>
  </si>
  <si>
    <t>BEE0007</t>
  </si>
  <si>
    <t>BEE0008</t>
  </si>
  <si>
    <t>BEE0009</t>
  </si>
  <si>
    <t>BEE0011</t>
  </si>
  <si>
    <t>BEE0012</t>
  </si>
  <si>
    <t>BEE0013</t>
  </si>
  <si>
    <t>BEE0016</t>
  </si>
  <si>
    <t>BEE0017</t>
  </si>
  <si>
    <t>BEE0018</t>
  </si>
  <si>
    <t>BEE0019</t>
  </si>
  <si>
    <t>BEE0020</t>
  </si>
  <si>
    <t>BEE0021</t>
  </si>
  <si>
    <t>BEE0023</t>
  </si>
  <si>
    <t>BEE0024</t>
  </si>
  <si>
    <t>BEE0032</t>
  </si>
  <si>
    <t>BEE0038</t>
  </si>
  <si>
    <t>BEE0041</t>
  </si>
  <si>
    <t>BEE0042</t>
  </si>
  <si>
    <t>BEE0046</t>
  </si>
  <si>
    <t>BEE0047</t>
  </si>
  <si>
    <t>BEE0048</t>
  </si>
  <si>
    <t>BEE0049</t>
  </si>
  <si>
    <t>BEE0051</t>
  </si>
  <si>
    <t>BEE0052</t>
  </si>
  <si>
    <t>BEE0056</t>
  </si>
  <si>
    <t>BEE0057</t>
  </si>
  <si>
    <t>BEE0058</t>
  </si>
  <si>
    <t>BEE0063</t>
  </si>
  <si>
    <t>BEE0064</t>
  </si>
  <si>
    <t>BEE0065</t>
  </si>
  <si>
    <t>BEE0068</t>
  </si>
  <si>
    <t>BEE0069</t>
  </si>
  <si>
    <t>BEE0070</t>
  </si>
  <si>
    <t>BEE0072</t>
  </si>
  <si>
    <t>BEE0076</t>
  </si>
  <si>
    <t>BEE0079</t>
  </si>
  <si>
    <t>BEE0080</t>
  </si>
  <si>
    <t>BEE0083</t>
  </si>
  <si>
    <t>BEE0086</t>
  </si>
  <si>
    <t>BEE0087</t>
  </si>
  <si>
    <t>BEE0088</t>
  </si>
  <si>
    <t>BEE0093</t>
  </si>
  <si>
    <t>BEE0095</t>
  </si>
  <si>
    <t>BEE0099</t>
  </si>
  <si>
    <t>BEE0100</t>
  </si>
  <si>
    <t>BEE0101</t>
  </si>
  <si>
    <t>BEE0103</t>
  </si>
  <si>
    <t>BEE0105</t>
  </si>
  <si>
    <t>BEE0106</t>
  </si>
  <si>
    <t>BEE0107</t>
  </si>
  <si>
    <t>BEE0109</t>
  </si>
  <si>
    <t>BEE0114</t>
  </si>
  <si>
    <t>BEE0116</t>
  </si>
  <si>
    <t>BEE0117</t>
  </si>
  <si>
    <t>BEE0121</t>
  </si>
  <si>
    <t>BEE0125</t>
  </si>
  <si>
    <t>BEE0127</t>
  </si>
  <si>
    <t>BEE0134</t>
  </si>
  <si>
    <t>BEE0136</t>
  </si>
  <si>
    <t>BEE0138</t>
  </si>
  <si>
    <t>BEE0144</t>
  </si>
  <si>
    <t>BEE0145</t>
  </si>
  <si>
    <t>BEE0146</t>
  </si>
  <si>
    <t>BEE0147</t>
  </si>
  <si>
    <t>BEE0148</t>
  </si>
  <si>
    <t>BEE0149</t>
  </si>
  <si>
    <t>BEE0150</t>
  </si>
  <si>
    <t>BEE0153</t>
  </si>
  <si>
    <t>BEE0155</t>
  </si>
  <si>
    <t>BEE0157</t>
  </si>
  <si>
    <t>BEE0158</t>
  </si>
  <si>
    <t>BEE0161</t>
  </si>
  <si>
    <t>BEE0167</t>
  </si>
  <si>
    <t>BEE0170</t>
  </si>
  <si>
    <t>BEE0172</t>
  </si>
  <si>
    <t>BEE0173</t>
  </si>
  <si>
    <t>BEE0174</t>
  </si>
  <si>
    <t>BEE0175</t>
  </si>
  <si>
    <t>BEE0177</t>
  </si>
  <si>
    <t>BEE0179</t>
  </si>
  <si>
    <t>BEE0185</t>
  </si>
  <si>
    <t>BEE0187</t>
  </si>
  <si>
    <t>BEE0189</t>
  </si>
  <si>
    <t>BEE0192</t>
  </si>
  <si>
    <t>BEE0195</t>
  </si>
  <si>
    <t>BEE0198</t>
  </si>
  <si>
    <t>BEE0200</t>
  </si>
  <si>
    <t>BEE0201</t>
  </si>
  <si>
    <t>BEE0202</t>
  </si>
  <si>
    <t>BEE0204</t>
  </si>
  <si>
    <t>BEE0205</t>
  </si>
  <si>
    <t>BEE0206</t>
  </si>
  <si>
    <t>BEE0209</t>
  </si>
  <si>
    <t>BEE0211</t>
  </si>
  <si>
    <t>BEE0212</t>
  </si>
  <si>
    <t>BEE0214</t>
  </si>
  <si>
    <t>BEE0215</t>
  </si>
  <si>
    <t>BEE0217</t>
  </si>
  <si>
    <t>BEE0218</t>
  </si>
  <si>
    <t>BEE0219</t>
  </si>
  <si>
    <t>BEE0220</t>
  </si>
  <si>
    <t>BEE0222</t>
  </si>
  <si>
    <t>BEE0229</t>
  </si>
  <si>
    <t>BEE0232</t>
  </si>
  <si>
    <t>BEE0233</t>
  </si>
  <si>
    <t>BEE0234</t>
  </si>
  <si>
    <t>BEE0239</t>
  </si>
  <si>
    <t>BEE0240</t>
  </si>
  <si>
    <t>BEE0241</t>
  </si>
  <si>
    <t>BEE0242</t>
  </si>
  <si>
    <t>BEE0246</t>
  </si>
  <si>
    <t>BEE0247</t>
  </si>
  <si>
    <t>BEE0250</t>
  </si>
  <si>
    <t>BEE0252</t>
  </si>
  <si>
    <t>BEE0253</t>
  </si>
  <si>
    <t>BEE0254</t>
  </si>
  <si>
    <t>BEE0257</t>
  </si>
  <si>
    <t>BEE0258</t>
  </si>
  <si>
    <t>BEE0261</t>
  </si>
  <si>
    <t>BEE0263</t>
  </si>
  <si>
    <t>BEE0265</t>
  </si>
  <si>
    <t>BEE0267</t>
  </si>
  <si>
    <t>BEE0269</t>
  </si>
  <si>
    <t>BEE0271</t>
  </si>
  <si>
    <t>BEE0275</t>
  </si>
  <si>
    <t>BEE0276</t>
  </si>
  <si>
    <t>BEE0290</t>
  </si>
  <si>
    <t>BEE0292</t>
  </si>
  <si>
    <t>BEE0294</t>
  </si>
  <si>
    <t>BEE0295</t>
  </si>
  <si>
    <t>BEE0296</t>
  </si>
  <si>
    <t>BEE0297</t>
  </si>
  <si>
    <t>BEE0301</t>
  </si>
  <si>
    <t>BEE0303</t>
  </si>
  <si>
    <t>BEE0312</t>
  </si>
  <si>
    <t>BEE0313</t>
  </si>
  <si>
    <t>BEE0314</t>
  </si>
  <si>
    <t>BEE0317</t>
  </si>
  <si>
    <t>BEE0334</t>
  </si>
  <si>
    <t>BEE0347</t>
  </si>
  <si>
    <t>BEE0348</t>
  </si>
  <si>
    <t>BEE0350</t>
  </si>
  <si>
    <t>BEE0352</t>
  </si>
  <si>
    <t>BEE0362</t>
  </si>
  <si>
    <t>BEE0365</t>
  </si>
  <si>
    <t>BEE0369</t>
  </si>
  <si>
    <t>BEE0375</t>
  </si>
  <si>
    <t>BEE0377</t>
  </si>
  <si>
    <t>BEE0378</t>
  </si>
  <si>
    <t>BEE0386</t>
  </si>
  <si>
    <t>BEE0388</t>
  </si>
  <si>
    <t>BEE0389</t>
  </si>
  <si>
    <t>BEE0391</t>
  </si>
  <si>
    <t>BEE0392</t>
  </si>
  <si>
    <t>BEE0393</t>
  </si>
  <si>
    <t>BEE0396</t>
  </si>
  <si>
    <t>BEE0398</t>
  </si>
  <si>
    <t>BEE0404</t>
  </si>
  <si>
    <t>BEE0405</t>
  </si>
  <si>
    <t>BEE0406</t>
  </si>
  <si>
    <t>BEE0414</t>
  </si>
  <si>
    <t>BEE0415</t>
  </si>
  <si>
    <t>BEE0416</t>
  </si>
  <si>
    <t>BEE0417</t>
  </si>
  <si>
    <t>BEE0424</t>
  </si>
  <si>
    <t>BEE0427</t>
  </si>
  <si>
    <t>BEE0433</t>
  </si>
  <si>
    <t>BEE0437</t>
  </si>
  <si>
    <t>BEE0438</t>
  </si>
  <si>
    <t>BEE0441</t>
  </si>
  <si>
    <t>BEE0442</t>
  </si>
  <si>
    <t>BEE0448</t>
  </si>
  <si>
    <t>BEE0456</t>
  </si>
  <si>
    <t>BEE0459</t>
  </si>
  <si>
    <t>BEE0462</t>
  </si>
  <si>
    <t>BEE0467</t>
  </si>
  <si>
    <t>BEE0468</t>
  </si>
  <si>
    <t>BEE0471</t>
  </si>
  <si>
    <t>BEE0475</t>
  </si>
  <si>
    <t>BEE0491</t>
  </si>
  <si>
    <t>BEE0494</t>
  </si>
  <si>
    <t>BEE0511</t>
  </si>
  <si>
    <t>BEE0517</t>
  </si>
  <si>
    <t>BEE0527</t>
  </si>
  <si>
    <t>BEE0528</t>
  </si>
  <si>
    <t>BEE0529</t>
  </si>
  <si>
    <t>BEE0531</t>
  </si>
  <si>
    <t>BEE0532</t>
  </si>
  <si>
    <t>BEE0533</t>
  </si>
  <si>
    <t>BEE0538</t>
  </si>
  <si>
    <t>BEE0540</t>
  </si>
  <si>
    <t>BEE0541</t>
  </si>
  <si>
    <t>BEE0546</t>
  </si>
  <si>
    <t>BEE0548</t>
  </si>
  <si>
    <t>BEE0551</t>
  </si>
  <si>
    <t>BEE0557</t>
  </si>
  <si>
    <t>BEE0565</t>
  </si>
  <si>
    <t>BEE0566</t>
  </si>
  <si>
    <t>BEE0568</t>
  </si>
  <si>
    <t>BEE0571</t>
  </si>
  <si>
    <t>BEE0575</t>
  </si>
  <si>
    <t>BEE0577</t>
  </si>
  <si>
    <t>BEE0579</t>
  </si>
  <si>
    <t>BOSBDS</t>
  </si>
  <si>
    <t>(blank)</t>
  </si>
  <si>
    <t>Grand Total</t>
  </si>
  <si>
    <t>TANGGAL</t>
  </si>
  <si>
    <t>(Multiple Items)</t>
  </si>
  <si>
    <t>Kolom warna kuning akan diUpdate diawal bulan berikutnya, khusus outlet yang belanja Grosir Vcr Fisik via aplikasi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</si>
</sst>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6" formatCode="_-* #,##0_-;\-* #,##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164" fontId="0" fillId="3" borderId="0" xfId="1" applyFont="1" applyFill="1" applyBorder="1"/>
    <xf numFmtId="164" fontId="0" fillId="3" borderId="7" xfId="1" applyFont="1" applyFill="1" applyBorder="1"/>
    <xf numFmtId="164" fontId="0" fillId="3" borderId="1" xfId="1" applyFont="1" applyFill="1" applyBorder="1"/>
    <xf numFmtId="164" fontId="0" fillId="3" borderId="4" xfId="1" applyFont="1" applyFill="1" applyBorder="1"/>
    <xf numFmtId="164" fontId="0" fillId="3" borderId="6" xfId="1" applyFont="1" applyFill="1" applyBorder="1"/>
    <xf numFmtId="164" fontId="0" fillId="0" borderId="1" xfId="1" applyFont="1" applyBorder="1"/>
    <xf numFmtId="10" fontId="0" fillId="0" borderId="3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64" fontId="0" fillId="3" borderId="3" xfId="1" applyFont="1" applyFill="1" applyBorder="1"/>
    <xf numFmtId="164" fontId="0" fillId="3" borderId="8" xfId="1" applyFont="1" applyFill="1" applyBorder="1"/>
    <xf numFmtId="164" fontId="0" fillId="0" borderId="3" xfId="1" applyFont="1" applyBorder="1"/>
    <xf numFmtId="0" fontId="0" fillId="3" borderId="1" xfId="0" applyFill="1" applyBorder="1" applyAlignment="1">
      <alignment horizontal="left" vertical="center"/>
    </xf>
    <xf numFmtId="15" fontId="0" fillId="3" borderId="2" xfId="0" applyNumberFormat="1" applyFill="1" applyBorder="1" applyAlignment="1">
      <alignment horizontal="center" vertical="center"/>
    </xf>
    <xf numFmtId="15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4" borderId="6" xfId="0" applyFill="1" applyBorder="1"/>
    <xf numFmtId="0" fontId="0" fillId="4" borderId="7" xfId="0" applyFill="1" applyBorder="1"/>
    <xf numFmtId="0" fontId="0" fillId="3" borderId="2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15" fontId="0" fillId="3" borderId="2" xfId="0" applyNumberFormat="1" applyFill="1" applyBorder="1" applyAlignment="1">
      <alignment horizontal="center" vertical="center"/>
    </xf>
    <xf numFmtId="15" fontId="0" fillId="3" borderId="7" xfId="0" applyNumberFormat="1" applyFill="1" applyBorder="1" applyAlignment="1">
      <alignment horizontal="center" vertical="center"/>
    </xf>
    <xf numFmtId="15" fontId="0" fillId="3" borderId="3" xfId="0" applyNumberFormat="1" applyFill="1" applyBorder="1" applyAlignment="1">
      <alignment horizontal="center" vertical="center"/>
    </xf>
    <xf numFmtId="15" fontId="0" fillId="3" borderId="8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0" fontId="0" fillId="3" borderId="3" xfId="2" applyNumberFormat="1" applyFont="1" applyFill="1" applyBorder="1" applyAlignment="1">
      <alignment horizontal="center" vertical="center"/>
    </xf>
    <xf numFmtId="10" fontId="0" fillId="3" borderId="8" xfId="2" applyNumberFormat="1" applyFont="1" applyFill="1" applyBorder="1" applyAlignment="1">
      <alignment horizontal="center" vertical="center"/>
    </xf>
    <xf numFmtId="10" fontId="0" fillId="3" borderId="5" xfId="2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4" borderId="0" xfId="0" applyFill="1"/>
    <xf numFmtId="0" fontId="0" fillId="4" borderId="9" xfId="0" applyFill="1" applyBorder="1" applyAlignment="1">
      <alignment horizontal="left" vertical="center"/>
    </xf>
    <xf numFmtId="0" fontId="0" fillId="4" borderId="10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0" xfId="0" applyFill="1" applyBorder="1"/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5" fontId="0" fillId="0" borderId="0" xfId="0" applyNumberFormat="1" applyBorder="1" applyAlignment="1">
      <alignment horizontal="center" vertical="center"/>
    </xf>
    <xf numFmtId="164" fontId="0" fillId="0" borderId="4" xfId="1" applyFont="1" applyBorder="1"/>
    <xf numFmtId="10" fontId="0" fillId="0" borderId="5" xfId="2" applyNumberFormat="1" applyFont="1" applyBorder="1" applyAlignment="1">
      <alignment horizontal="center"/>
    </xf>
    <xf numFmtId="164" fontId="0" fillId="0" borderId="5" xfId="1" applyFont="1" applyBorder="1"/>
    <xf numFmtId="0" fontId="0" fillId="3" borderId="9" xfId="0" applyFill="1" applyBorder="1"/>
    <xf numFmtId="0" fontId="0" fillId="3" borderId="10" xfId="0" applyFill="1" applyBorder="1"/>
    <xf numFmtId="0" fontId="0" fillId="4" borderId="1" xfId="0" applyFill="1" applyBorder="1"/>
    <xf numFmtId="0" fontId="0" fillId="4" borderId="2" xfId="0" applyFill="1" applyBorder="1"/>
    <xf numFmtId="166" fontId="0" fillId="0" borderId="0" xfId="3" applyNumberFormat="1" applyFont="1"/>
    <xf numFmtId="166" fontId="2" fillId="2" borderId="0" xfId="3" applyNumberFormat="1" applyFont="1" applyFill="1" applyBorder="1" applyAlignment="1">
      <alignment horizontal="center" vertical="center" wrapText="1"/>
    </xf>
    <xf numFmtId="166" fontId="0" fillId="3" borderId="2" xfId="3" applyNumberFormat="1" applyFont="1" applyFill="1" applyBorder="1" applyAlignment="1">
      <alignment horizontal="center" vertical="center"/>
    </xf>
    <xf numFmtId="166" fontId="0" fillId="3" borderId="0" xfId="3" applyNumberFormat="1" applyFont="1" applyFill="1" applyBorder="1" applyAlignment="1">
      <alignment horizontal="center" vertical="center"/>
    </xf>
    <xf numFmtId="166" fontId="0" fillId="3" borderId="7" xfId="3" applyNumberFormat="1" applyFont="1" applyFill="1" applyBorder="1" applyAlignment="1">
      <alignment horizontal="center" vertical="center"/>
    </xf>
    <xf numFmtId="166" fontId="0" fillId="0" borderId="2" xfId="3" applyNumberFormat="1" applyFont="1" applyBorder="1" applyAlignment="1">
      <alignment vertical="center"/>
    </xf>
    <xf numFmtId="166" fontId="0" fillId="0" borderId="0" xfId="3" applyNumberFormat="1" applyFont="1" applyBorder="1" applyAlignment="1">
      <alignment vertical="center"/>
    </xf>
    <xf numFmtId="166" fontId="0" fillId="3" borderId="10" xfId="3" applyNumberFormat="1" applyFont="1" applyFill="1" applyBorder="1"/>
    <xf numFmtId="166" fontId="0" fillId="4" borderId="0" xfId="3" applyNumberFormat="1" applyFont="1" applyFill="1" applyBorder="1"/>
    <xf numFmtId="166" fontId="0" fillId="3" borderId="0" xfId="3" applyNumberFormat="1" applyFont="1" applyFill="1" applyBorder="1"/>
    <xf numFmtId="166" fontId="0" fillId="4" borderId="10" xfId="3" applyNumberFormat="1" applyFont="1" applyFill="1" applyBorder="1"/>
    <xf numFmtId="15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3" borderId="10" xfId="0" applyNumberFormat="1" applyFill="1" applyBorder="1" applyAlignment="1">
      <alignment horizontal="center" vertical="center"/>
    </xf>
    <xf numFmtId="15" fontId="0" fillId="4" borderId="0" xfId="0" applyNumberFormat="1" applyFill="1" applyBorder="1" applyAlignment="1">
      <alignment horizontal="center" vertical="center"/>
    </xf>
    <xf numFmtId="15" fontId="0" fillId="4" borderId="2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5" fontId="0" fillId="3" borderId="0" xfId="0" applyNumberFormat="1" applyFill="1" applyBorder="1" applyAlignment="1">
      <alignment horizontal="center" vertical="center"/>
    </xf>
    <xf numFmtId="15" fontId="0" fillId="4" borderId="10" xfId="0" applyNumberFormat="1" applyFill="1" applyBorder="1" applyAlignment="1">
      <alignment horizontal="center" vertical="center"/>
    </xf>
    <xf numFmtId="166" fontId="0" fillId="4" borderId="2" xfId="3" applyNumberFormat="1" applyFont="1" applyFill="1" applyBorder="1" applyAlignment="1">
      <alignment horizontal="center" vertical="center"/>
    </xf>
    <xf numFmtId="166" fontId="0" fillId="4" borderId="7" xfId="3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4" borderId="3" xfId="2" applyNumberFormat="1" applyFont="1" applyFill="1" applyBorder="1" applyAlignment="1">
      <alignment horizontal="center" vertical="center"/>
    </xf>
    <xf numFmtId="10" fontId="0" fillId="4" borderId="8" xfId="2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4" xfId="0" applyFill="1" applyBorder="1"/>
    <xf numFmtId="43" fontId="0" fillId="3" borderId="11" xfId="3" applyFont="1" applyFill="1" applyBorder="1"/>
    <xf numFmtId="43" fontId="0" fillId="4" borderId="5" xfId="3" applyFont="1" applyFill="1" applyBorder="1"/>
    <xf numFmtId="43" fontId="0" fillId="4" borderId="2" xfId="3" applyFont="1" applyFill="1" applyBorder="1"/>
    <xf numFmtId="43" fontId="0" fillId="4" borderId="7" xfId="3" applyFont="1" applyFill="1" applyBorder="1"/>
    <xf numFmtId="43" fontId="0" fillId="3" borderId="5" xfId="3" applyFont="1" applyFill="1" applyBorder="1"/>
    <xf numFmtId="43" fontId="0" fillId="4" borderId="11" xfId="3" applyFont="1" applyFill="1" applyBorder="1"/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5" fontId="0" fillId="3" borderId="11" xfId="0" applyNumberFormat="1" applyFill="1" applyBorder="1" applyAlignment="1">
      <alignment horizontal="center" vertical="center"/>
    </xf>
    <xf numFmtId="15" fontId="0" fillId="4" borderId="5" xfId="0" applyNumberFormat="1" applyFill="1" applyBorder="1" applyAlignment="1">
      <alignment horizontal="center" vertical="center"/>
    </xf>
    <xf numFmtId="15" fontId="0" fillId="4" borderId="3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5" fontId="0" fillId="3" borderId="5" xfId="0" applyNumberFormat="1" applyFill="1" applyBorder="1" applyAlignment="1">
      <alignment horizontal="center" vertical="center"/>
    </xf>
    <xf numFmtId="15" fontId="0" fillId="4" borderId="11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10" fontId="0" fillId="3" borderId="11" xfId="2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6" xfId="0" applyFill="1" applyBorder="1"/>
    <xf numFmtId="0" fontId="0" fillId="0" borderId="1" xfId="0" applyBorder="1"/>
    <xf numFmtId="0" fontId="0" fillId="4" borderId="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2" fillId="5" borderId="0" xfId="0" applyFont="1" applyFill="1" applyBorder="1" applyAlignment="1">
      <alignment horizontal="center" vertical="center" wrapText="1"/>
    </xf>
    <xf numFmtId="164" fontId="0" fillId="5" borderId="2" xfId="1" applyFont="1" applyFill="1" applyBorder="1"/>
    <xf numFmtId="164" fontId="0" fillId="5" borderId="0" xfId="1" applyFont="1" applyFill="1" applyBorder="1"/>
    <xf numFmtId="164" fontId="0" fillId="5" borderId="7" xfId="1" applyFont="1" applyFill="1" applyBorder="1"/>
    <xf numFmtId="43" fontId="0" fillId="5" borderId="10" xfId="3" applyFont="1" applyFill="1" applyBorder="1"/>
    <xf numFmtId="43" fontId="0" fillId="5" borderId="0" xfId="3" applyFont="1" applyFill="1" applyBorder="1"/>
    <xf numFmtId="43" fontId="0" fillId="5" borderId="2" xfId="3" applyFont="1" applyFill="1" applyBorder="1"/>
    <xf numFmtId="43" fontId="0" fillId="5" borderId="7" xfId="3" applyFont="1" applyFill="1" applyBorder="1"/>
    <xf numFmtId="10" fontId="0" fillId="3" borderId="8" xfId="2" applyNumberFormat="1" applyFont="1" applyFill="1" applyBorder="1" applyAlignment="1">
      <alignment horizontal="center"/>
    </xf>
    <xf numFmtId="166" fontId="0" fillId="3" borderId="2" xfId="3" applyNumberFormat="1" applyFont="1" applyFill="1" applyBorder="1"/>
    <xf numFmtId="10" fontId="0" fillId="3" borderId="3" xfId="2" applyNumberFormat="1" applyFont="1" applyFill="1" applyBorder="1" applyAlignment="1">
      <alignment horizontal="center"/>
    </xf>
    <xf numFmtId="43" fontId="0" fillId="3" borderId="3" xfId="3" applyFont="1" applyFill="1" applyBorder="1"/>
    <xf numFmtId="166" fontId="0" fillId="4" borderId="0" xfId="3" applyNumberFormat="1" applyFont="1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41" fontId="0" fillId="3" borderId="3" xfId="3" applyNumberFormat="1" applyFont="1" applyFill="1" applyBorder="1" applyAlignment="1">
      <alignment horizontal="left"/>
    </xf>
    <xf numFmtId="41" fontId="0" fillId="3" borderId="5" xfId="3" applyNumberFormat="1" applyFont="1" applyFill="1" applyBorder="1" applyAlignment="1">
      <alignment horizontal="left"/>
    </xf>
    <xf numFmtId="41" fontId="0" fillId="3" borderId="8" xfId="3" applyNumberFormat="1" applyFont="1" applyFill="1" applyBorder="1" applyAlignment="1">
      <alignment horizontal="left"/>
    </xf>
    <xf numFmtId="41" fontId="0" fillId="0" borderId="3" xfId="3" applyNumberFormat="1" applyFont="1" applyBorder="1" applyAlignment="1">
      <alignment horizontal="left"/>
    </xf>
    <xf numFmtId="41" fontId="0" fillId="0" borderId="5" xfId="3" applyNumberFormat="1" applyFont="1" applyBorder="1" applyAlignment="1">
      <alignment horizontal="left"/>
    </xf>
    <xf numFmtId="41" fontId="0" fillId="3" borderId="11" xfId="3" applyNumberFormat="1" applyFont="1" applyFill="1" applyBorder="1" applyAlignment="1">
      <alignment horizontal="left"/>
    </xf>
    <xf numFmtId="41" fontId="0" fillId="4" borderId="5" xfId="3" applyNumberFormat="1" applyFont="1" applyFill="1" applyBorder="1" applyAlignment="1">
      <alignment horizontal="left"/>
    </xf>
    <xf numFmtId="41" fontId="0" fillId="4" borderId="3" xfId="3" applyNumberFormat="1" applyFont="1" applyFill="1" applyBorder="1" applyAlignment="1">
      <alignment horizontal="left"/>
    </xf>
    <xf numFmtId="41" fontId="0" fillId="4" borderId="8" xfId="3" applyNumberFormat="1" applyFont="1" applyFill="1" applyBorder="1" applyAlignment="1">
      <alignment horizontal="left"/>
    </xf>
    <xf numFmtId="41" fontId="0" fillId="4" borderId="11" xfId="3" applyNumberFormat="1" applyFont="1" applyFill="1" applyBorder="1" applyAlignment="1">
      <alignment horizontal="left"/>
    </xf>
    <xf numFmtId="164" fontId="0" fillId="4" borderId="1" xfId="1" applyFont="1" applyFill="1" applyBorder="1"/>
    <xf numFmtId="164" fontId="0" fillId="4" borderId="4" xfId="1" applyFont="1" applyFill="1" applyBorder="1"/>
    <xf numFmtId="164" fontId="0" fillId="4" borderId="2" xfId="1" applyFont="1" applyFill="1" applyBorder="1"/>
    <xf numFmtId="164" fontId="0" fillId="4" borderId="6" xfId="1" applyFont="1" applyFill="1" applyBorder="1"/>
    <xf numFmtId="164" fontId="0" fillId="4" borderId="9" xfId="1" applyFont="1" applyFill="1" applyBorder="1"/>
    <xf numFmtId="41" fontId="0" fillId="3" borderId="1" xfId="3" applyNumberFormat="1" applyFont="1" applyFill="1" applyBorder="1"/>
    <xf numFmtId="41" fontId="0" fillId="3" borderId="4" xfId="3" applyNumberFormat="1" applyFont="1" applyFill="1" applyBorder="1"/>
    <xf numFmtId="41" fontId="0" fillId="3" borderId="6" xfId="3" applyNumberFormat="1" applyFont="1" applyFill="1" applyBorder="1"/>
    <xf numFmtId="41" fontId="0" fillId="0" borderId="1" xfId="3" applyNumberFormat="1" applyFont="1" applyBorder="1"/>
    <xf numFmtId="41" fontId="0" fillId="0" borderId="4" xfId="3" applyNumberFormat="1" applyFont="1" applyBorder="1"/>
    <xf numFmtId="41" fontId="0" fillId="3" borderId="9" xfId="3" applyNumberFormat="1" applyFont="1" applyFill="1" applyBorder="1"/>
    <xf numFmtId="41" fontId="0" fillId="4" borderId="4" xfId="3" applyNumberFormat="1" applyFont="1" applyFill="1" applyBorder="1"/>
    <xf numFmtId="41" fontId="0" fillId="4" borderId="1" xfId="3" applyNumberFormat="1" applyFont="1" applyFill="1" applyBorder="1"/>
    <xf numFmtId="41" fontId="0" fillId="4" borderId="6" xfId="3" applyNumberFormat="1" applyFont="1" applyFill="1" applyBorder="1"/>
    <xf numFmtId="41" fontId="0" fillId="4" borderId="9" xfId="3" applyNumberFormat="1" applyFont="1" applyFill="1" applyBorder="1"/>
  </cellXfs>
  <cellStyles count="4">
    <cellStyle name="Comma" xfId="3" builtinId="3"/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47625</xdr:rowOff>
    </xdr:from>
    <xdr:to>
      <xdr:col>17</xdr:col>
      <xdr:colOff>581025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" y="47625"/>
          <a:ext cx="9763125" cy="2028824"/>
        </a:xfrm>
        <a:prstGeom prst="rect">
          <a:avLst/>
        </a:prstGeom>
      </xdr:spPr>
    </xdr:pic>
    <xdr:clientData/>
  </xdr:twoCellAnchor>
  <xdr:oneCellAnchor>
    <xdr:from>
      <xdr:col>12</xdr:col>
      <xdr:colOff>0</xdr:colOff>
      <xdr:row>7</xdr:row>
      <xdr:rowOff>155073</xdr:rowOff>
    </xdr:from>
    <xdr:ext cx="2238375" cy="530658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839325" y="1488573"/>
          <a:ext cx="223837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8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28</a:t>
          </a:r>
          <a:r>
            <a:rPr lang="id-ID" sz="28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JULI 2025</a:t>
          </a:r>
          <a:endParaRPr lang="en-US" sz="28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AI49"/>
  <sheetViews>
    <sheetView tabSelected="1" topLeftCell="D14" zoomScaleNormal="100" workbookViewId="0">
      <selection activeCell="P27" sqref="P27"/>
    </sheetView>
  </sheetViews>
  <sheetFormatPr defaultRowHeight="15" x14ac:dyDescent="0.25"/>
  <cols>
    <col min="1" max="1" width="3.7109375" hidden="1" customWidth="1"/>
    <col min="2" max="2" width="18.42578125" hidden="1" customWidth="1"/>
    <col min="3" max="3" width="10.28515625" hidden="1" customWidth="1"/>
    <col min="4" max="4" width="18.7109375" bestFit="1" customWidth="1"/>
    <col min="5" max="5" width="10" customWidth="1"/>
    <col min="6" max="6" width="13.85546875" bestFit="1" customWidth="1"/>
    <col min="7" max="7" width="9.42578125" bestFit="1" customWidth="1"/>
    <col min="8" max="8" width="13.28515625" style="77" bestFit="1" customWidth="1"/>
    <col min="9" max="9" width="13.85546875" style="89" bestFit="1" customWidth="1"/>
    <col min="10" max="10" width="13" style="89" customWidth="1"/>
    <col min="11" max="11" width="12.140625" bestFit="1" customWidth="1"/>
    <col min="12" max="12" width="10.85546875" customWidth="1"/>
    <col min="13" max="13" width="10.7109375" hidden="1" customWidth="1"/>
    <col min="14" max="14" width="13.28515625" hidden="1" customWidth="1"/>
    <col min="15" max="15" width="11" hidden="1" customWidth="1"/>
    <col min="17" max="17" width="13.7109375" customWidth="1"/>
    <col min="18" max="18" width="13.5703125" bestFit="1" customWidth="1"/>
  </cols>
  <sheetData>
    <row r="11" spans="1:18" ht="15.75" thickBot="1" x14ac:dyDescent="0.3"/>
    <row r="12" spans="1:18" s="1" customFormat="1" x14ac:dyDescent="0.25">
      <c r="A12" s="58" t="s">
        <v>0</v>
      </c>
      <c r="B12" s="58" t="s">
        <v>3</v>
      </c>
      <c r="C12" s="58" t="s">
        <v>1</v>
      </c>
      <c r="D12" s="53" t="s">
        <v>2</v>
      </c>
      <c r="E12" s="101" t="s">
        <v>4</v>
      </c>
      <c r="F12" s="50" t="s">
        <v>5</v>
      </c>
      <c r="G12" s="51"/>
      <c r="H12" s="51"/>
      <c r="I12" s="51"/>
      <c r="J12" s="52"/>
      <c r="K12" s="53" t="s">
        <v>20</v>
      </c>
      <c r="L12" s="54"/>
      <c r="M12" s="50" t="s">
        <v>11</v>
      </c>
      <c r="N12" s="51"/>
      <c r="O12" s="52"/>
      <c r="P12" s="50" t="s">
        <v>15</v>
      </c>
      <c r="Q12" s="51"/>
      <c r="R12" s="52"/>
    </row>
    <row r="13" spans="1:18" s="1" customFormat="1" ht="30.75" thickBot="1" x14ac:dyDescent="0.3">
      <c r="A13" s="58"/>
      <c r="B13" s="58"/>
      <c r="C13" s="58"/>
      <c r="D13" s="119"/>
      <c r="E13" s="120"/>
      <c r="F13" s="2" t="s">
        <v>6</v>
      </c>
      <c r="G13" s="3" t="s">
        <v>7</v>
      </c>
      <c r="H13" s="78" t="s">
        <v>8</v>
      </c>
      <c r="I13" s="3" t="s">
        <v>9</v>
      </c>
      <c r="J13" s="4" t="s">
        <v>10</v>
      </c>
      <c r="K13" s="7" t="s">
        <v>18</v>
      </c>
      <c r="L13" s="8" t="s">
        <v>19</v>
      </c>
      <c r="M13" s="2" t="s">
        <v>14</v>
      </c>
      <c r="N13" s="3" t="s">
        <v>12</v>
      </c>
      <c r="O13" s="4" t="s">
        <v>13</v>
      </c>
      <c r="P13" s="2" t="s">
        <v>14</v>
      </c>
      <c r="Q13" s="127" t="s">
        <v>12</v>
      </c>
      <c r="R13" s="4" t="s">
        <v>13</v>
      </c>
    </row>
    <row r="14" spans="1:18" x14ac:dyDescent="0.25">
      <c r="A14" s="55">
        <v>1</v>
      </c>
      <c r="B14" s="35" t="s">
        <v>27</v>
      </c>
      <c r="C14" s="121" t="s">
        <v>30</v>
      </c>
      <c r="D14" s="121" t="s">
        <v>41</v>
      </c>
      <c r="E14" s="15" t="s">
        <v>16</v>
      </c>
      <c r="F14" s="41" t="s">
        <v>28</v>
      </c>
      <c r="G14" s="35" t="s">
        <v>29</v>
      </c>
      <c r="H14" s="79">
        <v>810000</v>
      </c>
      <c r="I14" s="37">
        <v>45833</v>
      </c>
      <c r="J14" s="39">
        <f>I14+361</f>
        <v>46194</v>
      </c>
      <c r="K14" s="157">
        <f>+O14+R14</f>
        <v>2660</v>
      </c>
      <c r="L14" s="47">
        <f>SUM(K14:K18)/H14</f>
        <v>1.0717283950617284E-2</v>
      </c>
      <c r="M14" s="20">
        <v>315</v>
      </c>
      <c r="N14" s="15">
        <v>240</v>
      </c>
      <c r="O14" s="26">
        <f>N14+M14</f>
        <v>555</v>
      </c>
      <c r="P14" s="20">
        <v>2105</v>
      </c>
      <c r="Q14" s="128">
        <v>0</v>
      </c>
      <c r="R14" s="142">
        <f>Q14+P14</f>
        <v>2105</v>
      </c>
    </row>
    <row r="15" spans="1:18" x14ac:dyDescent="0.25">
      <c r="A15" s="56"/>
      <c r="B15" s="44"/>
      <c r="C15" s="102" t="s">
        <v>31</v>
      </c>
      <c r="D15" s="102" t="s">
        <v>42</v>
      </c>
      <c r="E15" s="16" t="s">
        <v>17</v>
      </c>
      <c r="F15" s="42"/>
      <c r="G15" s="44"/>
      <c r="H15" s="80"/>
      <c r="I15" s="45"/>
      <c r="J15" s="109"/>
      <c r="K15" s="158">
        <f t="shared" ref="K15:K35" si="0">+O15+R15</f>
        <v>3679</v>
      </c>
      <c r="L15" s="49"/>
      <c r="M15" s="21">
        <v>790</v>
      </c>
      <c r="N15" s="16"/>
      <c r="O15" s="18">
        <f t="shared" ref="O15:O35" si="1">N15+M15</f>
        <v>790</v>
      </c>
      <c r="P15" s="18">
        <v>2889</v>
      </c>
      <c r="Q15" s="129">
        <v>0</v>
      </c>
      <c r="R15" s="143">
        <f t="shared" ref="R15:R35" si="2">Q15+P15</f>
        <v>2889</v>
      </c>
    </row>
    <row r="16" spans="1:18" x14ac:dyDescent="0.25">
      <c r="A16" s="56"/>
      <c r="B16" s="44"/>
      <c r="C16" s="102" t="s">
        <v>32</v>
      </c>
      <c r="D16" s="102" t="s">
        <v>43</v>
      </c>
      <c r="E16" s="16" t="s">
        <v>17</v>
      </c>
      <c r="F16" s="42"/>
      <c r="G16" s="44"/>
      <c r="H16" s="80"/>
      <c r="I16" s="45"/>
      <c r="J16" s="109"/>
      <c r="K16" s="158">
        <f t="shared" si="0"/>
        <v>1521</v>
      </c>
      <c r="L16" s="49"/>
      <c r="M16" s="21">
        <v>459</v>
      </c>
      <c r="N16" s="16"/>
      <c r="O16" s="18">
        <f t="shared" si="1"/>
        <v>459</v>
      </c>
      <c r="P16" s="18">
        <v>1062</v>
      </c>
      <c r="Q16" s="129">
        <v>0</v>
      </c>
      <c r="R16" s="143">
        <f t="shared" si="2"/>
        <v>1062</v>
      </c>
    </row>
    <row r="17" spans="1:18" x14ac:dyDescent="0.25">
      <c r="A17" s="56"/>
      <c r="B17" s="44"/>
      <c r="C17" s="102" t="s">
        <v>33</v>
      </c>
      <c r="D17" s="102" t="s">
        <v>44</v>
      </c>
      <c r="E17" s="16" t="s">
        <v>17</v>
      </c>
      <c r="F17" s="42"/>
      <c r="G17" s="44"/>
      <c r="H17" s="80"/>
      <c r="I17" s="45"/>
      <c r="J17" s="109"/>
      <c r="K17" s="158">
        <f t="shared" si="0"/>
        <v>821</v>
      </c>
      <c r="L17" s="49"/>
      <c r="M17" s="21">
        <v>146</v>
      </c>
      <c r="N17" s="16"/>
      <c r="O17" s="18">
        <f t="shared" si="1"/>
        <v>146</v>
      </c>
      <c r="P17" s="18">
        <v>675</v>
      </c>
      <c r="Q17" s="129">
        <v>0</v>
      </c>
      <c r="R17" s="143">
        <f t="shared" si="2"/>
        <v>675</v>
      </c>
    </row>
    <row r="18" spans="1:18" ht="15.75" thickBot="1" x14ac:dyDescent="0.3">
      <c r="A18" s="57"/>
      <c r="B18" s="36"/>
      <c r="C18" s="122"/>
      <c r="D18" s="122"/>
      <c r="E18" s="17" t="s">
        <v>17</v>
      </c>
      <c r="F18" s="43"/>
      <c r="G18" s="36"/>
      <c r="H18" s="81"/>
      <c r="I18" s="46"/>
      <c r="J18" s="110"/>
      <c r="K18" s="159">
        <f t="shared" si="0"/>
        <v>0</v>
      </c>
      <c r="L18" s="48"/>
      <c r="M18" s="22">
        <v>0</v>
      </c>
      <c r="N18" s="17"/>
      <c r="O18" s="27">
        <f t="shared" si="1"/>
        <v>0</v>
      </c>
      <c r="P18" s="21">
        <v>0</v>
      </c>
      <c r="Q18" s="130">
        <v>0</v>
      </c>
      <c r="R18" s="144">
        <f t="shared" si="2"/>
        <v>0</v>
      </c>
    </row>
    <row r="19" spans="1:18" ht="15.75" thickBot="1" x14ac:dyDescent="0.3">
      <c r="A19" s="10">
        <v>2</v>
      </c>
      <c r="B19" s="11" t="s">
        <v>40</v>
      </c>
      <c r="C19" s="123" t="s">
        <v>45</v>
      </c>
      <c r="D19" s="123" t="s">
        <v>21</v>
      </c>
      <c r="E19" s="9" t="s">
        <v>16</v>
      </c>
      <c r="F19" s="12" t="s">
        <v>22</v>
      </c>
      <c r="G19" s="11" t="s">
        <v>23</v>
      </c>
      <c r="H19" s="82">
        <v>1000000</v>
      </c>
      <c r="I19" s="13">
        <v>45833</v>
      </c>
      <c r="J19" s="14">
        <f>I19+481</f>
        <v>46314</v>
      </c>
      <c r="K19" s="160">
        <f t="shared" si="0"/>
        <v>5242</v>
      </c>
      <c r="L19" s="24">
        <f>K19/H19</f>
        <v>5.2420000000000001E-3</v>
      </c>
      <c r="M19" s="23">
        <v>512</v>
      </c>
      <c r="N19" s="9">
        <v>130</v>
      </c>
      <c r="O19" s="28">
        <f t="shared" si="1"/>
        <v>642</v>
      </c>
      <c r="P19" s="152">
        <v>4600</v>
      </c>
      <c r="Q19" s="128">
        <v>0</v>
      </c>
      <c r="R19" s="145">
        <f t="shared" si="2"/>
        <v>4600</v>
      </c>
    </row>
    <row r="20" spans="1:18" x14ac:dyDescent="0.25">
      <c r="A20" s="55">
        <v>3</v>
      </c>
      <c r="B20" s="35" t="s">
        <v>39</v>
      </c>
      <c r="C20" s="121" t="s">
        <v>46</v>
      </c>
      <c r="D20" s="121" t="s">
        <v>24</v>
      </c>
      <c r="E20" s="15" t="s">
        <v>16</v>
      </c>
      <c r="F20" s="41" t="s">
        <v>25</v>
      </c>
      <c r="G20" s="35" t="s">
        <v>26</v>
      </c>
      <c r="H20" s="79">
        <v>3800000</v>
      </c>
      <c r="I20" s="37">
        <v>45840</v>
      </c>
      <c r="J20" s="39">
        <f>I20+721</f>
        <v>46561</v>
      </c>
      <c r="K20" s="157">
        <f t="shared" si="0"/>
        <v>1713</v>
      </c>
      <c r="L20" s="47">
        <f>SUM(K20:K21)/H20</f>
        <v>4.507894736842105E-4</v>
      </c>
      <c r="M20" s="20">
        <v>0</v>
      </c>
      <c r="N20" s="15"/>
      <c r="O20" s="26">
        <f t="shared" si="1"/>
        <v>0</v>
      </c>
      <c r="P20" s="20">
        <v>1713</v>
      </c>
      <c r="Q20" s="128">
        <v>0</v>
      </c>
      <c r="R20" s="142">
        <f t="shared" si="2"/>
        <v>1713</v>
      </c>
    </row>
    <row r="21" spans="1:18" ht="15.75" thickBot="1" x14ac:dyDescent="0.3">
      <c r="A21" s="57"/>
      <c r="B21" s="36"/>
      <c r="C21" s="122"/>
      <c r="D21" s="122"/>
      <c r="E21" s="17" t="s">
        <v>17</v>
      </c>
      <c r="F21" s="43"/>
      <c r="G21" s="36"/>
      <c r="H21" s="81"/>
      <c r="I21" s="38"/>
      <c r="J21" s="40"/>
      <c r="K21" s="159">
        <f t="shared" si="0"/>
        <v>0</v>
      </c>
      <c r="L21" s="48"/>
      <c r="M21" s="22">
        <v>0</v>
      </c>
      <c r="N21" s="17"/>
      <c r="O21" s="19">
        <f t="shared" si="1"/>
        <v>0</v>
      </c>
      <c r="P21" s="19">
        <v>0</v>
      </c>
      <c r="Q21" s="130">
        <v>0</v>
      </c>
      <c r="R21" s="144">
        <f t="shared" si="2"/>
        <v>0</v>
      </c>
    </row>
    <row r="22" spans="1:18" ht="15.75" thickBot="1" x14ac:dyDescent="0.3">
      <c r="A22" s="59">
        <v>4</v>
      </c>
      <c r="B22" s="66" t="s">
        <v>37</v>
      </c>
      <c r="C22" s="5" t="s">
        <v>38</v>
      </c>
      <c r="D22" s="5" t="s">
        <v>34</v>
      </c>
      <c r="E22" s="6" t="s">
        <v>16</v>
      </c>
      <c r="F22" s="67" t="s">
        <v>35</v>
      </c>
      <c r="G22" s="68" t="s">
        <v>36</v>
      </c>
      <c r="H22" s="83">
        <v>900000</v>
      </c>
      <c r="I22" s="69">
        <v>45833</v>
      </c>
      <c r="J22" s="88">
        <f>I22+421</f>
        <v>46254</v>
      </c>
      <c r="K22" s="161">
        <f t="shared" si="0"/>
        <v>1582</v>
      </c>
      <c r="L22" s="71">
        <f>K22/H22</f>
        <v>1.7577777777777778E-3</v>
      </c>
      <c r="M22" s="70">
        <v>411</v>
      </c>
      <c r="N22" s="6">
        <v>78</v>
      </c>
      <c r="O22" s="72">
        <f t="shared" si="1"/>
        <v>489</v>
      </c>
      <c r="P22" s="153">
        <v>1093</v>
      </c>
      <c r="Q22" s="129">
        <v>0</v>
      </c>
      <c r="R22" s="146">
        <f t="shared" si="2"/>
        <v>1093</v>
      </c>
    </row>
    <row r="23" spans="1:18" s="65" customFormat="1" ht="15.75" thickBot="1" x14ac:dyDescent="0.3">
      <c r="A23" s="73"/>
      <c r="B23" s="74"/>
      <c r="C23" s="73" t="s">
        <v>72</v>
      </c>
      <c r="D23" s="117" t="s">
        <v>47</v>
      </c>
      <c r="E23" s="74" t="s">
        <v>16</v>
      </c>
      <c r="F23" s="73" t="s">
        <v>48</v>
      </c>
      <c r="G23" s="74" t="s">
        <v>29</v>
      </c>
      <c r="H23" s="84">
        <v>680000</v>
      </c>
      <c r="I23" s="90">
        <v>45853</v>
      </c>
      <c r="J23" s="111">
        <f>I23+360</f>
        <v>46213</v>
      </c>
      <c r="K23" s="162">
        <f t="shared" si="0"/>
        <v>1726</v>
      </c>
      <c r="L23" s="118">
        <f t="shared" ref="L23:L25" si="3">K23/H23</f>
        <v>2.5382352941176471E-3</v>
      </c>
      <c r="M23" s="73"/>
      <c r="N23" s="74"/>
      <c r="O23" s="103">
        <f t="shared" si="1"/>
        <v>0</v>
      </c>
      <c r="P23" s="20">
        <v>1726</v>
      </c>
      <c r="Q23" s="131"/>
      <c r="R23" s="147">
        <f t="shared" si="2"/>
        <v>1726</v>
      </c>
    </row>
    <row r="24" spans="1:18" s="65" customFormat="1" ht="15.75" thickBot="1" x14ac:dyDescent="0.3">
      <c r="C24" s="64" t="s">
        <v>73</v>
      </c>
      <c r="D24" s="124" t="s">
        <v>49</v>
      </c>
      <c r="E24" s="65" t="s">
        <v>16</v>
      </c>
      <c r="F24" s="64" t="s">
        <v>50</v>
      </c>
      <c r="G24" s="65" t="s">
        <v>29</v>
      </c>
      <c r="H24" s="85">
        <v>266667</v>
      </c>
      <c r="I24" s="91">
        <v>45853</v>
      </c>
      <c r="J24" s="112">
        <f>I24+360</f>
        <v>46213</v>
      </c>
      <c r="K24" s="163">
        <f t="shared" si="0"/>
        <v>2008</v>
      </c>
      <c r="L24" s="71">
        <f t="shared" si="3"/>
        <v>7.5299905875117652E-3</v>
      </c>
      <c r="M24" s="64"/>
      <c r="O24" s="104">
        <f t="shared" si="1"/>
        <v>0</v>
      </c>
      <c r="P24" s="152">
        <v>2008</v>
      </c>
      <c r="Q24" s="132"/>
      <c r="R24" s="148">
        <f t="shared" si="2"/>
        <v>2008</v>
      </c>
    </row>
    <row r="25" spans="1:18" s="65" customFormat="1" ht="15.75" thickBot="1" x14ac:dyDescent="0.3">
      <c r="A25" s="73"/>
      <c r="B25" s="74"/>
      <c r="C25" s="121" t="s">
        <v>75</v>
      </c>
      <c r="D25" s="29" t="s">
        <v>51</v>
      </c>
      <c r="E25" s="15" t="s">
        <v>16</v>
      </c>
      <c r="F25" s="121" t="s">
        <v>48</v>
      </c>
      <c r="G25" s="15" t="s">
        <v>52</v>
      </c>
      <c r="H25" s="136">
        <v>600000</v>
      </c>
      <c r="I25" s="30">
        <v>45863</v>
      </c>
      <c r="J25" s="31">
        <f>I25+(10*30)</f>
        <v>46163</v>
      </c>
      <c r="K25" s="157">
        <f t="shared" si="0"/>
        <v>6630</v>
      </c>
      <c r="L25" s="137">
        <f t="shared" si="3"/>
        <v>1.1050000000000001E-2</v>
      </c>
      <c r="M25" s="121"/>
      <c r="N25" s="15"/>
      <c r="O25" s="138">
        <f t="shared" si="1"/>
        <v>0</v>
      </c>
      <c r="P25" s="20">
        <v>6630</v>
      </c>
      <c r="Q25" s="133"/>
      <c r="R25" s="142">
        <f t="shared" si="2"/>
        <v>6630</v>
      </c>
    </row>
    <row r="26" spans="1:18" s="65" customFormat="1" x14ac:dyDescent="0.25">
      <c r="A26" s="75"/>
      <c r="B26" s="76"/>
      <c r="C26" s="75" t="s">
        <v>70</v>
      </c>
      <c r="D26" s="125" t="s">
        <v>53</v>
      </c>
      <c r="E26" s="76" t="s">
        <v>16</v>
      </c>
      <c r="F26" s="125" t="s">
        <v>22</v>
      </c>
      <c r="G26" s="98" t="s">
        <v>52</v>
      </c>
      <c r="H26" s="96">
        <v>1000000</v>
      </c>
      <c r="I26" s="92">
        <v>45853</v>
      </c>
      <c r="J26" s="113">
        <f>I26+(10*30)</f>
        <v>46153</v>
      </c>
      <c r="K26" s="164">
        <f t="shared" si="0"/>
        <v>1714</v>
      </c>
      <c r="L26" s="99">
        <f>SUM(K26:K27)/H26</f>
        <v>1.836E-3</v>
      </c>
      <c r="M26" s="75"/>
      <c r="N26" s="76"/>
      <c r="O26" s="105">
        <f t="shared" si="1"/>
        <v>0</v>
      </c>
      <c r="P26" s="154">
        <v>1714</v>
      </c>
      <c r="Q26" s="133"/>
      <c r="R26" s="149">
        <f t="shared" si="2"/>
        <v>1714</v>
      </c>
    </row>
    <row r="27" spans="1:18" s="65" customFormat="1" ht="15.75" thickBot="1" x14ac:dyDescent="0.3">
      <c r="A27" s="33"/>
      <c r="B27" s="34"/>
      <c r="C27" s="33" t="s">
        <v>71</v>
      </c>
      <c r="D27" s="126"/>
      <c r="E27" s="34" t="s">
        <v>17</v>
      </c>
      <c r="F27" s="126"/>
      <c r="G27" s="93"/>
      <c r="H27" s="97"/>
      <c r="I27" s="93"/>
      <c r="J27" s="114"/>
      <c r="K27" s="165">
        <f t="shared" si="0"/>
        <v>122</v>
      </c>
      <c r="L27" s="100"/>
      <c r="M27" s="33"/>
      <c r="N27" s="34"/>
      <c r="O27" s="106">
        <f t="shared" si="1"/>
        <v>0</v>
      </c>
      <c r="P27" s="155">
        <v>122</v>
      </c>
      <c r="Q27" s="134"/>
      <c r="R27" s="150">
        <f t="shared" si="2"/>
        <v>122</v>
      </c>
    </row>
    <row r="28" spans="1:18" s="65" customFormat="1" ht="15.75" thickBot="1" x14ac:dyDescent="0.3">
      <c r="A28" s="16"/>
      <c r="B28" s="16"/>
      <c r="C28" s="102" t="s">
        <v>68</v>
      </c>
      <c r="D28" s="32" t="s">
        <v>54</v>
      </c>
      <c r="E28" s="16" t="s">
        <v>16</v>
      </c>
      <c r="F28" s="102" t="s">
        <v>48</v>
      </c>
      <c r="G28" s="16" t="s">
        <v>29</v>
      </c>
      <c r="H28" s="86">
        <v>640000</v>
      </c>
      <c r="I28" s="94">
        <v>45853</v>
      </c>
      <c r="J28" s="115">
        <f>I28+(12*30)</f>
        <v>46213</v>
      </c>
      <c r="K28" s="158">
        <f t="shared" si="0"/>
        <v>662</v>
      </c>
      <c r="L28" s="135">
        <f t="shared" ref="L28:L35" si="4">K28/H28</f>
        <v>1.0343749999999999E-3</v>
      </c>
      <c r="M28" s="102"/>
      <c r="N28" s="16"/>
      <c r="O28" s="107">
        <f t="shared" si="1"/>
        <v>0</v>
      </c>
      <c r="P28" s="20">
        <v>662</v>
      </c>
      <c r="Q28" s="132"/>
      <c r="R28" s="143">
        <f t="shared" si="2"/>
        <v>662</v>
      </c>
    </row>
    <row r="29" spans="1:18" s="65" customFormat="1" ht="15.75" thickBot="1" x14ac:dyDescent="0.3">
      <c r="A29" s="63"/>
      <c r="B29" s="62"/>
      <c r="C29" s="63" t="s">
        <v>67</v>
      </c>
      <c r="D29" s="61" t="s">
        <v>55</v>
      </c>
      <c r="E29" s="62" t="s">
        <v>16</v>
      </c>
      <c r="F29" s="63" t="s">
        <v>48</v>
      </c>
      <c r="G29" s="62" t="s">
        <v>56</v>
      </c>
      <c r="H29" s="87">
        <v>600000</v>
      </c>
      <c r="I29" s="95">
        <v>45857</v>
      </c>
      <c r="J29" s="116">
        <f>I29+(5*30)</f>
        <v>46007</v>
      </c>
      <c r="K29" s="166">
        <f t="shared" si="0"/>
        <v>660</v>
      </c>
      <c r="L29" s="71">
        <f t="shared" si="4"/>
        <v>1.1000000000000001E-3</v>
      </c>
      <c r="M29" s="63"/>
      <c r="N29" s="62"/>
      <c r="O29" s="108">
        <f t="shared" si="1"/>
        <v>0</v>
      </c>
      <c r="P29" s="152">
        <v>660</v>
      </c>
      <c r="Q29" s="131"/>
      <c r="R29" s="151">
        <f t="shared" si="2"/>
        <v>660</v>
      </c>
    </row>
    <row r="30" spans="1:18" s="65" customFormat="1" ht="15.75" thickBot="1" x14ac:dyDescent="0.3">
      <c r="A30" s="16"/>
      <c r="B30" s="16"/>
      <c r="C30" s="102" t="s">
        <v>66</v>
      </c>
      <c r="D30" s="32" t="s">
        <v>57</v>
      </c>
      <c r="E30" s="16" t="s">
        <v>16</v>
      </c>
      <c r="F30" s="102" t="s">
        <v>48</v>
      </c>
      <c r="G30" s="16" t="s">
        <v>29</v>
      </c>
      <c r="H30" s="86">
        <v>640000</v>
      </c>
      <c r="I30" s="94">
        <v>45857</v>
      </c>
      <c r="J30" s="115">
        <f>I30+(12*30)</f>
        <v>46217</v>
      </c>
      <c r="K30" s="158">
        <f t="shared" si="0"/>
        <v>2306</v>
      </c>
      <c r="L30" s="118">
        <f t="shared" si="4"/>
        <v>3.603125E-3</v>
      </c>
      <c r="M30" s="102"/>
      <c r="N30" s="16"/>
      <c r="O30" s="107">
        <f t="shared" si="1"/>
        <v>0</v>
      </c>
      <c r="P30" s="20">
        <v>2306</v>
      </c>
      <c r="Q30" s="132"/>
      <c r="R30" s="143">
        <f t="shared" si="2"/>
        <v>2306</v>
      </c>
    </row>
    <row r="31" spans="1:18" s="65" customFormat="1" ht="15.75" thickBot="1" x14ac:dyDescent="0.3">
      <c r="A31" s="63"/>
      <c r="B31" s="62"/>
      <c r="C31" s="63" t="s">
        <v>69</v>
      </c>
      <c r="D31" s="61" t="s">
        <v>58</v>
      </c>
      <c r="E31" s="62" t="s">
        <v>16</v>
      </c>
      <c r="F31" s="63" t="s">
        <v>48</v>
      </c>
      <c r="G31" s="62" t="s">
        <v>52</v>
      </c>
      <c r="H31" s="87">
        <v>600000</v>
      </c>
      <c r="I31" s="95">
        <v>45855</v>
      </c>
      <c r="J31" s="116">
        <f>I31+(10*30)</f>
        <v>46155</v>
      </c>
      <c r="K31" s="166">
        <f t="shared" si="0"/>
        <v>359</v>
      </c>
      <c r="L31" s="71">
        <f t="shared" si="4"/>
        <v>5.9833333333333331E-4</v>
      </c>
      <c r="M31" s="63"/>
      <c r="N31" s="62"/>
      <c r="O31" s="108">
        <f t="shared" si="1"/>
        <v>0</v>
      </c>
      <c r="P31" s="152">
        <v>359</v>
      </c>
      <c r="Q31" s="131"/>
      <c r="R31" s="151">
        <f t="shared" si="2"/>
        <v>359</v>
      </c>
    </row>
    <row r="32" spans="1:18" s="65" customFormat="1" ht="15.75" thickBot="1" x14ac:dyDescent="0.3">
      <c r="A32" s="16"/>
      <c r="B32" s="16"/>
      <c r="C32" s="102" t="s">
        <v>74</v>
      </c>
      <c r="D32" s="32" t="s">
        <v>59</v>
      </c>
      <c r="E32" s="16" t="s">
        <v>16</v>
      </c>
      <c r="F32" s="102" t="s">
        <v>22</v>
      </c>
      <c r="G32" s="16" t="s">
        <v>60</v>
      </c>
      <c r="H32" s="86">
        <v>1066667</v>
      </c>
      <c r="I32" s="94">
        <v>45857</v>
      </c>
      <c r="J32" s="115">
        <f>I32+(18*30)</f>
        <v>46397</v>
      </c>
      <c r="K32" s="158">
        <f t="shared" si="0"/>
        <v>3390</v>
      </c>
      <c r="L32" s="118">
        <f t="shared" si="4"/>
        <v>3.1781240068362478E-3</v>
      </c>
      <c r="M32" s="102"/>
      <c r="N32" s="16"/>
      <c r="O32" s="107">
        <f t="shared" si="1"/>
        <v>0</v>
      </c>
      <c r="P32" s="20">
        <v>3390</v>
      </c>
      <c r="Q32" s="132"/>
      <c r="R32" s="143">
        <f t="shared" si="2"/>
        <v>3390</v>
      </c>
    </row>
    <row r="33" spans="1:35" s="65" customFormat="1" ht="15.75" thickBot="1" x14ac:dyDescent="0.3">
      <c r="A33" s="63"/>
      <c r="B33" s="62"/>
      <c r="C33" s="63" t="s">
        <v>76</v>
      </c>
      <c r="D33" s="61" t="s">
        <v>61</v>
      </c>
      <c r="E33" s="62" t="s">
        <v>16</v>
      </c>
      <c r="F33" s="63" t="s">
        <v>50</v>
      </c>
      <c r="G33" s="62" t="s">
        <v>56</v>
      </c>
      <c r="H33" s="87">
        <v>200000</v>
      </c>
      <c r="I33" s="95">
        <v>45852</v>
      </c>
      <c r="J33" s="116">
        <f>I33+(5*30)</f>
        <v>46002</v>
      </c>
      <c r="K33" s="166">
        <f t="shared" si="0"/>
        <v>1052</v>
      </c>
      <c r="L33" s="71">
        <f t="shared" si="4"/>
        <v>5.2599999999999999E-3</v>
      </c>
      <c r="M33" s="63"/>
      <c r="N33" s="62"/>
      <c r="O33" s="108">
        <f t="shared" si="1"/>
        <v>0</v>
      </c>
      <c r="P33" s="152">
        <v>1052</v>
      </c>
      <c r="Q33" s="131"/>
      <c r="R33" s="151">
        <f t="shared" si="2"/>
        <v>1052</v>
      </c>
    </row>
    <row r="34" spans="1:35" s="65" customFormat="1" ht="15.75" thickBot="1" x14ac:dyDescent="0.3">
      <c r="A34" s="16"/>
      <c r="B34" s="16"/>
      <c r="C34" s="102" t="s">
        <v>77</v>
      </c>
      <c r="D34" s="32" t="s">
        <v>62</v>
      </c>
      <c r="E34" s="16" t="s">
        <v>16</v>
      </c>
      <c r="F34" s="102" t="s">
        <v>50</v>
      </c>
      <c r="G34" s="16" t="s">
        <v>63</v>
      </c>
      <c r="H34" s="86">
        <v>200000</v>
      </c>
      <c r="I34" s="94">
        <v>45854</v>
      </c>
      <c r="J34" s="115">
        <f>I34+(6*30)</f>
        <v>46034</v>
      </c>
      <c r="K34" s="158">
        <f>+O34+R34</f>
        <v>1426</v>
      </c>
      <c r="L34" s="118">
        <f t="shared" si="4"/>
        <v>7.1300000000000001E-3</v>
      </c>
      <c r="M34" s="102"/>
      <c r="N34" s="16"/>
      <c r="O34" s="107">
        <f t="shared" si="1"/>
        <v>0</v>
      </c>
      <c r="P34" s="20">
        <v>1426</v>
      </c>
      <c r="Q34" s="132"/>
      <c r="R34" s="143">
        <f t="shared" si="2"/>
        <v>1426</v>
      </c>
    </row>
    <row r="35" spans="1:35" s="65" customFormat="1" ht="15.75" thickBot="1" x14ac:dyDescent="0.3">
      <c r="A35" s="63"/>
      <c r="B35" s="62"/>
      <c r="C35" s="63" t="s">
        <v>65</v>
      </c>
      <c r="D35" s="61" t="s">
        <v>64</v>
      </c>
      <c r="E35" s="62" t="s">
        <v>16</v>
      </c>
      <c r="F35" s="63" t="s">
        <v>48</v>
      </c>
      <c r="G35" s="62" t="s">
        <v>29</v>
      </c>
      <c r="H35" s="87">
        <v>640000</v>
      </c>
      <c r="I35" s="95">
        <v>45859</v>
      </c>
      <c r="J35" s="116">
        <f>I35+(12*30)</f>
        <v>46219</v>
      </c>
      <c r="K35" s="166">
        <f t="shared" si="0"/>
        <v>407</v>
      </c>
      <c r="L35" s="25">
        <f>K35/H35</f>
        <v>6.359375E-4</v>
      </c>
      <c r="M35" s="63"/>
      <c r="N35" s="62"/>
      <c r="O35" s="108">
        <f t="shared" si="1"/>
        <v>0</v>
      </c>
      <c r="P35" s="156">
        <v>407</v>
      </c>
      <c r="Q35" s="131"/>
      <c r="R35" s="151">
        <f t="shared" si="2"/>
        <v>407</v>
      </c>
    </row>
    <row r="36" spans="1:35" x14ac:dyDescent="0.25">
      <c r="D36" s="60"/>
      <c r="E36" s="60"/>
      <c r="F36" s="60"/>
      <c r="G36" s="60"/>
      <c r="H36" s="139"/>
      <c r="I36" s="140"/>
      <c r="J36" s="14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1:35" x14ac:dyDescent="0.25">
      <c r="D37" s="141"/>
      <c r="E37" s="60" t="s">
        <v>1030</v>
      </c>
      <c r="F37" s="60"/>
      <c r="G37" s="60"/>
      <c r="H37" s="139"/>
      <c r="I37" s="140"/>
      <c r="J37" s="14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</row>
    <row r="38" spans="1:35" x14ac:dyDescent="0.25">
      <c r="D38" s="60"/>
      <c r="E38" s="60"/>
      <c r="F38" s="60"/>
      <c r="G38" s="60"/>
      <c r="H38" s="139"/>
      <c r="I38" s="140"/>
      <c r="J38" s="14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</row>
    <row r="39" spans="1:35" x14ac:dyDescent="0.25">
      <c r="D39" s="60"/>
      <c r="E39" s="60"/>
      <c r="F39" s="60"/>
      <c r="G39" s="60"/>
      <c r="H39" s="139"/>
      <c r="I39" s="140"/>
      <c r="J39" s="14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</row>
    <row r="40" spans="1:35" x14ac:dyDescent="0.25">
      <c r="D40" s="60"/>
      <c r="E40" s="60"/>
      <c r="F40" s="60"/>
      <c r="G40" s="60"/>
      <c r="H40" s="139"/>
      <c r="I40" s="140"/>
      <c r="J40" s="14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</row>
    <row r="41" spans="1:35" x14ac:dyDescent="0.25">
      <c r="D41" s="60"/>
      <c r="E41" s="60"/>
      <c r="F41" s="60"/>
      <c r="G41" s="60"/>
      <c r="H41" s="139"/>
      <c r="I41" s="140"/>
      <c r="J41" s="14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</row>
    <row r="42" spans="1:35" x14ac:dyDescent="0.25">
      <c r="D42" s="60"/>
      <c r="E42" s="60"/>
      <c r="F42" s="60"/>
      <c r="G42" s="60"/>
      <c r="H42" s="139"/>
      <c r="I42" s="140"/>
      <c r="J42" s="14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</row>
    <row r="43" spans="1:35" x14ac:dyDescent="0.25">
      <c r="D43" s="60"/>
      <c r="E43" s="60"/>
      <c r="F43" s="60"/>
      <c r="G43" s="60"/>
      <c r="H43" s="139"/>
      <c r="I43" s="140"/>
      <c r="J43" s="14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</row>
    <row r="44" spans="1:35" x14ac:dyDescent="0.25">
      <c r="D44" s="60"/>
      <c r="E44" s="60"/>
      <c r="F44" s="60"/>
      <c r="G44" s="60"/>
      <c r="H44" s="139"/>
      <c r="I44" s="140"/>
      <c r="J44" s="14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</row>
    <row r="45" spans="1:35" x14ac:dyDescent="0.25">
      <c r="D45" s="60"/>
      <c r="E45" s="60"/>
      <c r="F45" s="60"/>
      <c r="G45" s="60"/>
      <c r="H45" s="139"/>
      <c r="I45" s="140"/>
      <c r="J45" s="14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</row>
    <row r="46" spans="1:35" x14ac:dyDescent="0.25">
      <c r="D46" s="60"/>
      <c r="E46" s="60"/>
      <c r="F46" s="60"/>
      <c r="G46" s="60"/>
      <c r="H46" s="139"/>
      <c r="I46" s="140"/>
      <c r="J46" s="14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x14ac:dyDescent="0.25">
      <c r="D47" s="60"/>
      <c r="E47" s="60"/>
      <c r="F47" s="60"/>
      <c r="G47" s="60"/>
      <c r="H47" s="139"/>
      <c r="I47" s="140"/>
      <c r="J47" s="14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</row>
    <row r="48" spans="1:35" x14ac:dyDescent="0.25">
      <c r="D48" s="60"/>
      <c r="E48" s="60"/>
      <c r="F48" s="60"/>
      <c r="G48" s="60"/>
      <c r="H48" s="139"/>
      <c r="I48" s="140"/>
      <c r="J48" s="14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</row>
    <row r="49" spans="4:35" x14ac:dyDescent="0.25">
      <c r="D49" s="60"/>
      <c r="E49" s="60"/>
      <c r="F49" s="60"/>
      <c r="G49" s="60"/>
      <c r="H49" s="139"/>
      <c r="I49" s="140"/>
      <c r="J49" s="14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</row>
  </sheetData>
  <mergeCells count="32">
    <mergeCell ref="D26:D27"/>
    <mergeCell ref="L26:L27"/>
    <mergeCell ref="F26:F27"/>
    <mergeCell ref="G26:G27"/>
    <mergeCell ref="H26:H27"/>
    <mergeCell ref="I26:I27"/>
    <mergeCell ref="J26:J27"/>
    <mergeCell ref="L20:L21"/>
    <mergeCell ref="L14:L18"/>
    <mergeCell ref="P12:R12"/>
    <mergeCell ref="K12:L12"/>
    <mergeCell ref="A14:A18"/>
    <mergeCell ref="B14:B18"/>
    <mergeCell ref="F12:J12"/>
    <mergeCell ref="M12:O12"/>
    <mergeCell ref="A12:A13"/>
    <mergeCell ref="B12:B13"/>
    <mergeCell ref="C12:C13"/>
    <mergeCell ref="D12:D13"/>
    <mergeCell ref="E12:E13"/>
    <mergeCell ref="B20:B21"/>
    <mergeCell ref="A20:A21"/>
    <mergeCell ref="F20:F21"/>
    <mergeCell ref="G20:G21"/>
    <mergeCell ref="H20:H21"/>
    <mergeCell ref="I20:I21"/>
    <mergeCell ref="J20:J21"/>
    <mergeCell ref="F14:F18"/>
    <mergeCell ref="G14:G18"/>
    <mergeCell ref="H14:H18"/>
    <mergeCell ref="I14:I18"/>
    <mergeCell ref="J14:J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0250-A427-4A89-ADF9-605019FA0D31}">
  <dimension ref="B1:F973"/>
  <sheetViews>
    <sheetView workbookViewId="0">
      <selection activeCell="I10" sqref="I10"/>
    </sheetView>
  </sheetViews>
  <sheetFormatPr defaultRowHeight="15" x14ac:dyDescent="0.25"/>
  <sheetData>
    <row r="1" spans="2:6" x14ac:dyDescent="0.25">
      <c r="E1" t="s">
        <v>1028</v>
      </c>
      <c r="F1" t="s">
        <v>1029</v>
      </c>
    </row>
    <row r="2" spans="2:6" x14ac:dyDescent="0.25">
      <c r="B2" t="s">
        <v>78</v>
      </c>
      <c r="C2" t="s">
        <v>79</v>
      </c>
    </row>
    <row r="3" spans="2:6" x14ac:dyDescent="0.25">
      <c r="B3">
        <v>1</v>
      </c>
      <c r="E3" t="s">
        <v>78</v>
      </c>
      <c r="F3" t="s">
        <v>79</v>
      </c>
    </row>
    <row r="4" spans="2:6" x14ac:dyDescent="0.25">
      <c r="B4">
        <v>2</v>
      </c>
      <c r="E4">
        <v>1</v>
      </c>
    </row>
    <row r="5" spans="2:6" x14ac:dyDescent="0.25">
      <c r="B5">
        <v>5</v>
      </c>
      <c r="E5">
        <v>2</v>
      </c>
    </row>
    <row r="6" spans="2:6" x14ac:dyDescent="0.25">
      <c r="B6" t="s">
        <v>80</v>
      </c>
      <c r="C6">
        <v>2103</v>
      </c>
      <c r="E6">
        <v>5</v>
      </c>
    </row>
    <row r="7" spans="2:6" x14ac:dyDescent="0.25">
      <c r="B7" t="s">
        <v>81</v>
      </c>
      <c r="C7">
        <v>1076</v>
      </c>
      <c r="E7" t="s">
        <v>80</v>
      </c>
      <c r="F7">
        <v>1153</v>
      </c>
    </row>
    <row r="8" spans="2:6" x14ac:dyDescent="0.25">
      <c r="B8" t="s">
        <v>82</v>
      </c>
      <c r="C8">
        <v>49</v>
      </c>
      <c r="E8" t="s">
        <v>81</v>
      </c>
      <c r="F8">
        <v>507</v>
      </c>
    </row>
    <row r="9" spans="2:6" x14ac:dyDescent="0.25">
      <c r="B9" t="s">
        <v>83</v>
      </c>
      <c r="C9">
        <v>1451</v>
      </c>
      <c r="E9" t="s">
        <v>82</v>
      </c>
      <c r="F9">
        <v>26</v>
      </c>
    </row>
    <row r="10" spans="2:6" x14ac:dyDescent="0.25">
      <c r="B10" t="s">
        <v>84</v>
      </c>
      <c r="C10">
        <v>386</v>
      </c>
      <c r="E10" t="s">
        <v>83</v>
      </c>
      <c r="F10">
        <v>733</v>
      </c>
    </row>
    <row r="11" spans="2:6" x14ac:dyDescent="0.25">
      <c r="B11" t="s">
        <v>85</v>
      </c>
      <c r="C11">
        <v>131</v>
      </c>
      <c r="E11" t="s">
        <v>84</v>
      </c>
      <c r="F11">
        <v>236</v>
      </c>
    </row>
    <row r="12" spans="2:6" x14ac:dyDescent="0.25">
      <c r="B12" t="s">
        <v>86</v>
      </c>
      <c r="C12">
        <v>12</v>
      </c>
      <c r="E12" t="s">
        <v>85</v>
      </c>
      <c r="F12">
        <v>66</v>
      </c>
    </row>
    <row r="13" spans="2:6" x14ac:dyDescent="0.25">
      <c r="B13" t="s">
        <v>87</v>
      </c>
      <c r="C13">
        <v>397</v>
      </c>
      <c r="E13" t="s">
        <v>86</v>
      </c>
      <c r="F13">
        <v>1</v>
      </c>
    </row>
    <row r="14" spans="2:6" x14ac:dyDescent="0.25">
      <c r="B14" t="s">
        <v>88</v>
      </c>
      <c r="C14">
        <v>124</v>
      </c>
      <c r="E14" t="s">
        <v>87</v>
      </c>
      <c r="F14">
        <v>32</v>
      </c>
    </row>
    <row r="15" spans="2:6" x14ac:dyDescent="0.25">
      <c r="B15" t="s">
        <v>89</v>
      </c>
      <c r="C15">
        <v>1675</v>
      </c>
      <c r="E15" t="s">
        <v>88</v>
      </c>
      <c r="F15">
        <v>53</v>
      </c>
    </row>
    <row r="16" spans="2:6" x14ac:dyDescent="0.25">
      <c r="B16" t="s">
        <v>90</v>
      </c>
      <c r="C16">
        <v>9</v>
      </c>
      <c r="E16" t="s">
        <v>89</v>
      </c>
      <c r="F16">
        <v>828</v>
      </c>
    </row>
    <row r="17" spans="2:6" x14ac:dyDescent="0.25">
      <c r="B17" t="s">
        <v>91</v>
      </c>
      <c r="C17">
        <v>462</v>
      </c>
      <c r="E17" t="s">
        <v>90</v>
      </c>
      <c r="F17">
        <v>9</v>
      </c>
    </row>
    <row r="18" spans="2:6" x14ac:dyDescent="0.25">
      <c r="B18" t="s">
        <v>92</v>
      </c>
      <c r="C18">
        <v>248</v>
      </c>
      <c r="E18" t="s">
        <v>91</v>
      </c>
      <c r="F18">
        <v>190</v>
      </c>
    </row>
    <row r="19" spans="2:6" x14ac:dyDescent="0.25">
      <c r="B19" t="s">
        <v>93</v>
      </c>
      <c r="C19">
        <v>585</v>
      </c>
      <c r="E19" t="s">
        <v>92</v>
      </c>
      <c r="F19">
        <v>140</v>
      </c>
    </row>
    <row r="20" spans="2:6" x14ac:dyDescent="0.25">
      <c r="B20" t="s">
        <v>94</v>
      </c>
      <c r="C20">
        <v>113</v>
      </c>
      <c r="E20" t="s">
        <v>93</v>
      </c>
      <c r="F20">
        <v>266</v>
      </c>
    </row>
    <row r="21" spans="2:6" x14ac:dyDescent="0.25">
      <c r="B21" t="s">
        <v>95</v>
      </c>
      <c r="C21">
        <v>27</v>
      </c>
      <c r="E21" t="s">
        <v>94</v>
      </c>
      <c r="F21">
        <v>18</v>
      </c>
    </row>
    <row r="22" spans="2:6" x14ac:dyDescent="0.25">
      <c r="B22" t="s">
        <v>96</v>
      </c>
      <c r="C22">
        <v>133</v>
      </c>
      <c r="E22" t="s">
        <v>95</v>
      </c>
      <c r="F22">
        <v>15</v>
      </c>
    </row>
    <row r="23" spans="2:6" x14ac:dyDescent="0.25">
      <c r="B23" t="s">
        <v>97</v>
      </c>
      <c r="C23">
        <v>77</v>
      </c>
      <c r="E23" t="s">
        <v>96</v>
      </c>
      <c r="F23">
        <v>46</v>
      </c>
    </row>
    <row r="24" spans="2:6" x14ac:dyDescent="0.25">
      <c r="B24" t="s">
        <v>98</v>
      </c>
      <c r="C24">
        <v>840</v>
      </c>
      <c r="E24" t="s">
        <v>97</v>
      </c>
      <c r="F24">
        <v>40</v>
      </c>
    </row>
    <row r="25" spans="2:6" x14ac:dyDescent="0.25">
      <c r="B25" t="s">
        <v>99</v>
      </c>
      <c r="C25">
        <v>7182</v>
      </c>
      <c r="E25" t="s">
        <v>98</v>
      </c>
      <c r="F25">
        <v>496</v>
      </c>
    </row>
    <row r="26" spans="2:6" x14ac:dyDescent="0.25">
      <c r="B26" t="s">
        <v>100</v>
      </c>
      <c r="C26">
        <v>45</v>
      </c>
      <c r="E26" t="s">
        <v>99</v>
      </c>
      <c r="F26">
        <v>3595</v>
      </c>
    </row>
    <row r="27" spans="2:6" x14ac:dyDescent="0.25">
      <c r="B27" t="s">
        <v>101</v>
      </c>
      <c r="C27">
        <v>348</v>
      </c>
      <c r="E27" t="s">
        <v>100</v>
      </c>
      <c r="F27">
        <v>2</v>
      </c>
    </row>
    <row r="28" spans="2:6" x14ac:dyDescent="0.25">
      <c r="B28" t="s">
        <v>102</v>
      </c>
      <c r="C28">
        <v>277</v>
      </c>
      <c r="E28" t="s">
        <v>101</v>
      </c>
      <c r="F28">
        <v>325</v>
      </c>
    </row>
    <row r="29" spans="2:6" x14ac:dyDescent="0.25">
      <c r="B29" t="s">
        <v>103</v>
      </c>
      <c r="C29">
        <v>73</v>
      </c>
      <c r="E29" t="s">
        <v>102</v>
      </c>
      <c r="F29">
        <v>153</v>
      </c>
    </row>
    <row r="30" spans="2:6" x14ac:dyDescent="0.25">
      <c r="B30" t="s">
        <v>104</v>
      </c>
      <c r="C30">
        <v>64</v>
      </c>
      <c r="E30" t="s">
        <v>103</v>
      </c>
      <c r="F30">
        <v>26</v>
      </c>
    </row>
    <row r="31" spans="2:6" x14ac:dyDescent="0.25">
      <c r="B31" t="s">
        <v>105</v>
      </c>
      <c r="C31">
        <v>424</v>
      </c>
      <c r="E31" t="s">
        <v>105</v>
      </c>
      <c r="F31">
        <v>225</v>
      </c>
    </row>
    <row r="32" spans="2:6" x14ac:dyDescent="0.25">
      <c r="B32" t="s">
        <v>106</v>
      </c>
      <c r="C32">
        <v>520</v>
      </c>
      <c r="E32" t="s">
        <v>106</v>
      </c>
      <c r="F32">
        <v>422</v>
      </c>
    </row>
    <row r="33" spans="2:6" x14ac:dyDescent="0.25">
      <c r="B33" t="s">
        <v>107</v>
      </c>
      <c r="C33">
        <v>32</v>
      </c>
      <c r="E33" t="s">
        <v>107</v>
      </c>
      <c r="F33">
        <v>21</v>
      </c>
    </row>
    <row r="34" spans="2:6" x14ac:dyDescent="0.25">
      <c r="B34" t="s">
        <v>108</v>
      </c>
      <c r="C34">
        <v>1646</v>
      </c>
      <c r="E34" t="s">
        <v>108</v>
      </c>
      <c r="F34">
        <v>939</v>
      </c>
    </row>
    <row r="35" spans="2:6" x14ac:dyDescent="0.25">
      <c r="B35" t="s">
        <v>109</v>
      </c>
      <c r="C35">
        <v>495</v>
      </c>
      <c r="E35" t="s">
        <v>109</v>
      </c>
      <c r="F35">
        <v>258</v>
      </c>
    </row>
    <row r="36" spans="2:6" x14ac:dyDescent="0.25">
      <c r="B36" t="s">
        <v>110</v>
      </c>
      <c r="C36">
        <v>3</v>
      </c>
      <c r="E36" t="s">
        <v>110</v>
      </c>
      <c r="F36">
        <v>2</v>
      </c>
    </row>
    <row r="37" spans="2:6" x14ac:dyDescent="0.25">
      <c r="B37" t="s">
        <v>111</v>
      </c>
      <c r="C37">
        <v>1480</v>
      </c>
      <c r="E37" t="s">
        <v>111</v>
      </c>
      <c r="F37">
        <v>771</v>
      </c>
    </row>
    <row r="38" spans="2:6" x14ac:dyDescent="0.25">
      <c r="B38" t="s">
        <v>112</v>
      </c>
      <c r="C38">
        <v>41</v>
      </c>
      <c r="E38" t="s">
        <v>112</v>
      </c>
      <c r="F38">
        <v>15</v>
      </c>
    </row>
    <row r="39" spans="2:6" x14ac:dyDescent="0.25">
      <c r="B39" t="s">
        <v>113</v>
      </c>
      <c r="C39">
        <v>86</v>
      </c>
      <c r="E39" t="s">
        <v>113</v>
      </c>
      <c r="F39">
        <v>25</v>
      </c>
    </row>
    <row r="40" spans="2:6" x14ac:dyDescent="0.25">
      <c r="B40" t="s">
        <v>114</v>
      </c>
      <c r="C40">
        <v>36</v>
      </c>
      <c r="E40" t="s">
        <v>114</v>
      </c>
      <c r="F40">
        <v>12</v>
      </c>
    </row>
    <row r="41" spans="2:6" x14ac:dyDescent="0.25">
      <c r="B41" t="s">
        <v>115</v>
      </c>
      <c r="C41">
        <v>136</v>
      </c>
      <c r="E41" t="s">
        <v>115</v>
      </c>
      <c r="F41">
        <v>73</v>
      </c>
    </row>
    <row r="42" spans="2:6" x14ac:dyDescent="0.25">
      <c r="B42" t="s">
        <v>116</v>
      </c>
      <c r="C42">
        <v>1209</v>
      </c>
      <c r="E42" t="s">
        <v>116</v>
      </c>
      <c r="F42">
        <v>664</v>
      </c>
    </row>
    <row r="43" spans="2:6" x14ac:dyDescent="0.25">
      <c r="B43" t="s">
        <v>117</v>
      </c>
      <c r="C43">
        <v>1427</v>
      </c>
      <c r="E43" t="s">
        <v>117</v>
      </c>
      <c r="F43">
        <v>670</v>
      </c>
    </row>
    <row r="44" spans="2:6" x14ac:dyDescent="0.25">
      <c r="B44" t="s">
        <v>118</v>
      </c>
      <c r="C44">
        <v>113</v>
      </c>
      <c r="E44" t="s">
        <v>118</v>
      </c>
      <c r="F44">
        <v>80</v>
      </c>
    </row>
    <row r="45" spans="2:6" x14ac:dyDescent="0.25">
      <c r="B45" t="s">
        <v>119</v>
      </c>
      <c r="E45" t="s">
        <v>119</v>
      </c>
    </row>
    <row r="46" spans="2:6" x14ac:dyDescent="0.25">
      <c r="B46" t="s">
        <v>120</v>
      </c>
      <c r="E46" t="s">
        <v>120</v>
      </c>
    </row>
    <row r="47" spans="2:6" x14ac:dyDescent="0.25">
      <c r="B47" t="s">
        <v>121</v>
      </c>
      <c r="C47">
        <v>91</v>
      </c>
      <c r="E47" t="s">
        <v>121</v>
      </c>
      <c r="F47">
        <v>38</v>
      </c>
    </row>
    <row r="48" spans="2:6" x14ac:dyDescent="0.25">
      <c r="B48" t="s">
        <v>122</v>
      </c>
      <c r="C48">
        <v>123</v>
      </c>
      <c r="E48" t="s">
        <v>122</v>
      </c>
      <c r="F48">
        <v>57</v>
      </c>
    </row>
    <row r="49" spans="2:6" x14ac:dyDescent="0.25">
      <c r="B49" t="s">
        <v>123</v>
      </c>
      <c r="C49">
        <v>35</v>
      </c>
      <c r="E49" t="s">
        <v>123</v>
      </c>
      <c r="F49">
        <v>14</v>
      </c>
    </row>
    <row r="50" spans="2:6" x14ac:dyDescent="0.25">
      <c r="B50" t="s">
        <v>124</v>
      </c>
      <c r="C50">
        <v>70</v>
      </c>
      <c r="E50" t="s">
        <v>124</v>
      </c>
      <c r="F50">
        <v>29</v>
      </c>
    </row>
    <row r="51" spans="2:6" x14ac:dyDescent="0.25">
      <c r="B51" t="s">
        <v>125</v>
      </c>
      <c r="E51" t="s">
        <v>125</v>
      </c>
    </row>
    <row r="52" spans="2:6" x14ac:dyDescent="0.25">
      <c r="B52" t="s">
        <v>126</v>
      </c>
      <c r="C52">
        <v>2172</v>
      </c>
      <c r="E52" t="s">
        <v>126</v>
      </c>
      <c r="F52">
        <v>1182</v>
      </c>
    </row>
    <row r="53" spans="2:6" x14ac:dyDescent="0.25">
      <c r="B53" t="s">
        <v>127</v>
      </c>
      <c r="C53">
        <v>24</v>
      </c>
      <c r="E53" t="s">
        <v>127</v>
      </c>
      <c r="F53">
        <v>11</v>
      </c>
    </row>
    <row r="54" spans="2:6" x14ac:dyDescent="0.25">
      <c r="B54" t="s">
        <v>128</v>
      </c>
      <c r="C54">
        <v>147</v>
      </c>
      <c r="E54" t="s">
        <v>128</v>
      </c>
      <c r="F54">
        <v>37</v>
      </c>
    </row>
    <row r="55" spans="2:6" x14ac:dyDescent="0.25">
      <c r="B55" t="s">
        <v>129</v>
      </c>
      <c r="C55">
        <v>21</v>
      </c>
      <c r="E55" t="s">
        <v>129</v>
      </c>
      <c r="F55">
        <v>4</v>
      </c>
    </row>
    <row r="56" spans="2:6" x14ac:dyDescent="0.25">
      <c r="B56" t="s">
        <v>130</v>
      </c>
      <c r="C56">
        <v>306</v>
      </c>
      <c r="E56" t="s">
        <v>130</v>
      </c>
      <c r="F56">
        <v>179</v>
      </c>
    </row>
    <row r="57" spans="2:6" x14ac:dyDescent="0.25">
      <c r="B57" t="s">
        <v>131</v>
      </c>
      <c r="C57">
        <v>173</v>
      </c>
      <c r="E57" t="s">
        <v>131</v>
      </c>
      <c r="F57">
        <v>106</v>
      </c>
    </row>
    <row r="58" spans="2:6" x14ac:dyDescent="0.25">
      <c r="B58" t="s">
        <v>132</v>
      </c>
      <c r="C58">
        <v>90</v>
      </c>
      <c r="E58" t="s">
        <v>132</v>
      </c>
      <c r="F58">
        <v>31</v>
      </c>
    </row>
    <row r="59" spans="2:6" x14ac:dyDescent="0.25">
      <c r="B59" t="s">
        <v>133</v>
      </c>
      <c r="C59">
        <v>284</v>
      </c>
      <c r="E59" t="s">
        <v>133</v>
      </c>
      <c r="F59">
        <v>156</v>
      </c>
    </row>
    <row r="60" spans="2:6" x14ac:dyDescent="0.25">
      <c r="B60" t="s">
        <v>134</v>
      </c>
      <c r="C60">
        <v>13</v>
      </c>
      <c r="E60" t="s">
        <v>134</v>
      </c>
      <c r="F60">
        <v>3</v>
      </c>
    </row>
    <row r="61" spans="2:6" x14ac:dyDescent="0.25">
      <c r="B61" t="s">
        <v>135</v>
      </c>
      <c r="C61">
        <v>129</v>
      </c>
      <c r="E61" t="s">
        <v>135</v>
      </c>
      <c r="F61">
        <v>72</v>
      </c>
    </row>
    <row r="62" spans="2:6" x14ac:dyDescent="0.25">
      <c r="B62" t="s">
        <v>136</v>
      </c>
      <c r="C62">
        <v>21</v>
      </c>
      <c r="E62" t="s">
        <v>136</v>
      </c>
      <c r="F62">
        <v>6</v>
      </c>
    </row>
    <row r="63" spans="2:6" x14ac:dyDescent="0.25">
      <c r="B63" t="s">
        <v>137</v>
      </c>
      <c r="C63">
        <v>1097</v>
      </c>
      <c r="E63" t="s">
        <v>137</v>
      </c>
      <c r="F63">
        <v>558</v>
      </c>
    </row>
    <row r="64" spans="2:6" x14ac:dyDescent="0.25">
      <c r="B64" t="s">
        <v>138</v>
      </c>
      <c r="C64">
        <v>385</v>
      </c>
      <c r="E64" t="s">
        <v>138</v>
      </c>
      <c r="F64">
        <v>158</v>
      </c>
    </row>
    <row r="65" spans="2:6" x14ac:dyDescent="0.25">
      <c r="B65" t="s">
        <v>139</v>
      </c>
      <c r="C65">
        <v>490</v>
      </c>
      <c r="E65" t="s">
        <v>139</v>
      </c>
      <c r="F65">
        <v>330</v>
      </c>
    </row>
    <row r="66" spans="2:6" x14ac:dyDescent="0.25">
      <c r="B66" t="s">
        <v>140</v>
      </c>
      <c r="C66">
        <v>56</v>
      </c>
      <c r="E66" t="s">
        <v>140</v>
      </c>
      <c r="F66">
        <v>40</v>
      </c>
    </row>
    <row r="67" spans="2:6" x14ac:dyDescent="0.25">
      <c r="B67" t="s">
        <v>141</v>
      </c>
      <c r="C67">
        <v>331</v>
      </c>
      <c r="E67" t="s">
        <v>141</v>
      </c>
      <c r="F67">
        <v>178</v>
      </c>
    </row>
    <row r="68" spans="2:6" x14ac:dyDescent="0.25">
      <c r="B68" t="s">
        <v>142</v>
      </c>
      <c r="E68" t="s">
        <v>74</v>
      </c>
      <c r="F68">
        <v>2081</v>
      </c>
    </row>
    <row r="69" spans="2:6" x14ac:dyDescent="0.25">
      <c r="B69" t="s">
        <v>74</v>
      </c>
      <c r="C69">
        <v>3390</v>
      </c>
      <c r="E69" t="s">
        <v>143</v>
      </c>
      <c r="F69">
        <v>13</v>
      </c>
    </row>
    <row r="70" spans="2:6" x14ac:dyDescent="0.25">
      <c r="B70" t="s">
        <v>143</v>
      </c>
      <c r="C70">
        <v>14</v>
      </c>
      <c r="E70" t="s">
        <v>144</v>
      </c>
      <c r="F70">
        <v>525</v>
      </c>
    </row>
    <row r="71" spans="2:6" x14ac:dyDescent="0.25">
      <c r="B71" t="s">
        <v>144</v>
      </c>
      <c r="C71">
        <v>746</v>
      </c>
      <c r="E71" t="s">
        <v>145</v>
      </c>
    </row>
    <row r="72" spans="2:6" x14ac:dyDescent="0.25">
      <c r="B72" t="s">
        <v>145</v>
      </c>
      <c r="E72" t="s">
        <v>146</v>
      </c>
      <c r="F72">
        <v>863</v>
      </c>
    </row>
    <row r="73" spans="2:6" x14ac:dyDescent="0.25">
      <c r="B73" t="s">
        <v>146</v>
      </c>
      <c r="C73">
        <v>1646</v>
      </c>
      <c r="E73" t="s">
        <v>147</v>
      </c>
      <c r="F73">
        <v>313</v>
      </c>
    </row>
    <row r="74" spans="2:6" x14ac:dyDescent="0.25">
      <c r="B74" t="s">
        <v>147</v>
      </c>
      <c r="C74">
        <v>674</v>
      </c>
      <c r="E74" t="s">
        <v>148</v>
      </c>
      <c r="F74">
        <v>270</v>
      </c>
    </row>
    <row r="75" spans="2:6" x14ac:dyDescent="0.25">
      <c r="B75" t="s">
        <v>148</v>
      </c>
      <c r="C75">
        <v>565</v>
      </c>
      <c r="E75" t="s">
        <v>149</v>
      </c>
      <c r="F75">
        <v>5</v>
      </c>
    </row>
    <row r="76" spans="2:6" x14ac:dyDescent="0.25">
      <c r="B76" t="s">
        <v>149</v>
      </c>
      <c r="C76">
        <v>5</v>
      </c>
      <c r="E76" t="s">
        <v>150</v>
      </c>
      <c r="F76">
        <v>481</v>
      </c>
    </row>
    <row r="77" spans="2:6" x14ac:dyDescent="0.25">
      <c r="B77" t="s">
        <v>150</v>
      </c>
      <c r="C77">
        <v>1169</v>
      </c>
      <c r="E77" t="s">
        <v>151</v>
      </c>
      <c r="F77">
        <v>383</v>
      </c>
    </row>
    <row r="78" spans="2:6" x14ac:dyDescent="0.25">
      <c r="B78" t="s">
        <v>151</v>
      </c>
      <c r="C78">
        <v>854</v>
      </c>
      <c r="E78" t="s">
        <v>153</v>
      </c>
    </row>
    <row r="79" spans="2:6" x14ac:dyDescent="0.25">
      <c r="B79" t="s">
        <v>152</v>
      </c>
      <c r="C79">
        <v>2</v>
      </c>
      <c r="E79" t="s">
        <v>154</v>
      </c>
      <c r="F79">
        <v>148</v>
      </c>
    </row>
    <row r="80" spans="2:6" x14ac:dyDescent="0.25">
      <c r="B80" t="s">
        <v>153</v>
      </c>
      <c r="E80" t="s">
        <v>155</v>
      </c>
      <c r="F80">
        <v>1</v>
      </c>
    </row>
    <row r="81" spans="2:6" x14ac:dyDescent="0.25">
      <c r="B81" t="s">
        <v>154</v>
      </c>
      <c r="C81">
        <v>665</v>
      </c>
      <c r="E81" t="s">
        <v>156</v>
      </c>
      <c r="F81">
        <v>114</v>
      </c>
    </row>
    <row r="82" spans="2:6" x14ac:dyDescent="0.25">
      <c r="B82" t="s">
        <v>155</v>
      </c>
      <c r="C82">
        <v>24</v>
      </c>
      <c r="E82" t="s">
        <v>160</v>
      </c>
    </row>
    <row r="83" spans="2:6" x14ac:dyDescent="0.25">
      <c r="B83" t="s">
        <v>156</v>
      </c>
      <c r="C83">
        <v>231</v>
      </c>
      <c r="E83" t="s">
        <v>162</v>
      </c>
    </row>
    <row r="84" spans="2:6" x14ac:dyDescent="0.25">
      <c r="B84" t="s">
        <v>157</v>
      </c>
      <c r="C84">
        <v>2</v>
      </c>
      <c r="E84" t="s">
        <v>163</v>
      </c>
      <c r="F84">
        <v>2</v>
      </c>
    </row>
    <row r="85" spans="2:6" x14ac:dyDescent="0.25">
      <c r="B85" t="s">
        <v>158</v>
      </c>
      <c r="C85">
        <v>3</v>
      </c>
      <c r="E85" t="s">
        <v>164</v>
      </c>
      <c r="F85">
        <v>103</v>
      </c>
    </row>
    <row r="86" spans="2:6" x14ac:dyDescent="0.25">
      <c r="B86" t="s">
        <v>159</v>
      </c>
      <c r="C86">
        <v>4</v>
      </c>
      <c r="E86" t="s">
        <v>165</v>
      </c>
      <c r="F86">
        <v>271</v>
      </c>
    </row>
    <row r="87" spans="2:6" x14ac:dyDescent="0.25">
      <c r="B87" t="s">
        <v>160</v>
      </c>
      <c r="E87" t="s">
        <v>166</v>
      </c>
      <c r="F87">
        <v>48</v>
      </c>
    </row>
    <row r="88" spans="2:6" x14ac:dyDescent="0.25">
      <c r="B88" t="s">
        <v>161</v>
      </c>
      <c r="E88" t="s">
        <v>167</v>
      </c>
      <c r="F88">
        <v>125</v>
      </c>
    </row>
    <row r="89" spans="2:6" x14ac:dyDescent="0.25">
      <c r="B89" t="s">
        <v>162</v>
      </c>
      <c r="E89" t="s">
        <v>168</v>
      </c>
      <c r="F89">
        <v>97</v>
      </c>
    </row>
    <row r="90" spans="2:6" x14ac:dyDescent="0.25">
      <c r="B90" t="s">
        <v>163</v>
      </c>
      <c r="C90">
        <v>2</v>
      </c>
      <c r="E90" t="s">
        <v>170</v>
      </c>
      <c r="F90">
        <v>80</v>
      </c>
    </row>
    <row r="91" spans="2:6" x14ac:dyDescent="0.25">
      <c r="B91" t="s">
        <v>164</v>
      </c>
      <c r="C91">
        <v>393</v>
      </c>
      <c r="E91" t="s">
        <v>171</v>
      </c>
    </row>
    <row r="92" spans="2:6" x14ac:dyDescent="0.25">
      <c r="B92" t="s">
        <v>165</v>
      </c>
      <c r="C92">
        <v>358</v>
      </c>
      <c r="E92" t="s">
        <v>172</v>
      </c>
      <c r="F92">
        <v>139</v>
      </c>
    </row>
    <row r="93" spans="2:6" x14ac:dyDescent="0.25">
      <c r="B93" t="s">
        <v>166</v>
      </c>
      <c r="C93">
        <v>81</v>
      </c>
      <c r="E93" t="s">
        <v>173</v>
      </c>
      <c r="F93">
        <v>527</v>
      </c>
    </row>
    <row r="94" spans="2:6" x14ac:dyDescent="0.25">
      <c r="B94" t="s">
        <v>167</v>
      </c>
      <c r="C94">
        <v>134</v>
      </c>
      <c r="E94" t="s">
        <v>174</v>
      </c>
    </row>
    <row r="95" spans="2:6" x14ac:dyDescent="0.25">
      <c r="B95" t="s">
        <v>168</v>
      </c>
      <c r="C95">
        <v>225</v>
      </c>
      <c r="E95" t="s">
        <v>175</v>
      </c>
      <c r="F95">
        <v>174</v>
      </c>
    </row>
    <row r="96" spans="2:6" x14ac:dyDescent="0.25">
      <c r="B96" t="s">
        <v>169</v>
      </c>
      <c r="C96">
        <v>15</v>
      </c>
      <c r="E96" t="s">
        <v>176</v>
      </c>
      <c r="F96">
        <v>59</v>
      </c>
    </row>
    <row r="97" spans="2:6" x14ac:dyDescent="0.25">
      <c r="B97" t="s">
        <v>170</v>
      </c>
      <c r="C97">
        <v>198</v>
      </c>
      <c r="E97" t="s">
        <v>177</v>
      </c>
      <c r="F97">
        <v>34</v>
      </c>
    </row>
    <row r="98" spans="2:6" x14ac:dyDescent="0.25">
      <c r="B98" t="s">
        <v>171</v>
      </c>
      <c r="E98" t="s">
        <v>178</v>
      </c>
    </row>
    <row r="99" spans="2:6" x14ac:dyDescent="0.25">
      <c r="B99" t="s">
        <v>172</v>
      </c>
      <c r="C99">
        <v>139</v>
      </c>
      <c r="E99" t="s">
        <v>180</v>
      </c>
      <c r="F99">
        <v>26</v>
      </c>
    </row>
    <row r="100" spans="2:6" x14ac:dyDescent="0.25">
      <c r="B100" t="s">
        <v>173</v>
      </c>
      <c r="C100">
        <v>1180</v>
      </c>
      <c r="E100" t="s">
        <v>181</v>
      </c>
      <c r="F100">
        <v>5</v>
      </c>
    </row>
    <row r="101" spans="2:6" x14ac:dyDescent="0.25">
      <c r="B101" t="s">
        <v>174</v>
      </c>
      <c r="E101" t="s">
        <v>182</v>
      </c>
      <c r="F101">
        <v>342</v>
      </c>
    </row>
    <row r="102" spans="2:6" x14ac:dyDescent="0.25">
      <c r="B102" t="s">
        <v>175</v>
      </c>
      <c r="C102">
        <v>365</v>
      </c>
      <c r="E102" t="s">
        <v>45</v>
      </c>
      <c r="F102">
        <v>2696</v>
      </c>
    </row>
    <row r="103" spans="2:6" x14ac:dyDescent="0.25">
      <c r="B103" t="s">
        <v>176</v>
      </c>
      <c r="C103">
        <v>72</v>
      </c>
      <c r="E103" t="s">
        <v>183</v>
      </c>
    </row>
    <row r="104" spans="2:6" x14ac:dyDescent="0.25">
      <c r="B104" t="s">
        <v>177</v>
      </c>
      <c r="C104">
        <v>77</v>
      </c>
      <c r="E104" t="s">
        <v>184</v>
      </c>
      <c r="F104">
        <v>69</v>
      </c>
    </row>
    <row r="105" spans="2:6" x14ac:dyDescent="0.25">
      <c r="B105" t="s">
        <v>178</v>
      </c>
      <c r="E105" t="s">
        <v>185</v>
      </c>
      <c r="F105">
        <v>146</v>
      </c>
    </row>
    <row r="106" spans="2:6" x14ac:dyDescent="0.25">
      <c r="B106" t="s">
        <v>179</v>
      </c>
      <c r="E106" t="s">
        <v>187</v>
      </c>
      <c r="F106">
        <v>138</v>
      </c>
    </row>
    <row r="107" spans="2:6" x14ac:dyDescent="0.25">
      <c r="B107" t="s">
        <v>180</v>
      </c>
      <c r="C107">
        <v>88</v>
      </c>
      <c r="E107" t="s">
        <v>188</v>
      </c>
      <c r="F107">
        <v>36</v>
      </c>
    </row>
    <row r="108" spans="2:6" x14ac:dyDescent="0.25">
      <c r="B108" t="s">
        <v>181</v>
      </c>
      <c r="C108">
        <v>8</v>
      </c>
      <c r="E108" t="s">
        <v>189</v>
      </c>
      <c r="F108">
        <v>13</v>
      </c>
    </row>
    <row r="109" spans="2:6" x14ac:dyDescent="0.25">
      <c r="B109" t="s">
        <v>182</v>
      </c>
      <c r="C109">
        <v>697</v>
      </c>
      <c r="E109" t="s">
        <v>190</v>
      </c>
      <c r="F109">
        <v>28</v>
      </c>
    </row>
    <row r="110" spans="2:6" x14ac:dyDescent="0.25">
      <c r="B110" t="s">
        <v>45</v>
      </c>
      <c r="C110">
        <v>4600</v>
      </c>
      <c r="E110" t="s">
        <v>191</v>
      </c>
      <c r="F110">
        <v>333</v>
      </c>
    </row>
    <row r="111" spans="2:6" x14ac:dyDescent="0.25">
      <c r="B111" t="s">
        <v>183</v>
      </c>
      <c r="E111" t="s">
        <v>192</v>
      </c>
      <c r="F111">
        <v>2</v>
      </c>
    </row>
    <row r="112" spans="2:6" x14ac:dyDescent="0.25">
      <c r="B112" t="s">
        <v>184</v>
      </c>
      <c r="C112">
        <v>156</v>
      </c>
      <c r="E112" t="s">
        <v>193</v>
      </c>
    </row>
    <row r="113" spans="2:6" x14ac:dyDescent="0.25">
      <c r="B113" t="s">
        <v>185</v>
      </c>
      <c r="C113">
        <v>427</v>
      </c>
      <c r="E113" t="s">
        <v>194</v>
      </c>
      <c r="F113">
        <v>44</v>
      </c>
    </row>
    <row r="114" spans="2:6" x14ac:dyDescent="0.25">
      <c r="B114" t="s">
        <v>186</v>
      </c>
      <c r="E114" t="s">
        <v>195</v>
      </c>
      <c r="F114">
        <v>733</v>
      </c>
    </row>
    <row r="115" spans="2:6" x14ac:dyDescent="0.25">
      <c r="B115" t="s">
        <v>187</v>
      </c>
      <c r="C115">
        <v>291</v>
      </c>
      <c r="E115" t="s">
        <v>196</v>
      </c>
      <c r="F115">
        <v>86</v>
      </c>
    </row>
    <row r="116" spans="2:6" x14ac:dyDescent="0.25">
      <c r="B116" t="s">
        <v>188</v>
      </c>
      <c r="C116">
        <v>104</v>
      </c>
      <c r="E116" t="s">
        <v>197</v>
      </c>
      <c r="F116">
        <v>57</v>
      </c>
    </row>
    <row r="117" spans="2:6" x14ac:dyDescent="0.25">
      <c r="B117" t="s">
        <v>189</v>
      </c>
      <c r="C117">
        <v>42</v>
      </c>
      <c r="E117" t="s">
        <v>199</v>
      </c>
      <c r="F117">
        <v>38</v>
      </c>
    </row>
    <row r="118" spans="2:6" x14ac:dyDescent="0.25">
      <c r="B118" t="s">
        <v>190</v>
      </c>
      <c r="C118">
        <v>62</v>
      </c>
      <c r="E118" t="s">
        <v>201</v>
      </c>
      <c r="F118">
        <v>337</v>
      </c>
    </row>
    <row r="119" spans="2:6" x14ac:dyDescent="0.25">
      <c r="B119" t="s">
        <v>191</v>
      </c>
      <c r="C119">
        <v>835</v>
      </c>
      <c r="E119" t="s">
        <v>67</v>
      </c>
      <c r="F119">
        <v>369</v>
      </c>
    </row>
    <row r="120" spans="2:6" x14ac:dyDescent="0.25">
      <c r="B120" t="s">
        <v>192</v>
      </c>
      <c r="C120">
        <v>3</v>
      </c>
      <c r="E120" t="s">
        <v>202</v>
      </c>
      <c r="F120">
        <v>6</v>
      </c>
    </row>
    <row r="121" spans="2:6" x14ac:dyDescent="0.25">
      <c r="B121" t="s">
        <v>193</v>
      </c>
      <c r="E121" t="s">
        <v>204</v>
      </c>
    </row>
    <row r="122" spans="2:6" x14ac:dyDescent="0.25">
      <c r="B122" t="s">
        <v>194</v>
      </c>
      <c r="C122">
        <v>73</v>
      </c>
      <c r="E122" t="s">
        <v>205</v>
      </c>
    </row>
    <row r="123" spans="2:6" x14ac:dyDescent="0.25">
      <c r="B123" t="s">
        <v>195</v>
      </c>
      <c r="C123">
        <v>1267</v>
      </c>
      <c r="E123" t="s">
        <v>206</v>
      </c>
      <c r="F123">
        <v>49</v>
      </c>
    </row>
    <row r="124" spans="2:6" x14ac:dyDescent="0.25">
      <c r="B124" t="s">
        <v>196</v>
      </c>
      <c r="C124">
        <v>170</v>
      </c>
      <c r="E124" t="s">
        <v>207</v>
      </c>
      <c r="F124">
        <v>101</v>
      </c>
    </row>
    <row r="125" spans="2:6" x14ac:dyDescent="0.25">
      <c r="B125" t="s">
        <v>197</v>
      </c>
      <c r="C125">
        <v>81</v>
      </c>
      <c r="E125" t="s">
        <v>208</v>
      </c>
    </row>
    <row r="126" spans="2:6" x14ac:dyDescent="0.25">
      <c r="B126" t="s">
        <v>198</v>
      </c>
      <c r="E126" t="s">
        <v>209</v>
      </c>
      <c r="F126">
        <v>52</v>
      </c>
    </row>
    <row r="127" spans="2:6" x14ac:dyDescent="0.25">
      <c r="B127" t="s">
        <v>199</v>
      </c>
      <c r="C127">
        <v>116</v>
      </c>
      <c r="E127" t="s">
        <v>210</v>
      </c>
    </row>
    <row r="128" spans="2:6" x14ac:dyDescent="0.25">
      <c r="B128" t="s">
        <v>200</v>
      </c>
      <c r="C128">
        <v>7</v>
      </c>
      <c r="E128" t="s">
        <v>211</v>
      </c>
      <c r="F128">
        <v>476</v>
      </c>
    </row>
    <row r="129" spans="2:6" x14ac:dyDescent="0.25">
      <c r="B129" t="s">
        <v>201</v>
      </c>
      <c r="C129">
        <v>671</v>
      </c>
      <c r="E129" t="s">
        <v>212</v>
      </c>
      <c r="F129">
        <v>29</v>
      </c>
    </row>
    <row r="130" spans="2:6" x14ac:dyDescent="0.25">
      <c r="B130" t="s">
        <v>67</v>
      </c>
      <c r="C130">
        <v>660</v>
      </c>
      <c r="E130" t="s">
        <v>213</v>
      </c>
    </row>
    <row r="131" spans="2:6" x14ac:dyDescent="0.25">
      <c r="B131" t="s">
        <v>202</v>
      </c>
      <c r="C131">
        <v>26</v>
      </c>
      <c r="E131" t="s">
        <v>214</v>
      </c>
      <c r="F131">
        <v>259</v>
      </c>
    </row>
    <row r="132" spans="2:6" x14ac:dyDescent="0.25">
      <c r="B132" t="s">
        <v>203</v>
      </c>
      <c r="E132" t="s">
        <v>215</v>
      </c>
      <c r="F132">
        <v>332</v>
      </c>
    </row>
    <row r="133" spans="2:6" x14ac:dyDescent="0.25">
      <c r="B133" t="s">
        <v>204</v>
      </c>
      <c r="E133" t="s">
        <v>216</v>
      </c>
    </row>
    <row r="134" spans="2:6" x14ac:dyDescent="0.25">
      <c r="B134" t="s">
        <v>205</v>
      </c>
      <c r="E134" t="s">
        <v>217</v>
      </c>
      <c r="F134">
        <v>68</v>
      </c>
    </row>
    <row r="135" spans="2:6" x14ac:dyDescent="0.25">
      <c r="B135" t="s">
        <v>206</v>
      </c>
      <c r="C135">
        <v>105</v>
      </c>
      <c r="E135" t="s">
        <v>218</v>
      </c>
    </row>
    <row r="136" spans="2:6" x14ac:dyDescent="0.25">
      <c r="B136" t="s">
        <v>207</v>
      </c>
      <c r="C136">
        <v>195</v>
      </c>
      <c r="E136" t="s">
        <v>220</v>
      </c>
      <c r="F136">
        <v>73</v>
      </c>
    </row>
    <row r="137" spans="2:6" x14ac:dyDescent="0.25">
      <c r="B137" t="s">
        <v>208</v>
      </c>
      <c r="E137" t="s">
        <v>221</v>
      </c>
    </row>
    <row r="138" spans="2:6" x14ac:dyDescent="0.25">
      <c r="B138" t="s">
        <v>209</v>
      </c>
      <c r="C138">
        <v>72</v>
      </c>
      <c r="E138" t="s">
        <v>222</v>
      </c>
    </row>
    <row r="139" spans="2:6" x14ac:dyDescent="0.25">
      <c r="B139" t="s">
        <v>210</v>
      </c>
      <c r="E139" t="s">
        <v>223</v>
      </c>
      <c r="F139">
        <v>74</v>
      </c>
    </row>
    <row r="140" spans="2:6" x14ac:dyDescent="0.25">
      <c r="B140" t="s">
        <v>211</v>
      </c>
      <c r="C140">
        <v>1090</v>
      </c>
      <c r="E140" t="s">
        <v>224</v>
      </c>
      <c r="F140">
        <v>425</v>
      </c>
    </row>
    <row r="141" spans="2:6" x14ac:dyDescent="0.25">
      <c r="B141" t="s">
        <v>212</v>
      </c>
      <c r="C141">
        <v>29</v>
      </c>
      <c r="E141" t="s">
        <v>225</v>
      </c>
      <c r="F141">
        <v>357</v>
      </c>
    </row>
    <row r="142" spans="2:6" x14ac:dyDescent="0.25">
      <c r="B142" t="s">
        <v>213</v>
      </c>
      <c r="E142" t="s">
        <v>226</v>
      </c>
      <c r="F142">
        <v>67</v>
      </c>
    </row>
    <row r="143" spans="2:6" x14ac:dyDescent="0.25">
      <c r="B143" t="s">
        <v>214</v>
      </c>
      <c r="C143">
        <v>538</v>
      </c>
      <c r="E143" t="s">
        <v>227</v>
      </c>
      <c r="F143">
        <v>487</v>
      </c>
    </row>
    <row r="144" spans="2:6" x14ac:dyDescent="0.25">
      <c r="B144" t="s">
        <v>215</v>
      </c>
      <c r="C144">
        <v>754</v>
      </c>
      <c r="E144" t="s">
        <v>228</v>
      </c>
      <c r="F144">
        <v>2918</v>
      </c>
    </row>
    <row r="145" spans="2:6" x14ac:dyDescent="0.25">
      <c r="B145" t="s">
        <v>216</v>
      </c>
      <c r="E145" t="s">
        <v>229</v>
      </c>
    </row>
    <row r="146" spans="2:6" x14ac:dyDescent="0.25">
      <c r="B146" t="s">
        <v>217</v>
      </c>
      <c r="C146">
        <v>146</v>
      </c>
      <c r="E146" t="s">
        <v>230</v>
      </c>
      <c r="F146">
        <v>269</v>
      </c>
    </row>
    <row r="147" spans="2:6" x14ac:dyDescent="0.25">
      <c r="B147" t="s">
        <v>218</v>
      </c>
      <c r="E147" t="s">
        <v>231</v>
      </c>
      <c r="F147">
        <v>423</v>
      </c>
    </row>
    <row r="148" spans="2:6" x14ac:dyDescent="0.25">
      <c r="B148" t="s">
        <v>219</v>
      </c>
      <c r="E148" t="s">
        <v>232</v>
      </c>
      <c r="F148">
        <v>153</v>
      </c>
    </row>
    <row r="149" spans="2:6" x14ac:dyDescent="0.25">
      <c r="B149" t="s">
        <v>220</v>
      </c>
      <c r="C149">
        <v>124</v>
      </c>
      <c r="E149" t="s">
        <v>233</v>
      </c>
    </row>
    <row r="150" spans="2:6" x14ac:dyDescent="0.25">
      <c r="B150" t="s">
        <v>221</v>
      </c>
      <c r="E150" t="s">
        <v>234</v>
      </c>
      <c r="F150">
        <v>144</v>
      </c>
    </row>
    <row r="151" spans="2:6" x14ac:dyDescent="0.25">
      <c r="B151" t="s">
        <v>222</v>
      </c>
      <c r="C151">
        <v>7</v>
      </c>
      <c r="E151" t="s">
        <v>235</v>
      </c>
      <c r="F151">
        <v>231</v>
      </c>
    </row>
    <row r="152" spans="2:6" x14ac:dyDescent="0.25">
      <c r="B152" t="s">
        <v>223</v>
      </c>
      <c r="C152">
        <v>82</v>
      </c>
      <c r="E152" t="s">
        <v>236</v>
      </c>
      <c r="F152">
        <v>34</v>
      </c>
    </row>
    <row r="153" spans="2:6" x14ac:dyDescent="0.25">
      <c r="B153" t="s">
        <v>224</v>
      </c>
      <c r="C153">
        <v>779</v>
      </c>
      <c r="E153" t="s">
        <v>237</v>
      </c>
      <c r="F153">
        <v>156</v>
      </c>
    </row>
    <row r="154" spans="2:6" x14ac:dyDescent="0.25">
      <c r="B154" t="s">
        <v>225</v>
      </c>
      <c r="C154">
        <v>852</v>
      </c>
      <c r="E154" t="s">
        <v>238</v>
      </c>
      <c r="F154">
        <v>195</v>
      </c>
    </row>
    <row r="155" spans="2:6" x14ac:dyDescent="0.25">
      <c r="B155" t="s">
        <v>226</v>
      </c>
      <c r="C155">
        <v>156</v>
      </c>
      <c r="E155" t="s">
        <v>240</v>
      </c>
      <c r="F155">
        <v>16</v>
      </c>
    </row>
    <row r="156" spans="2:6" x14ac:dyDescent="0.25">
      <c r="B156" t="s">
        <v>227</v>
      </c>
      <c r="C156">
        <v>949</v>
      </c>
      <c r="E156" t="s">
        <v>241</v>
      </c>
      <c r="F156">
        <v>444</v>
      </c>
    </row>
    <row r="157" spans="2:6" x14ac:dyDescent="0.25">
      <c r="B157" t="s">
        <v>228</v>
      </c>
      <c r="C157">
        <v>6149</v>
      </c>
      <c r="E157" t="s">
        <v>242</v>
      </c>
      <c r="F157">
        <v>121</v>
      </c>
    </row>
    <row r="158" spans="2:6" x14ac:dyDescent="0.25">
      <c r="B158" t="s">
        <v>229</v>
      </c>
      <c r="E158" t="s">
        <v>243</v>
      </c>
    </row>
    <row r="159" spans="2:6" x14ac:dyDescent="0.25">
      <c r="B159" t="s">
        <v>230</v>
      </c>
      <c r="C159">
        <v>527</v>
      </c>
      <c r="E159" t="s">
        <v>244</v>
      </c>
      <c r="F159">
        <v>574</v>
      </c>
    </row>
    <row r="160" spans="2:6" x14ac:dyDescent="0.25">
      <c r="B160" t="s">
        <v>231</v>
      </c>
      <c r="C160">
        <v>808</v>
      </c>
      <c r="E160" t="s">
        <v>245</v>
      </c>
    </row>
    <row r="161" spans="2:6" x14ac:dyDescent="0.25">
      <c r="B161" t="s">
        <v>232</v>
      </c>
      <c r="C161">
        <v>346</v>
      </c>
      <c r="E161" t="s">
        <v>246</v>
      </c>
      <c r="F161">
        <v>129</v>
      </c>
    </row>
    <row r="162" spans="2:6" x14ac:dyDescent="0.25">
      <c r="B162" t="s">
        <v>233</v>
      </c>
      <c r="E162" t="s">
        <v>247</v>
      </c>
      <c r="F162">
        <v>128</v>
      </c>
    </row>
    <row r="163" spans="2:6" x14ac:dyDescent="0.25">
      <c r="B163" t="s">
        <v>234</v>
      </c>
      <c r="C163">
        <v>291</v>
      </c>
      <c r="E163" t="s">
        <v>248</v>
      </c>
      <c r="F163">
        <v>93</v>
      </c>
    </row>
    <row r="164" spans="2:6" x14ac:dyDescent="0.25">
      <c r="B164" t="s">
        <v>235</v>
      </c>
      <c r="C164">
        <v>404</v>
      </c>
      <c r="E164" t="s">
        <v>249</v>
      </c>
      <c r="F164">
        <v>582</v>
      </c>
    </row>
    <row r="165" spans="2:6" x14ac:dyDescent="0.25">
      <c r="B165" t="s">
        <v>236</v>
      </c>
      <c r="C165">
        <v>59</v>
      </c>
      <c r="E165" t="s">
        <v>250</v>
      </c>
      <c r="F165">
        <v>40</v>
      </c>
    </row>
    <row r="166" spans="2:6" x14ac:dyDescent="0.25">
      <c r="B166" t="s">
        <v>237</v>
      </c>
      <c r="C166">
        <v>300</v>
      </c>
      <c r="E166" t="s">
        <v>66</v>
      </c>
      <c r="F166">
        <v>1147</v>
      </c>
    </row>
    <row r="167" spans="2:6" x14ac:dyDescent="0.25">
      <c r="B167" t="s">
        <v>238</v>
      </c>
      <c r="C167">
        <v>523</v>
      </c>
      <c r="E167" t="s">
        <v>251</v>
      </c>
    </row>
    <row r="168" spans="2:6" x14ac:dyDescent="0.25">
      <c r="B168" t="s">
        <v>239</v>
      </c>
      <c r="C168">
        <v>1</v>
      </c>
      <c r="E168" t="s">
        <v>252</v>
      </c>
      <c r="F168">
        <v>70</v>
      </c>
    </row>
    <row r="169" spans="2:6" x14ac:dyDescent="0.25">
      <c r="B169" t="s">
        <v>240</v>
      </c>
      <c r="C169">
        <v>46</v>
      </c>
      <c r="E169" t="s">
        <v>253</v>
      </c>
      <c r="F169">
        <v>26</v>
      </c>
    </row>
    <row r="170" spans="2:6" x14ac:dyDescent="0.25">
      <c r="B170" t="s">
        <v>241</v>
      </c>
      <c r="C170">
        <v>793</v>
      </c>
      <c r="E170" t="s">
        <v>254</v>
      </c>
      <c r="F170">
        <v>1405</v>
      </c>
    </row>
    <row r="171" spans="2:6" x14ac:dyDescent="0.25">
      <c r="B171" t="s">
        <v>242</v>
      </c>
      <c r="C171">
        <v>202</v>
      </c>
      <c r="E171" t="s">
        <v>255</v>
      </c>
      <c r="F171">
        <v>321</v>
      </c>
    </row>
    <row r="172" spans="2:6" x14ac:dyDescent="0.25">
      <c r="B172" t="s">
        <v>243</v>
      </c>
      <c r="E172" t="s">
        <v>256</v>
      </c>
      <c r="F172">
        <v>83</v>
      </c>
    </row>
    <row r="173" spans="2:6" x14ac:dyDescent="0.25">
      <c r="B173" t="s">
        <v>244</v>
      </c>
      <c r="C173">
        <v>1195</v>
      </c>
      <c r="E173" t="s">
        <v>257</v>
      </c>
      <c r="F173">
        <v>264</v>
      </c>
    </row>
    <row r="174" spans="2:6" x14ac:dyDescent="0.25">
      <c r="B174" t="s">
        <v>245</v>
      </c>
      <c r="C174">
        <v>2</v>
      </c>
      <c r="E174" t="s">
        <v>258</v>
      </c>
      <c r="F174">
        <v>288</v>
      </c>
    </row>
    <row r="175" spans="2:6" x14ac:dyDescent="0.25">
      <c r="B175" t="s">
        <v>246</v>
      </c>
      <c r="C175">
        <v>227</v>
      </c>
      <c r="E175" t="s">
        <v>259</v>
      </c>
      <c r="F175">
        <v>211</v>
      </c>
    </row>
    <row r="176" spans="2:6" x14ac:dyDescent="0.25">
      <c r="B176" t="s">
        <v>247</v>
      </c>
      <c r="C176">
        <v>265</v>
      </c>
      <c r="E176" t="s">
        <v>260</v>
      </c>
      <c r="F176">
        <v>848</v>
      </c>
    </row>
    <row r="177" spans="2:6" x14ac:dyDescent="0.25">
      <c r="B177" t="s">
        <v>248</v>
      </c>
      <c r="C177">
        <v>205</v>
      </c>
      <c r="E177" t="s">
        <v>262</v>
      </c>
      <c r="F177">
        <v>4</v>
      </c>
    </row>
    <row r="178" spans="2:6" x14ac:dyDescent="0.25">
      <c r="B178" t="s">
        <v>249</v>
      </c>
      <c r="C178">
        <v>1147</v>
      </c>
      <c r="E178" t="s">
        <v>263</v>
      </c>
      <c r="F178">
        <v>93</v>
      </c>
    </row>
    <row r="179" spans="2:6" x14ac:dyDescent="0.25">
      <c r="B179" t="s">
        <v>250</v>
      </c>
      <c r="C179">
        <v>264</v>
      </c>
      <c r="E179" t="s">
        <v>264</v>
      </c>
      <c r="F179">
        <v>31</v>
      </c>
    </row>
    <row r="180" spans="2:6" x14ac:dyDescent="0.25">
      <c r="B180" t="s">
        <v>66</v>
      </c>
      <c r="C180">
        <v>2306</v>
      </c>
      <c r="E180" t="s">
        <v>265</v>
      </c>
      <c r="F180">
        <v>274</v>
      </c>
    </row>
    <row r="181" spans="2:6" x14ac:dyDescent="0.25">
      <c r="B181" t="s">
        <v>251</v>
      </c>
      <c r="E181" t="s">
        <v>266</v>
      </c>
      <c r="F181">
        <v>100</v>
      </c>
    </row>
    <row r="182" spans="2:6" x14ac:dyDescent="0.25">
      <c r="B182" t="s">
        <v>252</v>
      </c>
      <c r="C182">
        <v>134</v>
      </c>
      <c r="E182" t="s">
        <v>267</v>
      </c>
    </row>
    <row r="183" spans="2:6" x14ac:dyDescent="0.25">
      <c r="B183" t="s">
        <v>253</v>
      </c>
      <c r="C183">
        <v>50</v>
      </c>
      <c r="E183" t="s">
        <v>268</v>
      </c>
      <c r="F183">
        <v>391</v>
      </c>
    </row>
    <row r="184" spans="2:6" x14ac:dyDescent="0.25">
      <c r="B184" t="s">
        <v>254</v>
      </c>
      <c r="C184">
        <v>2757</v>
      </c>
      <c r="E184" t="s">
        <v>269</v>
      </c>
      <c r="F184">
        <v>45</v>
      </c>
    </row>
    <row r="185" spans="2:6" x14ac:dyDescent="0.25">
      <c r="B185" t="s">
        <v>255</v>
      </c>
      <c r="C185">
        <v>703</v>
      </c>
      <c r="E185" t="s">
        <v>270</v>
      </c>
      <c r="F185">
        <v>64</v>
      </c>
    </row>
    <row r="186" spans="2:6" x14ac:dyDescent="0.25">
      <c r="B186" t="s">
        <v>256</v>
      </c>
      <c r="C186">
        <v>147</v>
      </c>
      <c r="E186" t="s">
        <v>271</v>
      </c>
      <c r="F186">
        <v>185</v>
      </c>
    </row>
    <row r="187" spans="2:6" x14ac:dyDescent="0.25">
      <c r="B187" t="s">
        <v>257</v>
      </c>
      <c r="C187">
        <v>451</v>
      </c>
      <c r="E187" t="s">
        <v>272</v>
      </c>
    </row>
    <row r="188" spans="2:6" x14ac:dyDescent="0.25">
      <c r="B188" t="s">
        <v>258</v>
      </c>
      <c r="C188">
        <v>599</v>
      </c>
      <c r="E188" t="s">
        <v>273</v>
      </c>
    </row>
    <row r="189" spans="2:6" x14ac:dyDescent="0.25">
      <c r="B189" t="s">
        <v>259</v>
      </c>
      <c r="C189">
        <v>385</v>
      </c>
      <c r="E189" t="s">
        <v>274</v>
      </c>
    </row>
    <row r="190" spans="2:6" x14ac:dyDescent="0.25">
      <c r="B190" t="s">
        <v>260</v>
      </c>
      <c r="C190">
        <v>2111</v>
      </c>
      <c r="E190" t="s">
        <v>275</v>
      </c>
      <c r="F190">
        <v>288</v>
      </c>
    </row>
    <row r="191" spans="2:6" x14ac:dyDescent="0.25">
      <c r="B191" t="s">
        <v>261</v>
      </c>
      <c r="E191" t="s">
        <v>276</v>
      </c>
      <c r="F191">
        <v>380</v>
      </c>
    </row>
    <row r="192" spans="2:6" x14ac:dyDescent="0.25">
      <c r="B192" t="s">
        <v>262</v>
      </c>
      <c r="C192">
        <v>237</v>
      </c>
      <c r="E192" t="s">
        <v>277</v>
      </c>
    </row>
    <row r="193" spans="2:6" x14ac:dyDescent="0.25">
      <c r="B193" t="s">
        <v>263</v>
      </c>
      <c r="C193">
        <v>106</v>
      </c>
      <c r="E193" t="s">
        <v>278</v>
      </c>
      <c r="F193">
        <v>200</v>
      </c>
    </row>
    <row r="194" spans="2:6" x14ac:dyDescent="0.25">
      <c r="B194" t="s">
        <v>264</v>
      </c>
      <c r="C194">
        <v>53</v>
      </c>
      <c r="E194" t="s">
        <v>279</v>
      </c>
    </row>
    <row r="195" spans="2:6" x14ac:dyDescent="0.25">
      <c r="B195" t="s">
        <v>265</v>
      </c>
      <c r="C195">
        <v>592</v>
      </c>
      <c r="E195" t="s">
        <v>280</v>
      </c>
      <c r="F195">
        <v>379</v>
      </c>
    </row>
    <row r="196" spans="2:6" x14ac:dyDescent="0.25">
      <c r="B196" t="s">
        <v>266</v>
      </c>
      <c r="C196">
        <v>190</v>
      </c>
      <c r="E196" t="s">
        <v>281</v>
      </c>
      <c r="F196">
        <v>18</v>
      </c>
    </row>
    <row r="197" spans="2:6" x14ac:dyDescent="0.25">
      <c r="B197" t="s">
        <v>267</v>
      </c>
      <c r="E197" t="s">
        <v>282</v>
      </c>
    </row>
    <row r="198" spans="2:6" x14ac:dyDescent="0.25">
      <c r="B198" t="s">
        <v>268</v>
      </c>
      <c r="C198">
        <v>735</v>
      </c>
      <c r="E198" t="s">
        <v>283</v>
      </c>
      <c r="F198">
        <v>549</v>
      </c>
    </row>
    <row r="199" spans="2:6" x14ac:dyDescent="0.25">
      <c r="B199" t="s">
        <v>269</v>
      </c>
      <c r="C199">
        <v>109</v>
      </c>
      <c r="E199" t="s">
        <v>284</v>
      </c>
      <c r="F199">
        <v>208</v>
      </c>
    </row>
    <row r="200" spans="2:6" x14ac:dyDescent="0.25">
      <c r="B200" t="s">
        <v>270</v>
      </c>
      <c r="C200">
        <v>268</v>
      </c>
      <c r="E200" t="s">
        <v>285</v>
      </c>
    </row>
    <row r="201" spans="2:6" x14ac:dyDescent="0.25">
      <c r="B201" t="s">
        <v>271</v>
      </c>
      <c r="C201">
        <v>347</v>
      </c>
      <c r="E201" t="s">
        <v>286</v>
      </c>
      <c r="F201">
        <v>220</v>
      </c>
    </row>
    <row r="202" spans="2:6" x14ac:dyDescent="0.25">
      <c r="B202" t="s">
        <v>272</v>
      </c>
      <c r="E202" t="s">
        <v>288</v>
      </c>
      <c r="F202">
        <v>34</v>
      </c>
    </row>
    <row r="203" spans="2:6" x14ac:dyDescent="0.25">
      <c r="B203" t="s">
        <v>273</v>
      </c>
      <c r="E203" t="s">
        <v>289</v>
      </c>
      <c r="F203">
        <v>126</v>
      </c>
    </row>
    <row r="204" spans="2:6" x14ac:dyDescent="0.25">
      <c r="B204" t="s">
        <v>274</v>
      </c>
      <c r="E204" t="s">
        <v>290</v>
      </c>
      <c r="F204">
        <v>3</v>
      </c>
    </row>
    <row r="205" spans="2:6" x14ac:dyDescent="0.25">
      <c r="B205" t="s">
        <v>275</v>
      </c>
      <c r="C205">
        <v>515</v>
      </c>
      <c r="E205" t="s">
        <v>291</v>
      </c>
    </row>
    <row r="206" spans="2:6" x14ac:dyDescent="0.25">
      <c r="B206" t="s">
        <v>276</v>
      </c>
      <c r="C206">
        <v>686</v>
      </c>
      <c r="E206" t="s">
        <v>292</v>
      </c>
      <c r="F206">
        <v>288</v>
      </c>
    </row>
    <row r="207" spans="2:6" x14ac:dyDescent="0.25">
      <c r="B207" t="s">
        <v>277</v>
      </c>
      <c r="E207" t="s">
        <v>293</v>
      </c>
      <c r="F207">
        <v>902</v>
      </c>
    </row>
    <row r="208" spans="2:6" x14ac:dyDescent="0.25">
      <c r="B208" t="s">
        <v>278</v>
      </c>
      <c r="C208">
        <v>306</v>
      </c>
      <c r="E208" t="s">
        <v>294</v>
      </c>
      <c r="F208">
        <v>711</v>
      </c>
    </row>
    <row r="209" spans="2:6" x14ac:dyDescent="0.25">
      <c r="B209" t="s">
        <v>279</v>
      </c>
      <c r="E209" t="s">
        <v>295</v>
      </c>
      <c r="F209">
        <v>773</v>
      </c>
    </row>
    <row r="210" spans="2:6" x14ac:dyDescent="0.25">
      <c r="B210" t="s">
        <v>280</v>
      </c>
      <c r="C210">
        <v>599</v>
      </c>
      <c r="E210" t="s">
        <v>296</v>
      </c>
    </row>
    <row r="211" spans="2:6" x14ac:dyDescent="0.25">
      <c r="B211" t="s">
        <v>281</v>
      </c>
      <c r="C211">
        <v>28</v>
      </c>
      <c r="E211" t="s">
        <v>297</v>
      </c>
    </row>
    <row r="212" spans="2:6" x14ac:dyDescent="0.25">
      <c r="B212" t="s">
        <v>282</v>
      </c>
      <c r="E212" t="s">
        <v>298</v>
      </c>
      <c r="F212">
        <v>573</v>
      </c>
    </row>
    <row r="213" spans="2:6" x14ac:dyDescent="0.25">
      <c r="B213" t="s">
        <v>283</v>
      </c>
      <c r="C213">
        <v>1244</v>
      </c>
      <c r="E213" t="s">
        <v>299</v>
      </c>
      <c r="F213">
        <v>171</v>
      </c>
    </row>
    <row r="214" spans="2:6" x14ac:dyDescent="0.25">
      <c r="B214" t="s">
        <v>284</v>
      </c>
      <c r="C214">
        <v>453</v>
      </c>
      <c r="E214" t="s">
        <v>300</v>
      </c>
      <c r="F214">
        <v>126</v>
      </c>
    </row>
    <row r="215" spans="2:6" x14ac:dyDescent="0.25">
      <c r="B215" t="s">
        <v>285</v>
      </c>
      <c r="E215" t="s">
        <v>301</v>
      </c>
      <c r="F215">
        <v>75</v>
      </c>
    </row>
    <row r="216" spans="2:6" x14ac:dyDescent="0.25">
      <c r="B216" t="s">
        <v>286</v>
      </c>
      <c r="C216">
        <v>374</v>
      </c>
      <c r="E216" t="s">
        <v>302</v>
      </c>
      <c r="F216">
        <v>236</v>
      </c>
    </row>
    <row r="217" spans="2:6" x14ac:dyDescent="0.25">
      <c r="B217" t="s">
        <v>287</v>
      </c>
      <c r="C217">
        <v>18</v>
      </c>
      <c r="E217" t="s">
        <v>303</v>
      </c>
      <c r="F217">
        <v>57</v>
      </c>
    </row>
    <row r="218" spans="2:6" x14ac:dyDescent="0.25">
      <c r="B218" t="s">
        <v>288</v>
      </c>
      <c r="C218">
        <v>52</v>
      </c>
      <c r="E218" t="s">
        <v>304</v>
      </c>
      <c r="F218">
        <v>58</v>
      </c>
    </row>
    <row r="219" spans="2:6" x14ac:dyDescent="0.25">
      <c r="B219" t="s">
        <v>289</v>
      </c>
      <c r="C219">
        <v>126</v>
      </c>
      <c r="E219" t="s">
        <v>305</v>
      </c>
    </row>
    <row r="220" spans="2:6" x14ac:dyDescent="0.25">
      <c r="B220" t="s">
        <v>290</v>
      </c>
      <c r="C220">
        <v>17</v>
      </c>
      <c r="E220" t="s">
        <v>306</v>
      </c>
    </row>
    <row r="221" spans="2:6" x14ac:dyDescent="0.25">
      <c r="B221" t="s">
        <v>291</v>
      </c>
      <c r="E221" t="s">
        <v>307</v>
      </c>
      <c r="F221">
        <v>62</v>
      </c>
    </row>
    <row r="222" spans="2:6" x14ac:dyDescent="0.25">
      <c r="B222" t="s">
        <v>292</v>
      </c>
      <c r="C222">
        <v>492</v>
      </c>
      <c r="E222" t="s">
        <v>308</v>
      </c>
      <c r="F222">
        <v>14</v>
      </c>
    </row>
    <row r="223" spans="2:6" x14ac:dyDescent="0.25">
      <c r="B223" t="s">
        <v>293</v>
      </c>
      <c r="C223">
        <v>1809</v>
      </c>
      <c r="E223" t="s">
        <v>309</v>
      </c>
    </row>
    <row r="224" spans="2:6" x14ac:dyDescent="0.25">
      <c r="B224" t="s">
        <v>294</v>
      </c>
      <c r="C224">
        <v>1469</v>
      </c>
      <c r="E224" t="s">
        <v>310</v>
      </c>
      <c r="F224">
        <v>2</v>
      </c>
    </row>
    <row r="225" spans="2:6" x14ac:dyDescent="0.25">
      <c r="B225" t="s">
        <v>295</v>
      </c>
      <c r="C225">
        <v>1525</v>
      </c>
      <c r="E225" t="s">
        <v>311</v>
      </c>
      <c r="F225">
        <v>71</v>
      </c>
    </row>
    <row r="226" spans="2:6" x14ac:dyDescent="0.25">
      <c r="B226" t="s">
        <v>296</v>
      </c>
      <c r="E226" t="s">
        <v>312</v>
      </c>
      <c r="F226">
        <v>13</v>
      </c>
    </row>
    <row r="227" spans="2:6" x14ac:dyDescent="0.25">
      <c r="B227" t="s">
        <v>297</v>
      </c>
      <c r="E227" t="s">
        <v>313</v>
      </c>
      <c r="F227">
        <v>100</v>
      </c>
    </row>
    <row r="228" spans="2:6" x14ac:dyDescent="0.25">
      <c r="B228" t="s">
        <v>298</v>
      </c>
      <c r="C228">
        <v>1041</v>
      </c>
      <c r="E228" t="s">
        <v>314</v>
      </c>
      <c r="F228">
        <v>153</v>
      </c>
    </row>
    <row r="229" spans="2:6" x14ac:dyDescent="0.25">
      <c r="B229" t="s">
        <v>299</v>
      </c>
      <c r="C229">
        <v>314</v>
      </c>
      <c r="E229" t="s">
        <v>315</v>
      </c>
      <c r="F229">
        <v>222</v>
      </c>
    </row>
    <row r="230" spans="2:6" x14ac:dyDescent="0.25">
      <c r="B230" t="s">
        <v>300</v>
      </c>
      <c r="C230">
        <v>365</v>
      </c>
      <c r="E230" t="s">
        <v>316</v>
      </c>
      <c r="F230">
        <v>242</v>
      </c>
    </row>
    <row r="231" spans="2:6" x14ac:dyDescent="0.25">
      <c r="B231" t="s">
        <v>301</v>
      </c>
      <c r="C231">
        <v>158</v>
      </c>
      <c r="E231" t="s">
        <v>317</v>
      </c>
      <c r="F231">
        <v>125</v>
      </c>
    </row>
    <row r="232" spans="2:6" x14ac:dyDescent="0.25">
      <c r="B232" t="s">
        <v>302</v>
      </c>
      <c r="C232">
        <v>487</v>
      </c>
      <c r="E232" t="s">
        <v>318</v>
      </c>
      <c r="F232">
        <v>61</v>
      </c>
    </row>
    <row r="233" spans="2:6" x14ac:dyDescent="0.25">
      <c r="B233" t="s">
        <v>303</v>
      </c>
      <c r="C233">
        <v>137</v>
      </c>
      <c r="E233" t="s">
        <v>319</v>
      </c>
      <c r="F233">
        <v>19</v>
      </c>
    </row>
    <row r="234" spans="2:6" x14ac:dyDescent="0.25">
      <c r="B234" t="s">
        <v>304</v>
      </c>
      <c r="C234">
        <v>111</v>
      </c>
      <c r="E234" t="s">
        <v>320</v>
      </c>
      <c r="F234">
        <v>83</v>
      </c>
    </row>
    <row r="235" spans="2:6" x14ac:dyDescent="0.25">
      <c r="B235" t="s">
        <v>305</v>
      </c>
      <c r="E235" t="s">
        <v>321</v>
      </c>
      <c r="F235">
        <v>87</v>
      </c>
    </row>
    <row r="236" spans="2:6" x14ac:dyDescent="0.25">
      <c r="B236" t="s">
        <v>306</v>
      </c>
      <c r="E236" t="s">
        <v>322</v>
      </c>
      <c r="F236">
        <v>40</v>
      </c>
    </row>
    <row r="237" spans="2:6" x14ac:dyDescent="0.25">
      <c r="B237" t="s">
        <v>307</v>
      </c>
      <c r="C237">
        <v>146</v>
      </c>
      <c r="E237" t="s">
        <v>323</v>
      </c>
      <c r="F237">
        <v>422</v>
      </c>
    </row>
    <row r="238" spans="2:6" x14ac:dyDescent="0.25">
      <c r="B238" t="s">
        <v>308</v>
      </c>
      <c r="C238">
        <v>14</v>
      </c>
      <c r="E238" t="s">
        <v>324</v>
      </c>
      <c r="F238">
        <v>31</v>
      </c>
    </row>
    <row r="239" spans="2:6" x14ac:dyDescent="0.25">
      <c r="B239" t="s">
        <v>309</v>
      </c>
      <c r="C239">
        <v>1</v>
      </c>
      <c r="E239" t="s">
        <v>325</v>
      </c>
      <c r="F239">
        <v>29</v>
      </c>
    </row>
    <row r="240" spans="2:6" x14ac:dyDescent="0.25">
      <c r="B240" t="s">
        <v>310</v>
      </c>
      <c r="C240">
        <v>6</v>
      </c>
      <c r="E240" t="s">
        <v>326</v>
      </c>
      <c r="F240">
        <v>25</v>
      </c>
    </row>
    <row r="241" spans="2:6" x14ac:dyDescent="0.25">
      <c r="B241" t="s">
        <v>311</v>
      </c>
      <c r="C241">
        <v>185</v>
      </c>
      <c r="E241" t="s">
        <v>327</v>
      </c>
      <c r="F241">
        <v>771</v>
      </c>
    </row>
    <row r="242" spans="2:6" x14ac:dyDescent="0.25">
      <c r="B242" t="s">
        <v>312</v>
      </c>
      <c r="C242">
        <v>34</v>
      </c>
      <c r="E242" t="s">
        <v>328</v>
      </c>
      <c r="F242">
        <v>149</v>
      </c>
    </row>
    <row r="243" spans="2:6" x14ac:dyDescent="0.25">
      <c r="B243" t="s">
        <v>313</v>
      </c>
      <c r="C243">
        <v>155</v>
      </c>
      <c r="E243" t="s">
        <v>329</v>
      </c>
      <c r="F243">
        <v>52</v>
      </c>
    </row>
    <row r="244" spans="2:6" x14ac:dyDescent="0.25">
      <c r="B244" t="s">
        <v>314</v>
      </c>
      <c r="C244">
        <v>334</v>
      </c>
      <c r="E244" t="s">
        <v>330</v>
      </c>
      <c r="F244">
        <v>60</v>
      </c>
    </row>
    <row r="245" spans="2:6" x14ac:dyDescent="0.25">
      <c r="B245" t="s">
        <v>315</v>
      </c>
      <c r="C245">
        <v>476</v>
      </c>
      <c r="E245" t="s">
        <v>331</v>
      </c>
      <c r="F245">
        <v>107</v>
      </c>
    </row>
    <row r="246" spans="2:6" x14ac:dyDescent="0.25">
      <c r="B246" t="s">
        <v>316</v>
      </c>
      <c r="C246">
        <v>544</v>
      </c>
      <c r="E246" t="s">
        <v>332</v>
      </c>
      <c r="F246">
        <v>520</v>
      </c>
    </row>
    <row r="247" spans="2:6" x14ac:dyDescent="0.25">
      <c r="B247" t="s">
        <v>317</v>
      </c>
      <c r="C247">
        <v>317</v>
      </c>
      <c r="E247" t="s">
        <v>333</v>
      </c>
      <c r="F247">
        <v>277</v>
      </c>
    </row>
    <row r="248" spans="2:6" x14ac:dyDescent="0.25">
      <c r="B248" t="s">
        <v>318</v>
      </c>
      <c r="C248">
        <v>101</v>
      </c>
      <c r="E248" t="s">
        <v>334</v>
      </c>
      <c r="F248">
        <v>43</v>
      </c>
    </row>
    <row r="249" spans="2:6" x14ac:dyDescent="0.25">
      <c r="B249" t="s">
        <v>319</v>
      </c>
      <c r="C249">
        <v>48</v>
      </c>
      <c r="E249" t="s">
        <v>335</v>
      </c>
      <c r="F249">
        <v>351</v>
      </c>
    </row>
    <row r="250" spans="2:6" x14ac:dyDescent="0.25">
      <c r="B250" t="s">
        <v>320</v>
      </c>
      <c r="C250">
        <v>142</v>
      </c>
      <c r="E250" t="s">
        <v>336</v>
      </c>
      <c r="F250">
        <v>47</v>
      </c>
    </row>
    <row r="251" spans="2:6" x14ac:dyDescent="0.25">
      <c r="B251" t="s">
        <v>321</v>
      </c>
      <c r="C251">
        <v>247</v>
      </c>
      <c r="E251" t="s">
        <v>337</v>
      </c>
      <c r="F251">
        <v>625</v>
      </c>
    </row>
    <row r="252" spans="2:6" x14ac:dyDescent="0.25">
      <c r="B252" t="s">
        <v>322</v>
      </c>
      <c r="C252">
        <v>145</v>
      </c>
      <c r="E252" t="s">
        <v>338</v>
      </c>
      <c r="F252">
        <v>143</v>
      </c>
    </row>
    <row r="253" spans="2:6" x14ac:dyDescent="0.25">
      <c r="B253" t="s">
        <v>323</v>
      </c>
      <c r="C253">
        <v>946</v>
      </c>
      <c r="E253" t="s">
        <v>339</v>
      </c>
      <c r="F253">
        <v>15</v>
      </c>
    </row>
    <row r="254" spans="2:6" x14ac:dyDescent="0.25">
      <c r="B254" t="s">
        <v>324</v>
      </c>
      <c r="C254">
        <v>156</v>
      </c>
      <c r="E254" t="s">
        <v>65</v>
      </c>
      <c r="F254">
        <v>209</v>
      </c>
    </row>
    <row r="255" spans="2:6" x14ac:dyDescent="0.25">
      <c r="B255" t="s">
        <v>325</v>
      </c>
      <c r="C255">
        <v>81</v>
      </c>
      <c r="E255" t="s">
        <v>340</v>
      </c>
      <c r="F255">
        <v>37</v>
      </c>
    </row>
    <row r="256" spans="2:6" x14ac:dyDescent="0.25">
      <c r="B256" t="s">
        <v>326</v>
      </c>
      <c r="C256">
        <v>58</v>
      </c>
      <c r="E256" t="s">
        <v>342</v>
      </c>
    </row>
    <row r="257" spans="2:6" x14ac:dyDescent="0.25">
      <c r="B257" t="s">
        <v>327</v>
      </c>
      <c r="C257">
        <v>1407</v>
      </c>
      <c r="E257" t="s">
        <v>343</v>
      </c>
      <c r="F257">
        <v>325</v>
      </c>
    </row>
    <row r="258" spans="2:6" x14ac:dyDescent="0.25">
      <c r="B258" t="s">
        <v>328</v>
      </c>
      <c r="C258">
        <v>203</v>
      </c>
      <c r="E258" t="s">
        <v>344</v>
      </c>
      <c r="F258">
        <v>78</v>
      </c>
    </row>
    <row r="259" spans="2:6" x14ac:dyDescent="0.25">
      <c r="B259" t="s">
        <v>329</v>
      </c>
      <c r="C259">
        <v>126</v>
      </c>
      <c r="E259" t="s">
        <v>345</v>
      </c>
      <c r="F259">
        <v>16</v>
      </c>
    </row>
    <row r="260" spans="2:6" x14ac:dyDescent="0.25">
      <c r="B260" t="s">
        <v>330</v>
      </c>
      <c r="C260">
        <v>86</v>
      </c>
      <c r="E260" t="s">
        <v>346</v>
      </c>
      <c r="F260">
        <v>194</v>
      </c>
    </row>
    <row r="261" spans="2:6" x14ac:dyDescent="0.25">
      <c r="B261" t="s">
        <v>331</v>
      </c>
      <c r="C261">
        <v>174</v>
      </c>
      <c r="E261" t="s">
        <v>347</v>
      </c>
      <c r="F261">
        <v>3</v>
      </c>
    </row>
    <row r="262" spans="2:6" x14ac:dyDescent="0.25">
      <c r="B262" t="s">
        <v>332</v>
      </c>
      <c r="C262">
        <v>903</v>
      </c>
      <c r="E262" t="s">
        <v>72</v>
      </c>
      <c r="F262">
        <v>1726</v>
      </c>
    </row>
    <row r="263" spans="2:6" x14ac:dyDescent="0.25">
      <c r="B263" t="s">
        <v>333</v>
      </c>
      <c r="C263">
        <v>412</v>
      </c>
      <c r="E263" t="s">
        <v>348</v>
      </c>
    </row>
    <row r="264" spans="2:6" x14ac:dyDescent="0.25">
      <c r="B264" t="s">
        <v>334</v>
      </c>
      <c r="C264">
        <v>58</v>
      </c>
      <c r="E264" t="s">
        <v>349</v>
      </c>
      <c r="F264">
        <v>52</v>
      </c>
    </row>
    <row r="265" spans="2:6" x14ac:dyDescent="0.25">
      <c r="B265" t="s">
        <v>335</v>
      </c>
      <c r="C265">
        <v>404</v>
      </c>
      <c r="E265" t="s">
        <v>350</v>
      </c>
      <c r="F265">
        <v>1</v>
      </c>
    </row>
    <row r="266" spans="2:6" x14ac:dyDescent="0.25">
      <c r="B266" t="s">
        <v>336</v>
      </c>
      <c r="C266">
        <v>171</v>
      </c>
      <c r="E266" t="s">
        <v>351</v>
      </c>
    </row>
    <row r="267" spans="2:6" x14ac:dyDescent="0.25">
      <c r="B267" t="s">
        <v>337</v>
      </c>
      <c r="C267">
        <v>1437</v>
      </c>
      <c r="E267" t="s">
        <v>352</v>
      </c>
      <c r="F267">
        <v>74</v>
      </c>
    </row>
    <row r="268" spans="2:6" x14ac:dyDescent="0.25">
      <c r="B268" t="s">
        <v>338</v>
      </c>
      <c r="C268">
        <v>248</v>
      </c>
      <c r="E268" t="s">
        <v>353</v>
      </c>
      <c r="F268">
        <v>244</v>
      </c>
    </row>
    <row r="269" spans="2:6" x14ac:dyDescent="0.25">
      <c r="B269" t="s">
        <v>339</v>
      </c>
      <c r="C269">
        <v>24</v>
      </c>
      <c r="E269" t="s">
        <v>354</v>
      </c>
      <c r="F269">
        <v>37</v>
      </c>
    </row>
    <row r="270" spans="2:6" x14ac:dyDescent="0.25">
      <c r="B270" t="s">
        <v>65</v>
      </c>
      <c r="C270">
        <v>407</v>
      </c>
      <c r="E270" t="s">
        <v>355</v>
      </c>
      <c r="F270">
        <v>26</v>
      </c>
    </row>
    <row r="271" spans="2:6" x14ac:dyDescent="0.25">
      <c r="B271" t="s">
        <v>340</v>
      </c>
      <c r="C271">
        <v>83</v>
      </c>
      <c r="E271" t="s">
        <v>356</v>
      </c>
      <c r="F271">
        <v>215</v>
      </c>
    </row>
    <row r="272" spans="2:6" x14ac:dyDescent="0.25">
      <c r="B272" t="s">
        <v>341</v>
      </c>
      <c r="E272" t="s">
        <v>357</v>
      </c>
      <c r="F272">
        <v>46</v>
      </c>
    </row>
    <row r="273" spans="2:6" x14ac:dyDescent="0.25">
      <c r="B273" t="s">
        <v>342</v>
      </c>
      <c r="E273" t="s">
        <v>358</v>
      </c>
      <c r="F273">
        <v>26</v>
      </c>
    </row>
    <row r="274" spans="2:6" x14ac:dyDescent="0.25">
      <c r="B274" t="s">
        <v>343</v>
      </c>
      <c r="C274">
        <v>736</v>
      </c>
      <c r="E274" t="s">
        <v>359</v>
      </c>
      <c r="F274">
        <v>4</v>
      </c>
    </row>
    <row r="275" spans="2:6" x14ac:dyDescent="0.25">
      <c r="B275" t="s">
        <v>344</v>
      </c>
      <c r="C275">
        <v>202</v>
      </c>
      <c r="E275" t="s">
        <v>360</v>
      </c>
      <c r="F275">
        <v>1</v>
      </c>
    </row>
    <row r="276" spans="2:6" x14ac:dyDescent="0.25">
      <c r="B276" t="s">
        <v>345</v>
      </c>
      <c r="C276">
        <v>49</v>
      </c>
      <c r="E276" t="s">
        <v>361</v>
      </c>
    </row>
    <row r="277" spans="2:6" x14ac:dyDescent="0.25">
      <c r="B277" t="s">
        <v>346</v>
      </c>
      <c r="C277">
        <v>475</v>
      </c>
      <c r="E277" t="s">
        <v>362</v>
      </c>
      <c r="F277">
        <v>474</v>
      </c>
    </row>
    <row r="278" spans="2:6" x14ac:dyDescent="0.25">
      <c r="B278" t="s">
        <v>347</v>
      </c>
      <c r="C278">
        <v>28</v>
      </c>
      <c r="E278" t="s">
        <v>363</v>
      </c>
      <c r="F278">
        <v>305</v>
      </c>
    </row>
    <row r="279" spans="2:6" x14ac:dyDescent="0.25">
      <c r="B279" t="s">
        <v>72</v>
      </c>
      <c r="C279">
        <v>3416</v>
      </c>
      <c r="E279" t="s">
        <v>364</v>
      </c>
      <c r="F279">
        <v>657</v>
      </c>
    </row>
    <row r="280" spans="2:6" x14ac:dyDescent="0.25">
      <c r="B280" t="s">
        <v>348</v>
      </c>
      <c r="E280" t="s">
        <v>365</v>
      </c>
      <c r="F280">
        <v>19</v>
      </c>
    </row>
    <row r="281" spans="2:6" x14ac:dyDescent="0.25">
      <c r="B281" t="s">
        <v>349</v>
      </c>
      <c r="C281">
        <v>203</v>
      </c>
      <c r="E281" t="s">
        <v>366</v>
      </c>
      <c r="F281">
        <v>294</v>
      </c>
    </row>
    <row r="282" spans="2:6" x14ac:dyDescent="0.25">
      <c r="B282" t="s">
        <v>350</v>
      </c>
      <c r="C282">
        <v>17</v>
      </c>
      <c r="E282" t="s">
        <v>367</v>
      </c>
      <c r="F282">
        <v>103</v>
      </c>
    </row>
    <row r="283" spans="2:6" x14ac:dyDescent="0.25">
      <c r="B283" t="s">
        <v>351</v>
      </c>
      <c r="E283" t="s">
        <v>368</v>
      </c>
      <c r="F283">
        <v>519</v>
      </c>
    </row>
    <row r="284" spans="2:6" x14ac:dyDescent="0.25">
      <c r="B284" t="s">
        <v>352</v>
      </c>
      <c r="C284">
        <v>215</v>
      </c>
      <c r="E284" t="s">
        <v>369</v>
      </c>
      <c r="F284">
        <v>604</v>
      </c>
    </row>
    <row r="285" spans="2:6" x14ac:dyDescent="0.25">
      <c r="B285" t="s">
        <v>353</v>
      </c>
      <c r="C285">
        <v>490</v>
      </c>
      <c r="E285" t="s">
        <v>370</v>
      </c>
      <c r="F285">
        <v>2</v>
      </c>
    </row>
    <row r="286" spans="2:6" x14ac:dyDescent="0.25">
      <c r="B286" t="s">
        <v>354</v>
      </c>
      <c r="C286">
        <v>41</v>
      </c>
      <c r="E286" t="s">
        <v>371</v>
      </c>
      <c r="F286">
        <v>17</v>
      </c>
    </row>
    <row r="287" spans="2:6" x14ac:dyDescent="0.25">
      <c r="B287" t="s">
        <v>355</v>
      </c>
      <c r="C287">
        <v>108</v>
      </c>
      <c r="E287" t="s">
        <v>372</v>
      </c>
      <c r="F287">
        <v>3</v>
      </c>
    </row>
    <row r="288" spans="2:6" x14ac:dyDescent="0.25">
      <c r="B288" t="s">
        <v>356</v>
      </c>
      <c r="C288">
        <v>382</v>
      </c>
      <c r="E288" t="s">
        <v>373</v>
      </c>
    </row>
    <row r="289" spans="2:6" x14ac:dyDescent="0.25">
      <c r="B289" t="s">
        <v>357</v>
      </c>
      <c r="C289">
        <v>92</v>
      </c>
      <c r="E289" t="s">
        <v>374</v>
      </c>
      <c r="F289">
        <v>156</v>
      </c>
    </row>
    <row r="290" spans="2:6" x14ac:dyDescent="0.25">
      <c r="B290" t="s">
        <v>358</v>
      </c>
      <c r="C290">
        <v>90</v>
      </c>
      <c r="E290" t="s">
        <v>375</v>
      </c>
      <c r="F290">
        <v>55</v>
      </c>
    </row>
    <row r="291" spans="2:6" x14ac:dyDescent="0.25">
      <c r="B291" t="s">
        <v>359</v>
      </c>
      <c r="C291">
        <v>4</v>
      </c>
      <c r="E291" t="s">
        <v>376</v>
      </c>
      <c r="F291">
        <v>333</v>
      </c>
    </row>
    <row r="292" spans="2:6" x14ac:dyDescent="0.25">
      <c r="B292" t="s">
        <v>360</v>
      </c>
      <c r="C292">
        <v>1</v>
      </c>
      <c r="E292" t="s">
        <v>377</v>
      </c>
      <c r="F292">
        <v>200</v>
      </c>
    </row>
    <row r="293" spans="2:6" x14ac:dyDescent="0.25">
      <c r="B293" t="s">
        <v>361</v>
      </c>
      <c r="E293" t="s">
        <v>378</v>
      </c>
      <c r="F293">
        <v>1094</v>
      </c>
    </row>
    <row r="294" spans="2:6" x14ac:dyDescent="0.25">
      <c r="B294" t="s">
        <v>362</v>
      </c>
      <c r="C294">
        <v>1156</v>
      </c>
      <c r="E294" t="s">
        <v>379</v>
      </c>
      <c r="F294">
        <v>825</v>
      </c>
    </row>
    <row r="295" spans="2:6" x14ac:dyDescent="0.25">
      <c r="B295" t="s">
        <v>363</v>
      </c>
      <c r="C295">
        <v>774</v>
      </c>
      <c r="E295" t="s">
        <v>380</v>
      </c>
      <c r="F295">
        <v>24</v>
      </c>
    </row>
    <row r="296" spans="2:6" x14ac:dyDescent="0.25">
      <c r="B296" t="s">
        <v>364</v>
      </c>
      <c r="C296">
        <v>1058</v>
      </c>
      <c r="E296" t="s">
        <v>381</v>
      </c>
      <c r="F296">
        <v>84</v>
      </c>
    </row>
    <row r="297" spans="2:6" x14ac:dyDescent="0.25">
      <c r="B297" t="s">
        <v>365</v>
      </c>
      <c r="C297">
        <v>20</v>
      </c>
      <c r="E297" t="s">
        <v>382</v>
      </c>
      <c r="F297">
        <v>621</v>
      </c>
    </row>
    <row r="298" spans="2:6" x14ac:dyDescent="0.25">
      <c r="B298" t="s">
        <v>366</v>
      </c>
      <c r="C298">
        <v>624</v>
      </c>
      <c r="E298" t="s">
        <v>383</v>
      </c>
      <c r="F298">
        <v>710</v>
      </c>
    </row>
    <row r="299" spans="2:6" x14ac:dyDescent="0.25">
      <c r="B299" t="s">
        <v>367</v>
      </c>
      <c r="C299">
        <v>222</v>
      </c>
      <c r="E299" t="s">
        <v>384</v>
      </c>
    </row>
    <row r="300" spans="2:6" x14ac:dyDescent="0.25">
      <c r="B300" t="s">
        <v>368</v>
      </c>
      <c r="C300">
        <v>1029</v>
      </c>
      <c r="E300" t="s">
        <v>385</v>
      </c>
      <c r="F300">
        <v>30</v>
      </c>
    </row>
    <row r="301" spans="2:6" x14ac:dyDescent="0.25">
      <c r="B301" t="s">
        <v>369</v>
      </c>
      <c r="C301">
        <v>1098</v>
      </c>
      <c r="E301" t="s">
        <v>386</v>
      </c>
      <c r="F301">
        <v>363</v>
      </c>
    </row>
    <row r="302" spans="2:6" x14ac:dyDescent="0.25">
      <c r="B302" t="s">
        <v>370</v>
      </c>
      <c r="C302">
        <v>122</v>
      </c>
      <c r="E302" t="s">
        <v>387</v>
      </c>
      <c r="F302">
        <v>326</v>
      </c>
    </row>
    <row r="303" spans="2:6" x14ac:dyDescent="0.25">
      <c r="B303" t="s">
        <v>371</v>
      </c>
      <c r="C303">
        <v>40</v>
      </c>
      <c r="E303" t="s">
        <v>388</v>
      </c>
      <c r="F303">
        <v>8</v>
      </c>
    </row>
    <row r="304" spans="2:6" x14ac:dyDescent="0.25">
      <c r="B304" t="s">
        <v>372</v>
      </c>
      <c r="C304">
        <v>4</v>
      </c>
      <c r="E304" t="s">
        <v>389</v>
      </c>
      <c r="F304">
        <v>980</v>
      </c>
    </row>
    <row r="305" spans="2:6" x14ac:dyDescent="0.25">
      <c r="B305" t="s">
        <v>373</v>
      </c>
      <c r="E305" t="s">
        <v>393</v>
      </c>
      <c r="F305">
        <v>160</v>
      </c>
    </row>
    <row r="306" spans="2:6" x14ac:dyDescent="0.25">
      <c r="B306" t="s">
        <v>374</v>
      </c>
      <c r="C306">
        <v>321</v>
      </c>
      <c r="E306" t="s">
        <v>394</v>
      </c>
    </row>
    <row r="307" spans="2:6" x14ac:dyDescent="0.25">
      <c r="B307" t="s">
        <v>375</v>
      </c>
      <c r="C307">
        <v>97</v>
      </c>
      <c r="E307" t="s">
        <v>395</v>
      </c>
      <c r="F307">
        <v>84</v>
      </c>
    </row>
    <row r="308" spans="2:6" x14ac:dyDescent="0.25">
      <c r="B308" t="s">
        <v>376</v>
      </c>
      <c r="C308">
        <v>918</v>
      </c>
      <c r="E308" t="s">
        <v>396</v>
      </c>
    </row>
    <row r="309" spans="2:6" x14ac:dyDescent="0.25">
      <c r="B309" t="s">
        <v>377</v>
      </c>
      <c r="C309">
        <v>321</v>
      </c>
      <c r="E309" t="s">
        <v>397</v>
      </c>
      <c r="F309">
        <v>3</v>
      </c>
    </row>
    <row r="310" spans="2:6" x14ac:dyDescent="0.25">
      <c r="B310" t="s">
        <v>378</v>
      </c>
      <c r="C310">
        <v>1419</v>
      </c>
      <c r="E310" t="s">
        <v>398</v>
      </c>
      <c r="F310">
        <v>1</v>
      </c>
    </row>
    <row r="311" spans="2:6" x14ac:dyDescent="0.25">
      <c r="B311" t="s">
        <v>379</v>
      </c>
      <c r="C311">
        <v>1230</v>
      </c>
      <c r="E311" t="s">
        <v>399</v>
      </c>
      <c r="F311">
        <v>26</v>
      </c>
    </row>
    <row r="312" spans="2:6" x14ac:dyDescent="0.25">
      <c r="B312" t="s">
        <v>380</v>
      </c>
      <c r="C312">
        <v>75</v>
      </c>
      <c r="E312" t="s">
        <v>400</v>
      </c>
    </row>
    <row r="313" spans="2:6" x14ac:dyDescent="0.25">
      <c r="B313" t="s">
        <v>381</v>
      </c>
      <c r="C313">
        <v>312</v>
      </c>
      <c r="E313" t="s">
        <v>401</v>
      </c>
      <c r="F313">
        <v>35</v>
      </c>
    </row>
    <row r="314" spans="2:6" x14ac:dyDescent="0.25">
      <c r="B314" t="s">
        <v>382</v>
      </c>
      <c r="C314">
        <v>1225</v>
      </c>
      <c r="E314" t="s">
        <v>402</v>
      </c>
      <c r="F314">
        <v>215</v>
      </c>
    </row>
    <row r="315" spans="2:6" x14ac:dyDescent="0.25">
      <c r="B315" t="s">
        <v>383</v>
      </c>
      <c r="C315">
        <v>1455</v>
      </c>
      <c r="E315" t="s">
        <v>403</v>
      </c>
    </row>
    <row r="316" spans="2:6" x14ac:dyDescent="0.25">
      <c r="B316" t="s">
        <v>384</v>
      </c>
      <c r="E316" t="s">
        <v>404</v>
      </c>
      <c r="F316">
        <v>115</v>
      </c>
    </row>
    <row r="317" spans="2:6" x14ac:dyDescent="0.25">
      <c r="B317" t="s">
        <v>385</v>
      </c>
      <c r="C317">
        <v>45</v>
      </c>
      <c r="E317" t="s">
        <v>405</v>
      </c>
      <c r="F317">
        <v>332</v>
      </c>
    </row>
    <row r="318" spans="2:6" x14ac:dyDescent="0.25">
      <c r="B318" t="s">
        <v>386</v>
      </c>
      <c r="C318">
        <v>799</v>
      </c>
      <c r="E318" t="s">
        <v>407</v>
      </c>
      <c r="F318">
        <v>44</v>
      </c>
    </row>
    <row r="319" spans="2:6" x14ac:dyDescent="0.25">
      <c r="B319" t="s">
        <v>387</v>
      </c>
      <c r="C319">
        <v>437</v>
      </c>
      <c r="E319" t="s">
        <v>408</v>
      </c>
      <c r="F319">
        <v>38</v>
      </c>
    </row>
    <row r="320" spans="2:6" x14ac:dyDescent="0.25">
      <c r="B320" t="s">
        <v>388</v>
      </c>
      <c r="C320">
        <v>16</v>
      </c>
      <c r="E320" t="s">
        <v>409</v>
      </c>
      <c r="F320">
        <v>23</v>
      </c>
    </row>
    <row r="321" spans="2:6" x14ac:dyDescent="0.25">
      <c r="B321" t="s">
        <v>389</v>
      </c>
      <c r="C321">
        <v>2028</v>
      </c>
      <c r="E321" t="s">
        <v>410</v>
      </c>
      <c r="F321">
        <v>26</v>
      </c>
    </row>
    <row r="322" spans="2:6" x14ac:dyDescent="0.25">
      <c r="B322" t="s">
        <v>390</v>
      </c>
      <c r="C322">
        <v>20</v>
      </c>
      <c r="E322" t="s">
        <v>411</v>
      </c>
      <c r="F322">
        <v>670</v>
      </c>
    </row>
    <row r="323" spans="2:6" x14ac:dyDescent="0.25">
      <c r="B323" t="s">
        <v>391</v>
      </c>
      <c r="E323" t="s">
        <v>412</v>
      </c>
      <c r="F323">
        <v>990</v>
      </c>
    </row>
    <row r="324" spans="2:6" x14ac:dyDescent="0.25">
      <c r="B324" t="s">
        <v>392</v>
      </c>
      <c r="C324">
        <v>1</v>
      </c>
      <c r="E324" t="s">
        <v>413</v>
      </c>
      <c r="F324">
        <v>99</v>
      </c>
    </row>
    <row r="325" spans="2:6" x14ac:dyDescent="0.25">
      <c r="B325" t="s">
        <v>393</v>
      </c>
      <c r="C325">
        <v>310</v>
      </c>
      <c r="E325" t="s">
        <v>414</v>
      </c>
    </row>
    <row r="326" spans="2:6" x14ac:dyDescent="0.25">
      <c r="B326" t="s">
        <v>394</v>
      </c>
      <c r="E326" t="s">
        <v>416</v>
      </c>
      <c r="F326">
        <v>2</v>
      </c>
    </row>
    <row r="327" spans="2:6" x14ac:dyDescent="0.25">
      <c r="B327" t="s">
        <v>395</v>
      </c>
      <c r="C327">
        <v>151</v>
      </c>
      <c r="E327" t="s">
        <v>417</v>
      </c>
    </row>
    <row r="328" spans="2:6" x14ac:dyDescent="0.25">
      <c r="B328" t="s">
        <v>396</v>
      </c>
      <c r="E328" t="s">
        <v>418</v>
      </c>
      <c r="F328">
        <v>3</v>
      </c>
    </row>
    <row r="329" spans="2:6" x14ac:dyDescent="0.25">
      <c r="B329" t="s">
        <v>397</v>
      </c>
      <c r="C329">
        <v>24</v>
      </c>
      <c r="E329" t="s">
        <v>419</v>
      </c>
    </row>
    <row r="330" spans="2:6" x14ac:dyDescent="0.25">
      <c r="B330" t="s">
        <v>398</v>
      </c>
      <c r="C330">
        <v>1</v>
      </c>
      <c r="E330" t="s">
        <v>420</v>
      </c>
      <c r="F330">
        <v>1</v>
      </c>
    </row>
    <row r="331" spans="2:6" x14ac:dyDescent="0.25">
      <c r="B331" t="s">
        <v>399</v>
      </c>
      <c r="C331">
        <v>38</v>
      </c>
      <c r="E331" t="s">
        <v>421</v>
      </c>
      <c r="F331">
        <v>214</v>
      </c>
    </row>
    <row r="332" spans="2:6" x14ac:dyDescent="0.25">
      <c r="B332" t="s">
        <v>400</v>
      </c>
      <c r="E332" t="s">
        <v>422</v>
      </c>
      <c r="F332">
        <v>32</v>
      </c>
    </row>
    <row r="333" spans="2:6" x14ac:dyDescent="0.25">
      <c r="B333" t="s">
        <v>401</v>
      </c>
      <c r="C333">
        <v>86</v>
      </c>
      <c r="E333" t="s">
        <v>423</v>
      </c>
    </row>
    <row r="334" spans="2:6" x14ac:dyDescent="0.25">
      <c r="B334" t="s">
        <v>402</v>
      </c>
      <c r="C334">
        <v>589</v>
      </c>
      <c r="E334" t="s">
        <v>425</v>
      </c>
    </row>
    <row r="335" spans="2:6" x14ac:dyDescent="0.25">
      <c r="B335" t="s">
        <v>403</v>
      </c>
      <c r="E335" t="s">
        <v>426</v>
      </c>
      <c r="F335">
        <v>14</v>
      </c>
    </row>
    <row r="336" spans="2:6" x14ac:dyDescent="0.25">
      <c r="B336" t="s">
        <v>404</v>
      </c>
      <c r="C336">
        <v>211</v>
      </c>
      <c r="E336" t="s">
        <v>427</v>
      </c>
      <c r="F336">
        <v>35</v>
      </c>
    </row>
    <row r="337" spans="2:6" x14ac:dyDescent="0.25">
      <c r="B337" t="s">
        <v>405</v>
      </c>
      <c r="C337">
        <v>456</v>
      </c>
      <c r="E337" t="s">
        <v>429</v>
      </c>
      <c r="F337">
        <v>437</v>
      </c>
    </row>
    <row r="338" spans="2:6" x14ac:dyDescent="0.25">
      <c r="B338" t="s">
        <v>406</v>
      </c>
      <c r="C338">
        <v>8</v>
      </c>
      <c r="E338" t="s">
        <v>430</v>
      </c>
      <c r="F338">
        <v>326</v>
      </c>
    </row>
    <row r="339" spans="2:6" x14ac:dyDescent="0.25">
      <c r="B339" t="s">
        <v>407</v>
      </c>
      <c r="C339">
        <v>44</v>
      </c>
      <c r="E339" t="s">
        <v>431</v>
      </c>
    </row>
    <row r="340" spans="2:6" x14ac:dyDescent="0.25">
      <c r="B340" t="s">
        <v>408</v>
      </c>
      <c r="C340">
        <v>97</v>
      </c>
      <c r="E340" t="s">
        <v>432</v>
      </c>
    </row>
    <row r="341" spans="2:6" x14ac:dyDescent="0.25">
      <c r="B341" t="s">
        <v>409</v>
      </c>
      <c r="C341">
        <v>89</v>
      </c>
      <c r="E341" t="s">
        <v>433</v>
      </c>
      <c r="F341">
        <v>78</v>
      </c>
    </row>
    <row r="342" spans="2:6" x14ac:dyDescent="0.25">
      <c r="B342" t="s">
        <v>410</v>
      </c>
      <c r="C342">
        <v>86</v>
      </c>
      <c r="E342" t="s">
        <v>434</v>
      </c>
      <c r="F342">
        <v>94</v>
      </c>
    </row>
    <row r="343" spans="2:6" x14ac:dyDescent="0.25">
      <c r="B343" t="s">
        <v>411</v>
      </c>
      <c r="C343">
        <v>1283</v>
      </c>
      <c r="E343" t="s">
        <v>435</v>
      </c>
    </row>
    <row r="344" spans="2:6" x14ac:dyDescent="0.25">
      <c r="B344" t="s">
        <v>412</v>
      </c>
      <c r="C344">
        <v>1832</v>
      </c>
      <c r="E344" t="s">
        <v>436</v>
      </c>
      <c r="F344">
        <v>16</v>
      </c>
    </row>
    <row r="345" spans="2:6" x14ac:dyDescent="0.25">
      <c r="B345" t="s">
        <v>413</v>
      </c>
      <c r="C345">
        <v>186</v>
      </c>
      <c r="E345" t="s">
        <v>437</v>
      </c>
      <c r="F345">
        <v>1</v>
      </c>
    </row>
    <row r="346" spans="2:6" x14ac:dyDescent="0.25">
      <c r="B346" t="s">
        <v>414</v>
      </c>
      <c r="E346" t="s">
        <v>438</v>
      </c>
      <c r="F346">
        <v>220</v>
      </c>
    </row>
    <row r="347" spans="2:6" x14ac:dyDescent="0.25">
      <c r="B347" t="s">
        <v>415</v>
      </c>
      <c r="C347">
        <v>244</v>
      </c>
      <c r="E347" t="s">
        <v>439</v>
      </c>
      <c r="F347">
        <v>72</v>
      </c>
    </row>
    <row r="348" spans="2:6" x14ac:dyDescent="0.25">
      <c r="B348" t="s">
        <v>416</v>
      </c>
      <c r="C348">
        <v>11</v>
      </c>
      <c r="E348" t="s">
        <v>440</v>
      </c>
      <c r="F348">
        <v>7</v>
      </c>
    </row>
    <row r="349" spans="2:6" x14ac:dyDescent="0.25">
      <c r="B349" t="s">
        <v>417</v>
      </c>
      <c r="E349" t="s">
        <v>441</v>
      </c>
    </row>
    <row r="350" spans="2:6" x14ac:dyDescent="0.25">
      <c r="B350" t="s">
        <v>418</v>
      </c>
      <c r="C350">
        <v>7</v>
      </c>
      <c r="E350" t="s">
        <v>442</v>
      </c>
      <c r="F350">
        <v>31</v>
      </c>
    </row>
    <row r="351" spans="2:6" x14ac:dyDescent="0.25">
      <c r="B351" t="s">
        <v>419</v>
      </c>
      <c r="E351" t="s">
        <v>443</v>
      </c>
      <c r="F351">
        <v>143</v>
      </c>
    </row>
    <row r="352" spans="2:6" x14ac:dyDescent="0.25">
      <c r="B352" t="s">
        <v>420</v>
      </c>
      <c r="C352">
        <v>8</v>
      </c>
      <c r="E352" t="s">
        <v>444</v>
      </c>
    </row>
    <row r="353" spans="2:6" x14ac:dyDescent="0.25">
      <c r="B353" t="s">
        <v>421</v>
      </c>
      <c r="C353">
        <v>414</v>
      </c>
      <c r="E353" t="s">
        <v>445</v>
      </c>
      <c r="F353">
        <v>252</v>
      </c>
    </row>
    <row r="354" spans="2:6" x14ac:dyDescent="0.25">
      <c r="B354" t="s">
        <v>422</v>
      </c>
      <c r="C354">
        <v>110</v>
      </c>
      <c r="E354" t="s">
        <v>446</v>
      </c>
      <c r="F354">
        <v>578</v>
      </c>
    </row>
    <row r="355" spans="2:6" x14ac:dyDescent="0.25">
      <c r="B355" t="s">
        <v>423</v>
      </c>
      <c r="E355" t="s">
        <v>447</v>
      </c>
      <c r="F355">
        <v>158</v>
      </c>
    </row>
    <row r="356" spans="2:6" x14ac:dyDescent="0.25">
      <c r="B356" t="s">
        <v>424</v>
      </c>
      <c r="C356">
        <v>3</v>
      </c>
      <c r="E356" t="s">
        <v>448</v>
      </c>
      <c r="F356">
        <v>601</v>
      </c>
    </row>
    <row r="357" spans="2:6" x14ac:dyDescent="0.25">
      <c r="B357" t="s">
        <v>425</v>
      </c>
      <c r="C357">
        <v>10</v>
      </c>
      <c r="E357" t="s">
        <v>449</v>
      </c>
      <c r="F357">
        <v>735</v>
      </c>
    </row>
    <row r="358" spans="2:6" x14ac:dyDescent="0.25">
      <c r="B358" t="s">
        <v>426</v>
      </c>
      <c r="C358">
        <v>107</v>
      </c>
      <c r="E358" t="s">
        <v>450</v>
      </c>
      <c r="F358">
        <v>92</v>
      </c>
    </row>
    <row r="359" spans="2:6" x14ac:dyDescent="0.25">
      <c r="B359" t="s">
        <v>427</v>
      </c>
      <c r="C359">
        <v>54</v>
      </c>
      <c r="E359" t="s">
        <v>451</v>
      </c>
    </row>
    <row r="360" spans="2:6" x14ac:dyDescent="0.25">
      <c r="B360" t="s">
        <v>428</v>
      </c>
      <c r="C360">
        <v>424</v>
      </c>
      <c r="E360" t="s">
        <v>452</v>
      </c>
      <c r="F360">
        <v>61</v>
      </c>
    </row>
    <row r="361" spans="2:6" x14ac:dyDescent="0.25">
      <c r="B361" t="s">
        <v>429</v>
      </c>
      <c r="C361">
        <v>988</v>
      </c>
      <c r="E361" t="s">
        <v>453</v>
      </c>
      <c r="F361">
        <v>284</v>
      </c>
    </row>
    <row r="362" spans="2:6" x14ac:dyDescent="0.25">
      <c r="B362" t="s">
        <v>430</v>
      </c>
      <c r="C362">
        <v>718</v>
      </c>
      <c r="E362" t="s">
        <v>454</v>
      </c>
    </row>
    <row r="363" spans="2:6" x14ac:dyDescent="0.25">
      <c r="B363" t="s">
        <v>431</v>
      </c>
      <c r="E363" t="s">
        <v>455</v>
      </c>
    </row>
    <row r="364" spans="2:6" x14ac:dyDescent="0.25">
      <c r="B364" t="s">
        <v>432</v>
      </c>
      <c r="E364" t="s">
        <v>456</v>
      </c>
      <c r="F364">
        <v>241</v>
      </c>
    </row>
    <row r="365" spans="2:6" x14ac:dyDescent="0.25">
      <c r="B365" t="s">
        <v>433</v>
      </c>
      <c r="C365">
        <v>383</v>
      </c>
      <c r="E365" t="s">
        <v>457</v>
      </c>
    </row>
    <row r="366" spans="2:6" x14ac:dyDescent="0.25">
      <c r="B366" t="s">
        <v>434</v>
      </c>
      <c r="C366">
        <v>192</v>
      </c>
      <c r="E366" t="s">
        <v>458</v>
      </c>
      <c r="F366">
        <v>233</v>
      </c>
    </row>
    <row r="367" spans="2:6" x14ac:dyDescent="0.25">
      <c r="B367" t="s">
        <v>435</v>
      </c>
      <c r="E367" t="s">
        <v>459</v>
      </c>
      <c r="F367">
        <v>157</v>
      </c>
    </row>
    <row r="368" spans="2:6" x14ac:dyDescent="0.25">
      <c r="B368" t="s">
        <v>436</v>
      </c>
      <c r="C368">
        <v>29</v>
      </c>
      <c r="E368" t="s">
        <v>460</v>
      </c>
      <c r="F368">
        <v>3</v>
      </c>
    </row>
    <row r="369" spans="2:6" x14ac:dyDescent="0.25">
      <c r="B369" t="s">
        <v>437</v>
      </c>
      <c r="C369">
        <v>4</v>
      </c>
      <c r="E369" t="s">
        <v>461</v>
      </c>
      <c r="F369">
        <v>196</v>
      </c>
    </row>
    <row r="370" spans="2:6" x14ac:dyDescent="0.25">
      <c r="B370" t="s">
        <v>438</v>
      </c>
      <c r="C370">
        <v>439</v>
      </c>
      <c r="E370" t="s">
        <v>462</v>
      </c>
      <c r="F370">
        <v>170</v>
      </c>
    </row>
    <row r="371" spans="2:6" x14ac:dyDescent="0.25">
      <c r="B371" t="s">
        <v>439</v>
      </c>
      <c r="C371">
        <v>216</v>
      </c>
      <c r="E371" t="s">
        <v>463</v>
      </c>
    </row>
    <row r="372" spans="2:6" x14ac:dyDescent="0.25">
      <c r="B372" t="s">
        <v>440</v>
      </c>
      <c r="C372">
        <v>11</v>
      </c>
      <c r="E372" t="s">
        <v>465</v>
      </c>
      <c r="F372">
        <v>3</v>
      </c>
    </row>
    <row r="373" spans="2:6" x14ac:dyDescent="0.25">
      <c r="B373" t="s">
        <v>441</v>
      </c>
      <c r="E373" t="s">
        <v>466</v>
      </c>
      <c r="F373">
        <v>5</v>
      </c>
    </row>
    <row r="374" spans="2:6" x14ac:dyDescent="0.25">
      <c r="B374" t="s">
        <v>442</v>
      </c>
      <c r="C374">
        <v>31</v>
      </c>
      <c r="E374" t="s">
        <v>467</v>
      </c>
    </row>
    <row r="375" spans="2:6" x14ac:dyDescent="0.25">
      <c r="B375" t="s">
        <v>443</v>
      </c>
      <c r="C375">
        <v>302</v>
      </c>
      <c r="E375" t="s">
        <v>468</v>
      </c>
      <c r="F375">
        <v>60</v>
      </c>
    </row>
    <row r="376" spans="2:6" x14ac:dyDescent="0.25">
      <c r="B376" t="s">
        <v>444</v>
      </c>
      <c r="E376" t="s">
        <v>469</v>
      </c>
      <c r="F376">
        <v>98</v>
      </c>
    </row>
    <row r="377" spans="2:6" x14ac:dyDescent="0.25">
      <c r="B377" t="s">
        <v>445</v>
      </c>
      <c r="C377">
        <v>535</v>
      </c>
      <c r="E377" t="s">
        <v>470</v>
      </c>
      <c r="F377">
        <v>33</v>
      </c>
    </row>
    <row r="378" spans="2:6" x14ac:dyDescent="0.25">
      <c r="B378" t="s">
        <v>446</v>
      </c>
      <c r="C378">
        <v>915</v>
      </c>
      <c r="E378" t="s">
        <v>471</v>
      </c>
      <c r="F378">
        <v>117</v>
      </c>
    </row>
    <row r="379" spans="2:6" x14ac:dyDescent="0.25">
      <c r="B379" t="s">
        <v>447</v>
      </c>
      <c r="C379">
        <v>255</v>
      </c>
      <c r="E379" t="s">
        <v>76</v>
      </c>
      <c r="F379">
        <v>1052</v>
      </c>
    </row>
    <row r="380" spans="2:6" x14ac:dyDescent="0.25">
      <c r="B380" t="s">
        <v>448</v>
      </c>
      <c r="C380">
        <v>1259</v>
      </c>
      <c r="E380" t="s">
        <v>472</v>
      </c>
      <c r="F380">
        <v>130</v>
      </c>
    </row>
    <row r="381" spans="2:6" x14ac:dyDescent="0.25">
      <c r="B381" t="s">
        <v>449</v>
      </c>
      <c r="C381">
        <v>1591</v>
      </c>
      <c r="E381" t="s">
        <v>473</v>
      </c>
      <c r="F381">
        <v>34</v>
      </c>
    </row>
    <row r="382" spans="2:6" x14ac:dyDescent="0.25">
      <c r="B382" t="s">
        <v>450</v>
      </c>
      <c r="C382">
        <v>202</v>
      </c>
      <c r="E382" t="s">
        <v>474</v>
      </c>
      <c r="F382">
        <v>576</v>
      </c>
    </row>
    <row r="383" spans="2:6" x14ac:dyDescent="0.25">
      <c r="B383" t="s">
        <v>451</v>
      </c>
      <c r="E383" t="s">
        <v>475</v>
      </c>
      <c r="F383">
        <v>97</v>
      </c>
    </row>
    <row r="384" spans="2:6" x14ac:dyDescent="0.25">
      <c r="B384" t="s">
        <v>452</v>
      </c>
      <c r="C384">
        <v>82</v>
      </c>
      <c r="E384" t="s">
        <v>477</v>
      </c>
      <c r="F384">
        <v>2</v>
      </c>
    </row>
    <row r="385" spans="2:6" x14ac:dyDescent="0.25">
      <c r="B385" t="s">
        <v>453</v>
      </c>
      <c r="C385">
        <v>625</v>
      </c>
      <c r="E385" t="s">
        <v>478</v>
      </c>
      <c r="F385">
        <v>573</v>
      </c>
    </row>
    <row r="386" spans="2:6" x14ac:dyDescent="0.25">
      <c r="B386" t="s">
        <v>454</v>
      </c>
      <c r="E386" t="s">
        <v>479</v>
      </c>
      <c r="F386">
        <v>101</v>
      </c>
    </row>
    <row r="387" spans="2:6" x14ac:dyDescent="0.25">
      <c r="B387" t="s">
        <v>455</v>
      </c>
      <c r="E387" t="s">
        <v>481</v>
      </c>
      <c r="F387">
        <v>318</v>
      </c>
    </row>
    <row r="388" spans="2:6" x14ac:dyDescent="0.25">
      <c r="B388" t="s">
        <v>456</v>
      </c>
      <c r="C388">
        <v>340</v>
      </c>
      <c r="E388" t="s">
        <v>482</v>
      </c>
    </row>
    <row r="389" spans="2:6" x14ac:dyDescent="0.25">
      <c r="B389" t="s">
        <v>457</v>
      </c>
      <c r="E389" t="s">
        <v>483</v>
      </c>
      <c r="F389">
        <v>157</v>
      </c>
    </row>
    <row r="390" spans="2:6" x14ac:dyDescent="0.25">
      <c r="B390" t="s">
        <v>458</v>
      </c>
      <c r="C390">
        <v>423</v>
      </c>
      <c r="E390" t="s">
        <v>484</v>
      </c>
      <c r="F390">
        <v>167</v>
      </c>
    </row>
    <row r="391" spans="2:6" x14ac:dyDescent="0.25">
      <c r="B391" t="s">
        <v>459</v>
      </c>
      <c r="C391">
        <v>355</v>
      </c>
      <c r="E391" t="s">
        <v>485</v>
      </c>
    </row>
    <row r="392" spans="2:6" x14ac:dyDescent="0.25">
      <c r="B392" t="s">
        <v>460</v>
      </c>
      <c r="C392">
        <v>8</v>
      </c>
      <c r="E392" t="s">
        <v>486</v>
      </c>
      <c r="F392">
        <v>74</v>
      </c>
    </row>
    <row r="393" spans="2:6" x14ac:dyDescent="0.25">
      <c r="B393" t="s">
        <v>461</v>
      </c>
      <c r="C393">
        <v>446</v>
      </c>
      <c r="E393" t="s">
        <v>487</v>
      </c>
      <c r="F393">
        <v>170</v>
      </c>
    </row>
    <row r="394" spans="2:6" x14ac:dyDescent="0.25">
      <c r="B394" t="s">
        <v>462</v>
      </c>
      <c r="C394">
        <v>612</v>
      </c>
      <c r="E394" t="s">
        <v>488</v>
      </c>
      <c r="F394">
        <v>2</v>
      </c>
    </row>
    <row r="395" spans="2:6" x14ac:dyDescent="0.25">
      <c r="B395" t="s">
        <v>463</v>
      </c>
      <c r="E395" t="s">
        <v>489</v>
      </c>
      <c r="F395">
        <v>33</v>
      </c>
    </row>
    <row r="396" spans="2:6" x14ac:dyDescent="0.25">
      <c r="B396" t="s">
        <v>464</v>
      </c>
      <c r="E396" t="s">
        <v>490</v>
      </c>
      <c r="F396">
        <v>42</v>
      </c>
    </row>
    <row r="397" spans="2:6" x14ac:dyDescent="0.25">
      <c r="B397" t="s">
        <v>465</v>
      </c>
      <c r="C397">
        <v>3</v>
      </c>
      <c r="E397" t="s">
        <v>491</v>
      </c>
      <c r="F397">
        <v>368</v>
      </c>
    </row>
    <row r="398" spans="2:6" x14ac:dyDescent="0.25">
      <c r="B398" t="s">
        <v>466</v>
      </c>
      <c r="C398">
        <v>10</v>
      </c>
      <c r="E398" t="s">
        <v>492</v>
      </c>
      <c r="F398">
        <v>167</v>
      </c>
    </row>
    <row r="399" spans="2:6" x14ac:dyDescent="0.25">
      <c r="B399" t="s">
        <v>467</v>
      </c>
      <c r="E399" t="s">
        <v>493</v>
      </c>
      <c r="F399">
        <v>426</v>
      </c>
    </row>
    <row r="400" spans="2:6" x14ac:dyDescent="0.25">
      <c r="B400" t="s">
        <v>468</v>
      </c>
      <c r="C400">
        <v>72</v>
      </c>
      <c r="E400" t="s">
        <v>494</v>
      </c>
      <c r="F400">
        <v>163</v>
      </c>
    </row>
    <row r="401" spans="2:6" x14ac:dyDescent="0.25">
      <c r="B401" t="s">
        <v>469</v>
      </c>
      <c r="C401">
        <v>149</v>
      </c>
      <c r="E401" t="s">
        <v>495</v>
      </c>
    </row>
    <row r="402" spans="2:6" x14ac:dyDescent="0.25">
      <c r="B402" t="s">
        <v>470</v>
      </c>
      <c r="C402">
        <v>75</v>
      </c>
      <c r="E402" t="s">
        <v>496</v>
      </c>
    </row>
    <row r="403" spans="2:6" x14ac:dyDescent="0.25">
      <c r="B403" t="s">
        <v>471</v>
      </c>
      <c r="C403">
        <v>305</v>
      </c>
      <c r="E403" t="s">
        <v>497</v>
      </c>
      <c r="F403">
        <v>1</v>
      </c>
    </row>
    <row r="404" spans="2:6" x14ac:dyDescent="0.25">
      <c r="B404" t="s">
        <v>76</v>
      </c>
      <c r="C404">
        <v>2041</v>
      </c>
      <c r="E404" t="s">
        <v>498</v>
      </c>
      <c r="F404">
        <v>368</v>
      </c>
    </row>
    <row r="405" spans="2:6" x14ac:dyDescent="0.25">
      <c r="B405" t="s">
        <v>472</v>
      </c>
      <c r="C405">
        <v>356</v>
      </c>
      <c r="E405" t="s">
        <v>499</v>
      </c>
      <c r="F405">
        <v>108</v>
      </c>
    </row>
    <row r="406" spans="2:6" x14ac:dyDescent="0.25">
      <c r="B406" t="s">
        <v>473</v>
      </c>
      <c r="C406">
        <v>43</v>
      </c>
      <c r="E406" t="s">
        <v>500</v>
      </c>
      <c r="F406">
        <v>964</v>
      </c>
    </row>
    <row r="407" spans="2:6" x14ac:dyDescent="0.25">
      <c r="B407" t="s">
        <v>474</v>
      </c>
      <c r="C407">
        <v>1213</v>
      </c>
      <c r="E407" t="s">
        <v>68</v>
      </c>
      <c r="F407">
        <v>662</v>
      </c>
    </row>
    <row r="408" spans="2:6" x14ac:dyDescent="0.25">
      <c r="B408" t="s">
        <v>475</v>
      </c>
      <c r="C408">
        <v>142</v>
      </c>
      <c r="E408" t="s">
        <v>501</v>
      </c>
      <c r="F408">
        <v>61</v>
      </c>
    </row>
    <row r="409" spans="2:6" x14ac:dyDescent="0.25">
      <c r="B409" t="s">
        <v>476</v>
      </c>
      <c r="C409">
        <v>48</v>
      </c>
      <c r="E409" t="s">
        <v>502</v>
      </c>
      <c r="F409">
        <v>301</v>
      </c>
    </row>
    <row r="410" spans="2:6" x14ac:dyDescent="0.25">
      <c r="B410" t="s">
        <v>477</v>
      </c>
      <c r="C410">
        <v>2</v>
      </c>
      <c r="E410" t="s">
        <v>504</v>
      </c>
      <c r="F410">
        <v>2</v>
      </c>
    </row>
    <row r="411" spans="2:6" x14ac:dyDescent="0.25">
      <c r="B411" t="s">
        <v>478</v>
      </c>
      <c r="C411">
        <v>1062</v>
      </c>
      <c r="E411" t="s">
        <v>506</v>
      </c>
      <c r="F411">
        <v>71</v>
      </c>
    </row>
    <row r="412" spans="2:6" x14ac:dyDescent="0.25">
      <c r="B412" t="s">
        <v>479</v>
      </c>
      <c r="C412">
        <v>212</v>
      </c>
      <c r="E412" t="s">
        <v>507</v>
      </c>
      <c r="F412">
        <v>11</v>
      </c>
    </row>
    <row r="413" spans="2:6" x14ac:dyDescent="0.25">
      <c r="B413" t="s">
        <v>480</v>
      </c>
      <c r="C413">
        <v>4</v>
      </c>
      <c r="E413" t="s">
        <v>508</v>
      </c>
      <c r="F413">
        <v>204</v>
      </c>
    </row>
    <row r="414" spans="2:6" x14ac:dyDescent="0.25">
      <c r="B414" t="s">
        <v>481</v>
      </c>
      <c r="C414">
        <v>705</v>
      </c>
      <c r="E414" t="s">
        <v>509</v>
      </c>
    </row>
    <row r="415" spans="2:6" x14ac:dyDescent="0.25">
      <c r="B415" t="s">
        <v>482</v>
      </c>
      <c r="E415" t="s">
        <v>510</v>
      </c>
      <c r="F415">
        <v>17</v>
      </c>
    </row>
    <row r="416" spans="2:6" x14ac:dyDescent="0.25">
      <c r="B416" t="s">
        <v>483</v>
      </c>
      <c r="C416">
        <v>273</v>
      </c>
      <c r="E416" t="s">
        <v>511</v>
      </c>
      <c r="F416">
        <v>7</v>
      </c>
    </row>
    <row r="417" spans="2:6" x14ac:dyDescent="0.25">
      <c r="B417" t="s">
        <v>484</v>
      </c>
      <c r="C417">
        <v>389</v>
      </c>
      <c r="E417" t="s">
        <v>512</v>
      </c>
    </row>
    <row r="418" spans="2:6" x14ac:dyDescent="0.25">
      <c r="B418" t="s">
        <v>485</v>
      </c>
      <c r="E418" t="s">
        <v>513</v>
      </c>
      <c r="F418">
        <v>260</v>
      </c>
    </row>
    <row r="419" spans="2:6" x14ac:dyDescent="0.25">
      <c r="B419" t="s">
        <v>486</v>
      </c>
      <c r="C419">
        <v>114</v>
      </c>
      <c r="E419" t="s">
        <v>514</v>
      </c>
      <c r="F419">
        <v>640</v>
      </c>
    </row>
    <row r="420" spans="2:6" x14ac:dyDescent="0.25">
      <c r="B420" t="s">
        <v>487</v>
      </c>
      <c r="C420">
        <v>387</v>
      </c>
      <c r="E420" t="s">
        <v>515</v>
      </c>
      <c r="F420">
        <v>31</v>
      </c>
    </row>
    <row r="421" spans="2:6" x14ac:dyDescent="0.25">
      <c r="B421" t="s">
        <v>488</v>
      </c>
      <c r="C421">
        <v>9</v>
      </c>
      <c r="E421" t="s">
        <v>516</v>
      </c>
      <c r="F421">
        <v>64</v>
      </c>
    </row>
    <row r="422" spans="2:6" x14ac:dyDescent="0.25">
      <c r="B422" t="s">
        <v>489</v>
      </c>
      <c r="C422">
        <v>77</v>
      </c>
      <c r="E422" t="s">
        <v>517</v>
      </c>
      <c r="F422">
        <v>184</v>
      </c>
    </row>
    <row r="423" spans="2:6" x14ac:dyDescent="0.25">
      <c r="B423" t="s">
        <v>490</v>
      </c>
      <c r="C423">
        <v>109</v>
      </c>
      <c r="E423" t="s">
        <v>519</v>
      </c>
      <c r="F423">
        <v>825</v>
      </c>
    </row>
    <row r="424" spans="2:6" x14ac:dyDescent="0.25">
      <c r="B424" t="s">
        <v>491</v>
      </c>
      <c r="C424">
        <v>698</v>
      </c>
      <c r="E424" t="s">
        <v>521</v>
      </c>
      <c r="F424">
        <v>245</v>
      </c>
    </row>
    <row r="425" spans="2:6" x14ac:dyDescent="0.25">
      <c r="B425" t="s">
        <v>492</v>
      </c>
      <c r="C425">
        <v>285</v>
      </c>
      <c r="E425" t="s">
        <v>522</v>
      </c>
      <c r="F425">
        <v>655</v>
      </c>
    </row>
    <row r="426" spans="2:6" x14ac:dyDescent="0.25">
      <c r="B426" t="s">
        <v>493</v>
      </c>
      <c r="C426">
        <v>797</v>
      </c>
      <c r="E426" t="s">
        <v>523</v>
      </c>
      <c r="F426">
        <v>7</v>
      </c>
    </row>
    <row r="427" spans="2:6" x14ac:dyDescent="0.25">
      <c r="B427" t="s">
        <v>494</v>
      </c>
      <c r="C427">
        <v>420</v>
      </c>
      <c r="E427" t="s">
        <v>525</v>
      </c>
      <c r="F427">
        <v>63</v>
      </c>
    </row>
    <row r="428" spans="2:6" x14ac:dyDescent="0.25">
      <c r="B428" t="s">
        <v>495</v>
      </c>
      <c r="C428">
        <v>11</v>
      </c>
      <c r="E428" t="s">
        <v>526</v>
      </c>
      <c r="F428">
        <v>124</v>
      </c>
    </row>
    <row r="429" spans="2:6" x14ac:dyDescent="0.25">
      <c r="B429" t="s">
        <v>496</v>
      </c>
      <c r="E429" t="s">
        <v>527</v>
      </c>
      <c r="F429">
        <v>130</v>
      </c>
    </row>
    <row r="430" spans="2:6" x14ac:dyDescent="0.25">
      <c r="B430" t="s">
        <v>497</v>
      </c>
      <c r="C430">
        <v>42</v>
      </c>
      <c r="E430" t="s">
        <v>528</v>
      </c>
      <c r="F430">
        <v>1</v>
      </c>
    </row>
    <row r="431" spans="2:6" x14ac:dyDescent="0.25">
      <c r="B431" t="s">
        <v>498</v>
      </c>
      <c r="C431">
        <v>779</v>
      </c>
      <c r="E431" t="s">
        <v>529</v>
      </c>
      <c r="F431">
        <v>1</v>
      </c>
    </row>
    <row r="432" spans="2:6" x14ac:dyDescent="0.25">
      <c r="B432" t="s">
        <v>499</v>
      </c>
      <c r="C432">
        <v>210</v>
      </c>
      <c r="E432" t="s">
        <v>530</v>
      </c>
      <c r="F432">
        <v>92</v>
      </c>
    </row>
    <row r="433" spans="2:6" x14ac:dyDescent="0.25">
      <c r="B433" t="s">
        <v>500</v>
      </c>
      <c r="C433">
        <v>2000</v>
      </c>
      <c r="E433" t="s">
        <v>531</v>
      </c>
      <c r="F433">
        <v>26</v>
      </c>
    </row>
    <row r="434" spans="2:6" x14ac:dyDescent="0.25">
      <c r="B434" t="s">
        <v>68</v>
      </c>
      <c r="C434">
        <v>1171</v>
      </c>
      <c r="E434" t="s">
        <v>532</v>
      </c>
      <c r="F434">
        <v>35</v>
      </c>
    </row>
    <row r="435" spans="2:6" x14ac:dyDescent="0.25">
      <c r="B435" t="s">
        <v>501</v>
      </c>
      <c r="C435">
        <v>151</v>
      </c>
      <c r="E435" t="s">
        <v>533</v>
      </c>
    </row>
    <row r="436" spans="2:6" x14ac:dyDescent="0.25">
      <c r="B436" t="s">
        <v>502</v>
      </c>
      <c r="C436">
        <v>358</v>
      </c>
      <c r="E436" t="s">
        <v>534</v>
      </c>
      <c r="F436">
        <v>5</v>
      </c>
    </row>
    <row r="437" spans="2:6" x14ac:dyDescent="0.25">
      <c r="B437" t="s">
        <v>503</v>
      </c>
      <c r="C437">
        <v>12</v>
      </c>
      <c r="E437" t="s">
        <v>31</v>
      </c>
      <c r="F437">
        <v>1602</v>
      </c>
    </row>
    <row r="438" spans="2:6" x14ac:dyDescent="0.25">
      <c r="B438" t="s">
        <v>504</v>
      </c>
      <c r="C438">
        <v>18</v>
      </c>
      <c r="E438" t="s">
        <v>535</v>
      </c>
      <c r="F438">
        <v>9</v>
      </c>
    </row>
    <row r="439" spans="2:6" x14ac:dyDescent="0.25">
      <c r="B439" t="s">
        <v>505</v>
      </c>
      <c r="E439" t="s">
        <v>536</v>
      </c>
    </row>
    <row r="440" spans="2:6" x14ac:dyDescent="0.25">
      <c r="B440" t="s">
        <v>506</v>
      </c>
      <c r="C440">
        <v>83</v>
      </c>
      <c r="E440" t="s">
        <v>537</v>
      </c>
      <c r="F440">
        <v>10</v>
      </c>
    </row>
    <row r="441" spans="2:6" x14ac:dyDescent="0.25">
      <c r="B441" t="s">
        <v>507</v>
      </c>
      <c r="C441">
        <v>20</v>
      </c>
      <c r="E441" t="s">
        <v>538</v>
      </c>
      <c r="F441">
        <v>22</v>
      </c>
    </row>
    <row r="442" spans="2:6" x14ac:dyDescent="0.25">
      <c r="B442" t="s">
        <v>508</v>
      </c>
      <c r="C442">
        <v>355</v>
      </c>
      <c r="E442" t="s">
        <v>539</v>
      </c>
      <c r="F442">
        <v>542</v>
      </c>
    </row>
    <row r="443" spans="2:6" x14ac:dyDescent="0.25">
      <c r="B443" t="s">
        <v>509</v>
      </c>
      <c r="E443" t="s">
        <v>540</v>
      </c>
      <c r="F443">
        <v>74</v>
      </c>
    </row>
    <row r="444" spans="2:6" x14ac:dyDescent="0.25">
      <c r="B444" t="s">
        <v>510</v>
      </c>
      <c r="C444">
        <v>71</v>
      </c>
      <c r="E444" t="s">
        <v>541</v>
      </c>
      <c r="F444">
        <v>1</v>
      </c>
    </row>
    <row r="445" spans="2:6" x14ac:dyDescent="0.25">
      <c r="B445" t="s">
        <v>511</v>
      </c>
      <c r="C445">
        <v>13</v>
      </c>
      <c r="E445" t="s">
        <v>542</v>
      </c>
      <c r="F445">
        <v>6</v>
      </c>
    </row>
    <row r="446" spans="2:6" x14ac:dyDescent="0.25">
      <c r="B446" t="s">
        <v>512</v>
      </c>
      <c r="E446" t="s">
        <v>545</v>
      </c>
    </row>
    <row r="447" spans="2:6" x14ac:dyDescent="0.25">
      <c r="B447" t="s">
        <v>513</v>
      </c>
      <c r="C447">
        <v>500</v>
      </c>
      <c r="E447" t="s">
        <v>546</v>
      </c>
      <c r="F447">
        <v>265</v>
      </c>
    </row>
    <row r="448" spans="2:6" x14ac:dyDescent="0.25">
      <c r="B448" t="s">
        <v>514</v>
      </c>
      <c r="C448">
        <v>972</v>
      </c>
      <c r="E448" t="s">
        <v>548</v>
      </c>
      <c r="F448">
        <v>40</v>
      </c>
    </row>
    <row r="449" spans="2:6" x14ac:dyDescent="0.25">
      <c r="B449" t="s">
        <v>515</v>
      </c>
      <c r="C449">
        <v>94</v>
      </c>
      <c r="E449" t="s">
        <v>549</v>
      </c>
    </row>
    <row r="450" spans="2:6" x14ac:dyDescent="0.25">
      <c r="B450" t="s">
        <v>516</v>
      </c>
      <c r="C450">
        <v>130</v>
      </c>
      <c r="E450" t="s">
        <v>550</v>
      </c>
      <c r="F450">
        <v>88</v>
      </c>
    </row>
    <row r="451" spans="2:6" x14ac:dyDescent="0.25">
      <c r="B451" t="s">
        <v>517</v>
      </c>
      <c r="C451">
        <v>397</v>
      </c>
      <c r="E451" t="s">
        <v>551</v>
      </c>
      <c r="F451">
        <v>11</v>
      </c>
    </row>
    <row r="452" spans="2:6" x14ac:dyDescent="0.25">
      <c r="B452" t="s">
        <v>518</v>
      </c>
      <c r="C452">
        <v>31</v>
      </c>
      <c r="E452" t="s">
        <v>552</v>
      </c>
    </row>
    <row r="453" spans="2:6" x14ac:dyDescent="0.25">
      <c r="B453" t="s">
        <v>519</v>
      </c>
      <c r="C453">
        <v>1562</v>
      </c>
      <c r="E453" t="s">
        <v>554</v>
      </c>
      <c r="F453">
        <v>18</v>
      </c>
    </row>
    <row r="454" spans="2:6" x14ac:dyDescent="0.25">
      <c r="B454" t="s">
        <v>520</v>
      </c>
      <c r="C454">
        <v>42</v>
      </c>
      <c r="E454" t="s">
        <v>555</v>
      </c>
      <c r="F454">
        <v>421</v>
      </c>
    </row>
    <row r="455" spans="2:6" x14ac:dyDescent="0.25">
      <c r="B455" t="s">
        <v>521</v>
      </c>
      <c r="C455">
        <v>561</v>
      </c>
      <c r="E455" t="s">
        <v>556</v>
      </c>
      <c r="F455">
        <v>41</v>
      </c>
    </row>
    <row r="456" spans="2:6" x14ac:dyDescent="0.25">
      <c r="B456" t="s">
        <v>522</v>
      </c>
      <c r="C456">
        <v>1120</v>
      </c>
      <c r="E456" t="s">
        <v>557</v>
      </c>
      <c r="F456">
        <v>1</v>
      </c>
    </row>
    <row r="457" spans="2:6" x14ac:dyDescent="0.25">
      <c r="B457" t="s">
        <v>523</v>
      </c>
      <c r="C457">
        <v>23</v>
      </c>
      <c r="E457" t="s">
        <v>558</v>
      </c>
      <c r="F457">
        <v>44</v>
      </c>
    </row>
    <row r="458" spans="2:6" x14ac:dyDescent="0.25">
      <c r="B458" t="s">
        <v>524</v>
      </c>
      <c r="C458">
        <v>22</v>
      </c>
      <c r="E458" t="s">
        <v>30</v>
      </c>
      <c r="F458">
        <v>927</v>
      </c>
    </row>
    <row r="459" spans="2:6" x14ac:dyDescent="0.25">
      <c r="B459" t="s">
        <v>525</v>
      </c>
      <c r="C459">
        <v>207</v>
      </c>
      <c r="E459" t="s">
        <v>559</v>
      </c>
    </row>
    <row r="460" spans="2:6" x14ac:dyDescent="0.25">
      <c r="B460" t="s">
        <v>526</v>
      </c>
      <c r="C460">
        <v>234</v>
      </c>
      <c r="E460" t="s">
        <v>560</v>
      </c>
      <c r="F460">
        <v>53</v>
      </c>
    </row>
    <row r="461" spans="2:6" x14ac:dyDescent="0.25">
      <c r="B461" t="s">
        <v>527</v>
      </c>
      <c r="C461">
        <v>253</v>
      </c>
      <c r="E461" t="s">
        <v>561</v>
      </c>
      <c r="F461">
        <v>3</v>
      </c>
    </row>
    <row r="462" spans="2:6" x14ac:dyDescent="0.25">
      <c r="B462" t="s">
        <v>528</v>
      </c>
      <c r="C462">
        <v>1</v>
      </c>
      <c r="E462" t="s">
        <v>562</v>
      </c>
      <c r="F462">
        <v>15</v>
      </c>
    </row>
    <row r="463" spans="2:6" x14ac:dyDescent="0.25">
      <c r="B463" t="s">
        <v>529</v>
      </c>
      <c r="C463">
        <v>5</v>
      </c>
      <c r="E463" t="s">
        <v>563</v>
      </c>
      <c r="F463">
        <v>63</v>
      </c>
    </row>
    <row r="464" spans="2:6" x14ac:dyDescent="0.25">
      <c r="B464" t="s">
        <v>530</v>
      </c>
      <c r="C464">
        <v>100</v>
      </c>
      <c r="E464" t="s">
        <v>564</v>
      </c>
      <c r="F464">
        <v>620</v>
      </c>
    </row>
    <row r="465" spans="2:6" x14ac:dyDescent="0.25">
      <c r="B465" t="s">
        <v>531</v>
      </c>
      <c r="C465">
        <v>60</v>
      </c>
      <c r="E465" t="s">
        <v>565</v>
      </c>
    </row>
    <row r="466" spans="2:6" x14ac:dyDescent="0.25">
      <c r="B466" t="s">
        <v>532</v>
      </c>
      <c r="C466">
        <v>58</v>
      </c>
      <c r="E466" t="s">
        <v>566</v>
      </c>
      <c r="F466">
        <v>272</v>
      </c>
    </row>
    <row r="467" spans="2:6" x14ac:dyDescent="0.25">
      <c r="B467" t="s">
        <v>533</v>
      </c>
      <c r="E467" t="s">
        <v>567</v>
      </c>
      <c r="F467">
        <v>84</v>
      </c>
    </row>
    <row r="468" spans="2:6" x14ac:dyDescent="0.25">
      <c r="B468" t="s">
        <v>534</v>
      </c>
      <c r="C468">
        <v>60</v>
      </c>
      <c r="E468" t="s">
        <v>569</v>
      </c>
      <c r="F468">
        <v>46</v>
      </c>
    </row>
    <row r="469" spans="2:6" x14ac:dyDescent="0.25">
      <c r="B469" t="s">
        <v>31</v>
      </c>
      <c r="C469">
        <v>2889</v>
      </c>
      <c r="E469" t="s">
        <v>570</v>
      </c>
    </row>
    <row r="470" spans="2:6" x14ac:dyDescent="0.25">
      <c r="B470" t="s">
        <v>535</v>
      </c>
      <c r="C470">
        <v>56</v>
      </c>
      <c r="E470" t="s">
        <v>571</v>
      </c>
      <c r="F470">
        <v>178</v>
      </c>
    </row>
    <row r="471" spans="2:6" x14ac:dyDescent="0.25">
      <c r="B471" t="s">
        <v>536</v>
      </c>
      <c r="E471" t="s">
        <v>32</v>
      </c>
      <c r="F471">
        <v>581</v>
      </c>
    </row>
    <row r="472" spans="2:6" x14ac:dyDescent="0.25">
      <c r="B472" t="s">
        <v>537</v>
      </c>
      <c r="C472">
        <v>27</v>
      </c>
      <c r="E472" t="s">
        <v>572</v>
      </c>
    </row>
    <row r="473" spans="2:6" x14ac:dyDescent="0.25">
      <c r="B473" t="s">
        <v>538</v>
      </c>
      <c r="C473">
        <v>34</v>
      </c>
      <c r="E473" t="s">
        <v>573</v>
      </c>
      <c r="F473">
        <v>206</v>
      </c>
    </row>
    <row r="474" spans="2:6" x14ac:dyDescent="0.25">
      <c r="B474" t="s">
        <v>539</v>
      </c>
      <c r="C474">
        <v>1044</v>
      </c>
      <c r="E474" t="s">
        <v>574</v>
      </c>
      <c r="F474">
        <v>3</v>
      </c>
    </row>
    <row r="475" spans="2:6" x14ac:dyDescent="0.25">
      <c r="B475" t="s">
        <v>540</v>
      </c>
      <c r="C475">
        <v>146</v>
      </c>
      <c r="E475" t="s">
        <v>575</v>
      </c>
      <c r="F475">
        <v>11</v>
      </c>
    </row>
    <row r="476" spans="2:6" x14ac:dyDescent="0.25">
      <c r="B476" t="s">
        <v>541</v>
      </c>
      <c r="C476">
        <v>35</v>
      </c>
      <c r="E476" t="s">
        <v>576</v>
      </c>
      <c r="F476">
        <v>137</v>
      </c>
    </row>
    <row r="477" spans="2:6" x14ac:dyDescent="0.25">
      <c r="B477" t="s">
        <v>542</v>
      </c>
      <c r="C477">
        <v>6</v>
      </c>
      <c r="E477" t="s">
        <v>577</v>
      </c>
    </row>
    <row r="478" spans="2:6" x14ac:dyDescent="0.25">
      <c r="B478" t="s">
        <v>543</v>
      </c>
      <c r="E478" t="s">
        <v>578</v>
      </c>
      <c r="F478">
        <v>118</v>
      </c>
    </row>
    <row r="479" spans="2:6" x14ac:dyDescent="0.25">
      <c r="B479" t="s">
        <v>544</v>
      </c>
      <c r="C479">
        <v>5</v>
      </c>
      <c r="E479" t="s">
        <v>579</v>
      </c>
    </row>
    <row r="480" spans="2:6" x14ac:dyDescent="0.25">
      <c r="B480" t="s">
        <v>545</v>
      </c>
      <c r="E480" t="s">
        <v>580</v>
      </c>
    </row>
    <row r="481" spans="2:6" x14ac:dyDescent="0.25">
      <c r="B481" t="s">
        <v>546</v>
      </c>
      <c r="C481">
        <v>542</v>
      </c>
      <c r="E481" t="s">
        <v>582</v>
      </c>
      <c r="F481">
        <v>100</v>
      </c>
    </row>
    <row r="482" spans="2:6" x14ac:dyDescent="0.25">
      <c r="B482" t="s">
        <v>547</v>
      </c>
      <c r="E482" t="s">
        <v>583</v>
      </c>
      <c r="F482">
        <v>199</v>
      </c>
    </row>
    <row r="483" spans="2:6" x14ac:dyDescent="0.25">
      <c r="B483" t="s">
        <v>548</v>
      </c>
      <c r="C483">
        <v>282</v>
      </c>
      <c r="E483" t="s">
        <v>584</v>
      </c>
      <c r="F483">
        <v>4</v>
      </c>
    </row>
    <row r="484" spans="2:6" x14ac:dyDescent="0.25">
      <c r="B484" t="s">
        <v>549</v>
      </c>
      <c r="E484" t="s">
        <v>585</v>
      </c>
      <c r="F484">
        <v>42</v>
      </c>
    </row>
    <row r="485" spans="2:6" x14ac:dyDescent="0.25">
      <c r="B485" t="s">
        <v>550</v>
      </c>
      <c r="C485">
        <v>172</v>
      </c>
      <c r="E485" t="s">
        <v>586</v>
      </c>
      <c r="F485">
        <v>52</v>
      </c>
    </row>
    <row r="486" spans="2:6" x14ac:dyDescent="0.25">
      <c r="B486" t="s">
        <v>551</v>
      </c>
      <c r="C486">
        <v>40</v>
      </c>
      <c r="E486" t="s">
        <v>587</v>
      </c>
      <c r="F486">
        <v>21</v>
      </c>
    </row>
    <row r="487" spans="2:6" x14ac:dyDescent="0.25">
      <c r="B487" t="s">
        <v>552</v>
      </c>
      <c r="E487" t="s">
        <v>588</v>
      </c>
    </row>
    <row r="488" spans="2:6" x14ac:dyDescent="0.25">
      <c r="B488" t="s">
        <v>553</v>
      </c>
      <c r="E488" t="s">
        <v>590</v>
      </c>
    </row>
    <row r="489" spans="2:6" x14ac:dyDescent="0.25">
      <c r="B489" t="s">
        <v>554</v>
      </c>
      <c r="C489">
        <v>39</v>
      </c>
      <c r="E489" t="s">
        <v>591</v>
      </c>
      <c r="F489">
        <v>138</v>
      </c>
    </row>
    <row r="490" spans="2:6" x14ac:dyDescent="0.25">
      <c r="B490" t="s">
        <v>555</v>
      </c>
      <c r="C490">
        <v>797</v>
      </c>
      <c r="E490" t="s">
        <v>592</v>
      </c>
      <c r="F490">
        <v>59</v>
      </c>
    </row>
    <row r="491" spans="2:6" x14ac:dyDescent="0.25">
      <c r="B491" t="s">
        <v>556</v>
      </c>
      <c r="C491">
        <v>89</v>
      </c>
      <c r="E491" t="s">
        <v>593</v>
      </c>
    </row>
    <row r="492" spans="2:6" x14ac:dyDescent="0.25">
      <c r="B492" t="s">
        <v>557</v>
      </c>
      <c r="C492">
        <v>1</v>
      </c>
      <c r="E492" t="s">
        <v>594</v>
      </c>
    </row>
    <row r="493" spans="2:6" x14ac:dyDescent="0.25">
      <c r="B493" t="s">
        <v>558</v>
      </c>
      <c r="C493">
        <v>74</v>
      </c>
      <c r="E493" t="s">
        <v>595</v>
      </c>
    </row>
    <row r="494" spans="2:6" x14ac:dyDescent="0.25">
      <c r="B494" t="s">
        <v>30</v>
      </c>
      <c r="C494">
        <v>2105</v>
      </c>
      <c r="E494" t="s">
        <v>596</v>
      </c>
      <c r="F494">
        <v>140</v>
      </c>
    </row>
    <row r="495" spans="2:6" x14ac:dyDescent="0.25">
      <c r="B495" t="s">
        <v>559</v>
      </c>
      <c r="E495" t="s">
        <v>597</v>
      </c>
      <c r="F495">
        <v>478</v>
      </c>
    </row>
    <row r="496" spans="2:6" x14ac:dyDescent="0.25">
      <c r="B496" t="s">
        <v>560</v>
      </c>
      <c r="C496">
        <v>103</v>
      </c>
      <c r="E496" t="s">
        <v>598</v>
      </c>
      <c r="F496">
        <v>353</v>
      </c>
    </row>
    <row r="497" spans="2:6" x14ac:dyDescent="0.25">
      <c r="B497" t="s">
        <v>561</v>
      </c>
      <c r="C497">
        <v>3</v>
      </c>
      <c r="E497" t="s">
        <v>599</v>
      </c>
      <c r="F497">
        <v>55</v>
      </c>
    </row>
    <row r="498" spans="2:6" x14ac:dyDescent="0.25">
      <c r="B498" t="s">
        <v>562</v>
      </c>
      <c r="C498">
        <v>88</v>
      </c>
      <c r="E498" t="s">
        <v>600</v>
      </c>
      <c r="F498">
        <v>23</v>
      </c>
    </row>
    <row r="499" spans="2:6" x14ac:dyDescent="0.25">
      <c r="B499" t="s">
        <v>563</v>
      </c>
      <c r="C499">
        <v>148</v>
      </c>
      <c r="E499" t="s">
        <v>601</v>
      </c>
      <c r="F499">
        <v>1464</v>
      </c>
    </row>
    <row r="500" spans="2:6" x14ac:dyDescent="0.25">
      <c r="B500" t="s">
        <v>564</v>
      </c>
      <c r="C500">
        <v>1511</v>
      </c>
      <c r="E500" t="s">
        <v>602</v>
      </c>
      <c r="F500">
        <v>71</v>
      </c>
    </row>
    <row r="501" spans="2:6" x14ac:dyDescent="0.25">
      <c r="B501" t="s">
        <v>565</v>
      </c>
      <c r="E501" t="s">
        <v>603</v>
      </c>
      <c r="F501">
        <v>30</v>
      </c>
    </row>
    <row r="502" spans="2:6" x14ac:dyDescent="0.25">
      <c r="B502" t="s">
        <v>566</v>
      </c>
      <c r="C502">
        <v>832</v>
      </c>
      <c r="E502" t="s">
        <v>604</v>
      </c>
      <c r="F502">
        <v>18</v>
      </c>
    </row>
    <row r="503" spans="2:6" x14ac:dyDescent="0.25">
      <c r="B503" t="s">
        <v>567</v>
      </c>
      <c r="C503">
        <v>122</v>
      </c>
      <c r="E503" t="s">
        <v>605</v>
      </c>
      <c r="F503">
        <v>30</v>
      </c>
    </row>
    <row r="504" spans="2:6" x14ac:dyDescent="0.25">
      <c r="B504" t="s">
        <v>568</v>
      </c>
      <c r="C504">
        <v>4</v>
      </c>
      <c r="E504" t="s">
        <v>606</v>
      </c>
      <c r="F504">
        <v>11</v>
      </c>
    </row>
    <row r="505" spans="2:6" x14ac:dyDescent="0.25">
      <c r="B505" t="s">
        <v>569</v>
      </c>
      <c r="C505">
        <v>75</v>
      </c>
      <c r="E505" t="s">
        <v>607</v>
      </c>
      <c r="F505">
        <v>144</v>
      </c>
    </row>
    <row r="506" spans="2:6" x14ac:dyDescent="0.25">
      <c r="B506" t="s">
        <v>570</v>
      </c>
      <c r="E506" t="s">
        <v>608</v>
      </c>
      <c r="F506">
        <v>2</v>
      </c>
    </row>
    <row r="507" spans="2:6" x14ac:dyDescent="0.25">
      <c r="B507" t="s">
        <v>571</v>
      </c>
      <c r="C507">
        <v>301</v>
      </c>
      <c r="E507" t="s">
        <v>609</v>
      </c>
      <c r="F507">
        <v>28</v>
      </c>
    </row>
    <row r="508" spans="2:6" x14ac:dyDescent="0.25">
      <c r="B508" t="s">
        <v>32</v>
      </c>
      <c r="C508">
        <v>1062</v>
      </c>
      <c r="E508" t="s">
        <v>77</v>
      </c>
      <c r="F508">
        <v>1426</v>
      </c>
    </row>
    <row r="509" spans="2:6" x14ac:dyDescent="0.25">
      <c r="B509" t="s">
        <v>572</v>
      </c>
      <c r="E509" t="s">
        <v>610</v>
      </c>
    </row>
    <row r="510" spans="2:6" x14ac:dyDescent="0.25">
      <c r="B510" t="s">
        <v>573</v>
      </c>
      <c r="C510">
        <v>456</v>
      </c>
      <c r="E510" t="s">
        <v>611</v>
      </c>
    </row>
    <row r="511" spans="2:6" x14ac:dyDescent="0.25">
      <c r="B511" t="s">
        <v>574</v>
      </c>
      <c r="C511">
        <v>19</v>
      </c>
      <c r="E511" t="s">
        <v>612</v>
      </c>
      <c r="F511">
        <v>42</v>
      </c>
    </row>
    <row r="512" spans="2:6" x14ac:dyDescent="0.25">
      <c r="B512" t="s">
        <v>575</v>
      </c>
      <c r="C512">
        <v>48</v>
      </c>
      <c r="E512" t="s">
        <v>613</v>
      </c>
    </row>
    <row r="513" spans="2:6" x14ac:dyDescent="0.25">
      <c r="B513" t="s">
        <v>576</v>
      </c>
      <c r="C513">
        <v>269</v>
      </c>
      <c r="E513" t="s">
        <v>614</v>
      </c>
      <c r="F513">
        <v>14</v>
      </c>
    </row>
    <row r="514" spans="2:6" x14ac:dyDescent="0.25">
      <c r="B514" t="s">
        <v>577</v>
      </c>
      <c r="E514" t="s">
        <v>46</v>
      </c>
      <c r="F514">
        <v>624</v>
      </c>
    </row>
    <row r="515" spans="2:6" x14ac:dyDescent="0.25">
      <c r="B515" t="s">
        <v>578</v>
      </c>
      <c r="C515">
        <v>250</v>
      </c>
      <c r="E515" t="s">
        <v>616</v>
      </c>
      <c r="F515">
        <v>32</v>
      </c>
    </row>
    <row r="516" spans="2:6" x14ac:dyDescent="0.25">
      <c r="B516" t="s">
        <v>579</v>
      </c>
      <c r="E516" t="s">
        <v>617</v>
      </c>
      <c r="F516">
        <v>26</v>
      </c>
    </row>
    <row r="517" spans="2:6" x14ac:dyDescent="0.25">
      <c r="B517" t="s">
        <v>580</v>
      </c>
      <c r="E517" t="s">
        <v>618</v>
      </c>
      <c r="F517">
        <v>79</v>
      </c>
    </row>
    <row r="518" spans="2:6" x14ac:dyDescent="0.25">
      <c r="B518" t="s">
        <v>581</v>
      </c>
      <c r="C518">
        <v>2</v>
      </c>
      <c r="E518" t="s">
        <v>620</v>
      </c>
      <c r="F518">
        <v>12</v>
      </c>
    </row>
    <row r="519" spans="2:6" x14ac:dyDescent="0.25">
      <c r="B519" t="s">
        <v>582</v>
      </c>
      <c r="C519">
        <v>234</v>
      </c>
      <c r="E519" t="s">
        <v>621</v>
      </c>
      <c r="F519">
        <v>1</v>
      </c>
    </row>
    <row r="520" spans="2:6" x14ac:dyDescent="0.25">
      <c r="B520" t="s">
        <v>583</v>
      </c>
      <c r="C520">
        <v>311</v>
      </c>
      <c r="E520" t="s">
        <v>622</v>
      </c>
      <c r="F520">
        <v>10</v>
      </c>
    </row>
    <row r="521" spans="2:6" x14ac:dyDescent="0.25">
      <c r="B521" t="s">
        <v>584</v>
      </c>
      <c r="C521">
        <v>4</v>
      </c>
      <c r="E521" t="s">
        <v>623</v>
      </c>
      <c r="F521">
        <v>229</v>
      </c>
    </row>
    <row r="522" spans="2:6" x14ac:dyDescent="0.25">
      <c r="B522" t="s">
        <v>585</v>
      </c>
      <c r="C522">
        <v>75</v>
      </c>
      <c r="E522" t="s">
        <v>624</v>
      </c>
      <c r="F522">
        <v>71</v>
      </c>
    </row>
    <row r="523" spans="2:6" x14ac:dyDescent="0.25">
      <c r="B523" t="s">
        <v>586</v>
      </c>
      <c r="C523">
        <v>116</v>
      </c>
      <c r="E523" t="s">
        <v>625</v>
      </c>
      <c r="F523">
        <v>81</v>
      </c>
    </row>
    <row r="524" spans="2:6" x14ac:dyDescent="0.25">
      <c r="B524" t="s">
        <v>587</v>
      </c>
      <c r="C524">
        <v>43</v>
      </c>
      <c r="E524" t="s">
        <v>626</v>
      </c>
      <c r="F524">
        <v>158</v>
      </c>
    </row>
    <row r="525" spans="2:6" x14ac:dyDescent="0.25">
      <c r="B525" t="s">
        <v>588</v>
      </c>
      <c r="E525" t="s">
        <v>627</v>
      </c>
      <c r="F525">
        <v>28</v>
      </c>
    </row>
    <row r="526" spans="2:6" x14ac:dyDescent="0.25">
      <c r="B526" t="s">
        <v>589</v>
      </c>
      <c r="C526">
        <v>3</v>
      </c>
      <c r="E526" t="s">
        <v>628</v>
      </c>
      <c r="F526">
        <v>291</v>
      </c>
    </row>
    <row r="527" spans="2:6" x14ac:dyDescent="0.25">
      <c r="B527" t="s">
        <v>590</v>
      </c>
      <c r="E527" t="s">
        <v>629</v>
      </c>
      <c r="F527">
        <v>13</v>
      </c>
    </row>
    <row r="528" spans="2:6" x14ac:dyDescent="0.25">
      <c r="B528" t="s">
        <v>591</v>
      </c>
      <c r="C528">
        <v>291</v>
      </c>
      <c r="E528" t="s">
        <v>630</v>
      </c>
      <c r="F528">
        <v>3</v>
      </c>
    </row>
    <row r="529" spans="2:6" x14ac:dyDescent="0.25">
      <c r="B529" t="s">
        <v>592</v>
      </c>
      <c r="C529">
        <v>59</v>
      </c>
      <c r="E529" t="s">
        <v>631</v>
      </c>
      <c r="F529">
        <v>44</v>
      </c>
    </row>
    <row r="530" spans="2:6" x14ac:dyDescent="0.25">
      <c r="B530" t="s">
        <v>593</v>
      </c>
      <c r="E530" t="s">
        <v>632</v>
      </c>
      <c r="F530">
        <v>217</v>
      </c>
    </row>
    <row r="531" spans="2:6" x14ac:dyDescent="0.25">
      <c r="B531" t="s">
        <v>594</v>
      </c>
      <c r="E531" t="s">
        <v>633</v>
      </c>
      <c r="F531">
        <v>62</v>
      </c>
    </row>
    <row r="532" spans="2:6" x14ac:dyDescent="0.25">
      <c r="B532" t="s">
        <v>595</v>
      </c>
      <c r="E532" t="s">
        <v>634</v>
      </c>
      <c r="F532">
        <v>119</v>
      </c>
    </row>
    <row r="533" spans="2:6" x14ac:dyDescent="0.25">
      <c r="B533" t="s">
        <v>596</v>
      </c>
      <c r="C533">
        <v>245</v>
      </c>
      <c r="E533" t="s">
        <v>635</v>
      </c>
      <c r="F533">
        <v>11</v>
      </c>
    </row>
    <row r="534" spans="2:6" x14ac:dyDescent="0.25">
      <c r="B534" t="s">
        <v>597</v>
      </c>
      <c r="C534">
        <v>838</v>
      </c>
      <c r="E534" t="s">
        <v>33</v>
      </c>
      <c r="F534">
        <v>300</v>
      </c>
    </row>
    <row r="535" spans="2:6" x14ac:dyDescent="0.25">
      <c r="B535" t="s">
        <v>598</v>
      </c>
      <c r="C535">
        <v>758</v>
      </c>
      <c r="E535" t="s">
        <v>636</v>
      </c>
      <c r="F535">
        <v>198</v>
      </c>
    </row>
    <row r="536" spans="2:6" x14ac:dyDescent="0.25">
      <c r="B536" t="s">
        <v>599</v>
      </c>
      <c r="C536">
        <v>82</v>
      </c>
      <c r="E536" t="s">
        <v>637</v>
      </c>
      <c r="F536">
        <v>30</v>
      </c>
    </row>
    <row r="537" spans="2:6" x14ac:dyDescent="0.25">
      <c r="B537" t="s">
        <v>600</v>
      </c>
      <c r="C537">
        <v>108</v>
      </c>
      <c r="E537" t="s">
        <v>638</v>
      </c>
      <c r="F537">
        <v>4</v>
      </c>
    </row>
    <row r="538" spans="2:6" x14ac:dyDescent="0.25">
      <c r="B538" t="s">
        <v>601</v>
      </c>
      <c r="C538">
        <v>2781</v>
      </c>
      <c r="E538" t="s">
        <v>639</v>
      </c>
      <c r="F538">
        <v>121</v>
      </c>
    </row>
    <row r="539" spans="2:6" x14ac:dyDescent="0.25">
      <c r="B539" t="s">
        <v>602</v>
      </c>
      <c r="C539">
        <v>89</v>
      </c>
      <c r="E539" t="s">
        <v>640</v>
      </c>
      <c r="F539">
        <v>11</v>
      </c>
    </row>
    <row r="540" spans="2:6" x14ac:dyDescent="0.25">
      <c r="B540" t="s">
        <v>603</v>
      </c>
      <c r="C540">
        <v>148</v>
      </c>
      <c r="E540" t="s">
        <v>641</v>
      </c>
      <c r="F540">
        <v>4</v>
      </c>
    </row>
    <row r="541" spans="2:6" x14ac:dyDescent="0.25">
      <c r="B541" t="s">
        <v>604</v>
      </c>
      <c r="C541">
        <v>42</v>
      </c>
      <c r="E541" t="s">
        <v>642</v>
      </c>
      <c r="F541">
        <v>1006</v>
      </c>
    </row>
    <row r="542" spans="2:6" x14ac:dyDescent="0.25">
      <c r="B542" t="s">
        <v>605</v>
      </c>
      <c r="C542">
        <v>35</v>
      </c>
      <c r="E542" t="s">
        <v>643</v>
      </c>
      <c r="F542">
        <v>74</v>
      </c>
    </row>
    <row r="543" spans="2:6" x14ac:dyDescent="0.25">
      <c r="B543" t="s">
        <v>606</v>
      </c>
      <c r="C543">
        <v>18</v>
      </c>
      <c r="E543" t="s">
        <v>644</v>
      </c>
      <c r="F543">
        <v>8</v>
      </c>
    </row>
    <row r="544" spans="2:6" x14ac:dyDescent="0.25">
      <c r="B544" t="s">
        <v>607</v>
      </c>
      <c r="C544">
        <v>271</v>
      </c>
      <c r="E544" t="s">
        <v>645</v>
      </c>
      <c r="F544">
        <v>8</v>
      </c>
    </row>
    <row r="545" spans="2:6" x14ac:dyDescent="0.25">
      <c r="B545" t="s">
        <v>608</v>
      </c>
      <c r="C545">
        <v>2</v>
      </c>
      <c r="E545" t="s">
        <v>646</v>
      </c>
      <c r="F545">
        <v>30</v>
      </c>
    </row>
    <row r="546" spans="2:6" x14ac:dyDescent="0.25">
      <c r="B546" t="s">
        <v>609</v>
      </c>
      <c r="C546">
        <v>41</v>
      </c>
      <c r="E546" t="s">
        <v>647</v>
      </c>
      <c r="F546">
        <v>67</v>
      </c>
    </row>
    <row r="547" spans="2:6" x14ac:dyDescent="0.25">
      <c r="B547" t="s">
        <v>77</v>
      </c>
      <c r="C547">
        <v>2804</v>
      </c>
      <c r="E547" t="s">
        <v>648</v>
      </c>
      <c r="F547">
        <v>43</v>
      </c>
    </row>
    <row r="548" spans="2:6" x14ac:dyDescent="0.25">
      <c r="B548" t="s">
        <v>610</v>
      </c>
      <c r="E548" t="s">
        <v>75</v>
      </c>
      <c r="F548">
        <v>3351</v>
      </c>
    </row>
    <row r="549" spans="2:6" x14ac:dyDescent="0.25">
      <c r="B549" t="s">
        <v>611</v>
      </c>
      <c r="E549" t="s">
        <v>649</v>
      </c>
    </row>
    <row r="550" spans="2:6" x14ac:dyDescent="0.25">
      <c r="B550" t="s">
        <v>612</v>
      </c>
      <c r="C550">
        <v>60</v>
      </c>
      <c r="E550" t="s">
        <v>650</v>
      </c>
      <c r="F550">
        <v>48</v>
      </c>
    </row>
    <row r="551" spans="2:6" x14ac:dyDescent="0.25">
      <c r="B551" t="s">
        <v>613</v>
      </c>
      <c r="E551" t="s">
        <v>651</v>
      </c>
      <c r="F551">
        <v>227</v>
      </c>
    </row>
    <row r="552" spans="2:6" x14ac:dyDescent="0.25">
      <c r="B552" t="s">
        <v>614</v>
      </c>
      <c r="C552">
        <v>21</v>
      </c>
      <c r="E552" t="s">
        <v>652</v>
      </c>
      <c r="F552">
        <v>224</v>
      </c>
    </row>
    <row r="553" spans="2:6" x14ac:dyDescent="0.25">
      <c r="B553" t="s">
        <v>615</v>
      </c>
      <c r="E553" t="s">
        <v>653</v>
      </c>
      <c r="F553">
        <v>24</v>
      </c>
    </row>
    <row r="554" spans="2:6" x14ac:dyDescent="0.25">
      <c r="B554" t="s">
        <v>46</v>
      </c>
      <c r="C554">
        <v>1713</v>
      </c>
      <c r="E554" t="s">
        <v>654</v>
      </c>
      <c r="F554">
        <v>2</v>
      </c>
    </row>
    <row r="555" spans="2:6" x14ac:dyDescent="0.25">
      <c r="B555" t="s">
        <v>616</v>
      </c>
      <c r="C555">
        <v>58</v>
      </c>
      <c r="E555" t="s">
        <v>655</v>
      </c>
      <c r="F555">
        <v>70</v>
      </c>
    </row>
    <row r="556" spans="2:6" x14ac:dyDescent="0.25">
      <c r="B556" t="s">
        <v>617</v>
      </c>
      <c r="C556">
        <v>62</v>
      </c>
      <c r="E556" t="s">
        <v>656</v>
      </c>
      <c r="F556">
        <v>151</v>
      </c>
    </row>
    <row r="557" spans="2:6" x14ac:dyDescent="0.25">
      <c r="B557" t="s">
        <v>618</v>
      </c>
      <c r="C557">
        <v>148</v>
      </c>
      <c r="E557" t="s">
        <v>657</v>
      </c>
      <c r="F557">
        <v>939</v>
      </c>
    </row>
    <row r="558" spans="2:6" x14ac:dyDescent="0.25">
      <c r="B558" t="s">
        <v>619</v>
      </c>
      <c r="E558" t="s">
        <v>658</v>
      </c>
      <c r="F558">
        <v>6</v>
      </c>
    </row>
    <row r="559" spans="2:6" x14ac:dyDescent="0.25">
      <c r="B559" t="s">
        <v>620</v>
      </c>
      <c r="C559">
        <v>21</v>
      </c>
      <c r="E559" t="s">
        <v>659</v>
      </c>
      <c r="F559">
        <v>108</v>
      </c>
    </row>
    <row r="560" spans="2:6" x14ac:dyDescent="0.25">
      <c r="B560" t="s">
        <v>621</v>
      </c>
      <c r="C560">
        <v>3</v>
      </c>
      <c r="E560" t="s">
        <v>660</v>
      </c>
      <c r="F560">
        <v>70</v>
      </c>
    </row>
    <row r="561" spans="2:6" x14ac:dyDescent="0.25">
      <c r="B561" t="s">
        <v>622</v>
      </c>
      <c r="C561">
        <v>13</v>
      </c>
      <c r="E561" t="s">
        <v>661</v>
      </c>
      <c r="F561">
        <v>87</v>
      </c>
    </row>
    <row r="562" spans="2:6" x14ac:dyDescent="0.25">
      <c r="B562" t="s">
        <v>623</v>
      </c>
      <c r="C562">
        <v>458</v>
      </c>
      <c r="E562" t="s">
        <v>662</v>
      </c>
    </row>
    <row r="563" spans="2:6" x14ac:dyDescent="0.25">
      <c r="B563" t="s">
        <v>624</v>
      </c>
      <c r="C563">
        <v>137</v>
      </c>
      <c r="E563" t="s">
        <v>663</v>
      </c>
      <c r="F563">
        <v>95</v>
      </c>
    </row>
    <row r="564" spans="2:6" x14ac:dyDescent="0.25">
      <c r="B564" t="s">
        <v>625</v>
      </c>
      <c r="C564">
        <v>133</v>
      </c>
      <c r="E564" t="s">
        <v>664</v>
      </c>
      <c r="F564">
        <v>203</v>
      </c>
    </row>
    <row r="565" spans="2:6" x14ac:dyDescent="0.25">
      <c r="B565" t="s">
        <v>626</v>
      </c>
      <c r="C565">
        <v>286</v>
      </c>
      <c r="E565" t="s">
        <v>665</v>
      </c>
      <c r="F565">
        <v>282</v>
      </c>
    </row>
    <row r="566" spans="2:6" x14ac:dyDescent="0.25">
      <c r="B566" t="s">
        <v>627</v>
      </c>
      <c r="C566">
        <v>83</v>
      </c>
      <c r="E566" t="s">
        <v>666</v>
      </c>
      <c r="F566">
        <v>2</v>
      </c>
    </row>
    <row r="567" spans="2:6" x14ac:dyDescent="0.25">
      <c r="B567" t="s">
        <v>628</v>
      </c>
      <c r="C567">
        <v>453</v>
      </c>
      <c r="E567" t="s">
        <v>667</v>
      </c>
      <c r="F567">
        <v>368</v>
      </c>
    </row>
    <row r="568" spans="2:6" x14ac:dyDescent="0.25">
      <c r="B568" t="s">
        <v>629</v>
      </c>
      <c r="C568">
        <v>25</v>
      </c>
      <c r="E568" t="s">
        <v>669</v>
      </c>
      <c r="F568">
        <v>58</v>
      </c>
    </row>
    <row r="569" spans="2:6" x14ac:dyDescent="0.25">
      <c r="B569" t="s">
        <v>630</v>
      </c>
      <c r="C569">
        <v>11</v>
      </c>
      <c r="E569" t="s">
        <v>670</v>
      </c>
      <c r="F569">
        <v>51</v>
      </c>
    </row>
    <row r="570" spans="2:6" x14ac:dyDescent="0.25">
      <c r="B570" t="s">
        <v>631</v>
      </c>
      <c r="C570">
        <v>106</v>
      </c>
      <c r="E570" t="s">
        <v>671</v>
      </c>
      <c r="F570">
        <v>83</v>
      </c>
    </row>
    <row r="571" spans="2:6" x14ac:dyDescent="0.25">
      <c r="B571" t="s">
        <v>632</v>
      </c>
      <c r="C571">
        <v>243</v>
      </c>
      <c r="E571" t="s">
        <v>673</v>
      </c>
      <c r="F571">
        <v>1</v>
      </c>
    </row>
    <row r="572" spans="2:6" x14ac:dyDescent="0.25">
      <c r="B572" t="s">
        <v>633</v>
      </c>
      <c r="C572">
        <v>89</v>
      </c>
      <c r="E572" t="s">
        <v>674</v>
      </c>
      <c r="F572">
        <v>195</v>
      </c>
    </row>
    <row r="573" spans="2:6" x14ac:dyDescent="0.25">
      <c r="B573" t="s">
        <v>634</v>
      </c>
      <c r="C573">
        <v>157</v>
      </c>
      <c r="E573" t="s">
        <v>675</v>
      </c>
      <c r="F573">
        <v>4</v>
      </c>
    </row>
    <row r="574" spans="2:6" x14ac:dyDescent="0.25">
      <c r="B574" t="s">
        <v>635</v>
      </c>
      <c r="C574">
        <v>28</v>
      </c>
      <c r="E574" t="s">
        <v>71</v>
      </c>
      <c r="F574">
        <v>122</v>
      </c>
    </row>
    <row r="575" spans="2:6" x14ac:dyDescent="0.25">
      <c r="B575" t="s">
        <v>33</v>
      </c>
      <c r="C575">
        <v>675</v>
      </c>
      <c r="E575" t="s">
        <v>677</v>
      </c>
      <c r="F575">
        <v>39</v>
      </c>
    </row>
    <row r="576" spans="2:6" x14ac:dyDescent="0.25">
      <c r="B576" t="s">
        <v>636</v>
      </c>
      <c r="C576">
        <v>441</v>
      </c>
      <c r="E576" t="s">
        <v>678</v>
      </c>
      <c r="F576">
        <v>203</v>
      </c>
    </row>
    <row r="577" spans="2:6" x14ac:dyDescent="0.25">
      <c r="B577" t="s">
        <v>637</v>
      </c>
      <c r="C577">
        <v>43</v>
      </c>
      <c r="E577" t="s">
        <v>679</v>
      </c>
    </row>
    <row r="578" spans="2:6" x14ac:dyDescent="0.25">
      <c r="B578" t="s">
        <v>638</v>
      </c>
      <c r="C578">
        <v>9</v>
      </c>
      <c r="E578" t="s">
        <v>680</v>
      </c>
      <c r="F578">
        <v>5</v>
      </c>
    </row>
    <row r="579" spans="2:6" x14ac:dyDescent="0.25">
      <c r="B579" t="s">
        <v>639</v>
      </c>
      <c r="C579">
        <v>155</v>
      </c>
      <c r="E579" t="s">
        <v>681</v>
      </c>
      <c r="F579">
        <v>277</v>
      </c>
    </row>
    <row r="580" spans="2:6" x14ac:dyDescent="0.25">
      <c r="B580" t="s">
        <v>640</v>
      </c>
      <c r="C580">
        <v>292</v>
      </c>
      <c r="E580" t="s">
        <v>682</v>
      </c>
      <c r="F580">
        <v>159</v>
      </c>
    </row>
    <row r="581" spans="2:6" x14ac:dyDescent="0.25">
      <c r="B581" t="s">
        <v>641</v>
      </c>
      <c r="C581">
        <v>15</v>
      </c>
      <c r="E581" t="s">
        <v>683</v>
      </c>
      <c r="F581">
        <v>306</v>
      </c>
    </row>
    <row r="582" spans="2:6" x14ac:dyDescent="0.25">
      <c r="B582" t="s">
        <v>642</v>
      </c>
      <c r="C582">
        <v>1560</v>
      </c>
      <c r="E582" t="s">
        <v>684</v>
      </c>
      <c r="F582">
        <v>3</v>
      </c>
    </row>
    <row r="583" spans="2:6" x14ac:dyDescent="0.25">
      <c r="B583" t="s">
        <v>643</v>
      </c>
      <c r="C583">
        <v>290</v>
      </c>
      <c r="E583" t="s">
        <v>685</v>
      </c>
      <c r="F583">
        <v>318</v>
      </c>
    </row>
    <row r="584" spans="2:6" x14ac:dyDescent="0.25">
      <c r="B584" t="s">
        <v>644</v>
      </c>
      <c r="C584">
        <v>33</v>
      </c>
      <c r="E584" t="s">
        <v>686</v>
      </c>
      <c r="F584">
        <v>3</v>
      </c>
    </row>
    <row r="585" spans="2:6" x14ac:dyDescent="0.25">
      <c r="B585" t="s">
        <v>645</v>
      </c>
      <c r="C585">
        <v>53</v>
      </c>
      <c r="E585" t="s">
        <v>690</v>
      </c>
      <c r="F585">
        <v>201</v>
      </c>
    </row>
    <row r="586" spans="2:6" x14ac:dyDescent="0.25">
      <c r="B586" t="s">
        <v>646</v>
      </c>
      <c r="C586">
        <v>66</v>
      </c>
      <c r="E586" t="s">
        <v>69</v>
      </c>
      <c r="F586">
        <v>359</v>
      </c>
    </row>
    <row r="587" spans="2:6" x14ac:dyDescent="0.25">
      <c r="B587" t="s">
        <v>647</v>
      </c>
      <c r="C587">
        <v>140</v>
      </c>
      <c r="E587" t="s">
        <v>691</v>
      </c>
      <c r="F587">
        <v>9</v>
      </c>
    </row>
    <row r="588" spans="2:6" x14ac:dyDescent="0.25">
      <c r="B588" t="s">
        <v>648</v>
      </c>
      <c r="C588">
        <v>59</v>
      </c>
      <c r="E588" t="s">
        <v>692</v>
      </c>
      <c r="F588">
        <v>14</v>
      </c>
    </row>
    <row r="589" spans="2:6" x14ac:dyDescent="0.25">
      <c r="B589" t="s">
        <v>75</v>
      </c>
      <c r="C589">
        <v>6630</v>
      </c>
      <c r="E589" t="s">
        <v>693</v>
      </c>
      <c r="F589">
        <v>2</v>
      </c>
    </row>
    <row r="590" spans="2:6" x14ac:dyDescent="0.25">
      <c r="B590" t="s">
        <v>649</v>
      </c>
      <c r="E590" t="s">
        <v>695</v>
      </c>
      <c r="F590">
        <v>30</v>
      </c>
    </row>
    <row r="591" spans="2:6" x14ac:dyDescent="0.25">
      <c r="B591" t="s">
        <v>650</v>
      </c>
      <c r="C591">
        <v>81</v>
      </c>
      <c r="E591" t="s">
        <v>70</v>
      </c>
      <c r="F591">
        <v>1714</v>
      </c>
    </row>
    <row r="592" spans="2:6" x14ac:dyDescent="0.25">
      <c r="B592" t="s">
        <v>651</v>
      </c>
      <c r="C592">
        <v>384</v>
      </c>
      <c r="E592" t="s">
        <v>696</v>
      </c>
      <c r="F592">
        <v>89</v>
      </c>
    </row>
    <row r="593" spans="2:6" x14ac:dyDescent="0.25">
      <c r="B593" t="s">
        <v>652</v>
      </c>
      <c r="C593">
        <v>374</v>
      </c>
      <c r="E593" t="s">
        <v>697</v>
      </c>
      <c r="F593">
        <v>735</v>
      </c>
    </row>
    <row r="594" spans="2:6" x14ac:dyDescent="0.25">
      <c r="B594" t="s">
        <v>653</v>
      </c>
      <c r="C594">
        <v>52</v>
      </c>
      <c r="E594" t="s">
        <v>698</v>
      </c>
      <c r="F594">
        <v>10</v>
      </c>
    </row>
    <row r="595" spans="2:6" x14ac:dyDescent="0.25">
      <c r="B595" t="s">
        <v>654</v>
      </c>
      <c r="C595">
        <v>12</v>
      </c>
      <c r="E595" t="s">
        <v>699</v>
      </c>
      <c r="F595">
        <v>186</v>
      </c>
    </row>
    <row r="596" spans="2:6" x14ac:dyDescent="0.25">
      <c r="B596" t="s">
        <v>655</v>
      </c>
      <c r="C596">
        <v>132</v>
      </c>
      <c r="E596" t="s">
        <v>700</v>
      </c>
      <c r="F596">
        <v>354</v>
      </c>
    </row>
    <row r="597" spans="2:6" x14ac:dyDescent="0.25">
      <c r="B597" t="s">
        <v>656</v>
      </c>
      <c r="C597">
        <v>262</v>
      </c>
      <c r="E597" t="s">
        <v>704</v>
      </c>
      <c r="F597">
        <v>6</v>
      </c>
    </row>
    <row r="598" spans="2:6" x14ac:dyDescent="0.25">
      <c r="B598" t="s">
        <v>657</v>
      </c>
      <c r="C598">
        <v>2451</v>
      </c>
      <c r="E598" t="s">
        <v>705</v>
      </c>
      <c r="F598">
        <v>5</v>
      </c>
    </row>
    <row r="599" spans="2:6" x14ac:dyDescent="0.25">
      <c r="B599" t="s">
        <v>658</v>
      </c>
      <c r="C599">
        <v>17</v>
      </c>
      <c r="E599" t="s">
        <v>706</v>
      </c>
      <c r="F599">
        <v>240</v>
      </c>
    </row>
    <row r="600" spans="2:6" x14ac:dyDescent="0.25">
      <c r="B600" t="s">
        <v>659</v>
      </c>
      <c r="C600">
        <v>288</v>
      </c>
      <c r="E600" t="s">
        <v>708</v>
      </c>
      <c r="F600">
        <v>1</v>
      </c>
    </row>
    <row r="601" spans="2:6" x14ac:dyDescent="0.25">
      <c r="B601" t="s">
        <v>660</v>
      </c>
      <c r="C601">
        <v>114</v>
      </c>
      <c r="E601" t="s">
        <v>709</v>
      </c>
      <c r="F601">
        <v>10</v>
      </c>
    </row>
    <row r="602" spans="2:6" x14ac:dyDescent="0.25">
      <c r="B602" t="s">
        <v>661</v>
      </c>
      <c r="C602">
        <v>196</v>
      </c>
      <c r="E602" t="s">
        <v>710</v>
      </c>
      <c r="F602">
        <v>14</v>
      </c>
    </row>
    <row r="603" spans="2:6" x14ac:dyDescent="0.25">
      <c r="B603" t="s">
        <v>662</v>
      </c>
      <c r="E603" t="s">
        <v>711</v>
      </c>
      <c r="F603">
        <v>8</v>
      </c>
    </row>
    <row r="604" spans="2:6" x14ac:dyDescent="0.25">
      <c r="B604" t="s">
        <v>663</v>
      </c>
      <c r="C604">
        <v>390</v>
      </c>
      <c r="E604" t="s">
        <v>714</v>
      </c>
      <c r="F604">
        <v>133</v>
      </c>
    </row>
    <row r="605" spans="2:6" x14ac:dyDescent="0.25">
      <c r="B605" t="s">
        <v>664</v>
      </c>
      <c r="C605">
        <v>394</v>
      </c>
      <c r="E605" t="s">
        <v>715</v>
      </c>
      <c r="F605">
        <v>27</v>
      </c>
    </row>
    <row r="606" spans="2:6" x14ac:dyDescent="0.25">
      <c r="B606" t="s">
        <v>665</v>
      </c>
      <c r="C606">
        <v>497</v>
      </c>
      <c r="E606" t="s">
        <v>718</v>
      </c>
      <c r="F606">
        <v>13</v>
      </c>
    </row>
    <row r="607" spans="2:6" x14ac:dyDescent="0.25">
      <c r="B607" t="s">
        <v>666</v>
      </c>
      <c r="C607">
        <v>5</v>
      </c>
      <c r="E607" t="s">
        <v>720</v>
      </c>
      <c r="F607">
        <v>140</v>
      </c>
    </row>
    <row r="608" spans="2:6" x14ac:dyDescent="0.25">
      <c r="B608" t="s">
        <v>667</v>
      </c>
      <c r="C608">
        <v>673</v>
      </c>
      <c r="E608" t="s">
        <v>721</v>
      </c>
      <c r="F608">
        <v>7</v>
      </c>
    </row>
    <row r="609" spans="2:6" x14ac:dyDescent="0.25">
      <c r="B609" t="s">
        <v>668</v>
      </c>
      <c r="C609">
        <v>1</v>
      </c>
      <c r="E609" t="s">
        <v>722</v>
      </c>
    </row>
    <row r="610" spans="2:6" x14ac:dyDescent="0.25">
      <c r="B610" t="s">
        <v>669</v>
      </c>
      <c r="C610">
        <v>162</v>
      </c>
      <c r="E610" t="s">
        <v>725</v>
      </c>
      <c r="F610">
        <v>30</v>
      </c>
    </row>
    <row r="611" spans="2:6" x14ac:dyDescent="0.25">
      <c r="B611" t="s">
        <v>670</v>
      </c>
      <c r="C611">
        <v>115</v>
      </c>
      <c r="E611" t="s">
        <v>726</v>
      </c>
      <c r="F611">
        <v>12</v>
      </c>
    </row>
    <row r="612" spans="2:6" x14ac:dyDescent="0.25">
      <c r="B612" t="s">
        <v>671</v>
      </c>
      <c r="C612">
        <v>127</v>
      </c>
      <c r="E612" t="s">
        <v>727</v>
      </c>
      <c r="F612">
        <v>40</v>
      </c>
    </row>
    <row r="613" spans="2:6" x14ac:dyDescent="0.25">
      <c r="B613" t="s">
        <v>672</v>
      </c>
      <c r="C613">
        <v>1</v>
      </c>
      <c r="E613" t="s">
        <v>730</v>
      </c>
      <c r="F613">
        <v>104</v>
      </c>
    </row>
    <row r="614" spans="2:6" x14ac:dyDescent="0.25">
      <c r="B614" t="s">
        <v>673</v>
      </c>
      <c r="C614">
        <v>11</v>
      </c>
      <c r="E614" t="s">
        <v>732</v>
      </c>
      <c r="F614">
        <v>100</v>
      </c>
    </row>
    <row r="615" spans="2:6" x14ac:dyDescent="0.25">
      <c r="B615" t="s">
        <v>674</v>
      </c>
      <c r="C615">
        <v>404</v>
      </c>
      <c r="E615" t="s">
        <v>734</v>
      </c>
      <c r="F615">
        <v>39</v>
      </c>
    </row>
    <row r="616" spans="2:6" x14ac:dyDescent="0.25">
      <c r="B616" t="s">
        <v>675</v>
      </c>
      <c r="C616">
        <v>12</v>
      </c>
      <c r="E616" t="s">
        <v>736</v>
      </c>
      <c r="F616">
        <v>26</v>
      </c>
    </row>
    <row r="617" spans="2:6" x14ac:dyDescent="0.25">
      <c r="B617" t="s">
        <v>71</v>
      </c>
      <c r="C617">
        <v>122</v>
      </c>
      <c r="E617" t="s">
        <v>737</v>
      </c>
      <c r="F617">
        <v>1</v>
      </c>
    </row>
    <row r="618" spans="2:6" x14ac:dyDescent="0.25">
      <c r="B618" t="s">
        <v>676</v>
      </c>
      <c r="C618">
        <v>3</v>
      </c>
      <c r="E618" t="s">
        <v>739</v>
      </c>
      <c r="F618">
        <v>4</v>
      </c>
    </row>
    <row r="619" spans="2:6" x14ac:dyDescent="0.25">
      <c r="B619" t="s">
        <v>677</v>
      </c>
      <c r="C619">
        <v>78</v>
      </c>
      <c r="E619" t="s">
        <v>740</v>
      </c>
      <c r="F619">
        <v>112</v>
      </c>
    </row>
    <row r="620" spans="2:6" x14ac:dyDescent="0.25">
      <c r="B620" t="s">
        <v>678</v>
      </c>
      <c r="C620">
        <v>354</v>
      </c>
      <c r="E620" t="s">
        <v>741</v>
      </c>
    </row>
    <row r="621" spans="2:6" x14ac:dyDescent="0.25">
      <c r="B621" t="s">
        <v>679</v>
      </c>
      <c r="E621" t="s">
        <v>742</v>
      </c>
      <c r="F621">
        <v>1</v>
      </c>
    </row>
    <row r="622" spans="2:6" x14ac:dyDescent="0.25">
      <c r="B622" t="s">
        <v>680</v>
      </c>
      <c r="C622">
        <v>36</v>
      </c>
      <c r="E622" t="s">
        <v>743</v>
      </c>
      <c r="F622">
        <v>4</v>
      </c>
    </row>
    <row r="623" spans="2:6" x14ac:dyDescent="0.25">
      <c r="B623" t="s">
        <v>681</v>
      </c>
      <c r="C623">
        <v>470</v>
      </c>
      <c r="E623" t="s">
        <v>744</v>
      </c>
    </row>
    <row r="624" spans="2:6" x14ac:dyDescent="0.25">
      <c r="B624" t="s">
        <v>682</v>
      </c>
      <c r="C624">
        <v>357</v>
      </c>
      <c r="E624" t="s">
        <v>745</v>
      </c>
      <c r="F624">
        <v>9</v>
      </c>
    </row>
    <row r="625" spans="2:6" x14ac:dyDescent="0.25">
      <c r="B625" t="s">
        <v>683</v>
      </c>
      <c r="C625">
        <v>335</v>
      </c>
      <c r="E625" t="s">
        <v>746</v>
      </c>
      <c r="F625">
        <v>71</v>
      </c>
    </row>
    <row r="626" spans="2:6" x14ac:dyDescent="0.25">
      <c r="B626" t="s">
        <v>684</v>
      </c>
      <c r="C626">
        <v>3</v>
      </c>
      <c r="E626" t="s">
        <v>748</v>
      </c>
      <c r="F626">
        <v>13</v>
      </c>
    </row>
    <row r="627" spans="2:6" x14ac:dyDescent="0.25">
      <c r="B627" t="s">
        <v>685</v>
      </c>
      <c r="C627">
        <v>636</v>
      </c>
      <c r="E627" t="s">
        <v>751</v>
      </c>
      <c r="F627">
        <v>5</v>
      </c>
    </row>
    <row r="628" spans="2:6" x14ac:dyDescent="0.25">
      <c r="B628" t="s">
        <v>686</v>
      </c>
      <c r="C628">
        <v>3</v>
      </c>
      <c r="E628" t="s">
        <v>754</v>
      </c>
      <c r="F628">
        <v>16</v>
      </c>
    </row>
    <row r="629" spans="2:6" x14ac:dyDescent="0.25">
      <c r="B629" t="s">
        <v>687</v>
      </c>
      <c r="C629">
        <v>3</v>
      </c>
      <c r="E629" t="s">
        <v>755</v>
      </c>
      <c r="F629">
        <v>85</v>
      </c>
    </row>
    <row r="630" spans="2:6" x14ac:dyDescent="0.25">
      <c r="B630" t="s">
        <v>688</v>
      </c>
      <c r="E630" t="s">
        <v>756</v>
      </c>
      <c r="F630">
        <v>5</v>
      </c>
    </row>
    <row r="631" spans="2:6" x14ac:dyDescent="0.25">
      <c r="B631" t="s">
        <v>689</v>
      </c>
      <c r="C631">
        <v>3</v>
      </c>
      <c r="E631" t="s">
        <v>759</v>
      </c>
      <c r="F631">
        <v>3</v>
      </c>
    </row>
    <row r="632" spans="2:6" x14ac:dyDescent="0.25">
      <c r="B632" t="s">
        <v>690</v>
      </c>
      <c r="C632">
        <v>480</v>
      </c>
      <c r="E632" t="s">
        <v>761</v>
      </c>
      <c r="F632">
        <v>4</v>
      </c>
    </row>
    <row r="633" spans="2:6" x14ac:dyDescent="0.25">
      <c r="B633" t="s">
        <v>69</v>
      </c>
      <c r="C633">
        <v>413</v>
      </c>
      <c r="E633" t="s">
        <v>762</v>
      </c>
      <c r="F633">
        <v>33</v>
      </c>
    </row>
    <row r="634" spans="2:6" x14ac:dyDescent="0.25">
      <c r="B634" t="s">
        <v>691</v>
      </c>
      <c r="C634">
        <v>49</v>
      </c>
      <c r="E634" t="s">
        <v>763</v>
      </c>
    </row>
    <row r="635" spans="2:6" x14ac:dyDescent="0.25">
      <c r="B635" t="s">
        <v>692</v>
      </c>
      <c r="C635">
        <v>26</v>
      </c>
      <c r="E635" t="s">
        <v>764</v>
      </c>
      <c r="F635">
        <v>2</v>
      </c>
    </row>
    <row r="636" spans="2:6" x14ac:dyDescent="0.25">
      <c r="B636" t="s">
        <v>693</v>
      </c>
      <c r="C636">
        <v>2</v>
      </c>
      <c r="E636" t="s">
        <v>765</v>
      </c>
      <c r="F636">
        <v>202</v>
      </c>
    </row>
    <row r="637" spans="2:6" x14ac:dyDescent="0.25">
      <c r="B637" t="s">
        <v>694</v>
      </c>
      <c r="C637">
        <v>11</v>
      </c>
      <c r="E637" t="s">
        <v>766</v>
      </c>
    </row>
    <row r="638" spans="2:6" x14ac:dyDescent="0.25">
      <c r="B638" t="s">
        <v>695</v>
      </c>
      <c r="C638">
        <v>53</v>
      </c>
      <c r="E638" t="s">
        <v>767</v>
      </c>
      <c r="F638">
        <v>44</v>
      </c>
    </row>
    <row r="639" spans="2:6" x14ac:dyDescent="0.25">
      <c r="B639" t="s">
        <v>70</v>
      </c>
      <c r="C639">
        <v>1714</v>
      </c>
      <c r="E639" t="s">
        <v>768</v>
      </c>
      <c r="F639">
        <v>54</v>
      </c>
    </row>
    <row r="640" spans="2:6" x14ac:dyDescent="0.25">
      <c r="B640" t="s">
        <v>696</v>
      </c>
      <c r="C640">
        <v>129</v>
      </c>
      <c r="E640" t="s">
        <v>769</v>
      </c>
    </row>
    <row r="641" spans="2:6" x14ac:dyDescent="0.25">
      <c r="B641" t="s">
        <v>697</v>
      </c>
      <c r="C641">
        <v>1180</v>
      </c>
      <c r="E641" t="s">
        <v>770</v>
      </c>
      <c r="F641">
        <v>12</v>
      </c>
    </row>
    <row r="642" spans="2:6" x14ac:dyDescent="0.25">
      <c r="B642" t="s">
        <v>698</v>
      </c>
      <c r="C642">
        <v>38</v>
      </c>
      <c r="E642" t="s">
        <v>771</v>
      </c>
      <c r="F642">
        <v>5</v>
      </c>
    </row>
    <row r="643" spans="2:6" x14ac:dyDescent="0.25">
      <c r="B643" t="s">
        <v>699</v>
      </c>
      <c r="C643">
        <v>253</v>
      </c>
      <c r="E643" t="s">
        <v>772</v>
      </c>
      <c r="F643">
        <v>15</v>
      </c>
    </row>
    <row r="644" spans="2:6" x14ac:dyDescent="0.25">
      <c r="B644" t="s">
        <v>700</v>
      </c>
      <c r="C644">
        <v>614</v>
      </c>
      <c r="E644" t="s">
        <v>774</v>
      </c>
      <c r="F644">
        <v>13</v>
      </c>
    </row>
    <row r="645" spans="2:6" x14ac:dyDescent="0.25">
      <c r="B645" t="s">
        <v>701</v>
      </c>
      <c r="E645" t="s">
        <v>776</v>
      </c>
      <c r="F645">
        <v>102</v>
      </c>
    </row>
    <row r="646" spans="2:6" x14ac:dyDescent="0.25">
      <c r="B646" t="s">
        <v>702</v>
      </c>
      <c r="C646">
        <v>20</v>
      </c>
      <c r="E646" t="s">
        <v>777</v>
      </c>
      <c r="F646">
        <v>94</v>
      </c>
    </row>
    <row r="647" spans="2:6" x14ac:dyDescent="0.25">
      <c r="B647" t="s">
        <v>703</v>
      </c>
      <c r="C647">
        <v>5</v>
      </c>
      <c r="E647" t="s">
        <v>780</v>
      </c>
      <c r="F647">
        <v>4</v>
      </c>
    </row>
    <row r="648" spans="2:6" x14ac:dyDescent="0.25">
      <c r="B648" t="s">
        <v>704</v>
      </c>
      <c r="C648">
        <v>34</v>
      </c>
      <c r="E648" t="s">
        <v>781</v>
      </c>
      <c r="F648">
        <v>40</v>
      </c>
    </row>
    <row r="649" spans="2:6" x14ac:dyDescent="0.25">
      <c r="B649" t="s">
        <v>705</v>
      </c>
      <c r="C649">
        <v>27</v>
      </c>
      <c r="E649" t="s">
        <v>782</v>
      </c>
      <c r="F649">
        <v>239</v>
      </c>
    </row>
    <row r="650" spans="2:6" x14ac:dyDescent="0.25">
      <c r="B650" t="s">
        <v>706</v>
      </c>
      <c r="C650">
        <v>507</v>
      </c>
      <c r="E650" t="s">
        <v>784</v>
      </c>
      <c r="F650">
        <v>11</v>
      </c>
    </row>
    <row r="651" spans="2:6" x14ac:dyDescent="0.25">
      <c r="B651" t="s">
        <v>707</v>
      </c>
      <c r="C651">
        <v>54</v>
      </c>
      <c r="E651" t="s">
        <v>785</v>
      </c>
      <c r="F651">
        <v>20</v>
      </c>
    </row>
    <row r="652" spans="2:6" x14ac:dyDescent="0.25">
      <c r="B652" t="s">
        <v>708</v>
      </c>
      <c r="C652">
        <v>1</v>
      </c>
      <c r="E652" t="s">
        <v>786</v>
      </c>
      <c r="F652">
        <v>64</v>
      </c>
    </row>
    <row r="653" spans="2:6" x14ac:dyDescent="0.25">
      <c r="B653" t="s">
        <v>709</v>
      </c>
      <c r="C653">
        <v>18</v>
      </c>
      <c r="E653" t="s">
        <v>787</v>
      </c>
      <c r="F653">
        <v>5</v>
      </c>
    </row>
    <row r="654" spans="2:6" x14ac:dyDescent="0.25">
      <c r="B654" t="s">
        <v>710</v>
      </c>
      <c r="C654">
        <v>45</v>
      </c>
      <c r="E654" t="s">
        <v>788</v>
      </c>
      <c r="F654">
        <v>7</v>
      </c>
    </row>
    <row r="655" spans="2:6" x14ac:dyDescent="0.25">
      <c r="B655" t="s">
        <v>711</v>
      </c>
      <c r="C655">
        <v>32</v>
      </c>
      <c r="E655" t="s">
        <v>789</v>
      </c>
      <c r="F655">
        <v>48</v>
      </c>
    </row>
    <row r="656" spans="2:6" x14ac:dyDescent="0.25">
      <c r="B656" t="s">
        <v>712</v>
      </c>
      <c r="C656">
        <v>2</v>
      </c>
      <c r="E656" t="s">
        <v>790</v>
      </c>
      <c r="F656">
        <v>5</v>
      </c>
    </row>
    <row r="657" spans="2:6" x14ac:dyDescent="0.25">
      <c r="B657" t="s">
        <v>713</v>
      </c>
      <c r="E657" t="s">
        <v>791</v>
      </c>
      <c r="F657">
        <v>28</v>
      </c>
    </row>
    <row r="658" spans="2:6" x14ac:dyDescent="0.25">
      <c r="B658" t="s">
        <v>714</v>
      </c>
      <c r="C658">
        <v>244</v>
      </c>
      <c r="E658" t="s">
        <v>792</v>
      </c>
      <c r="F658">
        <v>110</v>
      </c>
    </row>
    <row r="659" spans="2:6" x14ac:dyDescent="0.25">
      <c r="B659" t="s">
        <v>715</v>
      </c>
      <c r="C659">
        <v>54</v>
      </c>
      <c r="E659" t="s">
        <v>793</v>
      </c>
      <c r="F659">
        <v>14</v>
      </c>
    </row>
    <row r="660" spans="2:6" x14ac:dyDescent="0.25">
      <c r="B660" t="s">
        <v>716</v>
      </c>
      <c r="C660">
        <v>53</v>
      </c>
      <c r="E660" t="s">
        <v>794</v>
      </c>
    </row>
    <row r="661" spans="2:6" x14ac:dyDescent="0.25">
      <c r="B661" t="s">
        <v>717</v>
      </c>
      <c r="C661">
        <v>5</v>
      </c>
      <c r="E661" t="s">
        <v>795</v>
      </c>
    </row>
    <row r="662" spans="2:6" x14ac:dyDescent="0.25">
      <c r="B662" t="s">
        <v>718</v>
      </c>
      <c r="C662">
        <v>13</v>
      </c>
      <c r="E662" t="s">
        <v>796</v>
      </c>
    </row>
    <row r="663" spans="2:6" x14ac:dyDescent="0.25">
      <c r="B663" t="s">
        <v>719</v>
      </c>
      <c r="E663" t="s">
        <v>797</v>
      </c>
      <c r="F663">
        <v>268</v>
      </c>
    </row>
    <row r="664" spans="2:6" x14ac:dyDescent="0.25">
      <c r="B664" t="s">
        <v>720</v>
      </c>
      <c r="C664">
        <v>288</v>
      </c>
      <c r="E664" t="s">
        <v>798</v>
      </c>
      <c r="F664">
        <v>16</v>
      </c>
    </row>
    <row r="665" spans="2:6" x14ac:dyDescent="0.25">
      <c r="B665" t="s">
        <v>721</v>
      </c>
      <c r="C665">
        <v>7</v>
      </c>
      <c r="E665" t="s">
        <v>799</v>
      </c>
    </row>
    <row r="666" spans="2:6" x14ac:dyDescent="0.25">
      <c r="B666" t="s">
        <v>722</v>
      </c>
      <c r="C666">
        <v>21</v>
      </c>
      <c r="E666" t="s">
        <v>800</v>
      </c>
      <c r="F666">
        <v>12</v>
      </c>
    </row>
    <row r="667" spans="2:6" x14ac:dyDescent="0.25">
      <c r="B667" t="s">
        <v>723</v>
      </c>
      <c r="C667">
        <v>7</v>
      </c>
      <c r="E667" t="s">
        <v>801</v>
      </c>
    </row>
    <row r="668" spans="2:6" x14ac:dyDescent="0.25">
      <c r="B668" t="s">
        <v>724</v>
      </c>
      <c r="E668" t="s">
        <v>802</v>
      </c>
      <c r="F668">
        <v>26</v>
      </c>
    </row>
    <row r="669" spans="2:6" x14ac:dyDescent="0.25">
      <c r="B669" t="s">
        <v>725</v>
      </c>
      <c r="C669">
        <v>30</v>
      </c>
      <c r="E669" t="s">
        <v>803</v>
      </c>
    </row>
    <row r="670" spans="2:6" x14ac:dyDescent="0.25">
      <c r="B670" t="s">
        <v>726</v>
      </c>
      <c r="C670">
        <v>251</v>
      </c>
      <c r="E670" t="s">
        <v>804</v>
      </c>
    </row>
    <row r="671" spans="2:6" x14ac:dyDescent="0.25">
      <c r="B671" t="s">
        <v>727</v>
      </c>
      <c r="C671">
        <v>97</v>
      </c>
      <c r="E671" t="s">
        <v>805</v>
      </c>
      <c r="F671">
        <v>295</v>
      </c>
    </row>
    <row r="672" spans="2:6" x14ac:dyDescent="0.25">
      <c r="B672" t="s">
        <v>728</v>
      </c>
      <c r="C672">
        <v>5</v>
      </c>
      <c r="E672" t="s">
        <v>806</v>
      </c>
      <c r="F672">
        <v>72</v>
      </c>
    </row>
    <row r="673" spans="2:6" x14ac:dyDescent="0.25">
      <c r="B673" t="s">
        <v>729</v>
      </c>
      <c r="E673" t="s">
        <v>807</v>
      </c>
      <c r="F673">
        <v>8</v>
      </c>
    </row>
    <row r="674" spans="2:6" x14ac:dyDescent="0.25">
      <c r="B674" t="s">
        <v>730</v>
      </c>
      <c r="C674">
        <v>138</v>
      </c>
      <c r="E674" t="s">
        <v>808</v>
      </c>
      <c r="F674">
        <v>1</v>
      </c>
    </row>
    <row r="675" spans="2:6" x14ac:dyDescent="0.25">
      <c r="B675" t="s">
        <v>731</v>
      </c>
      <c r="C675">
        <v>6</v>
      </c>
      <c r="E675" t="s">
        <v>809</v>
      </c>
    </row>
    <row r="676" spans="2:6" x14ac:dyDescent="0.25">
      <c r="B676" t="s">
        <v>732</v>
      </c>
      <c r="C676">
        <v>196</v>
      </c>
      <c r="E676" t="s">
        <v>810</v>
      </c>
      <c r="F676">
        <v>6</v>
      </c>
    </row>
    <row r="677" spans="2:6" x14ac:dyDescent="0.25">
      <c r="B677" t="s">
        <v>733</v>
      </c>
      <c r="C677">
        <v>5</v>
      </c>
      <c r="E677" t="s">
        <v>811</v>
      </c>
    </row>
    <row r="678" spans="2:6" x14ac:dyDescent="0.25">
      <c r="B678" t="s">
        <v>734</v>
      </c>
      <c r="C678">
        <v>66</v>
      </c>
      <c r="E678" t="s">
        <v>812</v>
      </c>
      <c r="F678">
        <v>11</v>
      </c>
    </row>
    <row r="679" spans="2:6" x14ac:dyDescent="0.25">
      <c r="B679" t="s">
        <v>735</v>
      </c>
      <c r="E679" t="s">
        <v>813</v>
      </c>
      <c r="F679">
        <v>1</v>
      </c>
    </row>
    <row r="680" spans="2:6" x14ac:dyDescent="0.25">
      <c r="B680" t="s">
        <v>736</v>
      </c>
      <c r="C680">
        <v>72</v>
      </c>
      <c r="E680" t="s">
        <v>814</v>
      </c>
      <c r="F680">
        <v>9</v>
      </c>
    </row>
    <row r="681" spans="2:6" x14ac:dyDescent="0.25">
      <c r="B681" t="s">
        <v>737</v>
      </c>
      <c r="C681">
        <v>3</v>
      </c>
      <c r="E681" t="s">
        <v>815</v>
      </c>
      <c r="F681">
        <v>2</v>
      </c>
    </row>
    <row r="682" spans="2:6" x14ac:dyDescent="0.25">
      <c r="B682" t="s">
        <v>738</v>
      </c>
      <c r="C682">
        <v>1</v>
      </c>
      <c r="E682" t="s">
        <v>816</v>
      </c>
      <c r="F682">
        <v>19</v>
      </c>
    </row>
    <row r="683" spans="2:6" x14ac:dyDescent="0.25">
      <c r="B683" t="s">
        <v>739</v>
      </c>
      <c r="C683">
        <v>52</v>
      </c>
      <c r="E683" t="s">
        <v>817</v>
      </c>
      <c r="F683">
        <v>1</v>
      </c>
    </row>
    <row r="684" spans="2:6" x14ac:dyDescent="0.25">
      <c r="B684" t="s">
        <v>740</v>
      </c>
      <c r="C684">
        <v>197</v>
      </c>
      <c r="E684" t="s">
        <v>818</v>
      </c>
      <c r="F684">
        <v>2</v>
      </c>
    </row>
    <row r="685" spans="2:6" x14ac:dyDescent="0.25">
      <c r="B685" t="s">
        <v>741</v>
      </c>
      <c r="E685" t="s">
        <v>819</v>
      </c>
      <c r="F685">
        <v>148</v>
      </c>
    </row>
    <row r="686" spans="2:6" x14ac:dyDescent="0.25">
      <c r="B686" t="s">
        <v>742</v>
      </c>
      <c r="C686">
        <v>6</v>
      </c>
      <c r="E686" t="s">
        <v>820</v>
      </c>
      <c r="F686">
        <v>11</v>
      </c>
    </row>
    <row r="687" spans="2:6" x14ac:dyDescent="0.25">
      <c r="B687" t="s">
        <v>743</v>
      </c>
      <c r="C687">
        <v>4</v>
      </c>
      <c r="E687" t="s">
        <v>821</v>
      </c>
      <c r="F687">
        <v>15</v>
      </c>
    </row>
    <row r="688" spans="2:6" x14ac:dyDescent="0.25">
      <c r="B688" t="s">
        <v>744</v>
      </c>
      <c r="E688" t="s">
        <v>822</v>
      </c>
      <c r="F688">
        <v>18</v>
      </c>
    </row>
    <row r="689" spans="2:6" x14ac:dyDescent="0.25">
      <c r="B689" t="s">
        <v>745</v>
      </c>
      <c r="C689">
        <v>30</v>
      </c>
      <c r="E689" t="s">
        <v>823</v>
      </c>
      <c r="F689">
        <v>46</v>
      </c>
    </row>
    <row r="690" spans="2:6" x14ac:dyDescent="0.25">
      <c r="B690" t="s">
        <v>746</v>
      </c>
      <c r="C690">
        <v>78</v>
      </c>
      <c r="E690" t="s">
        <v>824</v>
      </c>
      <c r="F690">
        <v>131</v>
      </c>
    </row>
    <row r="691" spans="2:6" x14ac:dyDescent="0.25">
      <c r="B691" t="s">
        <v>747</v>
      </c>
      <c r="C691">
        <v>18</v>
      </c>
      <c r="E691" t="s">
        <v>825</v>
      </c>
    </row>
    <row r="692" spans="2:6" x14ac:dyDescent="0.25">
      <c r="B692" t="s">
        <v>748</v>
      </c>
      <c r="C692">
        <v>13</v>
      </c>
      <c r="E692" t="s">
        <v>826</v>
      </c>
      <c r="F692">
        <v>1</v>
      </c>
    </row>
    <row r="693" spans="2:6" x14ac:dyDescent="0.25">
      <c r="B693" t="s">
        <v>749</v>
      </c>
      <c r="C693">
        <v>7</v>
      </c>
      <c r="E693" t="s">
        <v>827</v>
      </c>
      <c r="F693">
        <v>21</v>
      </c>
    </row>
    <row r="694" spans="2:6" x14ac:dyDescent="0.25">
      <c r="B694" t="s">
        <v>750</v>
      </c>
      <c r="C694">
        <v>36</v>
      </c>
      <c r="E694" t="s">
        <v>73</v>
      </c>
      <c r="F694">
        <v>2008</v>
      </c>
    </row>
    <row r="695" spans="2:6" x14ac:dyDescent="0.25">
      <c r="B695" t="s">
        <v>751</v>
      </c>
      <c r="C695">
        <v>8</v>
      </c>
      <c r="E695" t="s">
        <v>829</v>
      </c>
      <c r="F695">
        <v>5</v>
      </c>
    </row>
    <row r="696" spans="2:6" x14ac:dyDescent="0.25">
      <c r="B696" t="s">
        <v>752</v>
      </c>
      <c r="E696" t="s">
        <v>830</v>
      </c>
      <c r="F696">
        <v>862</v>
      </c>
    </row>
    <row r="697" spans="2:6" x14ac:dyDescent="0.25">
      <c r="B697" t="s">
        <v>753</v>
      </c>
      <c r="E697" t="s">
        <v>831</v>
      </c>
      <c r="F697">
        <v>67</v>
      </c>
    </row>
    <row r="698" spans="2:6" x14ac:dyDescent="0.25">
      <c r="B698" t="s">
        <v>754</v>
      </c>
      <c r="C698">
        <v>16</v>
      </c>
      <c r="E698" t="s">
        <v>832</v>
      </c>
      <c r="F698">
        <v>1468</v>
      </c>
    </row>
    <row r="699" spans="2:6" x14ac:dyDescent="0.25">
      <c r="B699" t="s">
        <v>755</v>
      </c>
      <c r="C699">
        <v>131</v>
      </c>
      <c r="E699" t="s">
        <v>833</v>
      </c>
      <c r="F699">
        <v>1216</v>
      </c>
    </row>
    <row r="700" spans="2:6" x14ac:dyDescent="0.25">
      <c r="B700" t="s">
        <v>756</v>
      </c>
      <c r="C700">
        <v>13</v>
      </c>
      <c r="E700" t="s">
        <v>834</v>
      </c>
      <c r="F700">
        <v>709</v>
      </c>
    </row>
    <row r="701" spans="2:6" x14ac:dyDescent="0.25">
      <c r="B701" t="s">
        <v>757</v>
      </c>
      <c r="E701" t="s">
        <v>835</v>
      </c>
      <c r="F701">
        <v>427</v>
      </c>
    </row>
    <row r="702" spans="2:6" x14ac:dyDescent="0.25">
      <c r="B702" t="s">
        <v>758</v>
      </c>
      <c r="E702" t="s">
        <v>836</v>
      </c>
      <c r="F702">
        <v>305</v>
      </c>
    </row>
    <row r="703" spans="2:6" x14ac:dyDescent="0.25">
      <c r="B703" t="s">
        <v>759</v>
      </c>
      <c r="C703">
        <v>5</v>
      </c>
      <c r="E703" t="s">
        <v>837</v>
      </c>
      <c r="F703">
        <v>3</v>
      </c>
    </row>
    <row r="704" spans="2:6" x14ac:dyDescent="0.25">
      <c r="B704" t="s">
        <v>760</v>
      </c>
      <c r="E704" t="s">
        <v>838</v>
      </c>
      <c r="F704">
        <v>607</v>
      </c>
    </row>
    <row r="705" spans="2:6" x14ac:dyDescent="0.25">
      <c r="B705" t="s">
        <v>761</v>
      </c>
      <c r="C705">
        <v>26</v>
      </c>
      <c r="E705" t="s">
        <v>839</v>
      </c>
      <c r="F705">
        <v>2</v>
      </c>
    </row>
    <row r="706" spans="2:6" x14ac:dyDescent="0.25">
      <c r="B706" t="s">
        <v>762</v>
      </c>
      <c r="C706">
        <v>46</v>
      </c>
      <c r="E706" t="s">
        <v>840</v>
      </c>
      <c r="F706">
        <v>185</v>
      </c>
    </row>
    <row r="707" spans="2:6" x14ac:dyDescent="0.25">
      <c r="B707" t="s">
        <v>763</v>
      </c>
      <c r="E707" t="s">
        <v>841</v>
      </c>
      <c r="F707">
        <v>79</v>
      </c>
    </row>
    <row r="708" spans="2:6" x14ac:dyDescent="0.25">
      <c r="B708" t="s">
        <v>764</v>
      </c>
      <c r="C708">
        <v>8</v>
      </c>
      <c r="E708" t="s">
        <v>842</v>
      </c>
      <c r="F708">
        <v>37</v>
      </c>
    </row>
    <row r="709" spans="2:6" x14ac:dyDescent="0.25">
      <c r="B709" t="s">
        <v>765</v>
      </c>
      <c r="C709">
        <v>405</v>
      </c>
      <c r="E709" t="s">
        <v>843</v>
      </c>
    </row>
    <row r="710" spans="2:6" x14ac:dyDescent="0.25">
      <c r="B710" t="s">
        <v>766</v>
      </c>
      <c r="E710" t="s">
        <v>844</v>
      </c>
    </row>
    <row r="711" spans="2:6" x14ac:dyDescent="0.25">
      <c r="B711" t="s">
        <v>767</v>
      </c>
      <c r="C711">
        <v>82</v>
      </c>
      <c r="E711" t="s">
        <v>845</v>
      </c>
      <c r="F711">
        <v>18</v>
      </c>
    </row>
    <row r="712" spans="2:6" x14ac:dyDescent="0.25">
      <c r="B712" t="s">
        <v>768</v>
      </c>
      <c r="C712">
        <v>62</v>
      </c>
      <c r="E712" t="s">
        <v>846</v>
      </c>
    </row>
    <row r="713" spans="2:6" x14ac:dyDescent="0.25">
      <c r="B713" t="s">
        <v>769</v>
      </c>
      <c r="E713" t="s">
        <v>847</v>
      </c>
      <c r="F713">
        <v>134</v>
      </c>
    </row>
    <row r="714" spans="2:6" x14ac:dyDescent="0.25">
      <c r="B714" t="s">
        <v>770</v>
      </c>
      <c r="C714">
        <v>12</v>
      </c>
      <c r="E714" t="s">
        <v>848</v>
      </c>
      <c r="F714">
        <v>52</v>
      </c>
    </row>
    <row r="715" spans="2:6" x14ac:dyDescent="0.25">
      <c r="B715" t="s">
        <v>771</v>
      </c>
      <c r="C715">
        <v>14</v>
      </c>
      <c r="E715" t="s">
        <v>849</v>
      </c>
      <c r="F715">
        <v>165</v>
      </c>
    </row>
    <row r="716" spans="2:6" x14ac:dyDescent="0.25">
      <c r="B716" t="s">
        <v>772</v>
      </c>
      <c r="C716">
        <v>25</v>
      </c>
      <c r="E716" t="s">
        <v>850</v>
      </c>
      <c r="F716">
        <v>462</v>
      </c>
    </row>
    <row r="717" spans="2:6" x14ac:dyDescent="0.25">
      <c r="B717" t="s">
        <v>773</v>
      </c>
      <c r="E717" t="s">
        <v>851</v>
      </c>
      <c r="F717">
        <v>255</v>
      </c>
    </row>
    <row r="718" spans="2:6" x14ac:dyDescent="0.25">
      <c r="B718" t="s">
        <v>774</v>
      </c>
      <c r="C718">
        <v>14</v>
      </c>
      <c r="E718" t="s">
        <v>852</v>
      </c>
      <c r="F718">
        <v>20</v>
      </c>
    </row>
    <row r="719" spans="2:6" x14ac:dyDescent="0.25">
      <c r="B719" t="s">
        <v>775</v>
      </c>
      <c r="C719">
        <v>3</v>
      </c>
      <c r="E719" t="s">
        <v>853</v>
      </c>
      <c r="F719">
        <v>35</v>
      </c>
    </row>
    <row r="720" spans="2:6" x14ac:dyDescent="0.25">
      <c r="B720" t="s">
        <v>776</v>
      </c>
      <c r="C720">
        <v>126</v>
      </c>
      <c r="E720" t="s">
        <v>854</v>
      </c>
      <c r="F720">
        <v>209</v>
      </c>
    </row>
    <row r="721" spans="2:6" x14ac:dyDescent="0.25">
      <c r="B721" t="s">
        <v>777</v>
      </c>
      <c r="C721">
        <v>100</v>
      </c>
      <c r="E721" t="s">
        <v>855</v>
      </c>
      <c r="F721">
        <v>15</v>
      </c>
    </row>
    <row r="722" spans="2:6" x14ac:dyDescent="0.25">
      <c r="B722" t="s">
        <v>778</v>
      </c>
      <c r="E722" t="s">
        <v>857</v>
      </c>
      <c r="F722">
        <v>18</v>
      </c>
    </row>
    <row r="723" spans="2:6" x14ac:dyDescent="0.25">
      <c r="B723" t="s">
        <v>779</v>
      </c>
      <c r="C723">
        <v>20</v>
      </c>
      <c r="E723" t="s">
        <v>858</v>
      </c>
      <c r="F723">
        <v>522</v>
      </c>
    </row>
    <row r="724" spans="2:6" x14ac:dyDescent="0.25">
      <c r="B724" t="s">
        <v>780</v>
      </c>
      <c r="C724">
        <v>10</v>
      </c>
      <c r="E724" t="s">
        <v>859</v>
      </c>
      <c r="F724">
        <v>1834</v>
      </c>
    </row>
    <row r="725" spans="2:6" x14ac:dyDescent="0.25">
      <c r="B725" t="s">
        <v>781</v>
      </c>
      <c r="C725">
        <v>46</v>
      </c>
      <c r="E725" t="s">
        <v>860</v>
      </c>
      <c r="F725">
        <v>770</v>
      </c>
    </row>
    <row r="726" spans="2:6" x14ac:dyDescent="0.25">
      <c r="B726" t="s">
        <v>782</v>
      </c>
      <c r="C726">
        <v>247</v>
      </c>
      <c r="E726" t="s">
        <v>861</v>
      </c>
      <c r="F726">
        <v>27</v>
      </c>
    </row>
    <row r="727" spans="2:6" x14ac:dyDescent="0.25">
      <c r="B727" t="s">
        <v>783</v>
      </c>
      <c r="C727">
        <v>20</v>
      </c>
      <c r="E727" t="s">
        <v>862</v>
      </c>
      <c r="F727">
        <v>172</v>
      </c>
    </row>
    <row r="728" spans="2:6" x14ac:dyDescent="0.25">
      <c r="B728" t="s">
        <v>784</v>
      </c>
      <c r="C728">
        <v>14</v>
      </c>
      <c r="E728" t="s">
        <v>863</v>
      </c>
      <c r="F728">
        <v>148</v>
      </c>
    </row>
    <row r="729" spans="2:6" x14ac:dyDescent="0.25">
      <c r="B729" t="s">
        <v>785</v>
      </c>
      <c r="C729">
        <v>20</v>
      </c>
      <c r="E729" t="s">
        <v>864</v>
      </c>
      <c r="F729">
        <v>54</v>
      </c>
    </row>
    <row r="730" spans="2:6" x14ac:dyDescent="0.25">
      <c r="B730" t="s">
        <v>786</v>
      </c>
      <c r="C730">
        <v>64</v>
      </c>
      <c r="E730" t="s">
        <v>866</v>
      </c>
      <c r="F730">
        <v>22</v>
      </c>
    </row>
    <row r="731" spans="2:6" x14ac:dyDescent="0.25">
      <c r="B731" t="s">
        <v>787</v>
      </c>
      <c r="C731">
        <v>5</v>
      </c>
      <c r="E731" t="s">
        <v>867</v>
      </c>
      <c r="F731">
        <v>212</v>
      </c>
    </row>
    <row r="732" spans="2:6" x14ac:dyDescent="0.25">
      <c r="B732" t="s">
        <v>788</v>
      </c>
      <c r="C732">
        <v>7</v>
      </c>
      <c r="E732" t="s">
        <v>868</v>
      </c>
      <c r="F732">
        <v>56</v>
      </c>
    </row>
    <row r="733" spans="2:6" x14ac:dyDescent="0.25">
      <c r="B733" t="s">
        <v>789</v>
      </c>
      <c r="C733">
        <v>48</v>
      </c>
      <c r="E733" t="s">
        <v>869</v>
      </c>
      <c r="F733">
        <v>119</v>
      </c>
    </row>
    <row r="734" spans="2:6" x14ac:dyDescent="0.25">
      <c r="B734" t="s">
        <v>790</v>
      </c>
      <c r="C734">
        <v>5</v>
      </c>
      <c r="E734" t="s">
        <v>870</v>
      </c>
      <c r="F734">
        <v>59</v>
      </c>
    </row>
    <row r="735" spans="2:6" x14ac:dyDescent="0.25">
      <c r="B735" t="s">
        <v>791</v>
      </c>
      <c r="C735">
        <v>28</v>
      </c>
      <c r="E735" t="s">
        <v>871</v>
      </c>
      <c r="F735">
        <v>360</v>
      </c>
    </row>
    <row r="736" spans="2:6" x14ac:dyDescent="0.25">
      <c r="B736" t="s">
        <v>792</v>
      </c>
      <c r="C736">
        <v>110</v>
      </c>
      <c r="E736" t="s">
        <v>872</v>
      </c>
      <c r="F736">
        <v>17</v>
      </c>
    </row>
    <row r="737" spans="2:6" x14ac:dyDescent="0.25">
      <c r="B737" t="s">
        <v>793</v>
      </c>
      <c r="C737">
        <v>14</v>
      </c>
      <c r="E737" t="s">
        <v>873</v>
      </c>
      <c r="F737">
        <v>12</v>
      </c>
    </row>
    <row r="738" spans="2:6" x14ac:dyDescent="0.25">
      <c r="B738" t="s">
        <v>794</v>
      </c>
      <c r="E738" t="s">
        <v>874</v>
      </c>
    </row>
    <row r="739" spans="2:6" x14ac:dyDescent="0.25">
      <c r="B739" t="s">
        <v>795</v>
      </c>
      <c r="E739" t="s">
        <v>875</v>
      </c>
      <c r="F739">
        <v>167</v>
      </c>
    </row>
    <row r="740" spans="2:6" x14ac:dyDescent="0.25">
      <c r="B740" t="s">
        <v>796</v>
      </c>
      <c r="E740" t="s">
        <v>876</v>
      </c>
    </row>
    <row r="741" spans="2:6" x14ac:dyDescent="0.25">
      <c r="B741" t="s">
        <v>797</v>
      </c>
      <c r="C741">
        <v>268</v>
      </c>
      <c r="E741" t="s">
        <v>877</v>
      </c>
      <c r="F741">
        <v>64</v>
      </c>
    </row>
    <row r="742" spans="2:6" x14ac:dyDescent="0.25">
      <c r="B742" t="s">
        <v>798</v>
      </c>
      <c r="C742">
        <v>16</v>
      </c>
      <c r="E742" t="s">
        <v>879</v>
      </c>
      <c r="F742">
        <v>169</v>
      </c>
    </row>
    <row r="743" spans="2:6" x14ac:dyDescent="0.25">
      <c r="B743" t="s">
        <v>799</v>
      </c>
      <c r="E743" t="s">
        <v>880</v>
      </c>
      <c r="F743">
        <v>137</v>
      </c>
    </row>
    <row r="744" spans="2:6" x14ac:dyDescent="0.25">
      <c r="B744" t="s">
        <v>800</v>
      </c>
      <c r="C744">
        <v>12</v>
      </c>
      <c r="E744" t="s">
        <v>881</v>
      </c>
      <c r="F744">
        <v>104</v>
      </c>
    </row>
    <row r="745" spans="2:6" x14ac:dyDescent="0.25">
      <c r="B745" t="s">
        <v>801</v>
      </c>
      <c r="E745" t="s">
        <v>883</v>
      </c>
      <c r="F745">
        <v>17</v>
      </c>
    </row>
    <row r="746" spans="2:6" x14ac:dyDescent="0.25">
      <c r="B746" t="s">
        <v>802</v>
      </c>
      <c r="C746">
        <v>26</v>
      </c>
      <c r="E746" t="s">
        <v>884</v>
      </c>
      <c r="F746">
        <v>84</v>
      </c>
    </row>
    <row r="747" spans="2:6" x14ac:dyDescent="0.25">
      <c r="B747" t="s">
        <v>803</v>
      </c>
      <c r="E747" t="s">
        <v>885</v>
      </c>
    </row>
    <row r="748" spans="2:6" x14ac:dyDescent="0.25">
      <c r="B748" t="s">
        <v>804</v>
      </c>
      <c r="E748" t="s">
        <v>886</v>
      </c>
      <c r="F748">
        <v>210</v>
      </c>
    </row>
    <row r="749" spans="2:6" x14ac:dyDescent="0.25">
      <c r="B749" t="s">
        <v>805</v>
      </c>
      <c r="C749">
        <v>295</v>
      </c>
      <c r="E749" t="s">
        <v>887</v>
      </c>
      <c r="F749">
        <v>106</v>
      </c>
    </row>
    <row r="750" spans="2:6" x14ac:dyDescent="0.25">
      <c r="B750" t="s">
        <v>806</v>
      </c>
      <c r="C750">
        <v>72</v>
      </c>
      <c r="E750" t="s">
        <v>888</v>
      </c>
    </row>
    <row r="751" spans="2:6" x14ac:dyDescent="0.25">
      <c r="B751" t="s">
        <v>807</v>
      </c>
      <c r="C751">
        <v>8</v>
      </c>
      <c r="E751" t="s">
        <v>889</v>
      </c>
      <c r="F751">
        <v>135</v>
      </c>
    </row>
    <row r="752" spans="2:6" x14ac:dyDescent="0.25">
      <c r="B752" t="s">
        <v>808</v>
      </c>
      <c r="C752">
        <v>1</v>
      </c>
      <c r="E752" t="s">
        <v>890</v>
      </c>
      <c r="F752">
        <v>53</v>
      </c>
    </row>
    <row r="753" spans="2:6" x14ac:dyDescent="0.25">
      <c r="B753" t="s">
        <v>809</v>
      </c>
      <c r="E753" t="s">
        <v>891</v>
      </c>
      <c r="F753">
        <v>60</v>
      </c>
    </row>
    <row r="754" spans="2:6" x14ac:dyDescent="0.25">
      <c r="B754" t="s">
        <v>810</v>
      </c>
      <c r="C754">
        <v>6</v>
      </c>
      <c r="E754" t="s">
        <v>892</v>
      </c>
      <c r="F754">
        <v>204</v>
      </c>
    </row>
    <row r="755" spans="2:6" x14ac:dyDescent="0.25">
      <c r="B755" t="s">
        <v>811</v>
      </c>
      <c r="E755" t="s">
        <v>893</v>
      </c>
      <c r="F755">
        <v>201</v>
      </c>
    </row>
    <row r="756" spans="2:6" x14ac:dyDescent="0.25">
      <c r="B756" t="s">
        <v>812</v>
      </c>
      <c r="C756">
        <v>11</v>
      </c>
      <c r="E756" t="s">
        <v>894</v>
      </c>
      <c r="F756">
        <v>317</v>
      </c>
    </row>
    <row r="757" spans="2:6" x14ac:dyDescent="0.25">
      <c r="B757" t="s">
        <v>813</v>
      </c>
      <c r="C757">
        <v>1</v>
      </c>
      <c r="E757" t="s">
        <v>895</v>
      </c>
      <c r="F757">
        <v>27</v>
      </c>
    </row>
    <row r="758" spans="2:6" x14ac:dyDescent="0.25">
      <c r="B758" t="s">
        <v>814</v>
      </c>
      <c r="C758">
        <v>9</v>
      </c>
      <c r="E758" t="s">
        <v>896</v>
      </c>
      <c r="F758">
        <v>138</v>
      </c>
    </row>
    <row r="759" spans="2:6" x14ac:dyDescent="0.25">
      <c r="B759" t="s">
        <v>815</v>
      </c>
      <c r="C759">
        <v>2</v>
      </c>
      <c r="E759" t="s">
        <v>897</v>
      </c>
      <c r="F759">
        <v>20</v>
      </c>
    </row>
    <row r="760" spans="2:6" x14ac:dyDescent="0.25">
      <c r="B760" t="s">
        <v>816</v>
      </c>
      <c r="C760">
        <v>19</v>
      </c>
      <c r="E760" t="s">
        <v>898</v>
      </c>
      <c r="F760">
        <v>4</v>
      </c>
    </row>
    <row r="761" spans="2:6" x14ac:dyDescent="0.25">
      <c r="B761" t="s">
        <v>817</v>
      </c>
      <c r="C761">
        <v>1</v>
      </c>
      <c r="E761" t="s">
        <v>899</v>
      </c>
      <c r="F761">
        <v>50</v>
      </c>
    </row>
    <row r="762" spans="2:6" x14ac:dyDescent="0.25">
      <c r="B762" t="s">
        <v>818</v>
      </c>
      <c r="C762">
        <v>2</v>
      </c>
      <c r="E762" t="s">
        <v>900</v>
      </c>
      <c r="F762">
        <v>9</v>
      </c>
    </row>
    <row r="763" spans="2:6" x14ac:dyDescent="0.25">
      <c r="B763" t="s">
        <v>819</v>
      </c>
      <c r="C763">
        <v>213</v>
      </c>
      <c r="E763" t="s">
        <v>901</v>
      </c>
      <c r="F763">
        <v>311</v>
      </c>
    </row>
    <row r="764" spans="2:6" x14ac:dyDescent="0.25">
      <c r="B764" t="s">
        <v>820</v>
      </c>
      <c r="C764">
        <v>36</v>
      </c>
      <c r="E764" t="s">
        <v>902</v>
      </c>
      <c r="F764">
        <v>55</v>
      </c>
    </row>
    <row r="765" spans="2:6" x14ac:dyDescent="0.25">
      <c r="B765" t="s">
        <v>821</v>
      </c>
      <c r="C765">
        <v>35</v>
      </c>
      <c r="E765" t="s">
        <v>903</v>
      </c>
      <c r="F765">
        <v>78</v>
      </c>
    </row>
    <row r="766" spans="2:6" x14ac:dyDescent="0.25">
      <c r="B766" t="s">
        <v>822</v>
      </c>
      <c r="C766">
        <v>29</v>
      </c>
      <c r="E766" t="s">
        <v>904</v>
      </c>
      <c r="F766">
        <v>49</v>
      </c>
    </row>
    <row r="767" spans="2:6" x14ac:dyDescent="0.25">
      <c r="B767" t="s">
        <v>823</v>
      </c>
      <c r="C767">
        <v>80</v>
      </c>
      <c r="E767" t="s">
        <v>905</v>
      </c>
      <c r="F767">
        <v>82</v>
      </c>
    </row>
    <row r="768" spans="2:6" x14ac:dyDescent="0.25">
      <c r="B768" t="s">
        <v>824</v>
      </c>
      <c r="C768">
        <v>258</v>
      </c>
      <c r="E768" t="s">
        <v>906</v>
      </c>
      <c r="F768">
        <v>28</v>
      </c>
    </row>
    <row r="769" spans="2:6" x14ac:dyDescent="0.25">
      <c r="B769" t="s">
        <v>825</v>
      </c>
      <c r="E769" t="s">
        <v>907</v>
      </c>
      <c r="F769">
        <v>22</v>
      </c>
    </row>
    <row r="770" spans="2:6" x14ac:dyDescent="0.25">
      <c r="B770" t="s">
        <v>826</v>
      </c>
      <c r="C770">
        <v>10</v>
      </c>
      <c r="E770" t="s">
        <v>908</v>
      </c>
      <c r="F770">
        <v>701</v>
      </c>
    </row>
    <row r="771" spans="2:6" x14ac:dyDescent="0.25">
      <c r="B771" t="s">
        <v>827</v>
      </c>
      <c r="C771">
        <v>86</v>
      </c>
      <c r="E771" t="s">
        <v>909</v>
      </c>
      <c r="F771">
        <v>128</v>
      </c>
    </row>
    <row r="772" spans="2:6" x14ac:dyDescent="0.25">
      <c r="B772" t="s">
        <v>73</v>
      </c>
      <c r="C772">
        <v>3761</v>
      </c>
      <c r="E772" t="s">
        <v>910</v>
      </c>
      <c r="F772">
        <v>11</v>
      </c>
    </row>
    <row r="773" spans="2:6" x14ac:dyDescent="0.25">
      <c r="B773" t="s">
        <v>828</v>
      </c>
      <c r="E773" t="s">
        <v>911</v>
      </c>
    </row>
    <row r="774" spans="2:6" x14ac:dyDescent="0.25">
      <c r="B774" t="s">
        <v>829</v>
      </c>
      <c r="C774">
        <v>11</v>
      </c>
      <c r="E774" t="s">
        <v>912</v>
      </c>
      <c r="F774">
        <v>226</v>
      </c>
    </row>
    <row r="775" spans="2:6" x14ac:dyDescent="0.25">
      <c r="B775" t="s">
        <v>830</v>
      </c>
      <c r="C775">
        <v>1827</v>
      </c>
      <c r="E775" t="s">
        <v>913</v>
      </c>
      <c r="F775">
        <v>30</v>
      </c>
    </row>
    <row r="776" spans="2:6" x14ac:dyDescent="0.25">
      <c r="B776" t="s">
        <v>831</v>
      </c>
      <c r="C776">
        <v>137</v>
      </c>
      <c r="E776" t="s">
        <v>914</v>
      </c>
      <c r="F776">
        <v>29</v>
      </c>
    </row>
    <row r="777" spans="2:6" x14ac:dyDescent="0.25">
      <c r="B777" t="s">
        <v>832</v>
      </c>
      <c r="C777">
        <v>2799</v>
      </c>
      <c r="E777" t="s">
        <v>915</v>
      </c>
      <c r="F777">
        <v>133</v>
      </c>
    </row>
    <row r="778" spans="2:6" x14ac:dyDescent="0.25">
      <c r="B778" t="s">
        <v>833</v>
      </c>
      <c r="C778">
        <v>2469</v>
      </c>
      <c r="E778" t="s">
        <v>916</v>
      </c>
      <c r="F778">
        <v>4</v>
      </c>
    </row>
    <row r="779" spans="2:6" x14ac:dyDescent="0.25">
      <c r="B779" t="s">
        <v>834</v>
      </c>
      <c r="C779">
        <v>1365</v>
      </c>
      <c r="E779" t="s">
        <v>917</v>
      </c>
      <c r="F779">
        <v>79</v>
      </c>
    </row>
    <row r="780" spans="2:6" x14ac:dyDescent="0.25">
      <c r="B780" t="s">
        <v>835</v>
      </c>
      <c r="C780">
        <v>749</v>
      </c>
      <c r="E780" t="s">
        <v>918</v>
      </c>
      <c r="F780">
        <v>35</v>
      </c>
    </row>
    <row r="781" spans="2:6" x14ac:dyDescent="0.25">
      <c r="B781" t="s">
        <v>836</v>
      </c>
      <c r="C781">
        <v>639</v>
      </c>
      <c r="E781" t="s">
        <v>919</v>
      </c>
      <c r="F781">
        <v>23</v>
      </c>
    </row>
    <row r="782" spans="2:6" x14ac:dyDescent="0.25">
      <c r="B782" t="s">
        <v>837</v>
      </c>
      <c r="C782">
        <v>104</v>
      </c>
      <c r="E782" t="s">
        <v>920</v>
      </c>
      <c r="F782">
        <v>79</v>
      </c>
    </row>
    <row r="783" spans="2:6" x14ac:dyDescent="0.25">
      <c r="B783" t="s">
        <v>838</v>
      </c>
      <c r="C783">
        <v>1223</v>
      </c>
      <c r="E783" t="s">
        <v>922</v>
      </c>
    </row>
    <row r="784" spans="2:6" x14ac:dyDescent="0.25">
      <c r="B784" t="s">
        <v>839</v>
      </c>
      <c r="C784">
        <v>2</v>
      </c>
      <c r="E784" t="s">
        <v>923</v>
      </c>
      <c r="F784">
        <v>19</v>
      </c>
    </row>
    <row r="785" spans="2:6" x14ac:dyDescent="0.25">
      <c r="B785" t="s">
        <v>840</v>
      </c>
      <c r="C785">
        <v>298</v>
      </c>
      <c r="E785" t="s">
        <v>924</v>
      </c>
      <c r="F785">
        <v>17</v>
      </c>
    </row>
    <row r="786" spans="2:6" x14ac:dyDescent="0.25">
      <c r="B786" t="s">
        <v>841</v>
      </c>
      <c r="C786">
        <v>178</v>
      </c>
      <c r="E786" t="s">
        <v>925</v>
      </c>
      <c r="F786">
        <v>105</v>
      </c>
    </row>
    <row r="787" spans="2:6" x14ac:dyDescent="0.25">
      <c r="B787" t="s">
        <v>842</v>
      </c>
      <c r="C787">
        <v>86</v>
      </c>
      <c r="E787" t="s">
        <v>926</v>
      </c>
    </row>
    <row r="788" spans="2:6" x14ac:dyDescent="0.25">
      <c r="B788" t="s">
        <v>843</v>
      </c>
      <c r="E788" t="s">
        <v>927</v>
      </c>
      <c r="F788">
        <v>181</v>
      </c>
    </row>
    <row r="789" spans="2:6" x14ac:dyDescent="0.25">
      <c r="B789" t="s">
        <v>844</v>
      </c>
      <c r="E789" t="s">
        <v>928</v>
      </c>
      <c r="F789">
        <v>123</v>
      </c>
    </row>
    <row r="790" spans="2:6" x14ac:dyDescent="0.25">
      <c r="B790" t="s">
        <v>845</v>
      </c>
      <c r="C790">
        <v>69</v>
      </c>
      <c r="E790" t="s">
        <v>929</v>
      </c>
      <c r="F790">
        <v>37</v>
      </c>
    </row>
    <row r="791" spans="2:6" x14ac:dyDescent="0.25">
      <c r="B791" t="s">
        <v>846</v>
      </c>
      <c r="E791" t="s">
        <v>930</v>
      </c>
      <c r="F791">
        <v>37</v>
      </c>
    </row>
    <row r="792" spans="2:6" x14ac:dyDescent="0.25">
      <c r="B792" t="s">
        <v>847</v>
      </c>
      <c r="C792">
        <v>285</v>
      </c>
      <c r="E792" t="s">
        <v>931</v>
      </c>
      <c r="F792">
        <v>919</v>
      </c>
    </row>
    <row r="793" spans="2:6" x14ac:dyDescent="0.25">
      <c r="B793" t="s">
        <v>848</v>
      </c>
      <c r="C793">
        <v>217</v>
      </c>
      <c r="E793" t="s">
        <v>932</v>
      </c>
      <c r="F793">
        <v>4</v>
      </c>
    </row>
    <row r="794" spans="2:6" x14ac:dyDescent="0.25">
      <c r="B794" t="s">
        <v>849</v>
      </c>
      <c r="C794">
        <v>328</v>
      </c>
      <c r="E794" t="s">
        <v>933</v>
      </c>
    </row>
    <row r="795" spans="2:6" x14ac:dyDescent="0.25">
      <c r="B795" t="s">
        <v>850</v>
      </c>
      <c r="C795">
        <v>835</v>
      </c>
      <c r="E795" t="s">
        <v>934</v>
      </c>
      <c r="F795">
        <v>102</v>
      </c>
    </row>
    <row r="796" spans="2:6" x14ac:dyDescent="0.25">
      <c r="B796" t="s">
        <v>851</v>
      </c>
      <c r="C796">
        <v>537</v>
      </c>
      <c r="E796" t="s">
        <v>935</v>
      </c>
      <c r="F796">
        <v>3</v>
      </c>
    </row>
    <row r="797" spans="2:6" x14ac:dyDescent="0.25">
      <c r="B797" t="s">
        <v>852</v>
      </c>
      <c r="C797">
        <v>34</v>
      </c>
      <c r="E797" t="s">
        <v>936</v>
      </c>
    </row>
    <row r="798" spans="2:6" x14ac:dyDescent="0.25">
      <c r="B798" t="s">
        <v>853</v>
      </c>
      <c r="C798">
        <v>46</v>
      </c>
      <c r="E798" t="s">
        <v>937</v>
      </c>
      <c r="F798">
        <v>30</v>
      </c>
    </row>
    <row r="799" spans="2:6" x14ac:dyDescent="0.25">
      <c r="B799" t="s">
        <v>854</v>
      </c>
      <c r="C799">
        <v>1383</v>
      </c>
      <c r="E799" t="s">
        <v>938</v>
      </c>
      <c r="F799">
        <v>60</v>
      </c>
    </row>
    <row r="800" spans="2:6" x14ac:dyDescent="0.25">
      <c r="B800" t="s">
        <v>855</v>
      </c>
      <c r="C800">
        <v>22</v>
      </c>
      <c r="E800" t="s">
        <v>939</v>
      </c>
      <c r="F800">
        <v>45</v>
      </c>
    </row>
    <row r="801" spans="2:6" x14ac:dyDescent="0.25">
      <c r="B801" t="s">
        <v>856</v>
      </c>
      <c r="E801" t="s">
        <v>940</v>
      </c>
      <c r="F801">
        <v>247</v>
      </c>
    </row>
    <row r="802" spans="2:6" x14ac:dyDescent="0.25">
      <c r="B802" t="s">
        <v>857</v>
      </c>
      <c r="C802">
        <v>22</v>
      </c>
      <c r="E802" t="s">
        <v>941</v>
      </c>
      <c r="F802">
        <v>40</v>
      </c>
    </row>
    <row r="803" spans="2:6" x14ac:dyDescent="0.25">
      <c r="B803" t="s">
        <v>858</v>
      </c>
      <c r="C803">
        <v>1027</v>
      </c>
      <c r="E803" t="s">
        <v>942</v>
      </c>
      <c r="F803">
        <v>76</v>
      </c>
    </row>
    <row r="804" spans="2:6" x14ac:dyDescent="0.25">
      <c r="B804" t="s">
        <v>859</v>
      </c>
      <c r="C804">
        <v>3960</v>
      </c>
      <c r="E804" t="s">
        <v>943</v>
      </c>
      <c r="F804">
        <v>10</v>
      </c>
    </row>
    <row r="805" spans="2:6" x14ac:dyDescent="0.25">
      <c r="B805" t="s">
        <v>860</v>
      </c>
      <c r="C805">
        <v>1796</v>
      </c>
      <c r="E805" t="s">
        <v>944</v>
      </c>
      <c r="F805">
        <v>44</v>
      </c>
    </row>
    <row r="806" spans="2:6" x14ac:dyDescent="0.25">
      <c r="B806" t="s">
        <v>861</v>
      </c>
      <c r="C806">
        <v>40</v>
      </c>
      <c r="E806" t="s">
        <v>945</v>
      </c>
      <c r="F806">
        <v>33</v>
      </c>
    </row>
    <row r="807" spans="2:6" x14ac:dyDescent="0.25">
      <c r="B807" t="s">
        <v>862</v>
      </c>
      <c r="C807">
        <v>336</v>
      </c>
      <c r="E807" t="s">
        <v>946</v>
      </c>
      <c r="F807">
        <v>13</v>
      </c>
    </row>
    <row r="808" spans="2:6" x14ac:dyDescent="0.25">
      <c r="B808" t="s">
        <v>863</v>
      </c>
      <c r="C808">
        <v>387</v>
      </c>
      <c r="E808" t="s">
        <v>947</v>
      </c>
      <c r="F808">
        <v>179</v>
      </c>
    </row>
    <row r="809" spans="2:6" x14ac:dyDescent="0.25">
      <c r="B809" t="s">
        <v>864</v>
      </c>
      <c r="C809">
        <v>114</v>
      </c>
      <c r="E809" t="s">
        <v>948</v>
      </c>
      <c r="F809">
        <v>18</v>
      </c>
    </row>
    <row r="810" spans="2:6" x14ac:dyDescent="0.25">
      <c r="B810" t="s">
        <v>865</v>
      </c>
      <c r="C810">
        <v>3</v>
      </c>
      <c r="E810" t="s">
        <v>949</v>
      </c>
      <c r="F810">
        <v>30</v>
      </c>
    </row>
    <row r="811" spans="2:6" x14ac:dyDescent="0.25">
      <c r="B811" t="s">
        <v>866</v>
      </c>
      <c r="C811">
        <v>63</v>
      </c>
      <c r="E811" t="s">
        <v>951</v>
      </c>
      <c r="F811">
        <v>43</v>
      </c>
    </row>
    <row r="812" spans="2:6" x14ac:dyDescent="0.25">
      <c r="B812" t="s">
        <v>867</v>
      </c>
      <c r="C812">
        <v>389</v>
      </c>
      <c r="E812" t="s">
        <v>952</v>
      </c>
    </row>
    <row r="813" spans="2:6" x14ac:dyDescent="0.25">
      <c r="B813" t="s">
        <v>868</v>
      </c>
      <c r="C813">
        <v>91</v>
      </c>
      <c r="E813" t="s">
        <v>953</v>
      </c>
      <c r="F813">
        <v>566</v>
      </c>
    </row>
    <row r="814" spans="2:6" x14ac:dyDescent="0.25">
      <c r="B814" t="s">
        <v>869</v>
      </c>
      <c r="C814">
        <v>223</v>
      </c>
      <c r="E814" t="s">
        <v>954</v>
      </c>
      <c r="F814">
        <v>3</v>
      </c>
    </row>
    <row r="815" spans="2:6" x14ac:dyDescent="0.25">
      <c r="B815" t="s">
        <v>870</v>
      </c>
      <c r="C815">
        <v>129</v>
      </c>
      <c r="E815" t="s">
        <v>955</v>
      </c>
      <c r="F815">
        <v>9</v>
      </c>
    </row>
    <row r="816" spans="2:6" x14ac:dyDescent="0.25">
      <c r="B816" t="s">
        <v>871</v>
      </c>
      <c r="C816">
        <v>710</v>
      </c>
      <c r="E816" t="s">
        <v>956</v>
      </c>
      <c r="F816">
        <v>3</v>
      </c>
    </row>
    <row r="817" spans="2:6" x14ac:dyDescent="0.25">
      <c r="B817" t="s">
        <v>872</v>
      </c>
      <c r="C817">
        <v>27</v>
      </c>
      <c r="E817" t="s">
        <v>957</v>
      </c>
      <c r="F817">
        <v>13</v>
      </c>
    </row>
    <row r="818" spans="2:6" x14ac:dyDescent="0.25">
      <c r="B818" t="s">
        <v>873</v>
      </c>
      <c r="C818">
        <v>29</v>
      </c>
      <c r="E818" t="s">
        <v>958</v>
      </c>
      <c r="F818">
        <v>555</v>
      </c>
    </row>
    <row r="819" spans="2:6" x14ac:dyDescent="0.25">
      <c r="B819" t="s">
        <v>874</v>
      </c>
      <c r="C819">
        <v>3</v>
      </c>
      <c r="E819" t="s">
        <v>959</v>
      </c>
      <c r="F819">
        <v>82</v>
      </c>
    </row>
    <row r="820" spans="2:6" x14ac:dyDescent="0.25">
      <c r="B820" t="s">
        <v>875</v>
      </c>
      <c r="C820">
        <v>393</v>
      </c>
      <c r="E820" t="s">
        <v>960</v>
      </c>
      <c r="F820">
        <v>418</v>
      </c>
    </row>
    <row r="821" spans="2:6" x14ac:dyDescent="0.25">
      <c r="B821" t="s">
        <v>876</v>
      </c>
      <c r="C821">
        <v>1</v>
      </c>
      <c r="E821" t="s">
        <v>961</v>
      </c>
      <c r="F821">
        <v>23</v>
      </c>
    </row>
    <row r="822" spans="2:6" x14ac:dyDescent="0.25">
      <c r="B822" t="s">
        <v>877</v>
      </c>
      <c r="C822">
        <v>130</v>
      </c>
      <c r="E822" t="s">
        <v>962</v>
      </c>
      <c r="F822">
        <v>3</v>
      </c>
    </row>
    <row r="823" spans="2:6" x14ac:dyDescent="0.25">
      <c r="B823" t="s">
        <v>878</v>
      </c>
      <c r="C823">
        <v>2</v>
      </c>
      <c r="E823" t="s">
        <v>963</v>
      </c>
      <c r="F823">
        <v>30</v>
      </c>
    </row>
    <row r="824" spans="2:6" x14ac:dyDescent="0.25">
      <c r="B824" t="s">
        <v>879</v>
      </c>
      <c r="C824">
        <v>507</v>
      </c>
      <c r="E824" t="s">
        <v>966</v>
      </c>
      <c r="F824">
        <v>24</v>
      </c>
    </row>
    <row r="825" spans="2:6" x14ac:dyDescent="0.25">
      <c r="B825" t="s">
        <v>880</v>
      </c>
      <c r="C825">
        <v>424</v>
      </c>
      <c r="E825" t="s">
        <v>967</v>
      </c>
      <c r="F825">
        <v>12</v>
      </c>
    </row>
    <row r="826" spans="2:6" x14ac:dyDescent="0.25">
      <c r="B826" t="s">
        <v>881</v>
      </c>
      <c r="C826">
        <v>200</v>
      </c>
      <c r="E826" t="s">
        <v>968</v>
      </c>
      <c r="F826">
        <v>50</v>
      </c>
    </row>
    <row r="827" spans="2:6" x14ac:dyDescent="0.25">
      <c r="B827" t="s">
        <v>882</v>
      </c>
      <c r="E827" t="s">
        <v>970</v>
      </c>
      <c r="F827">
        <v>107</v>
      </c>
    </row>
    <row r="828" spans="2:6" x14ac:dyDescent="0.25">
      <c r="B828" t="s">
        <v>883</v>
      </c>
      <c r="C828">
        <v>35</v>
      </c>
      <c r="E828" t="s">
        <v>972</v>
      </c>
      <c r="F828">
        <v>15</v>
      </c>
    </row>
    <row r="829" spans="2:6" x14ac:dyDescent="0.25">
      <c r="B829" t="s">
        <v>884</v>
      </c>
      <c r="C829">
        <v>184</v>
      </c>
      <c r="E829" t="s">
        <v>973</v>
      </c>
      <c r="F829">
        <v>195</v>
      </c>
    </row>
    <row r="830" spans="2:6" x14ac:dyDescent="0.25">
      <c r="B830" t="s">
        <v>885</v>
      </c>
      <c r="E830" t="s">
        <v>974</v>
      </c>
      <c r="F830">
        <v>27</v>
      </c>
    </row>
    <row r="831" spans="2:6" x14ac:dyDescent="0.25">
      <c r="B831" t="s">
        <v>886</v>
      </c>
      <c r="C831">
        <v>438</v>
      </c>
      <c r="E831" t="s">
        <v>975</v>
      </c>
      <c r="F831">
        <v>38</v>
      </c>
    </row>
    <row r="832" spans="2:6" x14ac:dyDescent="0.25">
      <c r="B832" t="s">
        <v>887</v>
      </c>
      <c r="C832">
        <v>166</v>
      </c>
      <c r="E832" t="s">
        <v>976</v>
      </c>
      <c r="F832">
        <v>84</v>
      </c>
    </row>
    <row r="833" spans="2:6" x14ac:dyDescent="0.25">
      <c r="B833" t="s">
        <v>888</v>
      </c>
      <c r="E833" t="s">
        <v>977</v>
      </c>
      <c r="F833">
        <v>56</v>
      </c>
    </row>
    <row r="834" spans="2:6" x14ac:dyDescent="0.25">
      <c r="B834" t="s">
        <v>889</v>
      </c>
      <c r="C834">
        <v>224</v>
      </c>
      <c r="E834" t="s">
        <v>978</v>
      </c>
      <c r="F834">
        <v>106</v>
      </c>
    </row>
    <row r="835" spans="2:6" x14ac:dyDescent="0.25">
      <c r="B835" t="s">
        <v>890</v>
      </c>
      <c r="C835">
        <v>81</v>
      </c>
      <c r="E835" t="s">
        <v>979</v>
      </c>
      <c r="F835">
        <v>16</v>
      </c>
    </row>
    <row r="836" spans="2:6" x14ac:dyDescent="0.25">
      <c r="B836" t="s">
        <v>891</v>
      </c>
      <c r="C836">
        <v>253</v>
      </c>
      <c r="E836" t="s">
        <v>980</v>
      </c>
      <c r="F836">
        <v>86</v>
      </c>
    </row>
    <row r="837" spans="2:6" x14ac:dyDescent="0.25">
      <c r="B837" t="s">
        <v>892</v>
      </c>
      <c r="C837">
        <v>553</v>
      </c>
      <c r="E837" t="s">
        <v>981</v>
      </c>
      <c r="F837">
        <v>18</v>
      </c>
    </row>
    <row r="838" spans="2:6" x14ac:dyDescent="0.25">
      <c r="B838" t="s">
        <v>893</v>
      </c>
      <c r="C838">
        <v>421</v>
      </c>
      <c r="E838" t="s">
        <v>982</v>
      </c>
      <c r="F838">
        <v>7</v>
      </c>
    </row>
    <row r="839" spans="2:6" x14ac:dyDescent="0.25">
      <c r="B839" t="s">
        <v>894</v>
      </c>
      <c r="C839">
        <v>800</v>
      </c>
      <c r="E839" t="s">
        <v>983</v>
      </c>
      <c r="F839">
        <v>781</v>
      </c>
    </row>
    <row r="840" spans="2:6" x14ac:dyDescent="0.25">
      <c r="B840" t="s">
        <v>895</v>
      </c>
      <c r="C840">
        <v>39</v>
      </c>
      <c r="E840" t="s">
        <v>984</v>
      </c>
      <c r="F840">
        <v>82</v>
      </c>
    </row>
    <row r="841" spans="2:6" x14ac:dyDescent="0.25">
      <c r="B841" t="s">
        <v>896</v>
      </c>
      <c r="C841">
        <v>211</v>
      </c>
      <c r="E841" t="s">
        <v>985</v>
      </c>
      <c r="F841">
        <v>156</v>
      </c>
    </row>
    <row r="842" spans="2:6" x14ac:dyDescent="0.25">
      <c r="B842" t="s">
        <v>897</v>
      </c>
      <c r="C842">
        <v>50</v>
      </c>
      <c r="E842" t="s">
        <v>986</v>
      </c>
      <c r="F842">
        <v>72</v>
      </c>
    </row>
    <row r="843" spans="2:6" x14ac:dyDescent="0.25">
      <c r="B843" t="s">
        <v>898</v>
      </c>
      <c r="C843">
        <v>15</v>
      </c>
      <c r="E843" t="s">
        <v>987</v>
      </c>
      <c r="F843">
        <v>39</v>
      </c>
    </row>
    <row r="844" spans="2:6" x14ac:dyDescent="0.25">
      <c r="B844" t="s">
        <v>899</v>
      </c>
      <c r="C844">
        <v>87</v>
      </c>
      <c r="E844" t="s">
        <v>988</v>
      </c>
      <c r="F844">
        <v>477</v>
      </c>
    </row>
    <row r="845" spans="2:6" x14ac:dyDescent="0.25">
      <c r="B845" t="s">
        <v>900</v>
      </c>
      <c r="C845">
        <v>32</v>
      </c>
      <c r="E845" t="s">
        <v>989</v>
      </c>
    </row>
    <row r="846" spans="2:6" x14ac:dyDescent="0.25">
      <c r="B846" t="s">
        <v>901</v>
      </c>
      <c r="C846">
        <v>693</v>
      </c>
      <c r="E846" t="s">
        <v>990</v>
      </c>
      <c r="F846">
        <v>96</v>
      </c>
    </row>
    <row r="847" spans="2:6" x14ac:dyDescent="0.25">
      <c r="B847" t="s">
        <v>902</v>
      </c>
      <c r="C847">
        <v>100</v>
      </c>
      <c r="E847" t="s">
        <v>991</v>
      </c>
      <c r="F847">
        <v>156</v>
      </c>
    </row>
    <row r="848" spans="2:6" x14ac:dyDescent="0.25">
      <c r="B848" t="s">
        <v>903</v>
      </c>
      <c r="C848">
        <v>150</v>
      </c>
      <c r="E848" t="s">
        <v>993</v>
      </c>
      <c r="F848">
        <v>43</v>
      </c>
    </row>
    <row r="849" spans="2:6" x14ac:dyDescent="0.25">
      <c r="B849" t="s">
        <v>904</v>
      </c>
      <c r="C849">
        <v>198</v>
      </c>
      <c r="E849" t="s">
        <v>994</v>
      </c>
      <c r="F849">
        <v>9</v>
      </c>
    </row>
    <row r="850" spans="2:6" x14ac:dyDescent="0.25">
      <c r="B850" t="s">
        <v>905</v>
      </c>
      <c r="C850">
        <v>280</v>
      </c>
      <c r="E850" t="s">
        <v>995</v>
      </c>
      <c r="F850">
        <v>44</v>
      </c>
    </row>
    <row r="851" spans="2:6" x14ac:dyDescent="0.25">
      <c r="B851" t="s">
        <v>906</v>
      </c>
      <c r="C851">
        <v>66</v>
      </c>
      <c r="E851" t="s">
        <v>996</v>
      </c>
      <c r="F851">
        <v>828</v>
      </c>
    </row>
    <row r="852" spans="2:6" x14ac:dyDescent="0.25">
      <c r="B852" t="s">
        <v>907</v>
      </c>
      <c r="C852">
        <v>42</v>
      </c>
      <c r="E852" t="s">
        <v>997</v>
      </c>
      <c r="F852">
        <v>499</v>
      </c>
    </row>
    <row r="853" spans="2:6" x14ac:dyDescent="0.25">
      <c r="B853" t="s">
        <v>908</v>
      </c>
      <c r="C853">
        <v>1341</v>
      </c>
      <c r="E853" t="s">
        <v>998</v>
      </c>
      <c r="F853">
        <v>37</v>
      </c>
    </row>
    <row r="854" spans="2:6" x14ac:dyDescent="0.25">
      <c r="B854" t="s">
        <v>909</v>
      </c>
      <c r="C854">
        <v>143</v>
      </c>
      <c r="E854" t="s">
        <v>999</v>
      </c>
      <c r="F854">
        <v>103</v>
      </c>
    </row>
    <row r="855" spans="2:6" x14ac:dyDescent="0.25">
      <c r="B855" t="s">
        <v>910</v>
      </c>
      <c r="C855">
        <v>61</v>
      </c>
      <c r="E855" t="s">
        <v>1000</v>
      </c>
      <c r="F855">
        <v>97</v>
      </c>
    </row>
    <row r="856" spans="2:6" x14ac:dyDescent="0.25">
      <c r="B856" t="s">
        <v>911</v>
      </c>
      <c r="E856" t="s">
        <v>38</v>
      </c>
      <c r="F856">
        <v>619</v>
      </c>
    </row>
    <row r="857" spans="2:6" x14ac:dyDescent="0.25">
      <c r="B857" t="s">
        <v>912</v>
      </c>
      <c r="C857">
        <v>415</v>
      </c>
      <c r="E857" t="s">
        <v>1001</v>
      </c>
      <c r="F857">
        <v>7</v>
      </c>
    </row>
    <row r="858" spans="2:6" x14ac:dyDescent="0.25">
      <c r="B858" t="s">
        <v>913</v>
      </c>
      <c r="C858">
        <v>73</v>
      </c>
      <c r="E858" t="s">
        <v>1002</v>
      </c>
      <c r="F858">
        <v>411</v>
      </c>
    </row>
    <row r="859" spans="2:6" x14ac:dyDescent="0.25">
      <c r="B859" t="s">
        <v>914</v>
      </c>
      <c r="C859">
        <v>82</v>
      </c>
      <c r="E859" t="s">
        <v>1003</v>
      </c>
      <c r="F859">
        <v>10</v>
      </c>
    </row>
    <row r="860" spans="2:6" x14ac:dyDescent="0.25">
      <c r="B860" t="s">
        <v>915</v>
      </c>
      <c r="C860">
        <v>177</v>
      </c>
      <c r="E860" t="s">
        <v>1004</v>
      </c>
      <c r="F860">
        <v>57</v>
      </c>
    </row>
    <row r="861" spans="2:6" x14ac:dyDescent="0.25">
      <c r="B861" t="s">
        <v>916</v>
      </c>
      <c r="C861">
        <v>9</v>
      </c>
      <c r="E861" t="s">
        <v>1005</v>
      </c>
      <c r="F861">
        <v>375</v>
      </c>
    </row>
    <row r="862" spans="2:6" x14ac:dyDescent="0.25">
      <c r="B862" t="s">
        <v>917</v>
      </c>
      <c r="C862">
        <v>140</v>
      </c>
      <c r="E862" t="s">
        <v>1006</v>
      </c>
      <c r="F862">
        <v>36</v>
      </c>
    </row>
    <row r="863" spans="2:6" x14ac:dyDescent="0.25">
      <c r="B863" t="s">
        <v>918</v>
      </c>
      <c r="C863">
        <v>63</v>
      </c>
      <c r="E863" t="s">
        <v>1007</v>
      </c>
      <c r="F863">
        <v>41</v>
      </c>
    </row>
    <row r="864" spans="2:6" x14ac:dyDescent="0.25">
      <c r="B864" t="s">
        <v>919</v>
      </c>
      <c r="C864">
        <v>43</v>
      </c>
      <c r="E864" t="s">
        <v>1008</v>
      </c>
      <c r="F864">
        <v>21</v>
      </c>
    </row>
    <row r="865" spans="2:6" x14ac:dyDescent="0.25">
      <c r="B865" t="s">
        <v>920</v>
      </c>
      <c r="C865">
        <v>353</v>
      </c>
      <c r="E865" t="s">
        <v>1010</v>
      </c>
      <c r="F865">
        <v>9</v>
      </c>
    </row>
    <row r="866" spans="2:6" x14ac:dyDescent="0.25">
      <c r="B866" t="s">
        <v>921</v>
      </c>
      <c r="C866">
        <v>1</v>
      </c>
      <c r="E866" t="s">
        <v>1011</v>
      </c>
      <c r="F866">
        <v>126</v>
      </c>
    </row>
    <row r="867" spans="2:6" x14ac:dyDescent="0.25">
      <c r="B867" t="s">
        <v>922</v>
      </c>
      <c r="E867" t="s">
        <v>1012</v>
      </c>
      <c r="F867">
        <v>77</v>
      </c>
    </row>
    <row r="868" spans="2:6" x14ac:dyDescent="0.25">
      <c r="B868" t="s">
        <v>923</v>
      </c>
      <c r="C868">
        <v>51</v>
      </c>
      <c r="E868" t="s">
        <v>1014</v>
      </c>
      <c r="F868">
        <v>713</v>
      </c>
    </row>
    <row r="869" spans="2:6" x14ac:dyDescent="0.25">
      <c r="B869" t="s">
        <v>924</v>
      </c>
      <c r="C869">
        <v>47</v>
      </c>
      <c r="E869" t="s">
        <v>1015</v>
      </c>
      <c r="F869">
        <v>217</v>
      </c>
    </row>
    <row r="870" spans="2:6" x14ac:dyDescent="0.25">
      <c r="B870" t="s">
        <v>925</v>
      </c>
      <c r="C870">
        <v>195</v>
      </c>
      <c r="E870" t="s">
        <v>1016</v>
      </c>
      <c r="F870">
        <v>106</v>
      </c>
    </row>
    <row r="871" spans="2:6" x14ac:dyDescent="0.25">
      <c r="B871" t="s">
        <v>926</v>
      </c>
      <c r="E871" t="s">
        <v>1017</v>
      </c>
      <c r="F871">
        <v>30</v>
      </c>
    </row>
    <row r="872" spans="2:6" x14ac:dyDescent="0.25">
      <c r="B872" t="s">
        <v>927</v>
      </c>
      <c r="C872">
        <v>352</v>
      </c>
      <c r="E872" t="s">
        <v>1018</v>
      </c>
      <c r="F872">
        <v>26</v>
      </c>
    </row>
    <row r="873" spans="2:6" x14ac:dyDescent="0.25">
      <c r="B873" t="s">
        <v>928</v>
      </c>
      <c r="C873">
        <v>246</v>
      </c>
      <c r="E873" t="s">
        <v>1019</v>
      </c>
      <c r="F873">
        <v>106</v>
      </c>
    </row>
    <row r="874" spans="2:6" x14ac:dyDescent="0.25">
      <c r="B874" t="s">
        <v>929</v>
      </c>
      <c r="C874">
        <v>177</v>
      </c>
      <c r="E874" t="s">
        <v>1020</v>
      </c>
      <c r="F874">
        <v>226</v>
      </c>
    </row>
    <row r="875" spans="2:6" x14ac:dyDescent="0.25">
      <c r="B875" t="s">
        <v>930</v>
      </c>
      <c r="C875">
        <v>46</v>
      </c>
      <c r="E875" t="s">
        <v>1021</v>
      </c>
      <c r="F875">
        <v>516</v>
      </c>
    </row>
    <row r="876" spans="2:6" x14ac:dyDescent="0.25">
      <c r="B876" t="s">
        <v>931</v>
      </c>
      <c r="C876">
        <v>1900</v>
      </c>
      <c r="E876" t="s">
        <v>1023</v>
      </c>
      <c r="F876">
        <v>388</v>
      </c>
    </row>
    <row r="877" spans="2:6" x14ac:dyDescent="0.25">
      <c r="B877" t="s">
        <v>932</v>
      </c>
      <c r="C877">
        <v>6</v>
      </c>
      <c r="E877" t="s">
        <v>1024</v>
      </c>
      <c r="F877">
        <v>350</v>
      </c>
    </row>
    <row r="878" spans="2:6" x14ac:dyDescent="0.25">
      <c r="B878" t="s">
        <v>933</v>
      </c>
      <c r="E878" t="s">
        <v>1025</v>
      </c>
    </row>
    <row r="879" spans="2:6" x14ac:dyDescent="0.25">
      <c r="B879" t="s">
        <v>934</v>
      </c>
      <c r="C879">
        <v>251</v>
      </c>
      <c r="E879" t="s">
        <v>1026</v>
      </c>
    </row>
    <row r="880" spans="2:6" x14ac:dyDescent="0.25">
      <c r="B880" t="s">
        <v>935</v>
      </c>
      <c r="C880">
        <v>8</v>
      </c>
      <c r="E880" t="s">
        <v>1027</v>
      </c>
      <c r="F880">
        <v>148898</v>
      </c>
    </row>
    <row r="881" spans="2:3" x14ac:dyDescent="0.25">
      <c r="B881" t="s">
        <v>936</v>
      </c>
    </row>
    <row r="882" spans="2:3" x14ac:dyDescent="0.25">
      <c r="B882" t="s">
        <v>937</v>
      </c>
      <c r="C882">
        <v>52</v>
      </c>
    </row>
    <row r="883" spans="2:3" x14ac:dyDescent="0.25">
      <c r="B883" t="s">
        <v>938</v>
      </c>
      <c r="C883">
        <v>139</v>
      </c>
    </row>
    <row r="884" spans="2:3" x14ac:dyDescent="0.25">
      <c r="B884" t="s">
        <v>939</v>
      </c>
      <c r="C884">
        <v>104</v>
      </c>
    </row>
    <row r="885" spans="2:3" x14ac:dyDescent="0.25">
      <c r="B885" t="s">
        <v>940</v>
      </c>
      <c r="C885">
        <v>467</v>
      </c>
    </row>
    <row r="886" spans="2:3" x14ac:dyDescent="0.25">
      <c r="B886" t="s">
        <v>941</v>
      </c>
      <c r="C886">
        <v>89</v>
      </c>
    </row>
    <row r="887" spans="2:3" x14ac:dyDescent="0.25">
      <c r="B887" t="s">
        <v>942</v>
      </c>
      <c r="C887">
        <v>157</v>
      </c>
    </row>
    <row r="888" spans="2:3" x14ac:dyDescent="0.25">
      <c r="B888" t="s">
        <v>943</v>
      </c>
      <c r="C888">
        <v>23</v>
      </c>
    </row>
    <row r="889" spans="2:3" x14ac:dyDescent="0.25">
      <c r="B889" t="s">
        <v>944</v>
      </c>
      <c r="C889">
        <v>210</v>
      </c>
    </row>
    <row r="890" spans="2:3" x14ac:dyDescent="0.25">
      <c r="B890" t="s">
        <v>945</v>
      </c>
      <c r="C890">
        <v>73</v>
      </c>
    </row>
    <row r="891" spans="2:3" x14ac:dyDescent="0.25">
      <c r="B891" t="s">
        <v>946</v>
      </c>
      <c r="C891">
        <v>22</v>
      </c>
    </row>
    <row r="892" spans="2:3" x14ac:dyDescent="0.25">
      <c r="B892" t="s">
        <v>947</v>
      </c>
      <c r="C892">
        <v>246</v>
      </c>
    </row>
    <row r="893" spans="2:3" x14ac:dyDescent="0.25">
      <c r="B893" t="s">
        <v>948</v>
      </c>
      <c r="C893">
        <v>35</v>
      </c>
    </row>
    <row r="894" spans="2:3" x14ac:dyDescent="0.25">
      <c r="B894" t="s">
        <v>949</v>
      </c>
      <c r="C894">
        <v>89</v>
      </c>
    </row>
    <row r="895" spans="2:3" x14ac:dyDescent="0.25">
      <c r="B895" t="s">
        <v>950</v>
      </c>
      <c r="C895">
        <v>2</v>
      </c>
    </row>
    <row r="896" spans="2:3" x14ac:dyDescent="0.25">
      <c r="B896" t="s">
        <v>951</v>
      </c>
      <c r="C896">
        <v>87</v>
      </c>
    </row>
    <row r="897" spans="2:3" x14ac:dyDescent="0.25">
      <c r="B897" t="s">
        <v>952</v>
      </c>
    </row>
    <row r="898" spans="2:3" x14ac:dyDescent="0.25">
      <c r="B898" t="s">
        <v>953</v>
      </c>
      <c r="C898">
        <v>1353</v>
      </c>
    </row>
    <row r="899" spans="2:3" x14ac:dyDescent="0.25">
      <c r="B899" t="s">
        <v>954</v>
      </c>
      <c r="C899">
        <v>6</v>
      </c>
    </row>
    <row r="900" spans="2:3" x14ac:dyDescent="0.25">
      <c r="B900" t="s">
        <v>955</v>
      </c>
      <c r="C900">
        <v>27</v>
      </c>
    </row>
    <row r="901" spans="2:3" x14ac:dyDescent="0.25">
      <c r="B901" t="s">
        <v>956</v>
      </c>
      <c r="C901">
        <v>7</v>
      </c>
    </row>
    <row r="902" spans="2:3" x14ac:dyDescent="0.25">
      <c r="B902" t="s">
        <v>957</v>
      </c>
      <c r="C902">
        <v>56</v>
      </c>
    </row>
    <row r="903" spans="2:3" x14ac:dyDescent="0.25">
      <c r="B903" t="s">
        <v>958</v>
      </c>
      <c r="C903">
        <v>801</v>
      </c>
    </row>
    <row r="904" spans="2:3" x14ac:dyDescent="0.25">
      <c r="B904" t="s">
        <v>959</v>
      </c>
      <c r="C904">
        <v>181</v>
      </c>
    </row>
    <row r="905" spans="2:3" x14ac:dyDescent="0.25">
      <c r="B905" t="s">
        <v>960</v>
      </c>
      <c r="C905">
        <v>810</v>
      </c>
    </row>
    <row r="906" spans="2:3" x14ac:dyDescent="0.25">
      <c r="B906" t="s">
        <v>961</v>
      </c>
      <c r="C906">
        <v>167</v>
      </c>
    </row>
    <row r="907" spans="2:3" x14ac:dyDescent="0.25">
      <c r="B907" t="s">
        <v>962</v>
      </c>
      <c r="C907">
        <v>10</v>
      </c>
    </row>
    <row r="908" spans="2:3" x14ac:dyDescent="0.25">
      <c r="B908" t="s">
        <v>963</v>
      </c>
      <c r="C908">
        <v>51</v>
      </c>
    </row>
    <row r="909" spans="2:3" x14ac:dyDescent="0.25">
      <c r="B909" t="s">
        <v>964</v>
      </c>
      <c r="C909">
        <v>1</v>
      </c>
    </row>
    <row r="910" spans="2:3" x14ac:dyDescent="0.25">
      <c r="B910" t="s">
        <v>965</v>
      </c>
      <c r="C910">
        <v>33</v>
      </c>
    </row>
    <row r="911" spans="2:3" x14ac:dyDescent="0.25">
      <c r="B911" t="s">
        <v>966</v>
      </c>
      <c r="C911">
        <v>106</v>
      </c>
    </row>
    <row r="912" spans="2:3" x14ac:dyDescent="0.25">
      <c r="B912" t="s">
        <v>967</v>
      </c>
      <c r="C912">
        <v>43</v>
      </c>
    </row>
    <row r="913" spans="2:3" x14ac:dyDescent="0.25">
      <c r="B913" t="s">
        <v>968</v>
      </c>
      <c r="C913">
        <v>87</v>
      </c>
    </row>
    <row r="914" spans="2:3" x14ac:dyDescent="0.25">
      <c r="B914" t="s">
        <v>969</v>
      </c>
      <c r="C914">
        <v>2</v>
      </c>
    </row>
    <row r="915" spans="2:3" x14ac:dyDescent="0.25">
      <c r="B915" t="s">
        <v>970</v>
      </c>
      <c r="C915">
        <v>208</v>
      </c>
    </row>
    <row r="916" spans="2:3" x14ac:dyDescent="0.25">
      <c r="B916" t="s">
        <v>971</v>
      </c>
    </row>
    <row r="917" spans="2:3" x14ac:dyDescent="0.25">
      <c r="B917" t="s">
        <v>972</v>
      </c>
      <c r="C917">
        <v>35</v>
      </c>
    </row>
    <row r="918" spans="2:3" x14ac:dyDescent="0.25">
      <c r="B918" t="s">
        <v>973</v>
      </c>
      <c r="C918">
        <v>478</v>
      </c>
    </row>
    <row r="919" spans="2:3" x14ac:dyDescent="0.25">
      <c r="B919" t="s">
        <v>974</v>
      </c>
      <c r="C919">
        <v>50</v>
      </c>
    </row>
    <row r="920" spans="2:3" x14ac:dyDescent="0.25">
      <c r="B920" t="s">
        <v>975</v>
      </c>
      <c r="C920">
        <v>55</v>
      </c>
    </row>
    <row r="921" spans="2:3" x14ac:dyDescent="0.25">
      <c r="B921" t="s">
        <v>976</v>
      </c>
      <c r="C921">
        <v>130</v>
      </c>
    </row>
    <row r="922" spans="2:3" x14ac:dyDescent="0.25">
      <c r="B922" t="s">
        <v>977</v>
      </c>
      <c r="C922">
        <v>109</v>
      </c>
    </row>
    <row r="923" spans="2:3" x14ac:dyDescent="0.25">
      <c r="B923" t="s">
        <v>978</v>
      </c>
      <c r="C923">
        <v>305</v>
      </c>
    </row>
    <row r="924" spans="2:3" x14ac:dyDescent="0.25">
      <c r="B924" t="s">
        <v>979</v>
      </c>
      <c r="C924">
        <v>16</v>
      </c>
    </row>
    <row r="925" spans="2:3" x14ac:dyDescent="0.25">
      <c r="B925" t="s">
        <v>980</v>
      </c>
      <c r="C925">
        <v>116</v>
      </c>
    </row>
    <row r="926" spans="2:3" x14ac:dyDescent="0.25">
      <c r="B926" t="s">
        <v>981</v>
      </c>
      <c r="C926">
        <v>39</v>
      </c>
    </row>
    <row r="927" spans="2:3" x14ac:dyDescent="0.25">
      <c r="B927" t="s">
        <v>982</v>
      </c>
      <c r="C927">
        <v>14</v>
      </c>
    </row>
    <row r="928" spans="2:3" x14ac:dyDescent="0.25">
      <c r="B928" t="s">
        <v>983</v>
      </c>
      <c r="C928">
        <v>1614</v>
      </c>
    </row>
    <row r="929" spans="2:3" x14ac:dyDescent="0.25">
      <c r="B929" t="s">
        <v>984</v>
      </c>
      <c r="C929">
        <v>145</v>
      </c>
    </row>
    <row r="930" spans="2:3" x14ac:dyDescent="0.25">
      <c r="B930" t="s">
        <v>985</v>
      </c>
      <c r="C930">
        <v>295</v>
      </c>
    </row>
    <row r="931" spans="2:3" x14ac:dyDescent="0.25">
      <c r="B931" t="s">
        <v>986</v>
      </c>
      <c r="C931">
        <v>119</v>
      </c>
    </row>
    <row r="932" spans="2:3" x14ac:dyDescent="0.25">
      <c r="B932" t="s">
        <v>987</v>
      </c>
      <c r="C932">
        <v>62</v>
      </c>
    </row>
    <row r="933" spans="2:3" x14ac:dyDescent="0.25">
      <c r="B933" t="s">
        <v>988</v>
      </c>
      <c r="C933">
        <v>1076</v>
      </c>
    </row>
    <row r="934" spans="2:3" x14ac:dyDescent="0.25">
      <c r="B934" t="s">
        <v>989</v>
      </c>
    </row>
    <row r="935" spans="2:3" x14ac:dyDescent="0.25">
      <c r="B935" t="s">
        <v>990</v>
      </c>
      <c r="C935">
        <v>347</v>
      </c>
    </row>
    <row r="936" spans="2:3" x14ac:dyDescent="0.25">
      <c r="B936" t="s">
        <v>991</v>
      </c>
      <c r="C936">
        <v>232</v>
      </c>
    </row>
    <row r="937" spans="2:3" x14ac:dyDescent="0.25">
      <c r="B937" t="s">
        <v>992</v>
      </c>
    </row>
    <row r="938" spans="2:3" x14ac:dyDescent="0.25">
      <c r="B938" t="s">
        <v>993</v>
      </c>
      <c r="C938">
        <v>83</v>
      </c>
    </row>
    <row r="939" spans="2:3" x14ac:dyDescent="0.25">
      <c r="B939" t="s">
        <v>994</v>
      </c>
      <c r="C939">
        <v>20</v>
      </c>
    </row>
    <row r="940" spans="2:3" x14ac:dyDescent="0.25">
      <c r="B940" t="s">
        <v>995</v>
      </c>
      <c r="C940">
        <v>47</v>
      </c>
    </row>
    <row r="941" spans="2:3" x14ac:dyDescent="0.25">
      <c r="B941" t="s">
        <v>996</v>
      </c>
      <c r="C941">
        <v>1769</v>
      </c>
    </row>
    <row r="942" spans="2:3" x14ac:dyDescent="0.25">
      <c r="B942" t="s">
        <v>997</v>
      </c>
      <c r="C942">
        <v>1019</v>
      </c>
    </row>
    <row r="943" spans="2:3" x14ac:dyDescent="0.25">
      <c r="B943" t="s">
        <v>998</v>
      </c>
      <c r="C943">
        <v>89</v>
      </c>
    </row>
    <row r="944" spans="2:3" x14ac:dyDescent="0.25">
      <c r="B944" t="s">
        <v>999</v>
      </c>
      <c r="C944">
        <v>157</v>
      </c>
    </row>
    <row r="945" spans="2:3" x14ac:dyDescent="0.25">
      <c r="B945" t="s">
        <v>1000</v>
      </c>
      <c r="C945">
        <v>146</v>
      </c>
    </row>
    <row r="946" spans="2:3" x14ac:dyDescent="0.25">
      <c r="B946" t="s">
        <v>38</v>
      </c>
      <c r="C946">
        <v>1093</v>
      </c>
    </row>
    <row r="947" spans="2:3" x14ac:dyDescent="0.25">
      <c r="B947" t="s">
        <v>1001</v>
      </c>
      <c r="C947">
        <v>9</v>
      </c>
    </row>
    <row r="948" spans="2:3" x14ac:dyDescent="0.25">
      <c r="B948" t="s">
        <v>1002</v>
      </c>
      <c r="C948">
        <v>813</v>
      </c>
    </row>
    <row r="949" spans="2:3" x14ac:dyDescent="0.25">
      <c r="B949" t="s">
        <v>1003</v>
      </c>
      <c r="C949">
        <v>21</v>
      </c>
    </row>
    <row r="950" spans="2:3" x14ac:dyDescent="0.25">
      <c r="B950" t="s">
        <v>1004</v>
      </c>
      <c r="C950">
        <v>117</v>
      </c>
    </row>
    <row r="951" spans="2:3" x14ac:dyDescent="0.25">
      <c r="B951" t="s">
        <v>1005</v>
      </c>
      <c r="C951">
        <v>838</v>
      </c>
    </row>
    <row r="952" spans="2:3" x14ac:dyDescent="0.25">
      <c r="B952" t="s">
        <v>1006</v>
      </c>
      <c r="C952">
        <v>156</v>
      </c>
    </row>
    <row r="953" spans="2:3" x14ac:dyDescent="0.25">
      <c r="B953" t="s">
        <v>1007</v>
      </c>
      <c r="C953">
        <v>67</v>
      </c>
    </row>
    <row r="954" spans="2:3" x14ac:dyDescent="0.25">
      <c r="B954" t="s">
        <v>1008</v>
      </c>
      <c r="C954">
        <v>89</v>
      </c>
    </row>
    <row r="955" spans="2:3" x14ac:dyDescent="0.25">
      <c r="B955" t="s">
        <v>1009</v>
      </c>
    </row>
    <row r="956" spans="2:3" x14ac:dyDescent="0.25">
      <c r="B956" t="s">
        <v>1010</v>
      </c>
      <c r="C956">
        <v>25</v>
      </c>
    </row>
    <row r="957" spans="2:3" x14ac:dyDescent="0.25">
      <c r="B957" t="s">
        <v>1011</v>
      </c>
      <c r="C957">
        <v>156</v>
      </c>
    </row>
    <row r="958" spans="2:3" x14ac:dyDescent="0.25">
      <c r="B958" t="s">
        <v>1012</v>
      </c>
      <c r="C958">
        <v>126</v>
      </c>
    </row>
    <row r="959" spans="2:3" x14ac:dyDescent="0.25">
      <c r="B959" t="s">
        <v>1013</v>
      </c>
      <c r="C959">
        <v>22</v>
      </c>
    </row>
    <row r="960" spans="2:3" x14ac:dyDescent="0.25">
      <c r="B960" t="s">
        <v>1014</v>
      </c>
      <c r="C960">
        <v>1310</v>
      </c>
    </row>
    <row r="961" spans="2:3" x14ac:dyDescent="0.25">
      <c r="B961" t="s">
        <v>1015</v>
      </c>
      <c r="C961">
        <v>386</v>
      </c>
    </row>
    <row r="962" spans="2:3" x14ac:dyDescent="0.25">
      <c r="B962" t="s">
        <v>1016</v>
      </c>
      <c r="C962">
        <v>213</v>
      </c>
    </row>
    <row r="963" spans="2:3" x14ac:dyDescent="0.25">
      <c r="B963" t="s">
        <v>1017</v>
      </c>
      <c r="C963">
        <v>72</v>
      </c>
    </row>
    <row r="964" spans="2:3" x14ac:dyDescent="0.25">
      <c r="B964" t="s">
        <v>1018</v>
      </c>
      <c r="C964">
        <v>26</v>
      </c>
    </row>
    <row r="965" spans="2:3" x14ac:dyDescent="0.25">
      <c r="B965" t="s">
        <v>1019</v>
      </c>
      <c r="C965">
        <v>209</v>
      </c>
    </row>
    <row r="966" spans="2:3" x14ac:dyDescent="0.25">
      <c r="B966" t="s">
        <v>1020</v>
      </c>
      <c r="C966">
        <v>475</v>
      </c>
    </row>
    <row r="967" spans="2:3" x14ac:dyDescent="0.25">
      <c r="B967" t="s">
        <v>1021</v>
      </c>
      <c r="C967">
        <v>1138</v>
      </c>
    </row>
    <row r="968" spans="2:3" x14ac:dyDescent="0.25">
      <c r="B968" t="s">
        <v>1022</v>
      </c>
      <c r="C968">
        <v>45</v>
      </c>
    </row>
    <row r="969" spans="2:3" x14ac:dyDescent="0.25">
      <c r="B969" t="s">
        <v>1023</v>
      </c>
      <c r="C969">
        <v>781</v>
      </c>
    </row>
    <row r="970" spans="2:3" x14ac:dyDescent="0.25">
      <c r="B970" t="s">
        <v>1024</v>
      </c>
      <c r="C970">
        <v>747</v>
      </c>
    </row>
    <row r="971" spans="2:3" x14ac:dyDescent="0.25">
      <c r="B971" t="s">
        <v>1025</v>
      </c>
    </row>
    <row r="972" spans="2:3" x14ac:dyDescent="0.25">
      <c r="B972" t="s">
        <v>1026</v>
      </c>
    </row>
    <row r="973" spans="2:3" x14ac:dyDescent="0.25">
      <c r="B973" t="s">
        <v>1027</v>
      </c>
      <c r="C973">
        <v>296026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B6 power</cp:lastModifiedBy>
  <dcterms:created xsi:type="dcterms:W3CDTF">2025-07-03T02:52:32Z</dcterms:created>
  <dcterms:modified xsi:type="dcterms:W3CDTF">2025-07-29T06:02:52Z</dcterms:modified>
</cp:coreProperties>
</file>