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pbeji\Desktop\"/>
    </mc:Choice>
  </mc:AlternateContent>
  <xr:revisionPtr revIDLastSave="0" documentId="13_ncr:1_{F2887570-63E4-4E16-96A8-2B63AA4BBB0B}" xr6:coauthVersionLast="41" xr6:coauthVersionMax="41" xr10:uidLastSave="{00000000-0000-0000-0000-000000000000}"/>
  <bookViews>
    <workbookView xWindow="240" yWindow="390" windowWidth="28440" windowHeight="14370" firstSheet="3" activeTab="3" xr2:uid="{00000000-000D-0000-FFFF-FFFF00000000}"/>
  </bookViews>
  <sheets>
    <sheet name="Sheet7" sheetId="15" r:id="rId1"/>
    <sheet name="Release Requests" sheetId="1" r:id="rId2"/>
    <sheet name="Projects" sheetId="2" r:id="rId3"/>
    <sheet name="JC-Nov-2019" sheetId="18" r:id="rId4"/>
    <sheet name="JC-Oct-2019" sheetId="17" r:id="rId5"/>
    <sheet name="JC-Sep-2019" sheetId="16" r:id="rId6"/>
    <sheet name="JC-Aug-2019" sheetId="14" r:id="rId7"/>
    <sheet name="JC-July-2019" sheetId="13" r:id="rId8"/>
    <sheet name="JC-June-2019" sheetId="7" r:id="rId9"/>
    <sheet name="JC-May-2019" sheetId="6" r:id="rId10"/>
    <sheet name="JC-April-2019" sheetId="3" r:id="rId11"/>
    <sheet name="Sheet1" sheetId="4" r:id="rId12"/>
    <sheet name="Sheet2" sheetId="5" r:id="rId13"/>
    <sheet name="Sheet3" sheetId="8" r:id="rId14"/>
    <sheet name="Sheet4" sheetId="9" r:id="rId15"/>
    <sheet name="Sheet5" sheetId="10" r:id="rId16"/>
    <sheet name="Sheet6" sheetId="11" r:id="rId17"/>
  </sheets>
  <definedNames>
    <definedName name="_xlnm._FilterDatabase" localSheetId="13" hidden="1">Sheet3!$A$1:$A$117</definedName>
    <definedName name="_xlnm._FilterDatabase" localSheetId="0" hidden="1">Sheet7!$A$1:$A$292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6" i="18" l="1"/>
  <c r="S84" i="18" l="1"/>
  <c r="S71" i="18"/>
  <c r="S62" i="18" l="1"/>
  <c r="S54" i="18" l="1"/>
  <c r="S40" i="18" l="1"/>
  <c r="S20" i="18"/>
  <c r="S10" i="18" l="1"/>
  <c r="S322" i="17" l="1"/>
  <c r="S263" i="17" l="1"/>
  <c r="S252" i="17" l="1"/>
  <c r="S236" i="17" l="1"/>
  <c r="S228" i="17" l="1"/>
  <c r="S210" i="17" l="1"/>
  <c r="S197" i="17" l="1"/>
  <c r="S180" i="17" l="1"/>
  <c r="S152" i="17" l="1"/>
  <c r="S131" i="17" l="1"/>
  <c r="S113" i="17" l="1"/>
  <c r="S99" i="17" l="1"/>
  <c r="S83" i="17"/>
  <c r="S74" i="17" l="1"/>
  <c r="S66" i="17" l="1"/>
  <c r="S44" i="17" l="1"/>
  <c r="S39" i="17" l="1"/>
  <c r="S27" i="17" l="1"/>
  <c r="S13" i="17" l="1"/>
  <c r="S327" i="16" l="1"/>
  <c r="S317" i="16" l="1"/>
  <c r="S300" i="16" l="1"/>
  <c r="S277" i="16" l="1"/>
  <c r="S250" i="16"/>
  <c r="S226" i="16"/>
  <c r="S205" i="16"/>
  <c r="S194" i="16"/>
  <c r="S178" i="16"/>
  <c r="S161" i="16"/>
  <c r="S145" i="16"/>
  <c r="S122" i="16"/>
  <c r="S109" i="16"/>
  <c r="S86" i="16"/>
  <c r="S70" i="16"/>
  <c r="S36" i="16"/>
  <c r="S18" i="16" l="1"/>
  <c r="S11" i="16"/>
  <c r="S160" i="14"/>
  <c r="S179" i="14"/>
  <c r="S320" i="14"/>
  <c r="S309" i="14"/>
  <c r="S277" i="14"/>
  <c r="S239" i="14"/>
  <c r="S220" i="14"/>
  <c r="S157" i="14"/>
  <c r="S143" i="14"/>
  <c r="S128" i="14"/>
  <c r="S250" i="14"/>
  <c r="S229" i="14"/>
  <c r="S206" i="14"/>
  <c r="S105" i="14"/>
  <c r="S95" i="14"/>
  <c r="S84" i="14"/>
  <c r="S72" i="14"/>
  <c r="S54" i="14"/>
  <c r="S46" i="14"/>
  <c r="S31" i="14"/>
  <c r="S19" i="14"/>
  <c r="S11" i="14"/>
  <c r="S363" i="13"/>
  <c r="S337" i="13"/>
  <c r="S318" i="13"/>
  <c r="S284" i="13"/>
  <c r="S267" i="13"/>
  <c r="S261" i="13"/>
  <c r="S255" i="13"/>
  <c r="S238" i="13" l="1"/>
  <c r="S199" i="13"/>
  <c r="S172" i="13"/>
  <c r="S157" i="13" l="1"/>
  <c r="S118" i="13"/>
  <c r="S138" i="13"/>
  <c r="S108" i="13"/>
  <c r="S97" i="13"/>
  <c r="S85" i="13"/>
  <c r="S67" i="13" l="1"/>
  <c r="S51" i="13"/>
  <c r="S39" i="13"/>
  <c r="S17" i="13" l="1"/>
  <c r="S343" i="13"/>
  <c r="S340" i="13"/>
  <c r="S5" i="13"/>
  <c r="S253" i="7"/>
  <c r="S221" i="7"/>
  <c r="S122" i="7" l="1"/>
  <c r="S106" i="7"/>
  <c r="S148" i="7"/>
  <c r="S181" i="7"/>
  <c r="S57" i="7" l="1"/>
  <c r="S47" i="7"/>
  <c r="S32" i="7"/>
  <c r="Q333" i="6"/>
  <c r="S332" i="6"/>
  <c r="S310" i="6"/>
  <c r="S287" i="6"/>
  <c r="S270" i="6"/>
  <c r="S265" i="7"/>
  <c r="S261" i="7"/>
  <c r="S257" i="7"/>
  <c r="S238" i="7"/>
  <c r="S230" i="7"/>
  <c r="S193" i="7"/>
  <c r="S185" i="7"/>
  <c r="S80" i="7"/>
  <c r="S71" i="7"/>
  <c r="S21" i="7"/>
  <c r="S11" i="7"/>
  <c r="S258" i="6" l="1"/>
  <c r="S238" i="6"/>
  <c r="S225" i="6"/>
  <c r="S208" i="6"/>
  <c r="S194" i="6"/>
  <c r="S175" i="6"/>
  <c r="S160" i="6"/>
  <c r="S145" i="6"/>
  <c r="S129" i="6"/>
  <c r="S116" i="6"/>
  <c r="S100" i="6"/>
  <c r="S85" i="6"/>
  <c r="S79" i="6" l="1"/>
  <c r="S63" i="6"/>
  <c r="S41" i="6" l="1"/>
  <c r="S29" i="6"/>
  <c r="S11" i="6" l="1"/>
  <c r="Q334" i="6"/>
  <c r="Q335" i="6" s="1"/>
  <c r="Q78" i="3" l="1"/>
  <c r="S20" i="5"/>
  <c r="Q20" i="5"/>
  <c r="O20" i="5"/>
  <c r="M20" i="5"/>
  <c r="K20" i="5"/>
  <c r="I20" i="5"/>
  <c r="G20" i="5"/>
  <c r="E20" i="5"/>
  <c r="C20" i="5"/>
  <c r="U18" i="5"/>
  <c r="U17" i="5"/>
  <c r="U16" i="5"/>
  <c r="U15" i="5"/>
  <c r="I8" i="5"/>
  <c r="G8" i="5"/>
  <c r="E8" i="5"/>
  <c r="C8" i="5"/>
  <c r="K6" i="5"/>
  <c r="K5" i="5"/>
  <c r="K4" i="5"/>
  <c r="K3" i="5"/>
  <c r="K2" i="5"/>
  <c r="S20" i="4"/>
  <c r="Q20" i="4"/>
  <c r="O20" i="4"/>
  <c r="M20" i="4"/>
  <c r="K20" i="4"/>
  <c r="I20" i="4"/>
  <c r="G20" i="4"/>
  <c r="E20" i="4"/>
  <c r="C20" i="4"/>
  <c r="U18" i="4"/>
  <c r="U17" i="4"/>
  <c r="U16" i="4"/>
  <c r="U15" i="4"/>
  <c r="I8" i="4"/>
  <c r="G8" i="4"/>
  <c r="E8" i="4"/>
  <c r="C8" i="4"/>
  <c r="K6" i="4"/>
  <c r="K5" i="4"/>
  <c r="K4" i="4"/>
  <c r="K3" i="4"/>
  <c r="K2" i="4"/>
  <c r="Q54" i="3"/>
  <c r="Q41" i="3"/>
  <c r="Q24" i="3"/>
  <c r="K8" i="5" l="1"/>
  <c r="K10" i="5"/>
  <c r="U22" i="5"/>
  <c r="U20" i="5"/>
  <c r="M8" i="5"/>
  <c r="W20" i="5"/>
  <c r="U22" i="4"/>
  <c r="U20" i="4"/>
  <c r="W20" i="4"/>
  <c r="K10" i="4"/>
  <c r="M8" i="4"/>
  <c r="K8" i="4"/>
  <c r="O142" i="3"/>
  <c r="O143" i="3" s="1"/>
</calcChain>
</file>

<file path=xl/sharedStrings.xml><?xml version="1.0" encoding="utf-8"?>
<sst xmlns="http://schemas.openxmlformats.org/spreadsheetml/2006/main" count="10981" uniqueCount="2036">
  <si>
    <t>Class/Protocol</t>
  </si>
  <si>
    <t>CR/Version Label</t>
  </si>
  <si>
    <t>Date Completed</t>
  </si>
  <si>
    <t>Project</t>
  </si>
  <si>
    <t>Project Code</t>
  </si>
  <si>
    <t>Requestor</t>
  </si>
  <si>
    <t>S68147</t>
  </si>
  <si>
    <t>Class</t>
  </si>
  <si>
    <t>Andy Adam</t>
  </si>
  <si>
    <t>Time Spent (mins)</t>
  </si>
  <si>
    <t>S68287</t>
  </si>
  <si>
    <t>David King</t>
  </si>
  <si>
    <t>S68458</t>
  </si>
  <si>
    <t>CLASS_P1/CLASS_P2</t>
  </si>
  <si>
    <t>Bhavya Shah</t>
  </si>
  <si>
    <t>Loan Sale 2017/18</t>
  </si>
  <si>
    <t>S68549</t>
  </si>
  <si>
    <t>Andrew Daily</t>
  </si>
  <si>
    <t>S68550</t>
  </si>
  <si>
    <t>WR0013633</t>
  </si>
  <si>
    <t>QC18108</t>
  </si>
  <si>
    <t>WR/QC (if applicable)</t>
  </si>
  <si>
    <t>S68551</t>
  </si>
  <si>
    <t>S68552</t>
  </si>
  <si>
    <t>S68553</t>
  </si>
  <si>
    <t>S68554</t>
  </si>
  <si>
    <t>S68555</t>
  </si>
  <si>
    <t>S68740</t>
  </si>
  <si>
    <t>Meghna Sharma</t>
  </si>
  <si>
    <t>S68744</t>
  </si>
  <si>
    <t>Kevin Murray</t>
  </si>
  <si>
    <t>S68745</t>
  </si>
  <si>
    <t>S68777</t>
  </si>
  <si>
    <t>Alan Duncan</t>
  </si>
  <si>
    <t>S68779</t>
  </si>
  <si>
    <t>S68876</t>
  </si>
  <si>
    <t>Antara Roy</t>
  </si>
  <si>
    <t>S68878</t>
  </si>
  <si>
    <t>Robert Hasson</t>
  </si>
  <si>
    <t>S68879</t>
  </si>
  <si>
    <t>S68880</t>
  </si>
  <si>
    <t>S68892</t>
  </si>
  <si>
    <t>S68898</t>
  </si>
  <si>
    <t>N/A</t>
  </si>
  <si>
    <t>CLASS_P2</t>
  </si>
  <si>
    <t>Notes</t>
  </si>
  <si>
    <t>Investigation of slow performance</t>
  </si>
  <si>
    <t>S68906</t>
  </si>
  <si>
    <t>Patricia Ferns</t>
  </si>
  <si>
    <t>S68947</t>
  </si>
  <si>
    <t>Mike Tindal</t>
  </si>
  <si>
    <t>S68948</t>
  </si>
  <si>
    <t>S69023</t>
  </si>
  <si>
    <t>Protocol</t>
  </si>
  <si>
    <t>DBASFS19ZB.14
DBASFS19ZB.15</t>
  </si>
  <si>
    <t>Kevin Magennis</t>
  </si>
  <si>
    <t>S69066</t>
  </si>
  <si>
    <t>DBALEA20A.35</t>
  </si>
  <si>
    <t>Environment Applied To</t>
  </si>
  <si>
    <t>NT</t>
  </si>
  <si>
    <t>Dev</t>
  </si>
  <si>
    <t>BS</t>
  </si>
  <si>
    <t>Derek McGhee</t>
  </si>
  <si>
    <t>S69098</t>
  </si>
  <si>
    <t>DBAIMU18S.11</t>
  </si>
  <si>
    <t>Jim McLean</t>
  </si>
  <si>
    <t>S69206</t>
  </si>
  <si>
    <t>Sidheswarraj Mohan</t>
  </si>
  <si>
    <t>S69212</t>
  </si>
  <si>
    <t>S69217</t>
  </si>
  <si>
    <t>S69353</t>
  </si>
  <si>
    <t>DBALEA20A.33</t>
  </si>
  <si>
    <t>DBALEA20A.32</t>
  </si>
  <si>
    <t>S69377</t>
  </si>
  <si>
    <t>S69379</t>
  </si>
  <si>
    <t>S69380</t>
  </si>
  <si>
    <t>S69383</t>
  </si>
  <si>
    <t>DBAFES20F.03</t>
  </si>
  <si>
    <t>ST</t>
  </si>
  <si>
    <t>Kris Blair</t>
  </si>
  <si>
    <t>S69393</t>
  </si>
  <si>
    <t>Rohit Diwan</t>
  </si>
  <si>
    <t>S69394</t>
  </si>
  <si>
    <t>S69411</t>
  </si>
  <si>
    <t>DBASFS20A.02
DBASFS20A.02</t>
  </si>
  <si>
    <t>Tony Millen</t>
  </si>
  <si>
    <t>S69413</t>
  </si>
  <si>
    <t>DBAMSG20H.02</t>
  </si>
  <si>
    <t>Martin Mulholland</t>
  </si>
  <si>
    <t>S69414</t>
  </si>
  <si>
    <t>S69415</t>
  </si>
  <si>
    <t>S69416</t>
  </si>
  <si>
    <t>S69417</t>
  </si>
  <si>
    <t>S69418</t>
  </si>
  <si>
    <t>S69419</t>
  </si>
  <si>
    <t>S69420</t>
  </si>
  <si>
    <t>DBAMSG20H.03</t>
  </si>
  <si>
    <t>DBAMSG20H.04</t>
  </si>
  <si>
    <t>DBAIMU20H.01</t>
  </si>
  <si>
    <t>DBAMSG20H.05</t>
  </si>
  <si>
    <t>DBAMSG20H.11</t>
  </si>
  <si>
    <t>DBAMSG20H.06</t>
  </si>
  <si>
    <t>DBAMSG20H.07</t>
  </si>
  <si>
    <t>S69421</t>
  </si>
  <si>
    <t>S69422</t>
  </si>
  <si>
    <t>S69423</t>
  </si>
  <si>
    <t>S69434</t>
  </si>
  <si>
    <t>S69435</t>
  </si>
  <si>
    <t>S69436</t>
  </si>
  <si>
    <t>S69437</t>
  </si>
  <si>
    <t>S69438</t>
  </si>
  <si>
    <t>S69616</t>
  </si>
  <si>
    <t>Frazer Shaw</t>
  </si>
  <si>
    <t>S69618</t>
  </si>
  <si>
    <t>DBAALG20F.10</t>
  </si>
  <si>
    <t>Jay Doshi</t>
  </si>
  <si>
    <t>Investigate and resolve external table issue</t>
  </si>
  <si>
    <t>S69688</t>
  </si>
  <si>
    <t>S69832</t>
  </si>
  <si>
    <t>S69838</t>
  </si>
  <si>
    <t>S69843</t>
  </si>
  <si>
    <t>S70041</t>
  </si>
  <si>
    <t>Akash Khare</t>
  </si>
  <si>
    <t>S70282</t>
  </si>
  <si>
    <t>Margaret Stewart</t>
  </si>
  <si>
    <t>S70309</t>
  </si>
  <si>
    <t>DBALEA20A.36</t>
  </si>
  <si>
    <t>S70332</t>
  </si>
  <si>
    <t>Alan McWilliams</t>
  </si>
  <si>
    <t>S70334</t>
  </si>
  <si>
    <t>S70335</t>
  </si>
  <si>
    <t>S70463</t>
  </si>
  <si>
    <t>S70606</t>
  </si>
  <si>
    <t>Sharon Robertson</t>
  </si>
  <si>
    <t>AI/CM</t>
  </si>
  <si>
    <t>WR0013625</t>
  </si>
  <si>
    <t>WR0013596</t>
  </si>
  <si>
    <t>WR0013468</t>
  </si>
  <si>
    <t>WR0013666</t>
  </si>
  <si>
    <t>WR0013293</t>
  </si>
  <si>
    <t>QC18667</t>
  </si>
  <si>
    <t>CI</t>
  </si>
  <si>
    <t>WR0013351</t>
  </si>
  <si>
    <t>WR0013609</t>
  </si>
  <si>
    <t>S70964</t>
  </si>
  <si>
    <t>Multiple</t>
  </si>
  <si>
    <t>Stephen O'Hare</t>
  </si>
  <si>
    <t>WR0013242</t>
  </si>
  <si>
    <t>PG Masters 19/20</t>
  </si>
  <si>
    <t>S73091</t>
  </si>
  <si>
    <t>FE</t>
  </si>
  <si>
    <t>DBAALG20F.07</t>
  </si>
  <si>
    <t>BothwellSt</t>
  </si>
  <si>
    <t>Kristopher Blair</t>
  </si>
  <si>
    <t>BAU01</t>
  </si>
  <si>
    <t>Unable to extract code/Code deployment failed invalid package and dependencies/Awaiting new ticket to regress to earlier deployment</t>
  </si>
  <si>
    <t>DBALEA20B00</t>
  </si>
  <si>
    <t>Alan Buchanan</t>
  </si>
  <si>
    <t>DEL408</t>
  </si>
  <si>
    <t>Unable to extract code/Code deployed successfully</t>
  </si>
  <si>
    <t>S72791</t>
  </si>
  <si>
    <t>S73094</t>
  </si>
  <si>
    <t>S73101</t>
  </si>
  <si>
    <t>S73102</t>
  </si>
  <si>
    <t>S73114</t>
  </si>
  <si>
    <t>S73115</t>
  </si>
  <si>
    <t>S73144</t>
  </si>
  <si>
    <t>S73146</t>
  </si>
  <si>
    <t>S73177</t>
  </si>
  <si>
    <t>S73266</t>
  </si>
  <si>
    <t>S73270</t>
  </si>
  <si>
    <t>S73289</t>
  </si>
  <si>
    <t>Peter McGinley</t>
  </si>
  <si>
    <t>Andy Young</t>
  </si>
  <si>
    <t>Brian Gilmour</t>
  </si>
  <si>
    <t>#Generic User</t>
  </si>
  <si>
    <t>Catherine MacQuarrie</t>
  </si>
  <si>
    <t>Rajat Kushwah</t>
  </si>
  <si>
    <t>Environment</t>
  </si>
  <si>
    <t>Completed</t>
  </si>
  <si>
    <t>Development</t>
  </si>
  <si>
    <t>Assigned</t>
  </si>
  <si>
    <t>Duration</t>
  </si>
  <si>
    <t>Reassigned CLASS Devops</t>
  </si>
  <si>
    <t>NextTest</t>
  </si>
  <si>
    <t>Production</t>
  </si>
  <si>
    <t>Add new user to CLASS_V3</t>
  </si>
  <si>
    <t>SupportTest</t>
  </si>
  <si>
    <t>S73333</t>
  </si>
  <si>
    <t>S73335</t>
  </si>
  <si>
    <t>Fiona Welsh</t>
  </si>
  <si>
    <t>S73103</t>
  </si>
  <si>
    <t>Awaiting SAR</t>
  </si>
  <si>
    <t>DEL453</t>
  </si>
  <si>
    <t>Deployment had errors/Checked with developer, deployment was only for the grants and to ignore any errors</t>
  </si>
  <si>
    <t>Add new users to Production</t>
  </si>
  <si>
    <t>S73405</t>
  </si>
  <si>
    <t>S73407</t>
  </si>
  <si>
    <t>Duplicate of S73114</t>
  </si>
  <si>
    <t>S73400</t>
  </si>
  <si>
    <t>S73403</t>
  </si>
  <si>
    <t>S73404</t>
  </si>
  <si>
    <t>S73406</t>
  </si>
  <si>
    <t>S73440</t>
  </si>
  <si>
    <t>DEL416</t>
  </si>
  <si>
    <t>FEA213</t>
  </si>
  <si>
    <t>User requesting access to CL12CST, no SAR attached/Emailed user requesting a SAR be raised/Chased SAR</t>
  </si>
  <si>
    <t>S73422</t>
  </si>
  <si>
    <t>Security</t>
  </si>
  <si>
    <t>Keira Lynch</t>
  </si>
  <si>
    <t>General queries around users</t>
  </si>
  <si>
    <t>S67718</t>
  </si>
  <si>
    <t>Laura Pritchett</t>
  </si>
  <si>
    <t>Created users on Production 04/04/2019, it seems based on yesterday's discussion that they require either additional roles or access to other systems as user the want to be clones of does not exist in CLASS/Asked them to contact ICT front Line Support Class/SWALER revoked.CONNOPA has COL_ADM/PER_ADM/PER_SUP/Spoke with helpdesk over SWALER/Queried Assyst</t>
  </si>
  <si>
    <t>Code doesn't extract/Chased Developer to reset in PVCS/Implementation Plan incorrect had developer fix before proceeding/Had Developer check dependency/Schema XXPREPAY password had to be reset</t>
  </si>
  <si>
    <t>Help Desk  set ticket incorrectly DBACLA20E.103 actually DBACLA20E.92/Code doesn't extract/Chased Developer to reset in PVCS/Implementation Plan incorrect had developer fix before proceeding</t>
  </si>
  <si>
    <t>DEL283</t>
  </si>
  <si>
    <t>Code doesn't extract/Chased Developer</t>
  </si>
  <si>
    <t>S73722</t>
  </si>
  <si>
    <t>Marion Fraser</t>
  </si>
  <si>
    <t>Code actually DBACLA20E.92</t>
  </si>
  <si>
    <t>S73727</t>
  </si>
  <si>
    <t>S73710</t>
  </si>
  <si>
    <t>Jason Coia</t>
  </si>
  <si>
    <t>Clicked through NextTest</t>
  </si>
  <si>
    <t>Code is a click through for ORDS not being setup in SYS97</t>
  </si>
  <si>
    <t>Requires a CM to be raised for privileges to be granted to all environments</t>
  </si>
  <si>
    <t>OHA_BUR.TRG missing from PVCS/Chased developer to get code checked in</t>
  </si>
  <si>
    <t>Ramavtar Sharma</t>
  </si>
  <si>
    <t>S73644</t>
  </si>
  <si>
    <t>S73645</t>
  </si>
  <si>
    <t>S73648</t>
  </si>
  <si>
    <t>S73649</t>
  </si>
  <si>
    <t>S73711</t>
  </si>
  <si>
    <t>S73651</t>
  </si>
  <si>
    <t>Allan McWilliams</t>
  </si>
  <si>
    <t>S73708</t>
  </si>
  <si>
    <t>S74890</t>
  </si>
  <si>
    <t>Answering query from Tester/Developer over none deployment of code, which was deployed 25/04/2019/Code actually DBACLA20E.92</t>
  </si>
  <si>
    <t>Scott McCann</t>
  </si>
  <si>
    <t>S73896</t>
  </si>
  <si>
    <t>S73897</t>
  </si>
  <si>
    <t>S73901</t>
  </si>
  <si>
    <t>S73892</t>
  </si>
  <si>
    <t>S73902</t>
  </si>
  <si>
    <t>S73903</t>
  </si>
  <si>
    <t>S73904</t>
  </si>
  <si>
    <t>S73906</t>
  </si>
  <si>
    <t>S73929</t>
  </si>
  <si>
    <t>Catherin McQuarrie</t>
  </si>
  <si>
    <t>S73946</t>
  </si>
  <si>
    <t>S73948</t>
  </si>
  <si>
    <t>S73964</t>
  </si>
  <si>
    <t>S73983</t>
  </si>
  <si>
    <t>Victoria Mason</t>
  </si>
  <si>
    <t>Darlington Contact Admin User</t>
  </si>
  <si>
    <t>S73888</t>
  </si>
  <si>
    <t>S74254</t>
  </si>
  <si>
    <t>S74293</t>
  </si>
  <si>
    <t>S74144</t>
  </si>
  <si>
    <t>S74147</t>
  </si>
  <si>
    <t>S74148</t>
  </si>
  <si>
    <t>S74150</t>
  </si>
  <si>
    <t>S74153</t>
  </si>
  <si>
    <t>S74155</t>
  </si>
  <si>
    <t>S74156</t>
  </si>
  <si>
    <t>S74158</t>
  </si>
  <si>
    <t>S74338</t>
  </si>
  <si>
    <t>S74353</t>
  </si>
  <si>
    <t>DEL418</t>
  </si>
  <si>
    <t>DEL440</t>
  </si>
  <si>
    <t>DEL461</t>
  </si>
  <si>
    <t>Dates</t>
  </si>
  <si>
    <t>S74164</t>
  </si>
  <si>
    <t>Katerine Razi</t>
  </si>
  <si>
    <t>S74000</t>
  </si>
  <si>
    <t>Ritesh Pardesi</t>
  </si>
  <si>
    <t>SAR missing from ticket/waited 5 days to get SAR from user</t>
  </si>
  <si>
    <t>S74415</t>
  </si>
  <si>
    <t>S74472</t>
  </si>
  <si>
    <t>S74531</t>
  </si>
  <si>
    <t>S74734</t>
  </si>
  <si>
    <t>Generic User</t>
  </si>
  <si>
    <t>Susan Trubshaw</t>
  </si>
  <si>
    <t>S74702</t>
  </si>
  <si>
    <t>Joanne Storey</t>
  </si>
  <si>
    <t>S74801</t>
  </si>
  <si>
    <t>S74802</t>
  </si>
  <si>
    <t>S74803</t>
  </si>
  <si>
    <t>Grant and Loan Overpayment Phase 3 Drop 10</t>
  </si>
  <si>
    <t>CR29252</t>
  </si>
  <si>
    <t>Don Scott</t>
  </si>
  <si>
    <t>Ticket Cancelled</t>
  </si>
  <si>
    <t>Jacqueline Keenan</t>
  </si>
  <si>
    <t>S74834</t>
  </si>
  <si>
    <t>S74852</t>
  </si>
  <si>
    <t>S74902</t>
  </si>
  <si>
    <t>Parag Kumar</t>
  </si>
  <si>
    <t>Users added, additional roles granted</t>
  </si>
  <si>
    <t>User dropped</t>
  </si>
  <si>
    <t>S74954</t>
  </si>
  <si>
    <t>S74958</t>
  </si>
  <si>
    <t>Himani Gupta</t>
  </si>
  <si>
    <t>FEA376</t>
  </si>
  <si>
    <t>Further Education - EMA</t>
  </si>
  <si>
    <t>Ticket cancelled</t>
  </si>
  <si>
    <t>S74973</t>
  </si>
  <si>
    <t>S74980</t>
  </si>
  <si>
    <t>Kopal Dhimani</t>
  </si>
  <si>
    <t>Eshwar Goli</t>
  </si>
  <si>
    <t>01.05/2019</t>
  </si>
  <si>
    <t>Password reset</t>
  </si>
  <si>
    <t>Closed at user request</t>
  </si>
  <si>
    <t>S75031</t>
  </si>
  <si>
    <t>Training</t>
  </si>
  <si>
    <t>Venu Chimata</t>
  </si>
  <si>
    <t>BSP01/DEL416/DEL444/FEA213/FEA376</t>
  </si>
  <si>
    <t>Training environment catch up</t>
  </si>
  <si>
    <t>S75172</t>
  </si>
  <si>
    <t>S75216</t>
  </si>
  <si>
    <t>DEL404</t>
  </si>
  <si>
    <t>S75169</t>
  </si>
  <si>
    <t>Directory created in CL12CDEV</t>
  </si>
  <si>
    <t>User added ( CLASS_R )</t>
  </si>
  <si>
    <t>User exists ( CL12CST )</t>
  </si>
  <si>
    <t>S75209</t>
  </si>
  <si>
    <t>S75211</t>
  </si>
  <si>
    <t>Closing ticket duplicate of S75209</t>
  </si>
  <si>
    <t>S75324</t>
  </si>
  <si>
    <t>Jay Doshi]</t>
  </si>
  <si>
    <t>Clcik throgh DEV ( SYS97 )</t>
  </si>
  <si>
    <t>S75336</t>
  </si>
  <si>
    <t>S75338</t>
  </si>
  <si>
    <t>S75339</t>
  </si>
  <si>
    <t>S75340</t>
  </si>
  <si>
    <t>S75341</t>
  </si>
  <si>
    <t>S75356</t>
  </si>
  <si>
    <t>Rajat Kushwar</t>
  </si>
  <si>
    <t>CR voided</t>
  </si>
  <si>
    <t>Awaiting Fix</t>
  </si>
  <si>
    <t>S75378</t>
  </si>
  <si>
    <t>Column dropped LOAN_ACCOUNTS</t>
  </si>
  <si>
    <t>S75461</t>
  </si>
  <si>
    <t>New column added LOAN_ACCOUNTS</t>
  </si>
  <si>
    <t>DBALEA20B.01</t>
  </si>
  <si>
    <t>DBASFS19ZB.12</t>
  </si>
  <si>
    <t>Reassign CLASS DevOps</t>
  </si>
  <si>
    <t>S75409</t>
  </si>
  <si>
    <t>S75425</t>
  </si>
  <si>
    <t>S75518</t>
  </si>
  <si>
    <t>S75519</t>
  </si>
  <si>
    <t>Sadhana Kulathuran</t>
  </si>
  <si>
    <t>Shreyash Wadekar</t>
  </si>
  <si>
    <t>S75604</t>
  </si>
  <si>
    <t>S75605</t>
  </si>
  <si>
    <t>S75606</t>
  </si>
  <si>
    <t>S75608</t>
  </si>
  <si>
    <t>S75627</t>
  </si>
  <si>
    <t>Tim Guiheen</t>
  </si>
  <si>
    <t>Darlington Contact User Admin</t>
  </si>
  <si>
    <t>Created users in production</t>
  </si>
  <si>
    <t>Dropped user from production</t>
  </si>
  <si>
    <t>S75642</t>
  </si>
  <si>
    <t>Failed, needed fix, new release</t>
  </si>
  <si>
    <t>Failed because of error in CR29349</t>
  </si>
  <si>
    <t>S75968</t>
  </si>
  <si>
    <t>NextText</t>
  </si>
  <si>
    <t>Murray McAlpine</t>
  </si>
  <si>
    <t>DEL407/DEL283</t>
  </si>
  <si>
    <t>S75835</t>
  </si>
  <si>
    <t>S75832</t>
  </si>
  <si>
    <t>S75636</t>
  </si>
  <si>
    <t>Katerina Prokop</t>
  </si>
  <si>
    <t>NOC</t>
  </si>
  <si>
    <t>Users added, additional role granted</t>
  </si>
  <si>
    <t>Users dropped</t>
  </si>
  <si>
    <t>DBASFS20C.01 awaiting fix/DBAHEI20C.09 extracted ok</t>
  </si>
  <si>
    <t>S76020</t>
  </si>
  <si>
    <t>S76050</t>
  </si>
  <si>
    <t>S76085</t>
  </si>
  <si>
    <t>Richard Gilbert</t>
  </si>
  <si>
    <t>S76134</t>
  </si>
  <si>
    <t>S76135</t>
  </si>
  <si>
    <t>S76136</t>
  </si>
  <si>
    <t>S76137</t>
  </si>
  <si>
    <t>S76138</t>
  </si>
  <si>
    <t>S76140</t>
  </si>
  <si>
    <t>S76141</t>
  </si>
  <si>
    <t>S76158</t>
  </si>
  <si>
    <t>S76159</t>
  </si>
  <si>
    <t>Kenneth Graham</t>
  </si>
  <si>
    <t>S76226</t>
  </si>
  <si>
    <t>S76225</t>
  </si>
  <si>
    <t>S76227</t>
  </si>
  <si>
    <t>Lynn MacDonald</t>
  </si>
  <si>
    <t>S76251</t>
  </si>
  <si>
    <t>S76270</t>
  </si>
  <si>
    <t>S76320</t>
  </si>
  <si>
    <t>Kyle Bainbridge</t>
  </si>
  <si>
    <t>S76264</t>
  </si>
  <si>
    <t>S76393</t>
  </si>
  <si>
    <t>S76476</t>
  </si>
  <si>
    <t>S76485</t>
  </si>
  <si>
    <t>CM56151</t>
  </si>
  <si>
    <t>Vincent Kolosowski</t>
  </si>
  <si>
    <t>Clicked through SYS97</t>
  </si>
  <si>
    <t>S76509</t>
  </si>
  <si>
    <t>S76532</t>
  </si>
  <si>
    <t>S76539</t>
  </si>
  <si>
    <t>S76613</t>
  </si>
  <si>
    <t>Noel Mathew</t>
  </si>
  <si>
    <t>S76630</t>
  </si>
  <si>
    <t>Barathkumar Janarthanan</t>
  </si>
  <si>
    <t>S76877</t>
  </si>
  <si>
    <t>S76881</t>
  </si>
  <si>
    <t>S76882</t>
  </si>
  <si>
    <t>S76904</t>
  </si>
  <si>
    <t>S76888</t>
  </si>
  <si>
    <t>S76913</t>
  </si>
  <si>
    <t>Michael Barrow</t>
  </si>
  <si>
    <t>Account reset</t>
  </si>
  <si>
    <t>S76932</t>
  </si>
  <si>
    <t>S76936</t>
  </si>
  <si>
    <t>S77107</t>
  </si>
  <si>
    <t>S77130</t>
  </si>
  <si>
    <t>Pratik Rana</t>
  </si>
  <si>
    <t>Stephen Holmes</t>
  </si>
  <si>
    <t>Arijit Sannigrahi</t>
  </si>
  <si>
    <t>S77146</t>
  </si>
  <si>
    <t>S77152</t>
  </si>
  <si>
    <t>S77145</t>
  </si>
  <si>
    <t>S77177</t>
  </si>
  <si>
    <t>S77193</t>
  </si>
  <si>
    <t>S77194</t>
  </si>
  <si>
    <t>S77227</t>
  </si>
  <si>
    <t>Stuart Allan</t>
  </si>
  <si>
    <t>S77313</t>
  </si>
  <si>
    <t>S77316</t>
  </si>
  <si>
    <t>S77301</t>
  </si>
  <si>
    <t>S77380</t>
  </si>
  <si>
    <t>S77319</t>
  </si>
  <si>
    <t>Darlington Contact Admin</t>
  </si>
  <si>
    <t>S77273</t>
  </si>
  <si>
    <t>S77272</t>
  </si>
  <si>
    <t>S77271</t>
  </si>
  <si>
    <t>S77478</t>
  </si>
  <si>
    <t>S77235</t>
  </si>
  <si>
    <t>S77625</t>
  </si>
  <si>
    <t>S77287</t>
  </si>
  <si>
    <t>S77415</t>
  </si>
  <si>
    <t>S77416</t>
  </si>
  <si>
    <t>S77417</t>
  </si>
  <si>
    <t>S77266</t>
  </si>
  <si>
    <t>S77525</t>
  </si>
  <si>
    <t>S77526</t>
  </si>
  <si>
    <t>S77595</t>
  </si>
  <si>
    <t>S77623</t>
  </si>
  <si>
    <t>S77751</t>
  </si>
  <si>
    <t>Sameer Verma</t>
  </si>
  <si>
    <t>S77783</t>
  </si>
  <si>
    <t>S77790</t>
  </si>
  <si>
    <t>Paul Carpenter</t>
  </si>
  <si>
    <t>Andrew Jollie</t>
  </si>
  <si>
    <t>Stuart Cockburn</t>
  </si>
  <si>
    <t>Code failed/Had to explain to developer how it should be written</t>
  </si>
  <si>
    <t>S77827</t>
  </si>
  <si>
    <t>S77932</t>
  </si>
  <si>
    <t>S77933</t>
  </si>
  <si>
    <t>S77946</t>
  </si>
  <si>
    <t>S77847</t>
  </si>
  <si>
    <t>S77972</t>
  </si>
  <si>
    <t>S78139</t>
  </si>
  <si>
    <t>Anupam Jha</t>
  </si>
  <si>
    <t>S78214</t>
  </si>
  <si>
    <t>S78268</t>
  </si>
  <si>
    <t>S78285</t>
  </si>
  <si>
    <t>S78341</t>
  </si>
  <si>
    <t>S78347</t>
  </si>
  <si>
    <t>CL12CDEV hanging sessions</t>
  </si>
  <si>
    <t>Neil Emery</t>
  </si>
  <si>
    <t>Craig Berryman</t>
  </si>
  <si>
    <t>Closed ticket at user request no associated SAR</t>
  </si>
  <si>
    <t>S78420</t>
  </si>
  <si>
    <t>S78462</t>
  </si>
  <si>
    <t>S78463</t>
  </si>
  <si>
    <t>S78464</t>
  </si>
  <si>
    <t>S78467</t>
  </si>
  <si>
    <t>S78535</t>
  </si>
  <si>
    <t>S78544</t>
  </si>
  <si>
    <t>Karen Urquhart</t>
  </si>
  <si>
    <t>S78681</t>
  </si>
  <si>
    <t>S78686</t>
  </si>
  <si>
    <t>S78742</t>
  </si>
  <si>
    <t>S78737</t>
  </si>
  <si>
    <t>Charlotte Martin</t>
  </si>
  <si>
    <t>S78803</t>
  </si>
  <si>
    <t>S78813</t>
  </si>
  <si>
    <t>S78784</t>
  </si>
  <si>
    <t>Terri Anne White</t>
  </si>
  <si>
    <t>S78755</t>
  </si>
  <si>
    <t>David Burns</t>
  </si>
  <si>
    <t>Alex Durkin</t>
  </si>
  <si>
    <t>S78951</t>
  </si>
  <si>
    <t>S78956</t>
  </si>
  <si>
    <t>S78999</t>
  </si>
  <si>
    <t>S79000</t>
  </si>
  <si>
    <t>S79001</t>
  </si>
  <si>
    <t>S79005</t>
  </si>
  <si>
    <t>S78994</t>
  </si>
  <si>
    <t>S79015</t>
  </si>
  <si>
    <t>S79020</t>
  </si>
  <si>
    <t>S79044</t>
  </si>
  <si>
    <t>S79045</t>
  </si>
  <si>
    <t>S79049</t>
  </si>
  <si>
    <t>S79092</t>
  </si>
  <si>
    <t>S79105</t>
  </si>
  <si>
    <t>S79109</t>
  </si>
  <si>
    <t>S79123</t>
  </si>
  <si>
    <t>S79124</t>
  </si>
  <si>
    <t>S79159</t>
  </si>
  <si>
    <t>S79216</t>
  </si>
  <si>
    <t>S79249</t>
  </si>
  <si>
    <t>Jenna Thwaites</t>
  </si>
  <si>
    <t>Sarah Brunskill</t>
  </si>
  <si>
    <t>Stewart Ferguson</t>
  </si>
  <si>
    <t>S79422</t>
  </si>
  <si>
    <t>S79409</t>
  </si>
  <si>
    <t>S79410</t>
  </si>
  <si>
    <t>S79412</t>
  </si>
  <si>
    <t>S79411</t>
  </si>
  <si>
    <t>Eleanor McKee</t>
  </si>
  <si>
    <t>Multiple releases for SupportTest</t>
  </si>
  <si>
    <t>S79297</t>
  </si>
  <si>
    <t>S79494</t>
  </si>
  <si>
    <t>S79501</t>
  </si>
  <si>
    <t>Account reset/Assistance provided regarding query problem</t>
  </si>
  <si>
    <t>S79691</t>
  </si>
  <si>
    <t>S79704</t>
  </si>
  <si>
    <t>Implemented by John Morrison, 17/05/2019 by S78793</t>
  </si>
  <si>
    <t>S79699</t>
  </si>
  <si>
    <t>S79700</t>
  </si>
  <si>
    <t>S79701</t>
  </si>
  <si>
    <t>S79703</t>
  </si>
  <si>
    <t>S79715</t>
  </si>
  <si>
    <t>S79886</t>
  </si>
  <si>
    <t>Michael Nelson</t>
  </si>
  <si>
    <t>S79819</t>
  </si>
  <si>
    <t>S79945</t>
  </si>
  <si>
    <t>S79948</t>
  </si>
  <si>
    <t>S79949</t>
  </si>
  <si>
    <t>S79950</t>
  </si>
  <si>
    <t>S79952</t>
  </si>
  <si>
    <t>S79958</t>
  </si>
  <si>
    <t>Pamela Deary</t>
  </si>
  <si>
    <t>Steven Charlton</t>
  </si>
  <si>
    <t>S80024</t>
  </si>
  <si>
    <t>Alan Graham</t>
  </si>
  <si>
    <t>S80073</t>
  </si>
  <si>
    <t>S80087</t>
  </si>
  <si>
    <t>S80088</t>
  </si>
  <si>
    <t>S80089</t>
  </si>
  <si>
    <t>S80090</t>
  </si>
  <si>
    <t>S80258</t>
  </si>
  <si>
    <t>Frances Thraves</t>
  </si>
  <si>
    <t>S80282</t>
  </si>
  <si>
    <t>S80298</t>
  </si>
  <si>
    <t>S80308</t>
  </si>
  <si>
    <t>David Cooper</t>
  </si>
  <si>
    <t>S80339</t>
  </si>
  <si>
    <t>S80538</t>
  </si>
  <si>
    <t>S805344</t>
  </si>
  <si>
    <t>S80550</t>
  </si>
  <si>
    <t>S80554</t>
  </si>
  <si>
    <t>Restarted CL12CNT adapters</t>
  </si>
  <si>
    <t>S80585</t>
  </si>
  <si>
    <t>S80593</t>
  </si>
  <si>
    <t>S80616</t>
  </si>
  <si>
    <t>S80632</t>
  </si>
  <si>
    <t>S80655</t>
  </si>
  <si>
    <t>S80686</t>
  </si>
  <si>
    <t>Edward Sibayan</t>
  </si>
  <si>
    <t>S80772</t>
  </si>
  <si>
    <t>S80922</t>
  </si>
  <si>
    <t>S80943</t>
  </si>
  <si>
    <t>S80886</t>
  </si>
  <si>
    <t>S80891</t>
  </si>
  <si>
    <t>Debbie O'Hara</t>
  </si>
  <si>
    <t>S80966</t>
  </si>
  <si>
    <t>Andrew Lodge</t>
  </si>
  <si>
    <t>Kenneth Mitchell</t>
  </si>
  <si>
    <t>S81018</t>
  </si>
  <si>
    <t>S81035</t>
  </si>
  <si>
    <t>Surendra Rangu</t>
  </si>
  <si>
    <t>S81054</t>
  </si>
  <si>
    <t>S81124</t>
  </si>
  <si>
    <t>S81125</t>
  </si>
  <si>
    <t>S81126</t>
  </si>
  <si>
    <t>S81127</t>
  </si>
  <si>
    <t>S81128</t>
  </si>
  <si>
    <t>S81129</t>
  </si>
  <si>
    <t>S81130</t>
  </si>
  <si>
    <t>S81131</t>
  </si>
  <si>
    <t>S81132</t>
  </si>
  <si>
    <t>S81138</t>
  </si>
  <si>
    <t>S81139</t>
  </si>
  <si>
    <t>Generice User</t>
  </si>
  <si>
    <t>S81371</t>
  </si>
  <si>
    <t>S81388</t>
  </si>
  <si>
    <t>Kopal Dhiman</t>
  </si>
  <si>
    <t>Had to reverse this out awaiting further code releases as there are dependencies</t>
  </si>
  <si>
    <t>S81418</t>
  </si>
  <si>
    <t>S81540</t>
  </si>
  <si>
    <t>Graeme Brebner</t>
  </si>
  <si>
    <t>S81553</t>
  </si>
  <si>
    <t>S81613</t>
  </si>
  <si>
    <t>DEL431</t>
  </si>
  <si>
    <t>S81621</t>
  </si>
  <si>
    <t>Prodction</t>
  </si>
  <si>
    <t>Natalie Hepper</t>
  </si>
  <si>
    <t>Jane Green</t>
  </si>
  <si>
    <t>S81628</t>
  </si>
  <si>
    <t>S81629</t>
  </si>
  <si>
    <t>S81623</t>
  </si>
  <si>
    <t>S81667</t>
  </si>
  <si>
    <t>S81668</t>
  </si>
  <si>
    <t>S81671</t>
  </si>
  <si>
    <t>S81767</t>
  </si>
  <si>
    <t>Rachel Tedd</t>
  </si>
  <si>
    <t>S81729</t>
  </si>
  <si>
    <t>User already exists, user has all additional roles already granted, closing ticket.</t>
  </si>
  <si>
    <t>S81807</t>
  </si>
  <si>
    <t>S82127</t>
  </si>
  <si>
    <t>Mike Lloyd</t>
  </si>
  <si>
    <t>S82004</t>
  </si>
  <si>
    <t>S82196</t>
  </si>
  <si>
    <t>S82271</t>
  </si>
  <si>
    <t>S82319</t>
  </si>
  <si>
    <t>Remove users</t>
  </si>
  <si>
    <t>Reset account, 30 day rule</t>
  </si>
  <si>
    <t>Louise Mason</t>
  </si>
  <si>
    <t>Add user</t>
  </si>
  <si>
    <t>Remove user</t>
  </si>
  <si>
    <t>S82351</t>
  </si>
  <si>
    <t>S82356</t>
  </si>
  <si>
    <t>S82487</t>
  </si>
  <si>
    <t>Extraction script does not work, manually extracted</t>
  </si>
  <si>
    <t>S82621</t>
  </si>
  <si>
    <t>Shruti Agrawapal</t>
  </si>
  <si>
    <t>AI54273</t>
  </si>
  <si>
    <t>?</t>
  </si>
  <si>
    <t>Prabhu Maruthaiappan</t>
  </si>
  <si>
    <t>S82861</t>
  </si>
  <si>
    <t>S82793</t>
  </si>
  <si>
    <t>Jamie MacLean</t>
  </si>
  <si>
    <t>`</t>
  </si>
  <si>
    <t>S82957</t>
  </si>
  <si>
    <t>S82950</t>
  </si>
  <si>
    <t>S82928</t>
  </si>
  <si>
    <t>Gerard Brown</t>
  </si>
  <si>
    <t>David McMahon</t>
  </si>
  <si>
    <t>S83009</t>
  </si>
  <si>
    <t>Stephen Miller</t>
  </si>
  <si>
    <t>S83155</t>
  </si>
  <si>
    <t>S83156</t>
  </si>
  <si>
    <t>S83157</t>
  </si>
  <si>
    <t>S83158</t>
  </si>
  <si>
    <t>S83159</t>
  </si>
  <si>
    <t>S83163</t>
  </si>
  <si>
    <t>S83164</t>
  </si>
  <si>
    <t>S83234</t>
  </si>
  <si>
    <t>S83245</t>
  </si>
  <si>
    <t>S83246</t>
  </si>
  <si>
    <t>Nadine Boyle</t>
  </si>
  <si>
    <t>Ragini Singh</t>
  </si>
  <si>
    <t>Moira Marsh</t>
  </si>
  <si>
    <t>S83481</t>
  </si>
  <si>
    <t>S83485</t>
  </si>
  <si>
    <t>S82486</t>
  </si>
  <si>
    <t>S83706</t>
  </si>
  <si>
    <t>Ross McNab</t>
  </si>
  <si>
    <t>S84289</t>
  </si>
  <si>
    <t>S84346</t>
  </si>
  <si>
    <t>S84352</t>
  </si>
  <si>
    <t>S84356</t>
  </si>
  <si>
    <t>S84400</t>
  </si>
  <si>
    <t>S84408</t>
  </si>
  <si>
    <t>S84428</t>
  </si>
  <si>
    <t>S84437</t>
  </si>
  <si>
    <t>S84439</t>
  </si>
  <si>
    <t>S84476</t>
  </si>
  <si>
    <t>S84477</t>
  </si>
  <si>
    <t>S84491</t>
  </si>
  <si>
    <t>S84443</t>
  </si>
  <si>
    <t>S84533</t>
  </si>
  <si>
    <t>DEL438</t>
  </si>
  <si>
    <t>DBACST19ZA.01</t>
  </si>
  <si>
    <t>DBACST19ZA.02</t>
  </si>
  <si>
    <t>DBAHEI19ZF.21</t>
  </si>
  <si>
    <t>DBAHEI20C.10</t>
  </si>
  <si>
    <t>DBAHEI19ZF.12</t>
  </si>
  <si>
    <t>DBACOM16ZN.14</t>
  </si>
  <si>
    <t>DBACOM16ZN.13</t>
  </si>
  <si>
    <t>DBAMSG20H.08</t>
  </si>
  <si>
    <t>DBAMSG20H.12</t>
  </si>
  <si>
    <t>DBAMSG20H.13</t>
  </si>
  <si>
    <t>DBAMSG20H.14</t>
  </si>
  <si>
    <t>DBAMSG20H.15</t>
  </si>
  <si>
    <t>DBALLA16ZN.144</t>
  </si>
  <si>
    <t>DBALLA16ZN.145</t>
  </si>
  <si>
    <t>DBALLA16ZN.146</t>
  </si>
  <si>
    <t>DBALLA16ZN.147</t>
  </si>
  <si>
    <t>DBALLA16ZN.148</t>
  </si>
  <si>
    <t>DBACOR20B.03</t>
  </si>
  <si>
    <t>DBASFS19ZB.17</t>
  </si>
  <si>
    <t>DBAALG16ZG.31</t>
  </si>
  <si>
    <t>DBAEMA16ZG.38</t>
  </si>
  <si>
    <t>DBAFES16ZG.17</t>
  </si>
  <si>
    <t>DBAFES16ZG.18</t>
  </si>
  <si>
    <t>S84671</t>
  </si>
  <si>
    <t>S84824</t>
  </si>
  <si>
    <t>Yvonne McKay</t>
  </si>
  <si>
    <t>S84783</t>
  </si>
  <si>
    <t>BSP01</t>
  </si>
  <si>
    <t>DEL444</t>
  </si>
  <si>
    <t>DEL407</t>
  </si>
  <si>
    <t>S84881</t>
  </si>
  <si>
    <t>S84931</t>
  </si>
  <si>
    <t>S84955</t>
  </si>
  <si>
    <t>S85032</t>
  </si>
  <si>
    <t>S85042</t>
  </si>
  <si>
    <t>S85043</t>
  </si>
  <si>
    <t>Darren Welsh</t>
  </si>
  <si>
    <t>Laura Wylie</t>
  </si>
  <si>
    <t>Chelsea Hurman</t>
  </si>
  <si>
    <t>S85076</t>
  </si>
  <si>
    <t>S85142</t>
  </si>
  <si>
    <t>S85174</t>
  </si>
  <si>
    <t>S85192</t>
  </si>
  <si>
    <t>S85114</t>
  </si>
  <si>
    <t>AI55955</t>
  </si>
  <si>
    <t>Elizabeth Webb</t>
  </si>
  <si>
    <t>S85272</t>
  </si>
  <si>
    <t>S85441</t>
  </si>
  <si>
    <t>S85474</t>
  </si>
  <si>
    <t>S85376</t>
  </si>
  <si>
    <t>Steven Murdoch</t>
  </si>
  <si>
    <t>S85644</t>
  </si>
  <si>
    <t>S85652</t>
  </si>
  <si>
    <t>S85653</t>
  </si>
  <si>
    <t>S85655</t>
  </si>
  <si>
    <t>S85660</t>
  </si>
  <si>
    <t>S85663</t>
  </si>
  <si>
    <t>S85665</t>
  </si>
  <si>
    <t>S85666</t>
  </si>
  <si>
    <t>S85668</t>
  </si>
  <si>
    <t>S85673</t>
  </si>
  <si>
    <t>S85677</t>
  </si>
  <si>
    <t>S85700</t>
  </si>
  <si>
    <t>S85706</t>
  </si>
  <si>
    <t>S85708</t>
  </si>
  <si>
    <t>S85709</t>
  </si>
  <si>
    <t>S85710</t>
  </si>
  <si>
    <t>Paul Fleming</t>
  </si>
  <si>
    <t>S86091</t>
  </si>
  <si>
    <t>S86085</t>
  </si>
  <si>
    <t>S86100</t>
  </si>
  <si>
    <t>S86134</t>
  </si>
  <si>
    <t>S86205</t>
  </si>
  <si>
    <t>S86050</t>
  </si>
  <si>
    <t>DEL454</t>
  </si>
  <si>
    <t>DEL163</t>
  </si>
  <si>
    <t>S86065</t>
  </si>
  <si>
    <t>Stephen Woosnam</t>
  </si>
  <si>
    <t>S86079</t>
  </si>
  <si>
    <t>S86101</t>
  </si>
  <si>
    <t>S86110</t>
  </si>
  <si>
    <t>Catherine Askew</t>
  </si>
  <si>
    <t>S86880</t>
  </si>
  <si>
    <t>S86926</t>
  </si>
  <si>
    <t>S86808</t>
  </si>
  <si>
    <t>S86514</t>
  </si>
  <si>
    <t>S86512</t>
  </si>
  <si>
    <t>Gary Warwick</t>
  </si>
  <si>
    <t>S87144</t>
  </si>
  <si>
    <t>S87168</t>
  </si>
  <si>
    <t>S87169</t>
  </si>
  <si>
    <t>S87172</t>
  </si>
  <si>
    <t>S87241</t>
  </si>
  <si>
    <t>S87263</t>
  </si>
  <si>
    <t>S88748</t>
  </si>
  <si>
    <t>S88760</t>
  </si>
  <si>
    <t>Graham Miller</t>
  </si>
  <si>
    <t>S88838</t>
  </si>
  <si>
    <t>S88884</t>
  </si>
  <si>
    <t>S88893</t>
  </si>
  <si>
    <t>S88913</t>
  </si>
  <si>
    <t>S88914</t>
  </si>
  <si>
    <t>S88915</t>
  </si>
  <si>
    <t>S88917</t>
  </si>
  <si>
    <t>S88918</t>
  </si>
  <si>
    <t>Prajakta Pardeshi</t>
  </si>
  <si>
    <t>S89036</t>
  </si>
  <si>
    <t>S89081</t>
  </si>
  <si>
    <t>S89085</t>
  </si>
  <si>
    <t>S89086</t>
  </si>
  <si>
    <t>S89090</t>
  </si>
  <si>
    <t>S89089</t>
  </si>
  <si>
    <t>Already applied - duplicate</t>
  </si>
  <si>
    <t>S89128</t>
  </si>
  <si>
    <t>S89129</t>
  </si>
  <si>
    <t>S89130</t>
  </si>
  <si>
    <t>S89132</t>
  </si>
  <si>
    <t>S89133</t>
  </si>
  <si>
    <t>S89134</t>
  </si>
  <si>
    <t>Radhakrishnan Haridass</t>
  </si>
  <si>
    <t>Gayle Sands</t>
  </si>
  <si>
    <t>S89154</t>
  </si>
  <si>
    <t>S89155</t>
  </si>
  <si>
    <t>S89225</t>
  </si>
  <si>
    <t>S89232</t>
  </si>
  <si>
    <t>Malcolm McGillvary</t>
  </si>
  <si>
    <t>S89349</t>
  </si>
  <si>
    <t>S89405</t>
  </si>
  <si>
    <t>S89550</t>
  </si>
  <si>
    <t>S89551</t>
  </si>
  <si>
    <t>S89560</t>
  </si>
  <si>
    <t>S89524</t>
  </si>
  <si>
    <t>S89528</t>
  </si>
  <si>
    <t>S89572</t>
  </si>
  <si>
    <t>S89574</t>
  </si>
  <si>
    <t>S89576</t>
  </si>
  <si>
    <t>Already deployed</t>
  </si>
  <si>
    <t>S89397</t>
  </si>
  <si>
    <t>Deployed to NextTest 27/06/2019</t>
  </si>
  <si>
    <t>S89743</t>
  </si>
  <si>
    <t>S89748</t>
  </si>
  <si>
    <t>S89841</t>
  </si>
  <si>
    <t>S89842</t>
  </si>
  <si>
    <t>S89843</t>
  </si>
  <si>
    <t>S89973</t>
  </si>
  <si>
    <t>S89974</t>
  </si>
  <si>
    <t>S90021</t>
  </si>
  <si>
    <t>S90026</t>
  </si>
  <si>
    <t>S90028</t>
  </si>
  <si>
    <t>S90061</t>
  </si>
  <si>
    <t>Chaitanya Bhure</t>
  </si>
  <si>
    <t>S90068</t>
  </si>
  <si>
    <t>S90071</t>
  </si>
  <si>
    <t>Laura Aislabie</t>
  </si>
  <si>
    <t>Fails, blocking sessions in batch</t>
  </si>
  <si>
    <t>S90130</t>
  </si>
  <si>
    <t>S90162</t>
  </si>
  <si>
    <t>Click through</t>
  </si>
  <si>
    <t>S90344</t>
  </si>
  <si>
    <t>Already deployed S90061</t>
  </si>
  <si>
    <t>S90315</t>
  </si>
  <si>
    <t>S90366</t>
  </si>
  <si>
    <t>Class Devops</t>
  </si>
  <si>
    <t>S90376</t>
  </si>
  <si>
    <t>Ryon Dixon</t>
  </si>
  <si>
    <t>S89459</t>
  </si>
  <si>
    <t>Kevin Trainer</t>
  </si>
  <si>
    <t>S90524</t>
  </si>
  <si>
    <t>S90510</t>
  </si>
  <si>
    <t>S90527</t>
  </si>
  <si>
    <t>S90529</t>
  </si>
  <si>
    <t>S90547</t>
  </si>
  <si>
    <t>Elizabeth webb</t>
  </si>
  <si>
    <t>S90602</t>
  </si>
  <si>
    <t>Amanda Daly</t>
  </si>
  <si>
    <t>S90592</t>
  </si>
  <si>
    <t>S90621</t>
  </si>
  <si>
    <t>S90624</t>
  </si>
  <si>
    <t>CM56760</t>
  </si>
  <si>
    <t>S90787</t>
  </si>
  <si>
    <t>S90805</t>
  </si>
  <si>
    <t>S90891</t>
  </si>
  <si>
    <t>S90899</t>
  </si>
  <si>
    <t>S90915</t>
  </si>
  <si>
    <t>S90931</t>
  </si>
  <si>
    <t>S90982</t>
  </si>
  <si>
    <t>Srini Khrishnamoorthi</t>
  </si>
  <si>
    <t>DEL437</t>
  </si>
  <si>
    <t>S91108</t>
  </si>
  <si>
    <t>S91110</t>
  </si>
  <si>
    <t>S91112</t>
  </si>
  <si>
    <t>S91113</t>
  </si>
  <si>
    <t>S91116</t>
  </si>
  <si>
    <t>S91117</t>
  </si>
  <si>
    <t>S91118</t>
  </si>
  <si>
    <t>S91119</t>
  </si>
  <si>
    <t>S91165</t>
  </si>
  <si>
    <t>S91167</t>
  </si>
  <si>
    <t>Colin Wilson</t>
  </si>
  <si>
    <t>AnupamJha</t>
  </si>
  <si>
    <t>Data anonymisation</t>
  </si>
  <si>
    <t>S91347</t>
  </si>
  <si>
    <t>S91392</t>
  </si>
  <si>
    <t>S91429</t>
  </si>
  <si>
    <t>S91472</t>
  </si>
  <si>
    <t>S91538</t>
  </si>
  <si>
    <t>S91540</t>
  </si>
  <si>
    <t>Gaurav Gupta</t>
  </si>
  <si>
    <t>v1.0</t>
  </si>
  <si>
    <t>v1.1</t>
  </si>
  <si>
    <t>v1.3</t>
  </si>
  <si>
    <t>v1.2</t>
  </si>
  <si>
    <t>S91923</t>
  </si>
  <si>
    <t>UAT</t>
  </si>
  <si>
    <t>S91811</t>
  </si>
  <si>
    <t>S91861</t>
  </si>
  <si>
    <t>S91894</t>
  </si>
  <si>
    <t>S91900</t>
  </si>
  <si>
    <t>S91901</t>
  </si>
  <si>
    <t>S91902</t>
  </si>
  <si>
    <t>S91903</t>
  </si>
  <si>
    <t>S91904</t>
  </si>
  <si>
    <t>S91905</t>
  </si>
  <si>
    <t>S91942</t>
  </si>
  <si>
    <t>S91945</t>
  </si>
  <si>
    <t>S91953</t>
  </si>
  <si>
    <t>S91958</t>
  </si>
  <si>
    <t>S91963</t>
  </si>
  <si>
    <t>Louise Love</t>
  </si>
  <si>
    <t>Radhakrishna Haridass</t>
  </si>
  <si>
    <t>Alan Milligan</t>
  </si>
  <si>
    <t>S91513</t>
  </si>
  <si>
    <t>S92109</t>
  </si>
  <si>
    <t>S92122</t>
  </si>
  <si>
    <t>David King GLA</t>
  </si>
  <si>
    <t>S91513 dependent on this release</t>
  </si>
  <si>
    <t>S92066</t>
  </si>
  <si>
    <t>Emailed for CR's</t>
  </si>
  <si>
    <t>S92149</t>
  </si>
  <si>
    <t>DEL404/DEL438/DEL416</t>
  </si>
  <si>
    <t>Superseded by subsequent tickets: S92163, S92164, S92165, S92166, S92167, S92168, S92169 and S92170</t>
  </si>
  <si>
    <t>S92184</t>
  </si>
  <si>
    <t>S92188</t>
  </si>
  <si>
    <t>S92227</t>
  </si>
  <si>
    <t>Supeseded by S92227, see below</t>
  </si>
  <si>
    <t>Missing scripts</t>
  </si>
  <si>
    <t>Missing table space and growth detail</t>
  </si>
  <si>
    <t>V1.2 deployed to DEV ( SYS97 ), Missing grant of SYS.DBMS_LOB to XXCLASSORDS, Script required modification to remove line spacing and carriage returns in order that it would execute from command line</t>
  </si>
  <si>
    <t>S91195</t>
  </si>
  <si>
    <t>S92101</t>
  </si>
  <si>
    <t>S92279</t>
  </si>
  <si>
    <t>S92291</t>
  </si>
  <si>
    <t>S92294</t>
  </si>
  <si>
    <t>S92324</t>
  </si>
  <si>
    <t>S92376</t>
  </si>
  <si>
    <t>S92387</t>
  </si>
  <si>
    <t>S92426</t>
  </si>
  <si>
    <t>Dheeraj Punjabi</t>
  </si>
  <si>
    <t>S92454</t>
  </si>
  <si>
    <t>S92455</t>
  </si>
  <si>
    <t>DEL513</t>
  </si>
  <si>
    <t>S92622</t>
  </si>
  <si>
    <t>S92623</t>
  </si>
  <si>
    <t>S92626</t>
  </si>
  <si>
    <t>S92627</t>
  </si>
  <si>
    <t>S92636</t>
  </si>
  <si>
    <t>S92638</t>
  </si>
  <si>
    <t>S92647</t>
  </si>
  <si>
    <t>S92649</t>
  </si>
  <si>
    <t>S92655</t>
  </si>
  <si>
    <t>S92658</t>
  </si>
  <si>
    <t>S92662</t>
  </si>
  <si>
    <t>S92663</t>
  </si>
  <si>
    <t>S92667</t>
  </si>
  <si>
    <t>S92669</t>
  </si>
  <si>
    <t>S92674</t>
  </si>
  <si>
    <t>S92676</t>
  </si>
  <si>
    <t>S92680</t>
  </si>
  <si>
    <t>S92682</t>
  </si>
  <si>
    <t>S92686</t>
  </si>
  <si>
    <t>S92687</t>
  </si>
  <si>
    <t>S92693</t>
  </si>
  <si>
    <t>S92695</t>
  </si>
  <si>
    <t>S92698</t>
  </si>
  <si>
    <t>S92699</t>
  </si>
  <si>
    <t>S92702</t>
  </si>
  <si>
    <t>S92580</t>
  </si>
  <si>
    <t>S92582</t>
  </si>
  <si>
    <t>S92654</t>
  </si>
  <si>
    <t>S92656</t>
  </si>
  <si>
    <t>BothwellSt Catchup</t>
  </si>
  <si>
    <t>DEL404/DEL438</t>
  </si>
  <si>
    <t>S92771</t>
  </si>
  <si>
    <t>S92772</t>
  </si>
  <si>
    <t>S92773</t>
  </si>
  <si>
    <t>S92779</t>
  </si>
  <si>
    <t>S92784</t>
  </si>
  <si>
    <t>S92785</t>
  </si>
  <si>
    <t>S92789</t>
  </si>
  <si>
    <t>S92860</t>
  </si>
  <si>
    <t>S92865</t>
  </si>
  <si>
    <t>S92892</t>
  </si>
  <si>
    <t>Click through SYS97</t>
  </si>
  <si>
    <t>S93212</t>
  </si>
  <si>
    <t>S93214</t>
  </si>
  <si>
    <t>S92160</t>
  </si>
  <si>
    <t>S93218</t>
  </si>
  <si>
    <t>S93387</t>
  </si>
  <si>
    <t>Venkat Reddy</t>
  </si>
  <si>
    <t>Jayne Detchon</t>
  </si>
  <si>
    <t>S93525</t>
  </si>
  <si>
    <t>S92855</t>
  </si>
  <si>
    <t>S93771</t>
  </si>
  <si>
    <t>S92940</t>
  </si>
  <si>
    <t>S93718</t>
  </si>
  <si>
    <t>S93749</t>
  </si>
  <si>
    <t>S93820</t>
  </si>
  <si>
    <t>S93825</t>
  </si>
  <si>
    <t>S93879</t>
  </si>
  <si>
    <t>Kelly Hunter</t>
  </si>
  <si>
    <t>S93908</t>
  </si>
  <si>
    <t>S93916</t>
  </si>
  <si>
    <t>S93917</t>
  </si>
  <si>
    <t>S93918</t>
  </si>
  <si>
    <t>S93919</t>
  </si>
  <si>
    <t>S93929</t>
  </si>
  <si>
    <t>S93936</t>
  </si>
  <si>
    <t>Paramverr Rana</t>
  </si>
  <si>
    <t>Mayank Chauhan</t>
  </si>
  <si>
    <t>S94000</t>
  </si>
  <si>
    <t>S94013</t>
  </si>
  <si>
    <t>S94024</t>
  </si>
  <si>
    <t>S94028</t>
  </si>
  <si>
    <t>S94029</t>
  </si>
  <si>
    <t>S94030</t>
  </si>
  <si>
    <t>S94046</t>
  </si>
  <si>
    <t>S94049</t>
  </si>
  <si>
    <t>S94084</t>
  </si>
  <si>
    <t>S94099</t>
  </si>
  <si>
    <t>S94107</t>
  </si>
  <si>
    <t>S94134</t>
  </si>
  <si>
    <t>S94136</t>
  </si>
  <si>
    <t>S94137</t>
  </si>
  <si>
    <t>S94163</t>
  </si>
  <si>
    <t>S94167</t>
  </si>
  <si>
    <t>Isabel Gordon</t>
  </si>
  <si>
    <t>S94203</t>
  </si>
  <si>
    <t>S94218</t>
  </si>
  <si>
    <t>S94239</t>
  </si>
  <si>
    <t>S94241</t>
  </si>
  <si>
    <t>Donald Campbell</t>
  </si>
  <si>
    <t>S94267</t>
  </si>
  <si>
    <t>S94268</t>
  </si>
  <si>
    <t>S94280</t>
  </si>
  <si>
    <t>Passed to Devops</t>
  </si>
  <si>
    <t>S94451</t>
  </si>
  <si>
    <t>S94452</t>
  </si>
  <si>
    <t>S94453</t>
  </si>
  <si>
    <t>Absent</t>
  </si>
  <si>
    <t>S95481</t>
  </si>
  <si>
    <t>S95494</t>
  </si>
  <si>
    <t>DBAMSG20H.16</t>
  </si>
  <si>
    <t>DBACOR19ZD.01</t>
  </si>
  <si>
    <t>DBALEA20A.47</t>
  </si>
  <si>
    <t>DBALEA20B.04</t>
  </si>
  <si>
    <t>DBASFS20ZB.02</t>
  </si>
  <si>
    <t>DBASFS20ZB.03</t>
  </si>
  <si>
    <t>DBAALG20F.14</t>
  </si>
  <si>
    <t>DBAEMA20F.08</t>
  </si>
  <si>
    <t>DBAEMA20F.09</t>
  </si>
  <si>
    <t>DBAEMA16ZG.39</t>
  </si>
  <si>
    <t>DBAFES20F.05</t>
  </si>
  <si>
    <t>DBAFES16ZG.21</t>
  </si>
  <si>
    <t>DBAFES16ZG.22</t>
  </si>
  <si>
    <t>S95573</t>
  </si>
  <si>
    <t>S95584</t>
  </si>
  <si>
    <t>Craig Bell</t>
  </si>
  <si>
    <t>S95601</t>
  </si>
  <si>
    <t>DBALEA20A.48</t>
  </si>
  <si>
    <t>S95655</t>
  </si>
  <si>
    <t>Elaine Gresham</t>
  </si>
  <si>
    <t>Nexttest</t>
  </si>
  <si>
    <t>S95747</t>
  </si>
  <si>
    <t>S95816</t>
  </si>
  <si>
    <t>S95851</t>
  </si>
  <si>
    <t>Philip Coupe/Rosaleen Friel</t>
  </si>
  <si>
    <t>S96028</t>
  </si>
  <si>
    <t>S96035</t>
  </si>
  <si>
    <t>S96036</t>
  </si>
  <si>
    <t>DEL331</t>
  </si>
  <si>
    <t>S96299</t>
  </si>
  <si>
    <t>S96298</t>
  </si>
  <si>
    <t>S96300</t>
  </si>
  <si>
    <t>CR29819</t>
  </si>
  <si>
    <t>CR29814</t>
  </si>
  <si>
    <t>CD29815</t>
  </si>
  <si>
    <t>DEL439</t>
  </si>
  <si>
    <t>CR29815</t>
  </si>
  <si>
    <t>CR29768</t>
  </si>
  <si>
    <t>S96433</t>
  </si>
  <si>
    <t>S96578</t>
  </si>
  <si>
    <t>CR29833</t>
  </si>
  <si>
    <t>Development - SYS97</t>
  </si>
  <si>
    <t>Development - CL12CDEV</t>
  </si>
  <si>
    <t>S96546</t>
  </si>
  <si>
    <t>S96547</t>
  </si>
  <si>
    <t>S96549</t>
  </si>
  <si>
    <t>S96783</t>
  </si>
  <si>
    <t>S96784</t>
  </si>
  <si>
    <t>S96787</t>
  </si>
  <si>
    <t>Lynne McCreadie</t>
  </si>
  <si>
    <t>S96798</t>
  </si>
  <si>
    <t>S96833</t>
  </si>
  <si>
    <t>S96836</t>
  </si>
  <si>
    <t>S96863</t>
  </si>
  <si>
    <t>S96864</t>
  </si>
  <si>
    <t>S96865</t>
  </si>
  <si>
    <t>S96867</t>
  </si>
  <si>
    <t>Calum Shedden</t>
  </si>
  <si>
    <t>CR29843</t>
  </si>
  <si>
    <t>CR29832</t>
  </si>
  <si>
    <t>CR29831</t>
  </si>
  <si>
    <t>S97159</t>
  </si>
  <si>
    <t>S97210</t>
  </si>
  <si>
    <t>S97255</t>
  </si>
  <si>
    <t>S97385</t>
  </si>
  <si>
    <t>S97370</t>
  </si>
  <si>
    <t>S97403</t>
  </si>
  <si>
    <t>CR29655</t>
  </si>
  <si>
    <t>S97417</t>
  </si>
  <si>
    <t>S97464</t>
  </si>
  <si>
    <t>S97465</t>
  </si>
  <si>
    <t>S97499</t>
  </si>
  <si>
    <t>S97523</t>
  </si>
  <si>
    <t>S97527</t>
  </si>
  <si>
    <t>S97538</t>
  </si>
  <si>
    <t>S97539</t>
  </si>
  <si>
    <t>Jenny Henderson</t>
  </si>
  <si>
    <t>DEL510</t>
  </si>
  <si>
    <t>S97553</t>
  </si>
  <si>
    <t>S97556</t>
  </si>
  <si>
    <t>S97558</t>
  </si>
  <si>
    <t>S97426</t>
  </si>
  <si>
    <t>FEA411</t>
  </si>
  <si>
    <t>S97619</t>
  </si>
  <si>
    <t>S97659</t>
  </si>
  <si>
    <t>S97732</t>
  </si>
  <si>
    <t>S97783</t>
  </si>
  <si>
    <t>S97787</t>
  </si>
  <si>
    <t>S97809</t>
  </si>
  <si>
    <t>S97811</t>
  </si>
  <si>
    <t>S97790</t>
  </si>
  <si>
    <t>S97819</t>
  </si>
  <si>
    <t>Kelly Rutter</t>
  </si>
  <si>
    <t>S98162</t>
  </si>
  <si>
    <t>S98033</t>
  </si>
  <si>
    <t>S98128</t>
  </si>
  <si>
    <t>S98216</t>
  </si>
  <si>
    <t>S98220</t>
  </si>
  <si>
    <t>S98256</t>
  </si>
  <si>
    <t>S98312</t>
  </si>
  <si>
    <t>Marimuthu Kalyanasundaram</t>
  </si>
  <si>
    <t>DEL422</t>
  </si>
  <si>
    <t>S98429</t>
  </si>
  <si>
    <t>S98455</t>
  </si>
  <si>
    <t>Closing ticket at users request as there is no completed implementation plan or code available to enable deployment into NextTest nor evidence of a deployment into Development.</t>
  </si>
  <si>
    <t>S98529</t>
  </si>
  <si>
    <t>Hizqueel Rasa</t>
  </si>
  <si>
    <t>S98537</t>
  </si>
  <si>
    <t>AI63283</t>
  </si>
  <si>
    <t>S98598</t>
  </si>
  <si>
    <t>S98657</t>
  </si>
  <si>
    <t>S98843</t>
  </si>
  <si>
    <t>S98844</t>
  </si>
  <si>
    <t>S98854</t>
  </si>
  <si>
    <t>S98855</t>
  </si>
  <si>
    <t>S98865</t>
  </si>
  <si>
    <t>S98866</t>
  </si>
  <si>
    <t>S98867</t>
  </si>
  <si>
    <t>S98868</t>
  </si>
  <si>
    <t>S98874</t>
  </si>
  <si>
    <t>DEL321</t>
  </si>
  <si>
    <t>S98885</t>
  </si>
  <si>
    <t>Rohit Jha</t>
  </si>
  <si>
    <t>S98938</t>
  </si>
  <si>
    <t>S98959</t>
  </si>
  <si>
    <t>S98960</t>
  </si>
  <si>
    <t>S98961</t>
  </si>
  <si>
    <t>S99009</t>
  </si>
  <si>
    <t>S99010</t>
  </si>
  <si>
    <t>S99012</t>
  </si>
  <si>
    <t>S99014</t>
  </si>
  <si>
    <t>S99015</t>
  </si>
  <si>
    <t>Malcolm McGillvray</t>
  </si>
  <si>
    <t>DevOps</t>
  </si>
  <si>
    <t>Duplicate of S98866</t>
  </si>
  <si>
    <t>S99018</t>
  </si>
  <si>
    <t>Duplicate of S98960</t>
  </si>
  <si>
    <t>Neil Cockburn</t>
  </si>
  <si>
    <t>S99155</t>
  </si>
  <si>
    <t>S99306</t>
  </si>
  <si>
    <t>S99308</t>
  </si>
  <si>
    <t>S99311</t>
  </si>
  <si>
    <t>S99320</t>
  </si>
  <si>
    <t>S99331</t>
  </si>
  <si>
    <t>S99355</t>
  </si>
  <si>
    <t>S99356</t>
  </si>
  <si>
    <t>S99358</t>
  </si>
  <si>
    <t>S99360</t>
  </si>
  <si>
    <t>Stephanie McDermott</t>
  </si>
  <si>
    <t>S99362</t>
  </si>
  <si>
    <t>S99364</t>
  </si>
  <si>
    <t>S99494</t>
  </si>
  <si>
    <t>S99549</t>
  </si>
  <si>
    <t>S99569</t>
  </si>
  <si>
    <t>S99585</t>
  </si>
  <si>
    <t>S99622</t>
  </si>
  <si>
    <t>Asrut Saha</t>
  </si>
  <si>
    <t>S99650</t>
  </si>
  <si>
    <t>S99657</t>
  </si>
  <si>
    <t>S99671</t>
  </si>
  <si>
    <t>S99680</t>
  </si>
  <si>
    <t>S99684</t>
  </si>
  <si>
    <t>S100269</t>
  </si>
  <si>
    <t>S100353</t>
  </si>
  <si>
    <t>S100384</t>
  </si>
  <si>
    <t>S100423</t>
  </si>
  <si>
    <t>S100425</t>
  </si>
  <si>
    <t>S100426</t>
  </si>
  <si>
    <t>S100428</t>
  </si>
  <si>
    <t>S100432</t>
  </si>
  <si>
    <t>S100437</t>
  </si>
  <si>
    <t>S100418</t>
  </si>
  <si>
    <t>S400419</t>
  </si>
  <si>
    <t>S100518</t>
  </si>
  <si>
    <t>S100730</t>
  </si>
  <si>
    <t>S100731</t>
  </si>
  <si>
    <t>S100773</t>
  </si>
  <si>
    <t>S100791</t>
  </si>
  <si>
    <t>S100823</t>
  </si>
  <si>
    <t>S100830</t>
  </si>
  <si>
    <t>S100831</t>
  </si>
  <si>
    <t>S99595</t>
  </si>
  <si>
    <t>S100663</t>
  </si>
  <si>
    <t>S100790</t>
  </si>
  <si>
    <t>S100815</t>
  </si>
  <si>
    <t>S100834</t>
  </si>
  <si>
    <t>Hizqueel Raza</t>
  </si>
  <si>
    <t>Gordon Mellin/Anthony McNally</t>
  </si>
  <si>
    <t>FEA340</t>
  </si>
  <si>
    <t>LoanSale3</t>
  </si>
  <si>
    <t>S100917</t>
  </si>
  <si>
    <t>S101014</t>
  </si>
  <si>
    <t>DEL281</t>
  </si>
  <si>
    <t>S101120</t>
  </si>
  <si>
    <t>S101186</t>
  </si>
  <si>
    <t>S101190</t>
  </si>
  <si>
    <t>S101225</t>
  </si>
  <si>
    <t>S101269</t>
  </si>
  <si>
    <t>Ellen Jones</t>
  </si>
  <si>
    <t>S101495</t>
  </si>
  <si>
    <t>S101511</t>
  </si>
  <si>
    <t>Dharmeshkumar Vyas</t>
  </si>
  <si>
    <t>S101597</t>
  </si>
  <si>
    <t>Marimuthu Kalyanasundaramaram</t>
  </si>
  <si>
    <t>S101814</t>
  </si>
  <si>
    <t>Sangeeta Sahukara</t>
  </si>
  <si>
    <t>S101830</t>
  </si>
  <si>
    <t>Jeniffer Shawcross</t>
  </si>
  <si>
    <t>S101985</t>
  </si>
  <si>
    <t>S102040</t>
  </si>
  <si>
    <t>20ALLWOFF</t>
  </si>
  <si>
    <t>S102201</t>
  </si>
  <si>
    <t xml:space="preserve">BothwellSt </t>
  </si>
  <si>
    <t>S102209</t>
  </si>
  <si>
    <t>Emmy Henderson</t>
  </si>
  <si>
    <t>S102294</t>
  </si>
  <si>
    <t>S102303</t>
  </si>
  <si>
    <t>S102307</t>
  </si>
  <si>
    <t>Sidheswarrag Mohan</t>
  </si>
  <si>
    <t>S102360</t>
  </si>
  <si>
    <t>Duplicate of S102348, ticket closed</t>
  </si>
  <si>
    <t>S102425</t>
  </si>
  <si>
    <t>S102760</t>
  </si>
  <si>
    <t>S102570</t>
  </si>
  <si>
    <t>S102637</t>
  </si>
  <si>
    <t>S102662</t>
  </si>
  <si>
    <t>S102690</t>
  </si>
  <si>
    <t>S102691</t>
  </si>
  <si>
    <t>S102692</t>
  </si>
  <si>
    <t>S102799</t>
  </si>
  <si>
    <t>S102811</t>
  </si>
  <si>
    <t>S102816</t>
  </si>
  <si>
    <t>DBACOR19ZD.02</t>
  </si>
  <si>
    <t>DBACOR20A.11</t>
  </si>
  <si>
    <t>DBALEA20A.50</t>
  </si>
  <si>
    <t>DBAFES16ZG.20</t>
  </si>
  <si>
    <t>DBAALG16ZG.34</t>
  </si>
  <si>
    <t>DBAHEI20C.03</t>
  </si>
  <si>
    <t>DBAHEI20C.06</t>
  </si>
  <si>
    <t>DBAHEI20C.07</t>
  </si>
  <si>
    <t>DBAHEI20C.08</t>
  </si>
  <si>
    <t>DBAHEI20C.11</t>
  </si>
  <si>
    <t>S102824</t>
  </si>
  <si>
    <t>S102861</t>
  </si>
  <si>
    <t>S102885</t>
  </si>
  <si>
    <t>S102886</t>
  </si>
  <si>
    <t>Dean Lanz</t>
  </si>
  <si>
    <t>Alison Morris</t>
  </si>
  <si>
    <t>Mary Bryce</t>
  </si>
  <si>
    <t>S102852</t>
  </si>
  <si>
    <t>S102855</t>
  </si>
  <si>
    <t>S103089</t>
  </si>
  <si>
    <t>S103090</t>
  </si>
  <si>
    <t>S103093</t>
  </si>
  <si>
    <t>DEL500</t>
  </si>
  <si>
    <t>S103138</t>
  </si>
  <si>
    <t>S103140</t>
  </si>
  <si>
    <t>S103141</t>
  </si>
  <si>
    <t>S103188</t>
  </si>
  <si>
    <t>S103218</t>
  </si>
  <si>
    <t>S103219</t>
  </si>
  <si>
    <t>DEL419</t>
  </si>
  <si>
    <t>S103305</t>
  </si>
  <si>
    <t>Ardash Mankar</t>
  </si>
  <si>
    <t>S103359</t>
  </si>
  <si>
    <t>S103388</t>
  </si>
  <si>
    <t>S103440</t>
  </si>
  <si>
    <t>S103448</t>
  </si>
  <si>
    <t>S103554</t>
  </si>
  <si>
    <t>S103518</t>
  </si>
  <si>
    <t>S103574</t>
  </si>
  <si>
    <t>Ketaki Yadav</t>
  </si>
  <si>
    <t>S103616</t>
  </si>
  <si>
    <t>S103596</t>
  </si>
  <si>
    <t>S103604</t>
  </si>
  <si>
    <t>S103605</t>
  </si>
  <si>
    <t>S103606</t>
  </si>
  <si>
    <t>S103607</t>
  </si>
  <si>
    <t>S103609</t>
  </si>
  <si>
    <t>S103610</t>
  </si>
  <si>
    <t>Held due to CL12CBS data anonymisation</t>
  </si>
  <si>
    <t>S103835</t>
  </si>
  <si>
    <t>``````````````````````````````````````````````````````````````````````````````````````````````````</t>
  </si>
  <si>
    <t>WAR01</t>
  </si>
  <si>
    <t>S104569</t>
  </si>
  <si>
    <t>S104679</t>
  </si>
  <si>
    <t>S104682</t>
  </si>
  <si>
    <t>S104815</t>
  </si>
  <si>
    <t>S104839</t>
  </si>
  <si>
    <t>S104646</t>
  </si>
  <si>
    <t>S104882</t>
  </si>
  <si>
    <t>S104995</t>
  </si>
  <si>
    <t>Kendra Sowerby</t>
  </si>
  <si>
    <t>S104976</t>
  </si>
  <si>
    <t>S105197</t>
  </si>
  <si>
    <t>S105219</t>
  </si>
  <si>
    <t>Closed ticket, incorrect release</t>
  </si>
  <si>
    <t>S105322</t>
  </si>
  <si>
    <t>Off</t>
  </si>
  <si>
    <t>S106935</t>
  </si>
  <si>
    <t>S106987</t>
  </si>
  <si>
    <t>S106875</t>
  </si>
  <si>
    <t>Cl12CDEV</t>
  </si>
  <si>
    <t>S107005</t>
  </si>
  <si>
    <t>S107008</t>
  </si>
  <si>
    <t>S107051</t>
  </si>
  <si>
    <t>S107050</t>
  </si>
  <si>
    <t>S107052</t>
  </si>
  <si>
    <t>S107053</t>
  </si>
  <si>
    <t>S107073</t>
  </si>
  <si>
    <t>S107076</t>
  </si>
  <si>
    <t>S107082</t>
  </si>
  <si>
    <t>S107011</t>
  </si>
  <si>
    <t>S107015</t>
  </si>
  <si>
    <t>S107084</t>
  </si>
  <si>
    <t>Duplicate of S107050</t>
  </si>
  <si>
    <t>Duplicate of S107052</t>
  </si>
  <si>
    <t>DEL500, clicked through by Ken Cunningham</t>
  </si>
  <si>
    <t>S107009</t>
  </si>
  <si>
    <t>WAR01, duplicate of S107008</t>
  </si>
  <si>
    <t>S107107</t>
  </si>
  <si>
    <t>S107134</t>
  </si>
  <si>
    <t>S107135</t>
  </si>
  <si>
    <t>S107164</t>
  </si>
  <si>
    <t>S107166</t>
  </si>
  <si>
    <t>S107169</t>
  </si>
  <si>
    <t>S107171</t>
  </si>
  <si>
    <t>Class DevOps</t>
  </si>
  <si>
    <t>Imran Sheik</t>
  </si>
  <si>
    <t>S107513</t>
  </si>
  <si>
    <t>S107629</t>
  </si>
  <si>
    <t>Adarsh Mankar</t>
  </si>
  <si>
    <t>Dev/Next/SupportTest</t>
  </si>
  <si>
    <t>S107644</t>
  </si>
  <si>
    <t>S107643</t>
  </si>
  <si>
    <t>S107646</t>
  </si>
  <si>
    <t>S107648</t>
  </si>
  <si>
    <t>S107649</t>
  </si>
  <si>
    <t>Derek Harrow</t>
  </si>
  <si>
    <t>S107805</t>
  </si>
  <si>
    <t>S107847</t>
  </si>
  <si>
    <t>S107881</t>
  </si>
  <si>
    <t>S107883</t>
  </si>
  <si>
    <t>S107888</t>
  </si>
  <si>
    <t>S107890</t>
  </si>
  <si>
    <t>S107893</t>
  </si>
  <si>
    <t>S107894</t>
  </si>
  <si>
    <t>S107897</t>
  </si>
  <si>
    <t>S107898</t>
  </si>
  <si>
    <t>S107899</t>
  </si>
  <si>
    <t>S107900</t>
  </si>
  <si>
    <t>Closing ticket duplicate of S107899</t>
  </si>
  <si>
    <t>Closing ticket duplicate of S107897</t>
  </si>
  <si>
    <t>S108930</t>
  </si>
  <si>
    <t>S108135</t>
  </si>
  <si>
    <t>S108136</t>
  </si>
  <si>
    <t>S108163</t>
  </si>
  <si>
    <t>S108191</t>
  </si>
  <si>
    <t>Loan Sale Controls</t>
  </si>
  <si>
    <t>LSC</t>
  </si>
  <si>
    <t>S108234</t>
  </si>
  <si>
    <t>S108282</t>
  </si>
  <si>
    <t>S108443</t>
  </si>
  <si>
    <t>No SAR attached, waiting on user raising SAR</t>
  </si>
  <si>
    <t>S108627</t>
  </si>
  <si>
    <t>Kevin Docherty</t>
  </si>
  <si>
    <t>S108705</t>
  </si>
  <si>
    <t>S108706</t>
  </si>
  <si>
    <t>S108746</t>
  </si>
  <si>
    <t>S108749</t>
  </si>
  <si>
    <t>S108765</t>
  </si>
  <si>
    <t>S108764</t>
  </si>
  <si>
    <t>Abhijeet Bhosale</t>
  </si>
  <si>
    <t>S108790</t>
  </si>
  <si>
    <t>Rosaleen Friel</t>
  </si>
  <si>
    <t>S108725</t>
  </si>
  <si>
    <t>S108735</t>
  </si>
  <si>
    <t>Richard McAneney</t>
  </si>
  <si>
    <t>S108829</t>
  </si>
  <si>
    <t>S108856</t>
  </si>
  <si>
    <t>S108973</t>
  </si>
  <si>
    <t>S108974</t>
  </si>
  <si>
    <t>S109015</t>
  </si>
  <si>
    <t>S109009</t>
  </si>
  <si>
    <t>S109043</t>
  </si>
  <si>
    <t>S109044</t>
  </si>
  <si>
    <t>S109059</t>
  </si>
  <si>
    <t>Automated deployment, processed on another ticket</t>
  </si>
  <si>
    <t>S109121</t>
  </si>
  <si>
    <t>S109238</t>
  </si>
  <si>
    <t>S109250</t>
  </si>
  <si>
    <t>S109260</t>
  </si>
  <si>
    <t>S109263</t>
  </si>
  <si>
    <t>S109269</t>
  </si>
  <si>
    <t>S109307</t>
  </si>
  <si>
    <t>S109318</t>
  </si>
  <si>
    <t>S109320</t>
  </si>
  <si>
    <t>S109325</t>
  </si>
  <si>
    <t>S109329</t>
  </si>
  <si>
    <t>S109333</t>
  </si>
  <si>
    <t>S109453</t>
  </si>
  <si>
    <t>S109523</t>
  </si>
  <si>
    <t>S109524</t>
  </si>
  <si>
    <t>S109710</t>
  </si>
  <si>
    <t>S109715</t>
  </si>
  <si>
    <t>S109726</t>
  </si>
  <si>
    <t>S109732</t>
  </si>
  <si>
    <t>Sanjana Babu</t>
  </si>
  <si>
    <t>S109806</t>
  </si>
  <si>
    <t>S109810</t>
  </si>
  <si>
    <t>S109825</t>
  </si>
  <si>
    <t>S109879</t>
  </si>
  <si>
    <t>Karthik Sangaralingam</t>
  </si>
  <si>
    <t>S109874</t>
  </si>
  <si>
    <t>S109913</t>
  </si>
  <si>
    <t>S110008</t>
  </si>
  <si>
    <t>Krishna Yerra</t>
  </si>
  <si>
    <t>S110165</t>
  </si>
  <si>
    <t>Kirsteen McGroarty</t>
  </si>
  <si>
    <t>S110163</t>
  </si>
  <si>
    <t>AI69388</t>
  </si>
  <si>
    <t>Anbuarokiaroach Susairaj</t>
  </si>
  <si>
    <t>S110007</t>
  </si>
  <si>
    <t>S110127</t>
  </si>
  <si>
    <t>Keith Lewis</t>
  </si>
  <si>
    <t>S110225</t>
  </si>
  <si>
    <t>S110259</t>
  </si>
  <si>
    <t>S110299</t>
  </si>
  <si>
    <t>S110302</t>
  </si>
  <si>
    <t>DEL470</t>
  </si>
  <si>
    <t>S110335</t>
  </si>
  <si>
    <t>S110372</t>
  </si>
  <si>
    <t>Alasdair Campbell</t>
  </si>
  <si>
    <t>S110485</t>
  </si>
  <si>
    <t>S110499</t>
  </si>
  <si>
    <t>S110508</t>
  </si>
  <si>
    <t>S110566</t>
  </si>
  <si>
    <t>S110581</t>
  </si>
  <si>
    <t>S110582</t>
  </si>
  <si>
    <t>S110616</t>
  </si>
  <si>
    <t>S110618</t>
  </si>
  <si>
    <t>Emma McGavin</t>
  </si>
  <si>
    <t>S110708</t>
  </si>
  <si>
    <t>S110724</t>
  </si>
  <si>
    <t>S110805</t>
  </si>
  <si>
    <t>Radhakrisnan Haridass</t>
  </si>
  <si>
    <t>S110681</t>
  </si>
  <si>
    <t>S110684</t>
  </si>
  <si>
    <t>S110918</t>
  </si>
  <si>
    <t>S111042</t>
  </si>
  <si>
    <t>S111044</t>
  </si>
  <si>
    <t>S111068</t>
  </si>
  <si>
    <t>S111070</t>
  </si>
  <si>
    <t>S111084</t>
  </si>
  <si>
    <t>S111091</t>
  </si>
  <si>
    <t>S111099</t>
  </si>
  <si>
    <t>S111110</t>
  </si>
  <si>
    <t>CR29906</t>
  </si>
  <si>
    <t>CR30076</t>
  </si>
  <si>
    <t>CR29673</t>
  </si>
  <si>
    <t>CR29963</t>
  </si>
  <si>
    <t>CR30136</t>
  </si>
  <si>
    <t>CR29972</t>
  </si>
  <si>
    <t>CR29948</t>
  </si>
  <si>
    <t>CR30123</t>
  </si>
  <si>
    <t>S111148</t>
  </si>
  <si>
    <t>S111151</t>
  </si>
  <si>
    <t>S111211</t>
  </si>
  <si>
    <t>S111232</t>
  </si>
  <si>
    <t>S111235</t>
  </si>
  <si>
    <t>CR29860</t>
  </si>
  <si>
    <t>DBAHEI20ZF.01</t>
  </si>
  <si>
    <t>S111331</t>
  </si>
  <si>
    <t>WAR05</t>
  </si>
  <si>
    <t>BSP57</t>
  </si>
  <si>
    <r>
      <t>CR30147</t>
    </r>
    <r>
      <rPr>
        <sz val="11"/>
        <color theme="1"/>
        <rFont val="Calibri"/>
        <family val="2"/>
        <scheme val="minor"/>
      </rPr>
      <t> </t>
    </r>
  </si>
  <si>
    <t>DBACST19ZA.05</t>
  </si>
  <si>
    <t>S111413</t>
  </si>
  <si>
    <t>S111474</t>
  </si>
  <si>
    <t>S111478</t>
  </si>
  <si>
    <t>Sridhar Marisarla</t>
  </si>
  <si>
    <t>CR29990</t>
  </si>
  <si>
    <t>CR29989</t>
  </si>
  <si>
    <t>CR30029</t>
  </si>
  <si>
    <t>S111538</t>
  </si>
  <si>
    <t>S110555</t>
  </si>
  <si>
    <t>S111610</t>
  </si>
  <si>
    <t>S111641</t>
  </si>
  <si>
    <t>Elaine Whitefoot</t>
  </si>
  <si>
    <t>Failed, PAPPK007.pkb invalid, DBACLA20E.162</t>
  </si>
  <si>
    <t>CR29550</t>
  </si>
  <si>
    <t>S111721</t>
  </si>
  <si>
    <t>S111729</t>
  </si>
  <si>
    <t>S111862</t>
  </si>
  <si>
    <t>DBAMSG20H.17</t>
  </si>
  <si>
    <t>DBASFS20ZB.04</t>
  </si>
  <si>
    <t>DBASFS20ZB.05</t>
  </si>
  <si>
    <t>S111825</t>
  </si>
  <si>
    <t>S111830</t>
  </si>
  <si>
    <t>S111836</t>
  </si>
  <si>
    <t>S111839</t>
  </si>
  <si>
    <t>S111840</t>
  </si>
  <si>
    <t>S111844</t>
  </si>
  <si>
    <t>S111848</t>
  </si>
  <si>
    <t>Sidhewwarraj Mohan</t>
  </si>
  <si>
    <t>CR30124</t>
  </si>
  <si>
    <t>CR30114</t>
  </si>
  <si>
    <t>S111895</t>
  </si>
  <si>
    <t>S111849</t>
  </si>
  <si>
    <t>CR29926</t>
  </si>
  <si>
    <t>CR29923</t>
  </si>
  <si>
    <t>CR29884</t>
  </si>
  <si>
    <t>CR29882</t>
  </si>
  <si>
    <t>CR29883</t>
  </si>
  <si>
    <t>S111968</t>
  </si>
  <si>
    <t>S111969</t>
  </si>
  <si>
    <t>S111970</t>
  </si>
  <si>
    <t>S111972</t>
  </si>
  <si>
    <t>S111981</t>
  </si>
  <si>
    <t>S111962</t>
  </si>
  <si>
    <t>S112015</t>
  </si>
  <si>
    <t>S112018</t>
  </si>
  <si>
    <t>S112054</t>
  </si>
  <si>
    <t>S112058</t>
  </si>
  <si>
    <t>DEL519</t>
  </si>
  <si>
    <t>DBACLA18J.28</t>
  </si>
  <si>
    <t>Sent to CLASS Devops</t>
  </si>
  <si>
    <t>CR30046</t>
  </si>
  <si>
    <t>CR30045</t>
  </si>
  <si>
    <t>S111187</t>
  </si>
  <si>
    <t>CR29916</t>
  </si>
  <si>
    <t>CR30115</t>
  </si>
  <si>
    <t>S111923</t>
  </si>
  <si>
    <t>S112136</t>
  </si>
  <si>
    <t>S112198</t>
  </si>
  <si>
    <t>S112211</t>
  </si>
  <si>
    <t>Sarah Hannah</t>
  </si>
  <si>
    <t>CR30043</t>
  </si>
  <si>
    <t>DBACLA20E.156</t>
  </si>
  <si>
    <t>DBACLA20E.157</t>
  </si>
  <si>
    <t>S112293</t>
  </si>
  <si>
    <t>S112294</t>
  </si>
  <si>
    <t>S112296</t>
  </si>
  <si>
    <t>S112297</t>
  </si>
  <si>
    <t>S112455</t>
  </si>
  <si>
    <t>S112479</t>
  </si>
  <si>
    <t>S112480</t>
  </si>
  <si>
    <t>Clicked through Development</t>
  </si>
  <si>
    <t>DBACLA20L.54</t>
  </si>
  <si>
    <t>DBACLA20L.52</t>
  </si>
  <si>
    <t>DBACLA20L.50</t>
  </si>
  <si>
    <t>DBACLA20L.51</t>
  </si>
  <si>
    <t>DBAMSG20H.17, DBASFS20ZB.04, DBASFS20ZB.05</t>
  </si>
  <si>
    <t>S112556</t>
  </si>
  <si>
    <t>S112562</t>
  </si>
  <si>
    <t>S112573</t>
  </si>
  <si>
    <t>S112575</t>
  </si>
  <si>
    <t>S112576</t>
  </si>
  <si>
    <t>S112577</t>
  </si>
  <si>
    <t>CR30110</t>
  </si>
  <si>
    <t>CR30103</t>
  </si>
  <si>
    <t>CR30101</t>
  </si>
  <si>
    <t>CR30102</t>
  </si>
  <si>
    <t>CR30044</t>
  </si>
  <si>
    <t>S112471</t>
  </si>
  <si>
    <t>S112715</t>
  </si>
  <si>
    <t>S112366</t>
  </si>
  <si>
    <t>S112505</t>
  </si>
  <si>
    <t>Dharmeskumar Vyas</t>
  </si>
  <si>
    <t>DEL 404</t>
  </si>
  <si>
    <t>S112548</t>
  </si>
  <si>
    <t>S112579</t>
  </si>
  <si>
    <t>Sujatha Kalidoss</t>
  </si>
  <si>
    <t>S113004</t>
  </si>
  <si>
    <t>S113079</t>
  </si>
  <si>
    <t>k</t>
  </si>
  <si>
    <t>S113254</t>
  </si>
  <si>
    <t>S113330</t>
  </si>
  <si>
    <t>Required as S113254 needed v1.3 of package specification</t>
  </si>
  <si>
    <t>CR29665</t>
  </si>
  <si>
    <t>CR29844</t>
  </si>
  <si>
    <t>S113362</t>
  </si>
  <si>
    <t>S113364</t>
  </si>
  <si>
    <t>Douglas Steele</t>
  </si>
  <si>
    <t>DBACST20C.06</t>
  </si>
  <si>
    <t>Brian Wright</t>
  </si>
  <si>
    <t>S113415</t>
  </si>
  <si>
    <t>S113443</t>
  </si>
  <si>
    <t>S113453</t>
  </si>
  <si>
    <t>S113455</t>
  </si>
  <si>
    <t>S113459</t>
  </si>
  <si>
    <t>S113471</t>
  </si>
  <si>
    <t>S113540</t>
  </si>
  <si>
    <t>CR30083</t>
  </si>
  <si>
    <t>DBACLA20E.158</t>
  </si>
  <si>
    <t>DBACLA20E.159</t>
  </si>
  <si>
    <t>DBACLA20E.160</t>
  </si>
  <si>
    <t>CR30084</t>
  </si>
  <si>
    <t>CR30085</t>
  </si>
  <si>
    <t>DBALEA20B.05</t>
  </si>
  <si>
    <t>S113665</t>
  </si>
  <si>
    <t>S113704</t>
  </si>
  <si>
    <t>S113765</t>
  </si>
  <si>
    <t>S113769</t>
  </si>
  <si>
    <t>S113771</t>
  </si>
  <si>
    <t>S113772</t>
  </si>
  <si>
    <t>S113811</t>
  </si>
  <si>
    <t>CR30108</t>
  </si>
  <si>
    <t>DBACLA20L.53</t>
  </si>
  <si>
    <t>DBACLA20L.55</t>
  </si>
  <si>
    <t>DBACLA20L.56</t>
  </si>
  <si>
    <t>DBACLA20L.57</t>
  </si>
  <si>
    <t>DBACLA20L.59</t>
  </si>
  <si>
    <t>CR30152</t>
  </si>
  <si>
    <t>CR30153</t>
  </si>
  <si>
    <t>CR30154</t>
  </si>
  <si>
    <t>CR30160</t>
  </si>
  <si>
    <t>S114008</t>
  </si>
  <si>
    <t>S114009</t>
  </si>
  <si>
    <t>S114011</t>
  </si>
  <si>
    <t>S114021</t>
  </si>
  <si>
    <t>S114047</t>
  </si>
  <si>
    <t>CR30081</t>
  </si>
  <si>
    <t>CR29672</t>
  </si>
  <si>
    <t>CR29685</t>
  </si>
  <si>
    <t>DBACLA20E.131</t>
  </si>
  <si>
    <t>DBACLA20E.132</t>
  </si>
  <si>
    <t>DBACLA20E.162</t>
  </si>
  <si>
    <t>S114370</t>
  </si>
  <si>
    <t>Srividya Kundi</t>
  </si>
  <si>
    <t>Hospital</t>
  </si>
  <si>
    <t>S115888</t>
  </si>
  <si>
    <t>S115644</t>
  </si>
  <si>
    <t>S115777</t>
  </si>
  <si>
    <t>S115810</t>
  </si>
  <si>
    <t>S115813</t>
  </si>
  <si>
    <t>CR30116</t>
  </si>
  <si>
    <t>Nandu Tetharwal</t>
  </si>
  <si>
    <t>S115939</t>
  </si>
  <si>
    <t>S115927</t>
  </si>
  <si>
    <t>S115944</t>
  </si>
  <si>
    <t>S116022</t>
  </si>
  <si>
    <t>Development-Production</t>
  </si>
  <si>
    <t>S115619</t>
  </si>
  <si>
    <t>Sarah Barton</t>
  </si>
  <si>
    <t>S116126</t>
  </si>
  <si>
    <t>S116208</t>
  </si>
  <si>
    <t>DEL489</t>
  </si>
  <si>
    <t>S116340</t>
  </si>
  <si>
    <t>CR29955</t>
  </si>
  <si>
    <t>CR29874</t>
  </si>
  <si>
    <t>S116432</t>
  </si>
  <si>
    <t>S116800</t>
  </si>
  <si>
    <t>S116858</t>
  </si>
  <si>
    <t>S116863</t>
  </si>
  <si>
    <t>S116870</t>
  </si>
  <si>
    <t>S116899</t>
  </si>
  <si>
    <t>S116837</t>
  </si>
  <si>
    <t>Tracey Boorman</t>
  </si>
  <si>
    <t>CR29876</t>
  </si>
  <si>
    <t>S116991</t>
  </si>
  <si>
    <t>S117081</t>
  </si>
  <si>
    <t>S117082</t>
  </si>
  <si>
    <t>S117119</t>
  </si>
  <si>
    <t>Actually a unix ticket</t>
  </si>
  <si>
    <t>John Main</t>
  </si>
  <si>
    <t>S117118</t>
  </si>
  <si>
    <t>S117140</t>
  </si>
  <si>
    <t>S117199</t>
  </si>
  <si>
    <t>CR30276</t>
  </si>
  <si>
    <t>S117360</t>
  </si>
  <si>
    <t>S117368</t>
  </si>
  <si>
    <t>DBACLA20E.165</t>
  </si>
  <si>
    <t>Duplicate of S117360, DBACLA20E.165</t>
  </si>
  <si>
    <t>S117397</t>
  </si>
  <si>
    <t>DBALLA20W.01</t>
  </si>
  <si>
    <t>DBALLA20W.02</t>
  </si>
  <si>
    <t>DBALEA20A.54</t>
  </si>
  <si>
    <t>FEA417</t>
  </si>
  <si>
    <t>S116810</t>
  </si>
  <si>
    <t>MFDS Merge issue - Click through only</t>
  </si>
  <si>
    <t>Loan Sales</t>
  </si>
  <si>
    <t>Loan Sales Controls</t>
  </si>
  <si>
    <t>CR29981</t>
  </si>
  <si>
    <t>CR29982</t>
  </si>
  <si>
    <t>S117507</t>
  </si>
  <si>
    <t>S117517</t>
  </si>
  <si>
    <t>S117532</t>
  </si>
  <si>
    <t>DBALEA20A.56</t>
  </si>
  <si>
    <t>S117778</t>
  </si>
  <si>
    <t>S117787</t>
  </si>
  <si>
    <t>S117790</t>
  </si>
  <si>
    <t>DBALEA21A.01</t>
  </si>
  <si>
    <t>S117796</t>
  </si>
  <si>
    <t>DEL516</t>
  </si>
  <si>
    <t>S117827</t>
  </si>
  <si>
    <t>S117828</t>
  </si>
  <si>
    <t>S117830</t>
  </si>
  <si>
    <t>S117844</t>
  </si>
  <si>
    <t>CR30210</t>
  </si>
  <si>
    <t>CR30209</t>
  </si>
  <si>
    <t>CR30211</t>
  </si>
  <si>
    <t>S117826</t>
  </si>
  <si>
    <t>DEL523</t>
  </si>
  <si>
    <t>CR30205</t>
  </si>
  <si>
    <t>CR30289</t>
  </si>
  <si>
    <t>CR29996</t>
  </si>
  <si>
    <t>CR30005</t>
  </si>
  <si>
    <t>DBALEA21A.02</t>
  </si>
  <si>
    <t>S117915</t>
  </si>
  <si>
    <t>S117938</t>
  </si>
  <si>
    <t>S117939</t>
  </si>
  <si>
    <t>S117941</t>
  </si>
  <si>
    <t>S117942</t>
  </si>
  <si>
    <t>S117943</t>
  </si>
  <si>
    <t>CR29705</t>
  </si>
  <si>
    <t>CR29716</t>
  </si>
  <si>
    <t>CR29774</t>
  </si>
  <si>
    <t>CR29801</t>
  </si>
  <si>
    <t>CR29802</t>
  </si>
  <si>
    <t>S118049</t>
  </si>
  <si>
    <t>S118055</t>
  </si>
  <si>
    <t>S118057</t>
  </si>
  <si>
    <t>S118059</t>
  </si>
  <si>
    <t>S118060</t>
  </si>
  <si>
    <t>S118023</t>
  </si>
  <si>
    <t>David Donaldson</t>
  </si>
  <si>
    <t>DBASFS20A.05</t>
  </si>
  <si>
    <t>DBACLA20E.167</t>
  </si>
  <si>
    <t>DBASFS20A.04</t>
  </si>
  <si>
    <t>DBASFS20A.04 - Duplicate of S118059</t>
  </si>
  <si>
    <t>CR30316</t>
  </si>
  <si>
    <t>With Change Management to raise formal Change Record</t>
  </si>
  <si>
    <t>DBASFS20ZB.06</t>
  </si>
  <si>
    <t>S118125</t>
  </si>
  <si>
    <t>CR30290</t>
  </si>
  <si>
    <t>S118209</t>
  </si>
  <si>
    <t>S118365</t>
  </si>
  <si>
    <t>S118226</t>
  </si>
  <si>
    <t>S118227</t>
  </si>
  <si>
    <t>S118228</t>
  </si>
  <si>
    <t>S118229</t>
  </si>
  <si>
    <t>S118489</t>
  </si>
  <si>
    <t>S118490</t>
  </si>
  <si>
    <t>S118491</t>
  </si>
  <si>
    <t>S118492</t>
  </si>
  <si>
    <t>Rosemary Watson</t>
  </si>
  <si>
    <t>S118443</t>
  </si>
  <si>
    <t>S118504</t>
  </si>
  <si>
    <t>S118510</t>
  </si>
  <si>
    <t>S118646</t>
  </si>
  <si>
    <t>S118647</t>
  </si>
  <si>
    <t>CR30159</t>
  </si>
  <si>
    <t>CR30158</t>
  </si>
  <si>
    <t>CR30050</t>
  </si>
  <si>
    <t>CR30049</t>
  </si>
  <si>
    <t>S118679</t>
  </si>
  <si>
    <t>S118682</t>
  </si>
  <si>
    <t>S118685</t>
  </si>
  <si>
    <t>CR29625</t>
  </si>
  <si>
    <t>S118686</t>
  </si>
  <si>
    <t>DBACLA20E.146</t>
  </si>
  <si>
    <t>DBACLA20E.148</t>
  </si>
  <si>
    <t>DBACLA20E.147</t>
  </si>
  <si>
    <t>CPIPK003.pkb</t>
  </si>
  <si>
    <t>CPIPK005.pkb</t>
  </si>
  <si>
    <t>CPIPK005.pks</t>
  </si>
  <si>
    <t>S118683</t>
  </si>
  <si>
    <t>CR30058</t>
  </si>
  <si>
    <t>CR30059</t>
  </si>
  <si>
    <t>CIRPK177.pks</t>
  </si>
  <si>
    <t>CIRPK179.pks</t>
  </si>
  <si>
    <t>CIRPK179.pkb</t>
  </si>
  <si>
    <t>CIRPK177.pkb</t>
  </si>
  <si>
    <t>S118706</t>
  </si>
  <si>
    <t>Jayasree Hariraj</t>
  </si>
  <si>
    <t>S118800</t>
  </si>
  <si>
    <t>S118815</t>
  </si>
  <si>
    <t>S118842</t>
  </si>
  <si>
    <t>S118878</t>
  </si>
  <si>
    <t>S118907</t>
  </si>
  <si>
    <t>Superseded by S118842</t>
  </si>
  <si>
    <t>Vikram Sharma</t>
  </si>
  <si>
    <t>S118953</t>
  </si>
  <si>
    <t>S118984</t>
  </si>
  <si>
    <t>S119110</t>
  </si>
  <si>
    <t>S119048</t>
  </si>
  <si>
    <t>S118822</t>
  </si>
  <si>
    <t>S118948</t>
  </si>
  <si>
    <t>S118996</t>
  </si>
  <si>
    <t>S119126</t>
  </si>
  <si>
    <t>S119138</t>
  </si>
  <si>
    <t>Stuart Davies</t>
  </si>
  <si>
    <t>Already deployed under S118996</t>
  </si>
  <si>
    <t>S119306</t>
  </si>
  <si>
    <t>Leavers</t>
  </si>
  <si>
    <t>S119174</t>
  </si>
  <si>
    <t>S119286</t>
  </si>
  <si>
    <t>S119424</t>
  </si>
  <si>
    <t>S119596</t>
  </si>
  <si>
    <t>S119603</t>
  </si>
  <si>
    <t>S119640</t>
  </si>
  <si>
    <t>Closing ticket superseded by S119286</t>
  </si>
  <si>
    <t>Closing ticket superseded by S119640</t>
  </si>
  <si>
    <t>S119695</t>
  </si>
  <si>
    <t>Senga Black</t>
  </si>
  <si>
    <t>Paul Davie</t>
  </si>
  <si>
    <t>Amy Mugford</t>
  </si>
  <si>
    <t>S119735</t>
  </si>
  <si>
    <t>Superseded by S119739</t>
  </si>
  <si>
    <t>S120118</t>
  </si>
  <si>
    <t>SupportTest-BothwellSt</t>
  </si>
  <si>
    <t>Andrew Parraco</t>
  </si>
  <si>
    <t>S119976</t>
  </si>
  <si>
    <t>S120064</t>
  </si>
  <si>
    <t>S120189</t>
  </si>
  <si>
    <t>For DevOps - why?</t>
  </si>
  <si>
    <t>S120305</t>
  </si>
  <si>
    <t>S120307</t>
  </si>
  <si>
    <t>S120308</t>
  </si>
  <si>
    <t>S120309</t>
  </si>
  <si>
    <t>S120310</t>
  </si>
  <si>
    <t>S120321</t>
  </si>
  <si>
    <t>Patrick Canning</t>
  </si>
  <si>
    <t>S120355</t>
  </si>
  <si>
    <t>CR30303</t>
  </si>
  <si>
    <t>Ifedayo Adogba</t>
  </si>
  <si>
    <t>CR29555</t>
  </si>
  <si>
    <t>DBACLA20L.36</t>
  </si>
  <si>
    <t>DBACLA20L.37</t>
  </si>
  <si>
    <t>CR29556</t>
  </si>
  <si>
    <t>DBACLA20L.38</t>
  </si>
  <si>
    <t>DBACOM20L.41</t>
  </si>
  <si>
    <t>DBACLA20L.39</t>
  </si>
  <si>
    <t>CR29603</t>
  </si>
  <si>
    <t>CR29557</t>
  </si>
  <si>
    <t>CR29558</t>
  </si>
  <si>
    <t>S120586</t>
  </si>
  <si>
    <t>S120629</t>
  </si>
  <si>
    <t>S120925</t>
  </si>
  <si>
    <t>S120927</t>
  </si>
  <si>
    <t>S120928</t>
  </si>
  <si>
    <t>S120931</t>
  </si>
  <si>
    <t>S120932</t>
  </si>
  <si>
    <t>S120935</t>
  </si>
  <si>
    <t>S120936</t>
  </si>
  <si>
    <t>S120938</t>
  </si>
  <si>
    <t>S120939</t>
  </si>
  <si>
    <t>S120942</t>
  </si>
  <si>
    <t>S120944</t>
  </si>
  <si>
    <t>S120945</t>
  </si>
  <si>
    <t>S120946</t>
  </si>
  <si>
    <t>CR29953</t>
  </si>
  <si>
    <t>CR29952</t>
  </si>
  <si>
    <t>CR29954</t>
  </si>
  <si>
    <t>CR29956</t>
  </si>
  <si>
    <t>CR29957</t>
  </si>
  <si>
    <t>CR30009</t>
  </si>
  <si>
    <t>CR29951</t>
  </si>
  <si>
    <t>CR29950</t>
  </si>
  <si>
    <t>CLAPK109.pks</t>
  </si>
  <si>
    <t>CLAPK159.pkb</t>
  </si>
  <si>
    <t>CLAPK109.pkb</t>
  </si>
  <si>
    <t>CLAPK409.pkb</t>
  </si>
  <si>
    <t>CLAPK409.pks</t>
  </si>
  <si>
    <t>CLAPK309.pkb</t>
  </si>
  <si>
    <t>CLAPK309.pks</t>
  </si>
  <si>
    <t>CLAPK209.pks</t>
  </si>
  <si>
    <t>CLAPK209.pkb</t>
  </si>
  <si>
    <t>S120952</t>
  </si>
  <si>
    <t>DEL476</t>
  </si>
  <si>
    <t>CCSPK081.pks</t>
  </si>
  <si>
    <t>Sridhar Marisala</t>
  </si>
  <si>
    <t>S120968</t>
  </si>
  <si>
    <t>DBAFES20N.06</t>
  </si>
  <si>
    <t>CICPK024.pkb</t>
  </si>
  <si>
    <t>DBACST20C.06 this is dependent on DBACST20C.05</t>
  </si>
  <si>
    <t>CLAPK109.pkb - Duplicate of S120942</t>
  </si>
  <si>
    <t>S121045</t>
  </si>
  <si>
    <t>S121073</t>
  </si>
  <si>
    <t>S121074</t>
  </si>
  <si>
    <t>S121076</t>
  </si>
  <si>
    <t>S121077</t>
  </si>
  <si>
    <t>S121080</t>
  </si>
  <si>
    <t>S121225</t>
  </si>
  <si>
    <t>CR30168</t>
  </si>
  <si>
    <t>CR30169</t>
  </si>
  <si>
    <t>CR30033</t>
  </si>
  <si>
    <t>S121268</t>
  </si>
  <si>
    <t>S121269</t>
  </si>
  <si>
    <t>FEA416</t>
  </si>
  <si>
    <t>DBACLA20E.168</t>
  </si>
  <si>
    <t>CR30333</t>
  </si>
  <si>
    <t>CR29611</t>
  </si>
  <si>
    <t>CR30338</t>
  </si>
  <si>
    <t>S121342</t>
  </si>
  <si>
    <t>S120811</t>
  </si>
  <si>
    <t>David Gibson</t>
  </si>
  <si>
    <t>S121521</t>
  </si>
  <si>
    <t>S122291</t>
  </si>
  <si>
    <t>S122298</t>
  </si>
  <si>
    <t>S122356</t>
  </si>
  <si>
    <t>S122357</t>
  </si>
  <si>
    <t>S122358</t>
  </si>
  <si>
    <t>S122361</t>
  </si>
  <si>
    <t>S122379</t>
  </si>
  <si>
    <t>S122388</t>
  </si>
  <si>
    <t>Surbhi Shrimal</t>
  </si>
  <si>
    <t>CR29814/5/9</t>
  </si>
  <si>
    <t>CR30043/44/45/46</t>
  </si>
  <si>
    <t>CR30083/4/5</t>
  </si>
  <si>
    <t>Developer wants these passed through as BAU01</t>
  </si>
  <si>
    <t>S122542</t>
  </si>
  <si>
    <t>S122583</t>
  </si>
  <si>
    <t>S122634</t>
  </si>
  <si>
    <t>S122637</t>
  </si>
  <si>
    <t>S122638</t>
  </si>
  <si>
    <t>S122639</t>
  </si>
  <si>
    <t>S122641</t>
  </si>
  <si>
    <t>S122667</t>
  </si>
  <si>
    <t>S122669</t>
  </si>
  <si>
    <t>S122671</t>
  </si>
  <si>
    <t>CR29609</t>
  </si>
  <si>
    <t>CR29610</t>
  </si>
  <si>
    <t>CR29612</t>
  </si>
  <si>
    <t>CR29614</t>
  </si>
  <si>
    <t>Duplicate of S122639, closing ticket</t>
  </si>
  <si>
    <t>CR30039</t>
  </si>
  <si>
    <t>CR30040</t>
  </si>
  <si>
    <t>CR30194</t>
  </si>
  <si>
    <t>S122611</t>
  </si>
  <si>
    <t>S122738</t>
  </si>
  <si>
    <t>Superseded by S122738</t>
  </si>
  <si>
    <t>WR0013924</t>
  </si>
  <si>
    <t>S122289</t>
  </si>
  <si>
    <t>CR30171</t>
  </si>
  <si>
    <t>S122751</t>
  </si>
  <si>
    <t>S122853</t>
  </si>
  <si>
    <t>S122925</t>
  </si>
  <si>
    <t>S122941</t>
  </si>
  <si>
    <t>S122943</t>
  </si>
  <si>
    <t>S122966</t>
  </si>
  <si>
    <t>S122979</t>
  </si>
  <si>
    <t>S122981</t>
  </si>
  <si>
    <t>S123058</t>
  </si>
  <si>
    <t>Tony Masterson</t>
  </si>
  <si>
    <t>S123072</t>
  </si>
  <si>
    <t>Timothy Battye</t>
  </si>
  <si>
    <t>S123116</t>
  </si>
  <si>
    <t>CM57935</t>
  </si>
  <si>
    <t>S123327</t>
  </si>
  <si>
    <t>S123393</t>
  </si>
  <si>
    <t>S123434</t>
  </si>
  <si>
    <t>S123648</t>
  </si>
  <si>
    <t>S123873</t>
  </si>
  <si>
    <t>Shannon Misset</t>
  </si>
  <si>
    <t>Kirsty Downing</t>
  </si>
  <si>
    <t>S123887</t>
  </si>
  <si>
    <t>S123934</t>
  </si>
  <si>
    <t>S123981</t>
  </si>
  <si>
    <t>S124032</t>
  </si>
  <si>
    <t>S124033</t>
  </si>
  <si>
    <t>S124034</t>
  </si>
  <si>
    <t>S124035</t>
  </si>
  <si>
    <t>S124036</t>
  </si>
  <si>
    <t>S124037</t>
  </si>
  <si>
    <t>Closing ticket duplicate of S124032</t>
  </si>
  <si>
    <t>Hugh Morrison</t>
  </si>
  <si>
    <t>S124170</t>
  </si>
  <si>
    <t>DEL500/DEL453</t>
  </si>
  <si>
    <t>S124248</t>
  </si>
  <si>
    <t>S124250</t>
  </si>
  <si>
    <t>S124251</t>
  </si>
  <si>
    <t>S124061</t>
  </si>
  <si>
    <t>Closing ticket, code already deployed under S124032/3/4/5</t>
  </si>
  <si>
    <t>Closing ticket duplicate of S124250</t>
  </si>
  <si>
    <t>User already exists. Closing ticket</t>
  </si>
  <si>
    <t>TechArch</t>
  </si>
  <si>
    <t>Peter Fleming</t>
  </si>
  <si>
    <t>S124306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</si>
</sst>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3" fillId="0" borderId="0" xfId="0" applyFont="1"/>
    <xf numFmtId="1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" fontId="0" fillId="2" borderId="0" xfId="0" applyNumberFormat="1" applyFont="1" applyFill="1" applyAlignment="1">
      <alignment horizontal="right"/>
    </xf>
    <xf numFmtId="0" fontId="0" fillId="2" borderId="0" xfId="0" applyFont="1" applyFill="1"/>
    <xf numFmtId="14" fontId="0" fillId="2" borderId="0" xfId="0" applyNumberFormat="1" applyFont="1" applyFill="1"/>
    <xf numFmtId="0" fontId="0" fillId="2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center"/>
    </xf>
    <xf numFmtId="0" fontId="0" fillId="0" borderId="0" xfId="0" applyFill="1"/>
    <xf numFmtId="1" fontId="0" fillId="0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0" borderId="0" xfId="0" applyFont="1" applyAlignment="1">
      <alignment horizontal="right"/>
    </xf>
    <xf numFmtId="1" fontId="0" fillId="3" borderId="0" xfId="0" applyNumberFormat="1" applyFont="1" applyFill="1" applyAlignment="1">
      <alignment horizontal="right"/>
    </xf>
    <xf numFmtId="1" fontId="0" fillId="0" borderId="0" xfId="0" applyNumberFormat="1" applyFill="1"/>
    <xf numFmtId="1" fontId="0" fillId="2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  <xf numFmtId="2" fontId="0" fillId="0" borderId="0" xfId="0" applyNumberFormat="1"/>
    <xf numFmtId="0" fontId="0" fillId="0" borderId="0" xfId="0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14" fontId="0" fillId="0" borderId="3" xfId="0" applyNumberFormat="1" applyBorder="1"/>
    <xf numFmtId="14" fontId="0" fillId="2" borderId="0" xfId="0" applyNumberFormat="1" applyFill="1"/>
    <xf numFmtId="14" fontId="0" fillId="0" borderId="0" xfId="0" applyNumberFormat="1" applyFill="1"/>
    <xf numFmtId="1" fontId="0" fillId="2" borderId="0" xfId="0" applyNumberFormat="1" applyFill="1"/>
    <xf numFmtId="0" fontId="4" fillId="2" borderId="0" xfId="0" applyFont="1" applyFill="1"/>
    <xf numFmtId="0" fontId="0" fillId="5" borderId="0" xfId="0" applyFill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left"/>
    </xf>
    <xf numFmtId="0" fontId="0" fillId="5" borderId="0" xfId="0" applyFill="1"/>
    <xf numFmtId="164" fontId="0" fillId="5" borderId="0" xfId="0" applyNumberFormat="1" applyFont="1" applyFill="1" applyAlignment="1">
      <alignment horizontal="center"/>
    </xf>
    <xf numFmtId="1" fontId="0" fillId="5" borderId="0" xfId="0" applyNumberFormat="1" applyFont="1" applyFill="1" applyAlignment="1">
      <alignment horizontal="right"/>
    </xf>
    <xf numFmtId="1" fontId="0" fillId="5" borderId="0" xfId="0" applyNumberFormat="1" applyFill="1"/>
    <xf numFmtId="164" fontId="5" fillId="5" borderId="0" xfId="0" applyNumberFormat="1" applyFont="1" applyFill="1"/>
    <xf numFmtId="14" fontId="5" fillId="5" borderId="0" xfId="0" applyNumberFormat="1" applyFont="1" applyFill="1" applyAlignment="1">
      <alignment horizontal="left"/>
    </xf>
    <xf numFmtId="0" fontId="3" fillId="2" borderId="0" xfId="0" applyFont="1" applyFill="1"/>
    <xf numFmtId="164" fontId="0" fillId="2" borderId="0" xfId="0" applyNumberFormat="1" applyFill="1"/>
    <xf numFmtId="0" fontId="6" fillId="2" borderId="0" xfId="0" applyFont="1" applyFill="1"/>
    <xf numFmtId="0" fontId="0" fillId="2" borderId="0" xfId="0" applyFill="1" applyAlignment="1">
      <alignment wrapText="1"/>
    </xf>
    <xf numFmtId="14" fontId="5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4" fontId="5" fillId="5" borderId="0" xfId="0" applyNumberFormat="1" applyFont="1" applyFill="1"/>
    <xf numFmtId="0" fontId="0" fillId="6" borderId="0" xfId="0" applyFill="1"/>
    <xf numFmtId="14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164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right"/>
    </xf>
    <xf numFmtId="0" fontId="7" fillId="0" borderId="0" xfId="0" applyFont="1"/>
    <xf numFmtId="14" fontId="7" fillId="0" borderId="0" xfId="0" applyNumberFormat="1" applyFont="1"/>
    <xf numFmtId="0" fontId="0" fillId="0" borderId="0" xfId="0" quotePrefix="1"/>
    <xf numFmtId="0" fontId="4" fillId="0" borderId="0" xfId="0" applyFont="1"/>
    <xf numFmtId="14" fontId="5" fillId="0" borderId="0" xfId="0" applyNumberFormat="1" applyFont="1" applyFill="1"/>
    <xf numFmtId="14" fontId="0" fillId="0" borderId="0" xfId="0" applyNumberFormat="1" applyFont="1"/>
    <xf numFmtId="14" fontId="8" fillId="5" borderId="0" xfId="0" applyNumberFormat="1" applyFont="1" applyFill="1"/>
    <xf numFmtId="0" fontId="8" fillId="5" borderId="0" xfId="0" applyFont="1" applyFill="1"/>
    <xf numFmtId="14" fontId="8" fillId="0" borderId="0" xfId="0" applyNumberFormat="1" applyFont="1" applyFill="1"/>
    <xf numFmtId="0" fontId="8" fillId="0" borderId="0" xfId="0" applyFont="1" applyFill="1"/>
    <xf numFmtId="0" fontId="9" fillId="0" borderId="0" xfId="0" applyFont="1"/>
    <xf numFmtId="1" fontId="10" fillId="0" borderId="0" xfId="0" applyNumberFormat="1" applyFont="1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outlineLevelCol="1" x14ac:dyDescent="0.25"/>
  <cols>
    <col min="2" max="16384" width="9.140625" outlineLevel="1"/>
  </cols>
  <sheetData>
    <row r="1" spans="1:10" x14ac:dyDescent="0.25">
      <c r="A1" t="s">
        <v>1266</v>
      </c>
    </row>
    <row r="2" spans="1:10" x14ac:dyDescent="0.25">
      <c r="A2" t="s">
        <v>154</v>
      </c>
    </row>
    <row r="3" spans="1:10" x14ac:dyDescent="0.25">
      <c r="A3" s="23" t="s">
        <v>1248</v>
      </c>
    </row>
    <row r="4" spans="1:10" x14ac:dyDescent="0.25">
      <c r="A4" t="s">
        <v>216</v>
      </c>
    </row>
    <row r="5" spans="1:10" x14ac:dyDescent="0.25">
      <c r="A5" t="s">
        <v>1176</v>
      </c>
    </row>
    <row r="6" spans="1:10" x14ac:dyDescent="0.25">
      <c r="A6" t="s">
        <v>1084</v>
      </c>
    </row>
    <row r="7" spans="1:10" x14ac:dyDescent="0.25">
      <c r="A7" t="s">
        <v>320</v>
      </c>
      <c r="J7" s="23"/>
    </row>
    <row r="8" spans="1:10" x14ac:dyDescent="0.25">
      <c r="A8" t="s">
        <v>204</v>
      </c>
      <c r="J8" s="23"/>
    </row>
    <row r="9" spans="1:10" x14ac:dyDescent="0.25">
      <c r="A9" s="23" t="s">
        <v>1157</v>
      </c>
      <c r="J9" s="23"/>
    </row>
    <row r="10" spans="1:10" x14ac:dyDescent="0.25">
      <c r="A10" t="s">
        <v>694</v>
      </c>
      <c r="J10" s="23"/>
    </row>
    <row r="11" spans="1:10" x14ac:dyDescent="0.25">
      <c r="A11" t="s">
        <v>1091</v>
      </c>
    </row>
    <row r="12" spans="1:10" x14ac:dyDescent="0.25">
      <c r="A12" t="s">
        <v>270</v>
      </c>
    </row>
    <row r="13" spans="1:10" x14ac:dyDescent="0.25">
      <c r="A13" t="s">
        <v>193</v>
      </c>
      <c r="J13" s="23"/>
    </row>
    <row r="14" spans="1:10" x14ac:dyDescent="0.25">
      <c r="A14" t="s">
        <v>271</v>
      </c>
      <c r="J14" s="23"/>
    </row>
    <row r="15" spans="1:10" x14ac:dyDescent="0.25">
      <c r="A15" t="s">
        <v>1310</v>
      </c>
      <c r="J15" s="23"/>
    </row>
    <row r="16" spans="1:10" x14ac:dyDescent="0.25">
      <c r="A16" t="s">
        <v>1133</v>
      </c>
    </row>
    <row r="17" spans="1:1" x14ac:dyDescent="0.25">
      <c r="A17" t="s">
        <v>955</v>
      </c>
    </row>
    <row r="18" spans="1:1" x14ac:dyDescent="0.25">
      <c r="A18" s="23" t="s">
        <v>205</v>
      </c>
    </row>
    <row r="19" spans="1:1" x14ac:dyDescent="0.25">
      <c r="A19" s="23" t="s">
        <v>1244</v>
      </c>
    </row>
    <row r="20" spans="1:1" x14ac:dyDescent="0.25">
      <c r="A20" s="23" t="s">
        <v>1138</v>
      </c>
    </row>
    <row r="21" spans="1:1" x14ac:dyDescent="0.25">
      <c r="A21" s="23" t="s">
        <v>158</v>
      </c>
    </row>
    <row r="22" spans="1:1" x14ac:dyDescent="0.25">
      <c r="A22" s="23" t="s">
        <v>882</v>
      </c>
    </row>
  </sheetData>
  <autoFilter ref="A1:A292" xr:uid="{00000000-0009-0000-0000-000000000000}"/>
  <sortState xmlns:xlrd2="http://schemas.microsoft.com/office/spreadsheetml/2017/richdata2" ref="A1:A292">
    <sortCondition ref="A1:A292"/>
  </sortState>
  <dataConsolidate function="max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60"/>
  <sheetViews>
    <sheetView topLeftCell="A307" zoomScaleNormal="100" workbookViewId="0">
      <selection activeCell="O3" sqref="O3"/>
    </sheetView>
  </sheetViews>
  <sheetFormatPr defaultRowHeight="15" x14ac:dyDescent="0.25"/>
  <cols>
    <col min="1" max="1" width="10.7109375" customWidth="1"/>
    <col min="2" max="2" width="2.7109375" customWidth="1"/>
    <col min="3" max="3" width="10.7109375" bestFit="1" customWidth="1"/>
    <col min="4" max="4" width="2.7109375" customWidth="1"/>
    <col min="5" max="5" width="13.85546875" bestFit="1" customWidth="1"/>
    <col min="6" max="6" width="2.7109375" customWidth="1"/>
    <col min="7" max="7" width="16.28515625" bestFit="1" customWidth="1"/>
    <col min="8" max="8" width="2.7109375" customWidth="1"/>
    <col min="9" max="9" width="13.28515625" bestFit="1" customWidth="1"/>
    <col min="10" max="10" width="2.7109375" customWidth="1"/>
    <col min="11" max="11" width="10.7109375" bestFit="1" customWidth="1"/>
    <col min="12" max="12" width="2.7109375" customWidth="1"/>
    <col min="13" max="13" width="10.85546875" bestFit="1" customWidth="1"/>
    <col min="14" max="14" width="2.7109375" customWidth="1"/>
    <col min="15" max="15" width="28.7109375" bestFit="1" customWidth="1"/>
    <col min="16" max="16" width="2.7109375" customWidth="1"/>
    <col min="17" max="17" width="12" bestFit="1" customWidth="1"/>
    <col min="18" max="18" width="2.7109375" customWidth="1"/>
    <col min="19" max="19" width="20.5703125" bestFit="1" customWidth="1"/>
    <col min="20" max="20" width="2.7109375" customWidth="1"/>
    <col min="21" max="21" width="7.28515625" bestFit="1" customWidth="1"/>
    <col min="22" max="22" width="2.7109375" customWidth="1"/>
    <col min="23" max="23" width="14.28515625" bestFit="1" customWidth="1"/>
    <col min="24" max="24" width="2.7109375" customWidth="1"/>
    <col min="25" max="25" width="74.28515625" bestFit="1" customWidth="1"/>
  </cols>
  <sheetData>
    <row r="1" spans="1:25" s="4" customFormat="1" x14ac:dyDescent="0.25">
      <c r="A1" s="2"/>
      <c r="C1" s="1" t="s">
        <v>134</v>
      </c>
      <c r="D1" s="1"/>
      <c r="E1" s="1" t="s">
        <v>0</v>
      </c>
      <c r="F1" s="1"/>
      <c r="G1" s="1" t="s">
        <v>1</v>
      </c>
      <c r="H1" s="1"/>
      <c r="I1" s="1" t="s">
        <v>178</v>
      </c>
      <c r="J1" s="1"/>
      <c r="K1" s="1" t="s">
        <v>181</v>
      </c>
      <c r="L1" s="1"/>
      <c r="M1" s="1" t="s">
        <v>179</v>
      </c>
      <c r="N1" s="1"/>
      <c r="O1" s="1" t="s">
        <v>5</v>
      </c>
      <c r="P1" s="1"/>
      <c r="Q1" s="1" t="s">
        <v>182</v>
      </c>
      <c r="R1" s="1"/>
      <c r="S1" s="1" t="s">
        <v>21</v>
      </c>
      <c r="T1" s="1"/>
      <c r="U1" s="1" t="s">
        <v>3</v>
      </c>
      <c r="V1" s="1"/>
      <c r="W1" s="1" t="s">
        <v>4</v>
      </c>
      <c r="X1" s="1"/>
      <c r="Y1" s="1" t="s">
        <v>45</v>
      </c>
    </row>
    <row r="2" spans="1:25" x14ac:dyDescent="0.25">
      <c r="A2" s="55">
        <v>43586</v>
      </c>
      <c r="B2" s="51"/>
      <c r="C2" s="48"/>
      <c r="D2" s="49"/>
      <c r="E2" s="48"/>
      <c r="F2" s="49"/>
      <c r="G2" s="50"/>
      <c r="H2" s="49"/>
      <c r="I2" s="51"/>
      <c r="J2" s="49"/>
      <c r="K2" s="52"/>
      <c r="L2" s="49"/>
      <c r="M2" s="52"/>
      <c r="N2" s="49"/>
      <c r="O2" s="51"/>
      <c r="P2" s="49"/>
      <c r="Q2" s="53"/>
      <c r="R2" s="49"/>
      <c r="S2" s="54"/>
      <c r="T2" s="49"/>
      <c r="U2" s="49"/>
      <c r="V2" s="49"/>
      <c r="W2" s="51"/>
      <c r="X2" s="49"/>
      <c r="Y2" s="49"/>
    </row>
    <row r="3" spans="1:25" s="23" customFormat="1" x14ac:dyDescent="0.25">
      <c r="A3" s="12"/>
      <c r="B3" s="18"/>
      <c r="C3" s="12" t="s">
        <v>287</v>
      </c>
      <c r="D3" s="18"/>
      <c r="E3" s="12" t="s">
        <v>7</v>
      </c>
      <c r="F3" s="18"/>
      <c r="G3" s="18">
        <v>29336</v>
      </c>
      <c r="H3" s="18"/>
      <c r="I3" s="18" t="s">
        <v>180</v>
      </c>
      <c r="J3" s="18"/>
      <c r="K3" s="44">
        <v>43585</v>
      </c>
      <c r="L3" s="18"/>
      <c r="M3" s="44">
        <v>43586</v>
      </c>
      <c r="N3" s="18"/>
      <c r="O3" s="57" t="s">
        <v>293</v>
      </c>
      <c r="P3" s="18"/>
      <c r="Q3" s="15">
        <v>15</v>
      </c>
      <c r="R3" s="18"/>
      <c r="S3" s="18" t="s">
        <v>43</v>
      </c>
      <c r="T3" s="18"/>
      <c r="U3" s="18"/>
      <c r="V3" s="18"/>
      <c r="W3" s="18" t="s">
        <v>154</v>
      </c>
      <c r="X3" s="18"/>
      <c r="Y3" s="18" t="s">
        <v>305</v>
      </c>
    </row>
    <row r="4" spans="1:25" s="23" customFormat="1" x14ac:dyDescent="0.25">
      <c r="A4" s="12"/>
      <c r="B4" s="18"/>
      <c r="C4" s="12" t="s">
        <v>295</v>
      </c>
      <c r="D4" s="18"/>
      <c r="E4" s="12" t="s">
        <v>7</v>
      </c>
      <c r="F4" s="18"/>
      <c r="G4" s="18"/>
      <c r="H4" s="18"/>
      <c r="I4" s="18" t="s">
        <v>185</v>
      </c>
      <c r="J4" s="18"/>
      <c r="K4" s="44">
        <v>43585</v>
      </c>
      <c r="L4" s="18"/>
      <c r="M4" s="44">
        <v>43586</v>
      </c>
      <c r="N4" s="18"/>
      <c r="O4" s="57" t="s">
        <v>212</v>
      </c>
      <c r="P4" s="18"/>
      <c r="Q4" s="15">
        <v>15</v>
      </c>
      <c r="R4" s="18"/>
      <c r="S4" s="18" t="s">
        <v>43</v>
      </c>
      <c r="T4" s="18"/>
      <c r="U4" s="18"/>
      <c r="V4" s="18"/>
      <c r="W4" s="18" t="s">
        <v>154</v>
      </c>
      <c r="X4" s="18"/>
      <c r="Y4" s="18" t="s">
        <v>298</v>
      </c>
    </row>
    <row r="5" spans="1:25" s="23" customFormat="1" x14ac:dyDescent="0.25">
      <c r="A5" s="12"/>
      <c r="B5" s="18"/>
      <c r="C5" s="12" t="s">
        <v>296</v>
      </c>
      <c r="D5" s="18"/>
      <c r="E5" s="12" t="s">
        <v>7</v>
      </c>
      <c r="F5" s="18"/>
      <c r="G5" s="18"/>
      <c r="H5" s="18"/>
      <c r="I5" s="18" t="s">
        <v>185</v>
      </c>
      <c r="J5" s="18"/>
      <c r="K5" s="44">
        <v>43586</v>
      </c>
      <c r="L5" s="18"/>
      <c r="M5" s="44">
        <v>43586</v>
      </c>
      <c r="N5" s="18"/>
      <c r="O5" s="57" t="s">
        <v>282</v>
      </c>
      <c r="P5" s="18"/>
      <c r="Q5" s="15">
        <v>15</v>
      </c>
      <c r="R5" s="18"/>
      <c r="S5" s="18" t="s">
        <v>43</v>
      </c>
      <c r="T5" s="18"/>
      <c r="U5" s="18"/>
      <c r="V5" s="18"/>
      <c r="W5" s="18" t="s">
        <v>154</v>
      </c>
      <c r="X5" s="18"/>
      <c r="Y5" s="18" t="s">
        <v>299</v>
      </c>
    </row>
    <row r="6" spans="1:25" x14ac:dyDescent="0.25">
      <c r="A6" s="58"/>
      <c r="B6" s="18"/>
      <c r="C6" s="44" t="s">
        <v>300</v>
      </c>
      <c r="D6" s="18"/>
      <c r="E6" s="12" t="s">
        <v>7</v>
      </c>
      <c r="F6" s="18"/>
      <c r="G6" s="18">
        <v>29289</v>
      </c>
      <c r="H6" s="18"/>
      <c r="I6" s="18" t="s">
        <v>180</v>
      </c>
      <c r="J6" s="18"/>
      <c r="K6" s="44">
        <v>43586</v>
      </c>
      <c r="L6" s="18"/>
      <c r="M6" s="18"/>
      <c r="N6" s="18"/>
      <c r="O6" s="57" t="s">
        <v>302</v>
      </c>
      <c r="P6" s="18"/>
      <c r="Q6" s="18">
        <v>15</v>
      </c>
      <c r="R6" s="18"/>
      <c r="S6" s="18" t="s">
        <v>43</v>
      </c>
      <c r="T6" s="18"/>
      <c r="U6" s="18"/>
      <c r="V6" s="18"/>
      <c r="W6" s="18" t="s">
        <v>154</v>
      </c>
      <c r="X6" s="18"/>
      <c r="Y6" s="18"/>
    </row>
    <row r="7" spans="1:25" x14ac:dyDescent="0.25">
      <c r="A7" s="58"/>
      <c r="B7" s="18"/>
      <c r="C7" s="44" t="s">
        <v>301</v>
      </c>
      <c r="D7" s="18"/>
      <c r="E7" s="12" t="s">
        <v>53</v>
      </c>
      <c r="F7" s="18"/>
      <c r="G7" s="18"/>
      <c r="H7" s="18"/>
      <c r="I7" s="18" t="s">
        <v>184</v>
      </c>
      <c r="J7" s="18"/>
      <c r="K7" s="44">
        <v>43586</v>
      </c>
      <c r="L7" s="18"/>
      <c r="M7" s="44">
        <v>43586</v>
      </c>
      <c r="N7" s="18"/>
      <c r="O7" s="57" t="s">
        <v>153</v>
      </c>
      <c r="P7" s="18"/>
      <c r="Q7" s="18">
        <v>15</v>
      </c>
      <c r="R7" s="18"/>
      <c r="S7" s="18" t="s">
        <v>43</v>
      </c>
      <c r="T7" s="18"/>
      <c r="U7" s="18"/>
      <c r="V7" s="18"/>
      <c r="W7" s="59" t="s">
        <v>303</v>
      </c>
      <c r="X7" s="18"/>
      <c r="Y7" s="18" t="s">
        <v>304</v>
      </c>
    </row>
    <row r="8" spans="1:25" x14ac:dyDescent="0.25">
      <c r="A8" s="58"/>
      <c r="B8" s="18"/>
      <c r="C8" s="44" t="s">
        <v>306</v>
      </c>
      <c r="D8" s="18"/>
      <c r="E8" s="12" t="s">
        <v>53</v>
      </c>
      <c r="F8" s="18"/>
      <c r="G8" s="18"/>
      <c r="H8" s="18"/>
      <c r="I8" s="18" t="s">
        <v>187</v>
      </c>
      <c r="J8" s="18"/>
      <c r="K8" s="18" t="s">
        <v>310</v>
      </c>
      <c r="L8" s="18"/>
      <c r="M8" s="44">
        <v>43586</v>
      </c>
      <c r="N8" s="18"/>
      <c r="O8" s="57" t="s">
        <v>308</v>
      </c>
      <c r="P8" s="18"/>
      <c r="Q8" s="18">
        <v>15</v>
      </c>
      <c r="R8" s="18"/>
      <c r="S8" s="18" t="s">
        <v>43</v>
      </c>
      <c r="T8" s="18"/>
      <c r="U8" s="18"/>
      <c r="V8" s="18"/>
      <c r="W8" s="18" t="s">
        <v>154</v>
      </c>
      <c r="X8" s="18"/>
      <c r="Y8" s="18" t="s">
        <v>311</v>
      </c>
    </row>
    <row r="9" spans="1:25" x14ac:dyDescent="0.25">
      <c r="A9" s="58"/>
      <c r="B9" s="18"/>
      <c r="C9" s="44" t="s">
        <v>307</v>
      </c>
      <c r="D9" s="18"/>
      <c r="E9" s="12" t="s">
        <v>7</v>
      </c>
      <c r="F9" s="18"/>
      <c r="G9" s="18"/>
      <c r="H9" s="18"/>
      <c r="I9" s="18" t="s">
        <v>184</v>
      </c>
      <c r="J9" s="18"/>
      <c r="K9" s="44">
        <v>43586</v>
      </c>
      <c r="L9" s="18"/>
      <c r="M9" s="44">
        <v>43586</v>
      </c>
      <c r="N9" s="18"/>
      <c r="O9" s="57" t="s">
        <v>309</v>
      </c>
      <c r="P9" s="18"/>
      <c r="Q9" s="18">
        <v>15</v>
      </c>
      <c r="R9" s="18"/>
      <c r="S9" s="18" t="s">
        <v>43</v>
      </c>
      <c r="T9" s="18"/>
      <c r="U9" s="18"/>
      <c r="V9" s="18"/>
      <c r="W9" s="18" t="s">
        <v>154</v>
      </c>
      <c r="X9" s="18"/>
      <c r="Y9" s="18" t="s">
        <v>312</v>
      </c>
    </row>
    <row r="10" spans="1:25" ht="45" x14ac:dyDescent="0.25">
      <c r="A10" s="58"/>
      <c r="B10" s="18"/>
      <c r="C10" s="44" t="s">
        <v>313</v>
      </c>
      <c r="D10" s="18"/>
      <c r="E10" s="12" t="s">
        <v>7</v>
      </c>
      <c r="F10" s="18"/>
      <c r="G10" s="18"/>
      <c r="H10" s="18"/>
      <c r="I10" s="18" t="s">
        <v>314</v>
      </c>
      <c r="J10" s="18"/>
      <c r="K10" s="44">
        <v>43586</v>
      </c>
      <c r="L10" s="18"/>
      <c r="M10" s="44">
        <v>43586</v>
      </c>
      <c r="N10" s="18"/>
      <c r="O10" s="57" t="s">
        <v>315</v>
      </c>
      <c r="P10" s="18"/>
      <c r="Q10" s="18">
        <v>180</v>
      </c>
      <c r="R10" s="18"/>
      <c r="S10" s="18" t="s">
        <v>43</v>
      </c>
      <c r="T10" s="18"/>
      <c r="U10" s="18"/>
      <c r="V10" s="18"/>
      <c r="W10" s="60" t="s">
        <v>316</v>
      </c>
      <c r="X10" s="18"/>
      <c r="Y10" s="18" t="s">
        <v>317</v>
      </c>
    </row>
    <row r="11" spans="1:25" s="23" customFormat="1" x14ac:dyDescent="0.25">
      <c r="A11" s="19"/>
      <c r="C11" s="19"/>
      <c r="D11" s="20"/>
      <c r="E11" s="19"/>
      <c r="F11" s="20"/>
      <c r="G11" s="21"/>
      <c r="H11" s="20"/>
      <c r="J11" s="20"/>
      <c r="K11" s="22"/>
      <c r="L11" s="20"/>
      <c r="M11" s="22"/>
      <c r="N11" s="20"/>
      <c r="P11" s="20"/>
      <c r="Q11" s="24"/>
      <c r="R11" s="20"/>
      <c r="S11" s="31">
        <f>SUM(Q3:Q10)/60</f>
        <v>4.75</v>
      </c>
      <c r="T11" s="20"/>
      <c r="U11" s="20"/>
      <c r="V11" s="20"/>
      <c r="X11" s="20"/>
      <c r="Y11" s="20"/>
    </row>
    <row r="12" spans="1:25" s="23" customFormat="1" x14ac:dyDescent="0.25">
      <c r="A12" s="56">
        <v>43587</v>
      </c>
      <c r="B12" s="51"/>
      <c r="C12" s="48"/>
      <c r="D12" s="49"/>
      <c r="E12" s="48"/>
      <c r="F12" s="49"/>
      <c r="G12" s="50"/>
      <c r="H12" s="49"/>
      <c r="I12" s="51"/>
      <c r="J12" s="49"/>
      <c r="K12" s="52"/>
      <c r="L12" s="49"/>
      <c r="M12" s="52"/>
      <c r="N12" s="49"/>
      <c r="O12" s="51"/>
      <c r="P12" s="49"/>
      <c r="Q12" s="53"/>
      <c r="R12" s="49"/>
      <c r="S12" s="54"/>
      <c r="T12" s="49"/>
      <c r="U12" s="49"/>
      <c r="V12" s="49"/>
      <c r="W12" s="51"/>
      <c r="X12" s="49"/>
      <c r="Y12" s="49"/>
    </row>
    <row r="13" spans="1:25" s="23" customFormat="1" x14ac:dyDescent="0.25">
      <c r="A13" s="12"/>
      <c r="B13" s="18"/>
      <c r="C13" s="12" t="s">
        <v>294</v>
      </c>
      <c r="D13" s="18"/>
      <c r="E13" s="12" t="s">
        <v>7</v>
      </c>
      <c r="F13" s="18"/>
      <c r="G13" s="18"/>
      <c r="H13" s="18"/>
      <c r="I13" s="18" t="s">
        <v>180</v>
      </c>
      <c r="J13" s="18"/>
      <c r="K13" s="44">
        <v>43585</v>
      </c>
      <c r="L13" s="18"/>
      <c r="M13" s="44">
        <v>43587</v>
      </c>
      <c r="N13" s="18"/>
      <c r="O13" s="57" t="s">
        <v>297</v>
      </c>
      <c r="P13" s="18"/>
      <c r="Q13" s="15">
        <v>15</v>
      </c>
      <c r="R13" s="18"/>
      <c r="S13" s="18" t="s">
        <v>43</v>
      </c>
      <c r="T13" s="18"/>
      <c r="U13" s="18"/>
      <c r="V13" s="18"/>
      <c r="W13" s="18" t="s">
        <v>154</v>
      </c>
      <c r="X13" s="18"/>
      <c r="Y13" s="18" t="s">
        <v>322</v>
      </c>
    </row>
    <row r="14" spans="1:25" s="23" customFormat="1" x14ac:dyDescent="0.25">
      <c r="A14" s="12"/>
      <c r="B14" s="18"/>
      <c r="C14" s="12" t="s">
        <v>307</v>
      </c>
      <c r="D14" s="18"/>
      <c r="E14" s="12" t="s">
        <v>7</v>
      </c>
      <c r="F14" s="18"/>
      <c r="G14" s="18" t="s">
        <v>345</v>
      </c>
      <c r="H14" s="18"/>
      <c r="I14" s="18" t="s">
        <v>187</v>
      </c>
      <c r="J14" s="18"/>
      <c r="K14" s="44">
        <v>43497</v>
      </c>
      <c r="L14" s="18"/>
      <c r="M14" s="44">
        <v>43587</v>
      </c>
      <c r="N14" s="18"/>
      <c r="O14" s="57" t="s">
        <v>309</v>
      </c>
      <c r="P14" s="18"/>
      <c r="Q14" s="15">
        <v>15</v>
      </c>
      <c r="R14" s="18"/>
      <c r="S14" s="18" t="s">
        <v>43</v>
      </c>
      <c r="T14" s="18"/>
      <c r="U14" s="18"/>
      <c r="V14" s="18"/>
      <c r="W14" s="18" t="s">
        <v>320</v>
      </c>
      <c r="X14" s="18"/>
      <c r="Y14" s="18"/>
    </row>
    <row r="15" spans="1:25" s="23" customFormat="1" x14ac:dyDescent="0.25">
      <c r="A15" s="12"/>
      <c r="B15" s="18"/>
      <c r="C15" s="12" t="s">
        <v>321</v>
      </c>
      <c r="D15" s="18"/>
      <c r="E15" s="12" t="s">
        <v>7</v>
      </c>
      <c r="F15" s="18"/>
      <c r="G15" s="18"/>
      <c r="H15" s="18"/>
      <c r="I15" s="18" t="s">
        <v>180</v>
      </c>
      <c r="J15" s="18"/>
      <c r="K15" s="44">
        <v>43497</v>
      </c>
      <c r="L15" s="18"/>
      <c r="M15" s="44">
        <v>43587</v>
      </c>
      <c r="N15" s="18"/>
      <c r="O15" s="57" t="s">
        <v>228</v>
      </c>
      <c r="P15" s="18"/>
      <c r="Q15" s="15">
        <v>15</v>
      </c>
      <c r="R15" s="18"/>
      <c r="S15" s="18" t="s">
        <v>43</v>
      </c>
      <c r="T15" s="18"/>
      <c r="U15" s="18"/>
      <c r="V15" s="18"/>
      <c r="W15" s="18" t="s">
        <v>205</v>
      </c>
      <c r="X15" s="18"/>
      <c r="Y15" s="18"/>
    </row>
    <row r="16" spans="1:25" s="23" customFormat="1" x14ac:dyDescent="0.25">
      <c r="A16" s="61"/>
      <c r="B16" s="18"/>
      <c r="C16" s="12" t="s">
        <v>318</v>
      </c>
      <c r="D16" s="16"/>
      <c r="E16" s="12" t="s">
        <v>7</v>
      </c>
      <c r="F16" s="16"/>
      <c r="G16" s="13"/>
      <c r="H16" s="16"/>
      <c r="I16" s="18" t="s">
        <v>180</v>
      </c>
      <c r="J16" s="16"/>
      <c r="K16" s="14">
        <v>43587</v>
      </c>
      <c r="L16" s="16"/>
      <c r="M16" s="14">
        <v>43587</v>
      </c>
      <c r="N16" s="16"/>
      <c r="O16" s="18" t="s">
        <v>124</v>
      </c>
      <c r="P16" s="16"/>
      <c r="Q16" s="15">
        <v>15</v>
      </c>
      <c r="R16" s="16"/>
      <c r="S16" s="18" t="s">
        <v>43</v>
      </c>
      <c r="T16" s="16"/>
      <c r="U16" s="16"/>
      <c r="V16" s="16"/>
      <c r="W16" s="18" t="s">
        <v>154</v>
      </c>
      <c r="X16" s="16"/>
      <c r="Y16" s="18" t="s">
        <v>323</v>
      </c>
    </row>
    <row r="17" spans="1:25" s="23" customFormat="1" x14ac:dyDescent="0.25">
      <c r="A17" s="61"/>
      <c r="B17" s="18"/>
      <c r="C17" s="12" t="s">
        <v>325</v>
      </c>
      <c r="D17" s="16"/>
      <c r="E17" s="12" t="s">
        <v>7</v>
      </c>
      <c r="F17" s="16"/>
      <c r="G17" s="13" t="s">
        <v>344</v>
      </c>
      <c r="H17" s="16"/>
      <c r="I17" s="18" t="s">
        <v>184</v>
      </c>
      <c r="J17" s="16"/>
      <c r="K17" s="44">
        <v>43497</v>
      </c>
      <c r="L17" s="16"/>
      <c r="M17" s="14">
        <v>43587</v>
      </c>
      <c r="N17" s="16"/>
      <c r="O17" s="57" t="s">
        <v>62</v>
      </c>
      <c r="P17" s="16"/>
      <c r="Q17" s="15">
        <v>15</v>
      </c>
      <c r="R17" s="16"/>
      <c r="S17" s="18" t="s">
        <v>43</v>
      </c>
      <c r="T17" s="16"/>
      <c r="U17" s="16"/>
      <c r="V17" s="16"/>
      <c r="W17" s="18" t="s">
        <v>158</v>
      </c>
      <c r="X17" s="16"/>
      <c r="Y17" s="18" t="s">
        <v>339</v>
      </c>
    </row>
    <row r="18" spans="1:25" s="23" customFormat="1" x14ac:dyDescent="0.25">
      <c r="A18" s="61"/>
      <c r="B18" s="18"/>
      <c r="C18" s="12" t="s">
        <v>326</v>
      </c>
      <c r="D18" s="16"/>
      <c r="E18" s="12" t="s">
        <v>7</v>
      </c>
      <c r="F18" s="16"/>
      <c r="G18" s="13"/>
      <c r="H18" s="16"/>
      <c r="I18" s="18" t="s">
        <v>184</v>
      </c>
      <c r="J18" s="16"/>
      <c r="K18" s="44">
        <v>43497</v>
      </c>
      <c r="L18" s="16"/>
      <c r="M18" s="14">
        <v>43587</v>
      </c>
      <c r="N18" s="16"/>
      <c r="O18" s="57" t="s">
        <v>62</v>
      </c>
      <c r="P18" s="16"/>
      <c r="Q18" s="15">
        <v>15</v>
      </c>
      <c r="R18" s="16"/>
      <c r="S18" s="18" t="s">
        <v>43</v>
      </c>
      <c r="T18" s="16"/>
      <c r="U18" s="16"/>
      <c r="V18" s="16"/>
      <c r="W18" s="18" t="s">
        <v>158</v>
      </c>
      <c r="X18" s="16"/>
      <c r="Y18" s="18" t="s">
        <v>327</v>
      </c>
    </row>
    <row r="19" spans="1:25" s="23" customFormat="1" x14ac:dyDescent="0.25">
      <c r="A19" s="61"/>
      <c r="B19" s="18"/>
      <c r="C19" s="12" t="s">
        <v>319</v>
      </c>
      <c r="D19" s="16"/>
      <c r="E19" s="12" t="s">
        <v>7</v>
      </c>
      <c r="F19" s="16"/>
      <c r="G19" s="13"/>
      <c r="H19" s="16"/>
      <c r="I19" s="18" t="s">
        <v>187</v>
      </c>
      <c r="J19" s="16"/>
      <c r="K19" s="14">
        <v>43587</v>
      </c>
      <c r="L19" s="16"/>
      <c r="M19" s="14">
        <v>43587</v>
      </c>
      <c r="N19" s="16"/>
      <c r="O19" s="18" t="s">
        <v>337</v>
      </c>
      <c r="P19" s="16"/>
      <c r="Q19" s="15">
        <v>15</v>
      </c>
      <c r="R19" s="16"/>
      <c r="S19" s="18" t="s">
        <v>43</v>
      </c>
      <c r="T19" s="16"/>
      <c r="U19" s="16"/>
      <c r="V19" s="16"/>
      <c r="W19" s="18" t="s">
        <v>154</v>
      </c>
      <c r="X19" s="16"/>
      <c r="Y19" s="18" t="s">
        <v>324</v>
      </c>
    </row>
    <row r="20" spans="1:25" s="23" customFormat="1" x14ac:dyDescent="0.25">
      <c r="A20" s="61"/>
      <c r="B20" s="18"/>
      <c r="C20" s="12" t="s">
        <v>328</v>
      </c>
      <c r="D20" s="16"/>
      <c r="E20" s="12" t="s">
        <v>7</v>
      </c>
      <c r="F20" s="16"/>
      <c r="G20" s="13"/>
      <c r="H20" s="16"/>
      <c r="I20" s="18" t="s">
        <v>180</v>
      </c>
      <c r="J20" s="16"/>
      <c r="K20" s="14">
        <v>43587</v>
      </c>
      <c r="L20" s="16"/>
      <c r="M20" s="14">
        <v>43587</v>
      </c>
      <c r="N20" s="16"/>
      <c r="O20" s="57" t="s">
        <v>329</v>
      </c>
      <c r="P20" s="16"/>
      <c r="Q20" s="15">
        <v>15</v>
      </c>
      <c r="R20" s="16"/>
      <c r="S20" s="46" t="s">
        <v>43</v>
      </c>
      <c r="T20" s="16"/>
      <c r="U20" s="16"/>
      <c r="V20" s="16"/>
      <c r="W20" s="18" t="s">
        <v>154</v>
      </c>
      <c r="X20" s="16"/>
      <c r="Y20" s="18" t="s">
        <v>330</v>
      </c>
    </row>
    <row r="21" spans="1:25" s="23" customFormat="1" x14ac:dyDescent="0.25">
      <c r="A21" s="61"/>
      <c r="B21" s="18"/>
      <c r="C21" s="12" t="s">
        <v>331</v>
      </c>
      <c r="D21" s="16"/>
      <c r="E21" s="12" t="s">
        <v>7</v>
      </c>
      <c r="F21" s="16"/>
      <c r="G21" s="62">
        <v>29345</v>
      </c>
      <c r="H21" s="16"/>
      <c r="I21" s="18" t="s">
        <v>180</v>
      </c>
      <c r="J21" s="16"/>
      <c r="K21" s="14">
        <v>43587</v>
      </c>
      <c r="L21" s="16"/>
      <c r="M21" s="14">
        <v>43587</v>
      </c>
      <c r="N21" s="16"/>
      <c r="O21" s="18" t="s">
        <v>337</v>
      </c>
      <c r="P21" s="16"/>
      <c r="Q21" s="15">
        <v>5</v>
      </c>
      <c r="R21" s="16"/>
      <c r="S21" s="46" t="s">
        <v>43</v>
      </c>
      <c r="T21" s="16"/>
      <c r="U21" s="16"/>
      <c r="V21" s="16"/>
      <c r="W21" s="18" t="s">
        <v>154</v>
      </c>
      <c r="X21" s="16"/>
      <c r="Y21" s="16" t="s">
        <v>346</v>
      </c>
    </row>
    <row r="22" spans="1:25" s="23" customFormat="1" x14ac:dyDescent="0.25">
      <c r="A22" s="61"/>
      <c r="B22" s="18"/>
      <c r="C22" s="12" t="s">
        <v>332</v>
      </c>
      <c r="D22" s="16"/>
      <c r="E22" s="12" t="s">
        <v>7</v>
      </c>
      <c r="F22" s="16"/>
      <c r="G22" s="13">
        <v>29343</v>
      </c>
      <c r="H22" s="16"/>
      <c r="I22" s="18" t="s">
        <v>180</v>
      </c>
      <c r="J22" s="16"/>
      <c r="K22" s="14">
        <v>43587</v>
      </c>
      <c r="L22" s="16"/>
      <c r="M22" s="14">
        <v>43587</v>
      </c>
      <c r="N22" s="16"/>
      <c r="O22" s="18" t="s">
        <v>337</v>
      </c>
      <c r="P22" s="16"/>
      <c r="Q22" s="15">
        <v>5</v>
      </c>
      <c r="R22" s="16"/>
      <c r="S22" s="46" t="s">
        <v>43</v>
      </c>
      <c r="T22" s="16"/>
      <c r="U22" s="16"/>
      <c r="V22" s="16"/>
      <c r="W22" s="18" t="s">
        <v>154</v>
      </c>
      <c r="X22" s="16"/>
      <c r="Y22" s="16" t="s">
        <v>346</v>
      </c>
    </row>
    <row r="23" spans="1:25" s="23" customFormat="1" x14ac:dyDescent="0.25">
      <c r="A23" s="61"/>
      <c r="B23" s="18"/>
      <c r="C23" s="12" t="s">
        <v>333</v>
      </c>
      <c r="D23" s="16"/>
      <c r="E23" s="12" t="s">
        <v>7</v>
      </c>
      <c r="F23" s="16"/>
      <c r="G23" s="13">
        <v>29342</v>
      </c>
      <c r="H23" s="16"/>
      <c r="I23" s="18" t="s">
        <v>180</v>
      </c>
      <c r="J23" s="16"/>
      <c r="K23" s="14">
        <v>43587</v>
      </c>
      <c r="L23" s="16"/>
      <c r="M23" s="14">
        <v>43587</v>
      </c>
      <c r="N23" s="16"/>
      <c r="O23" s="18" t="s">
        <v>337</v>
      </c>
      <c r="P23" s="16"/>
      <c r="Q23" s="15">
        <v>5</v>
      </c>
      <c r="R23" s="16"/>
      <c r="S23" s="46" t="s">
        <v>43</v>
      </c>
      <c r="T23" s="16"/>
      <c r="U23" s="16"/>
      <c r="V23" s="16"/>
      <c r="W23" s="18" t="s">
        <v>154</v>
      </c>
      <c r="X23" s="16"/>
      <c r="Y23" s="16" t="s">
        <v>346</v>
      </c>
    </row>
    <row r="24" spans="1:25" s="23" customFormat="1" x14ac:dyDescent="0.25">
      <c r="A24" s="61"/>
      <c r="B24" s="18"/>
      <c r="C24" s="12" t="s">
        <v>334</v>
      </c>
      <c r="D24" s="16"/>
      <c r="E24" s="12" t="s">
        <v>7</v>
      </c>
      <c r="F24" s="16"/>
      <c r="G24" s="13">
        <v>29341</v>
      </c>
      <c r="H24" s="16"/>
      <c r="I24" s="18" t="s">
        <v>180</v>
      </c>
      <c r="J24" s="16"/>
      <c r="K24" s="14">
        <v>43587</v>
      </c>
      <c r="L24" s="16"/>
      <c r="M24" s="14">
        <v>43587</v>
      </c>
      <c r="N24" s="16"/>
      <c r="O24" s="18" t="s">
        <v>337</v>
      </c>
      <c r="P24" s="16"/>
      <c r="Q24" s="15">
        <v>5</v>
      </c>
      <c r="R24" s="16"/>
      <c r="S24" s="46" t="s">
        <v>43</v>
      </c>
      <c r="T24" s="16"/>
      <c r="U24" s="16"/>
      <c r="V24" s="16"/>
      <c r="W24" s="18" t="s">
        <v>154</v>
      </c>
      <c r="X24" s="16"/>
      <c r="Y24" s="16" t="s">
        <v>346</v>
      </c>
    </row>
    <row r="25" spans="1:25" s="23" customFormat="1" x14ac:dyDescent="0.25">
      <c r="A25" s="61"/>
      <c r="B25" s="18"/>
      <c r="C25" s="12" t="s">
        <v>335</v>
      </c>
      <c r="D25" s="16"/>
      <c r="E25" s="12" t="s">
        <v>7</v>
      </c>
      <c r="F25" s="16"/>
      <c r="G25" s="13">
        <v>29340</v>
      </c>
      <c r="H25" s="16"/>
      <c r="I25" s="18" t="s">
        <v>180</v>
      </c>
      <c r="J25" s="16"/>
      <c r="K25" s="14">
        <v>43587</v>
      </c>
      <c r="L25" s="16"/>
      <c r="M25" s="14">
        <v>43587</v>
      </c>
      <c r="N25" s="16"/>
      <c r="O25" s="18" t="s">
        <v>337</v>
      </c>
      <c r="P25" s="16"/>
      <c r="Q25" s="15">
        <v>5</v>
      </c>
      <c r="R25" s="16"/>
      <c r="S25" s="46" t="s">
        <v>43</v>
      </c>
      <c r="T25" s="16"/>
      <c r="U25" s="16"/>
      <c r="V25" s="16"/>
      <c r="W25" s="18" t="s">
        <v>154</v>
      </c>
      <c r="X25" s="16"/>
      <c r="Y25" s="16" t="s">
        <v>346</v>
      </c>
    </row>
    <row r="26" spans="1:25" s="23" customFormat="1" x14ac:dyDescent="0.25">
      <c r="A26" s="61"/>
      <c r="B26" s="18"/>
      <c r="C26" s="12" t="s">
        <v>336</v>
      </c>
      <c r="D26" s="16"/>
      <c r="E26" s="12" t="s">
        <v>7</v>
      </c>
      <c r="F26" s="16"/>
      <c r="G26" s="13">
        <v>29289</v>
      </c>
      <c r="H26" s="16"/>
      <c r="I26" s="18" t="s">
        <v>180</v>
      </c>
      <c r="J26" s="16"/>
      <c r="K26" s="14">
        <v>43587</v>
      </c>
      <c r="L26" s="16"/>
      <c r="M26" s="14">
        <v>43587</v>
      </c>
      <c r="N26" s="16"/>
      <c r="O26" s="18" t="s">
        <v>122</v>
      </c>
      <c r="P26" s="16"/>
      <c r="Q26" s="15">
        <v>30</v>
      </c>
      <c r="R26" s="16"/>
      <c r="S26" s="46" t="s">
        <v>43</v>
      </c>
      <c r="T26" s="16"/>
      <c r="U26" s="16"/>
      <c r="V26" s="16"/>
      <c r="W26" s="18" t="s">
        <v>154</v>
      </c>
      <c r="X26" s="16"/>
      <c r="Y26" s="18" t="s">
        <v>338</v>
      </c>
    </row>
    <row r="27" spans="1:25" s="23" customFormat="1" x14ac:dyDescent="0.25">
      <c r="A27" s="61"/>
      <c r="B27" s="18"/>
      <c r="C27" s="12" t="s">
        <v>340</v>
      </c>
      <c r="D27" s="16"/>
      <c r="E27" s="12" t="s">
        <v>7</v>
      </c>
      <c r="F27" s="16"/>
      <c r="G27" s="13"/>
      <c r="H27" s="16"/>
      <c r="I27" s="18" t="s">
        <v>180</v>
      </c>
      <c r="J27" s="16"/>
      <c r="K27" s="14">
        <v>43587</v>
      </c>
      <c r="L27" s="16"/>
      <c r="M27" s="14">
        <v>43587</v>
      </c>
      <c r="N27" s="16"/>
      <c r="O27" s="18" t="s">
        <v>122</v>
      </c>
      <c r="P27" s="16"/>
      <c r="Q27" s="15">
        <v>15</v>
      </c>
      <c r="R27" s="16"/>
      <c r="S27" s="46" t="s">
        <v>43</v>
      </c>
      <c r="T27" s="16"/>
      <c r="U27" s="16"/>
      <c r="V27" s="16"/>
      <c r="W27" s="18" t="s">
        <v>154</v>
      </c>
      <c r="X27" s="16"/>
      <c r="Y27" s="18" t="s">
        <v>341</v>
      </c>
    </row>
    <row r="28" spans="1:25" s="23" customFormat="1" x14ac:dyDescent="0.25">
      <c r="A28" s="61"/>
      <c r="B28" s="18"/>
      <c r="C28" s="12" t="s">
        <v>342</v>
      </c>
      <c r="D28" s="16"/>
      <c r="E28" s="12" t="s">
        <v>7</v>
      </c>
      <c r="F28" s="16"/>
      <c r="G28" s="13">
        <v>29367</v>
      </c>
      <c r="H28" s="16"/>
      <c r="I28" s="18" t="s">
        <v>180</v>
      </c>
      <c r="J28" s="16"/>
      <c r="K28" s="14">
        <v>43587</v>
      </c>
      <c r="L28" s="16"/>
      <c r="M28" s="14">
        <v>43587</v>
      </c>
      <c r="N28" s="16"/>
      <c r="O28" s="18" t="s">
        <v>302</v>
      </c>
      <c r="P28" s="16"/>
      <c r="Q28" s="15">
        <v>15</v>
      </c>
      <c r="R28" s="16"/>
      <c r="S28" s="46" t="s">
        <v>43</v>
      </c>
      <c r="T28" s="16"/>
      <c r="U28" s="16"/>
      <c r="V28" s="16"/>
      <c r="W28" s="18" t="s">
        <v>154</v>
      </c>
      <c r="X28" s="16"/>
      <c r="Y28" s="18" t="s">
        <v>343</v>
      </c>
    </row>
    <row r="29" spans="1:25" s="23" customFormat="1" x14ac:dyDescent="0.25">
      <c r="A29" s="19"/>
      <c r="C29" s="19"/>
      <c r="D29" s="20"/>
      <c r="E29" s="19"/>
      <c r="F29" s="20"/>
      <c r="G29" s="21"/>
      <c r="H29" s="20"/>
      <c r="J29" s="20"/>
      <c r="K29" s="22"/>
      <c r="L29" s="20"/>
      <c r="M29" s="22"/>
      <c r="N29" s="20"/>
      <c r="O29" s="20"/>
      <c r="P29" s="20"/>
      <c r="Q29" s="24"/>
      <c r="R29" s="20"/>
      <c r="S29" s="31">
        <f>SUM(Q13:Q15,Q17:Q18,Q21:Q28)/60</f>
        <v>2.6666666666666665</v>
      </c>
      <c r="T29" s="20"/>
      <c r="U29" s="20"/>
      <c r="V29" s="20"/>
      <c r="X29" s="20"/>
      <c r="Y29" s="20"/>
    </row>
    <row r="30" spans="1:25" s="23" customFormat="1" x14ac:dyDescent="0.25">
      <c r="A30" s="56">
        <v>43588</v>
      </c>
      <c r="B30" s="51"/>
      <c r="C30" s="48"/>
      <c r="D30" s="49"/>
      <c r="E30" s="48"/>
      <c r="F30" s="49"/>
      <c r="G30" s="50"/>
      <c r="H30" s="49"/>
      <c r="I30" s="51"/>
      <c r="J30" s="49"/>
      <c r="K30" s="52"/>
      <c r="L30" s="49"/>
      <c r="M30" s="52"/>
      <c r="N30" s="49"/>
      <c r="O30" s="51"/>
      <c r="P30" s="49"/>
      <c r="Q30" s="53"/>
      <c r="R30" s="49"/>
      <c r="S30" s="54"/>
      <c r="T30" s="49"/>
      <c r="U30" s="49"/>
      <c r="V30" s="49"/>
      <c r="W30" s="51"/>
      <c r="X30" s="49"/>
      <c r="Y30" s="49"/>
    </row>
    <row r="31" spans="1:25" s="23" customFormat="1" x14ac:dyDescent="0.25">
      <c r="A31" s="18"/>
      <c r="B31" s="18"/>
      <c r="C31" s="63" t="s">
        <v>347</v>
      </c>
      <c r="D31" s="16"/>
      <c r="E31" s="12" t="s">
        <v>7</v>
      </c>
      <c r="F31" s="16"/>
      <c r="G31" s="13"/>
      <c r="H31" s="16"/>
      <c r="I31" s="18" t="s">
        <v>185</v>
      </c>
      <c r="J31" s="16"/>
      <c r="K31" s="14">
        <v>43588</v>
      </c>
      <c r="L31" s="16"/>
      <c r="M31" s="14">
        <v>43588</v>
      </c>
      <c r="N31" s="16"/>
      <c r="O31" s="18" t="s">
        <v>359</v>
      </c>
      <c r="P31" s="16"/>
      <c r="Q31" s="15">
        <v>15</v>
      </c>
      <c r="R31" s="16"/>
      <c r="S31" s="18" t="s">
        <v>43</v>
      </c>
      <c r="T31" s="16"/>
      <c r="U31" s="16"/>
      <c r="V31" s="16"/>
      <c r="W31" s="18" t="s">
        <v>154</v>
      </c>
      <c r="X31" s="16"/>
      <c r="Y31" s="18" t="s">
        <v>360</v>
      </c>
    </row>
    <row r="32" spans="1:25" s="23" customFormat="1" x14ac:dyDescent="0.25">
      <c r="A32" s="18"/>
      <c r="B32" s="18"/>
      <c r="C32" s="63" t="s">
        <v>348</v>
      </c>
      <c r="D32" s="16"/>
      <c r="E32" s="12" t="s">
        <v>7</v>
      </c>
      <c r="F32" s="16"/>
      <c r="G32" s="13"/>
      <c r="H32" s="16"/>
      <c r="I32" s="18" t="s">
        <v>185</v>
      </c>
      <c r="J32" s="16"/>
      <c r="K32" s="14">
        <v>43588</v>
      </c>
      <c r="L32" s="16"/>
      <c r="M32" s="14">
        <v>43588</v>
      </c>
      <c r="N32" s="16"/>
      <c r="O32" s="18" t="s">
        <v>282</v>
      </c>
      <c r="P32" s="16"/>
      <c r="Q32" s="15">
        <v>15</v>
      </c>
      <c r="R32" s="16"/>
      <c r="S32" s="18" t="s">
        <v>43</v>
      </c>
      <c r="T32" s="16"/>
      <c r="U32" s="16"/>
      <c r="V32" s="16"/>
      <c r="W32" s="18" t="s">
        <v>154</v>
      </c>
      <c r="X32" s="16"/>
      <c r="Y32" s="18" t="s">
        <v>361</v>
      </c>
    </row>
    <row r="33" spans="1:25" s="23" customFormat="1" x14ac:dyDescent="0.25">
      <c r="A33" s="18"/>
      <c r="B33" s="18"/>
      <c r="C33" s="63" t="s">
        <v>349</v>
      </c>
      <c r="D33" s="16"/>
      <c r="E33" s="12" t="s">
        <v>7</v>
      </c>
      <c r="F33" s="16"/>
      <c r="G33" s="13">
        <v>29367</v>
      </c>
      <c r="H33" s="16"/>
      <c r="I33" s="18" t="s">
        <v>184</v>
      </c>
      <c r="J33" s="16"/>
      <c r="K33" s="14">
        <v>43588</v>
      </c>
      <c r="L33" s="16"/>
      <c r="M33" s="14">
        <v>43588</v>
      </c>
      <c r="N33" s="16"/>
      <c r="O33" s="18" t="s">
        <v>351</v>
      </c>
      <c r="P33" s="16"/>
      <c r="Q33" s="15">
        <v>15</v>
      </c>
      <c r="R33" s="16"/>
      <c r="S33" s="18" t="s">
        <v>43</v>
      </c>
      <c r="T33" s="16"/>
      <c r="U33" s="16"/>
      <c r="V33" s="16"/>
      <c r="W33" s="18" t="s">
        <v>154</v>
      </c>
      <c r="X33" s="16"/>
      <c r="Y33" s="16"/>
    </row>
    <row r="34" spans="1:25" s="23" customFormat="1" x14ac:dyDescent="0.25">
      <c r="A34" s="18"/>
      <c r="B34" s="18"/>
      <c r="C34" s="63" t="s">
        <v>350</v>
      </c>
      <c r="D34" s="16"/>
      <c r="E34" s="12" t="s">
        <v>7</v>
      </c>
      <c r="F34" s="16"/>
      <c r="G34" s="13">
        <v>29110</v>
      </c>
      <c r="H34" s="16"/>
      <c r="I34" s="18" t="s">
        <v>180</v>
      </c>
      <c r="J34" s="16"/>
      <c r="K34" s="14">
        <v>43588</v>
      </c>
      <c r="L34" s="16"/>
      <c r="M34" s="14">
        <v>43588</v>
      </c>
      <c r="N34" s="16"/>
      <c r="O34" s="18" t="s">
        <v>352</v>
      </c>
      <c r="P34" s="16"/>
      <c r="Q34" s="15">
        <v>15</v>
      </c>
      <c r="R34" s="16"/>
      <c r="S34" s="18" t="s">
        <v>43</v>
      </c>
      <c r="T34" s="16"/>
      <c r="U34" s="16"/>
      <c r="V34" s="16"/>
      <c r="W34" s="18" t="s">
        <v>204</v>
      </c>
      <c r="X34" s="16"/>
      <c r="Y34" s="16"/>
    </row>
    <row r="35" spans="1:25" s="23" customFormat="1" x14ac:dyDescent="0.25">
      <c r="A35" s="18"/>
      <c r="B35" s="18"/>
      <c r="C35" s="63" t="s">
        <v>353</v>
      </c>
      <c r="D35" s="16"/>
      <c r="E35" s="12" t="s">
        <v>7</v>
      </c>
      <c r="F35" s="16"/>
      <c r="G35" s="13">
        <v>29353</v>
      </c>
      <c r="H35" s="16"/>
      <c r="I35" s="18" t="s">
        <v>180</v>
      </c>
      <c r="J35" s="16"/>
      <c r="K35" s="14">
        <v>43588</v>
      </c>
      <c r="L35" s="16"/>
      <c r="M35" s="14">
        <v>43588</v>
      </c>
      <c r="N35" s="16"/>
      <c r="O35" s="18" t="s">
        <v>358</v>
      </c>
      <c r="P35" s="16"/>
      <c r="Q35" s="15">
        <v>15</v>
      </c>
      <c r="R35" s="16"/>
      <c r="S35" s="18" t="s">
        <v>43</v>
      </c>
      <c r="T35" s="16"/>
      <c r="U35" s="16"/>
      <c r="V35" s="16"/>
      <c r="W35" s="18" t="s">
        <v>193</v>
      </c>
      <c r="X35" s="16"/>
      <c r="Y35" s="16"/>
    </row>
    <row r="36" spans="1:25" s="23" customFormat="1" x14ac:dyDescent="0.25">
      <c r="A36" s="18"/>
      <c r="B36" s="18"/>
      <c r="C36" s="63" t="s">
        <v>354</v>
      </c>
      <c r="D36" s="16"/>
      <c r="E36" s="12" t="s">
        <v>7</v>
      </c>
      <c r="F36" s="16"/>
      <c r="G36" s="13">
        <v>29350</v>
      </c>
      <c r="H36" s="16"/>
      <c r="I36" s="18" t="s">
        <v>180</v>
      </c>
      <c r="J36" s="16"/>
      <c r="K36" s="14">
        <v>43588</v>
      </c>
      <c r="L36" s="16"/>
      <c r="M36" s="14">
        <v>43588</v>
      </c>
      <c r="N36" s="16"/>
      <c r="O36" s="18" t="s">
        <v>358</v>
      </c>
      <c r="P36" s="16"/>
      <c r="Q36" s="15">
        <v>15</v>
      </c>
      <c r="R36" s="16"/>
      <c r="S36" s="18" t="s">
        <v>43</v>
      </c>
      <c r="T36" s="16"/>
      <c r="U36" s="16"/>
      <c r="V36" s="16"/>
      <c r="W36" s="18" t="s">
        <v>193</v>
      </c>
      <c r="X36" s="16"/>
      <c r="Y36" s="16"/>
    </row>
    <row r="37" spans="1:25" s="23" customFormat="1" x14ac:dyDescent="0.25">
      <c r="A37" s="18"/>
      <c r="B37" s="18"/>
      <c r="C37" s="63" t="s">
        <v>355</v>
      </c>
      <c r="D37" s="16"/>
      <c r="E37" s="12" t="s">
        <v>7</v>
      </c>
      <c r="F37" s="16"/>
      <c r="G37" s="13">
        <v>29349</v>
      </c>
      <c r="H37" s="16"/>
      <c r="I37" s="18" t="s">
        <v>180</v>
      </c>
      <c r="J37" s="16"/>
      <c r="K37" s="14">
        <v>43588</v>
      </c>
      <c r="L37" s="16"/>
      <c r="M37" s="14">
        <v>43588</v>
      </c>
      <c r="N37" s="16"/>
      <c r="O37" s="18" t="s">
        <v>358</v>
      </c>
      <c r="P37" s="16"/>
      <c r="Q37" s="15">
        <v>45</v>
      </c>
      <c r="R37" s="16"/>
      <c r="S37" s="18" t="s">
        <v>43</v>
      </c>
      <c r="T37" s="16"/>
      <c r="U37" s="16"/>
      <c r="V37" s="16"/>
      <c r="W37" s="18" t="s">
        <v>193</v>
      </c>
      <c r="X37" s="16"/>
      <c r="Y37" s="18" t="s">
        <v>363</v>
      </c>
    </row>
    <row r="38" spans="1:25" s="23" customFormat="1" x14ac:dyDescent="0.25">
      <c r="A38" s="18"/>
      <c r="B38" s="18"/>
      <c r="C38" s="63" t="s">
        <v>356</v>
      </c>
      <c r="D38" s="16"/>
      <c r="E38" s="12" t="s">
        <v>7</v>
      </c>
      <c r="F38" s="16"/>
      <c r="G38" s="13">
        <v>29347</v>
      </c>
      <c r="H38" s="16"/>
      <c r="I38" s="18" t="s">
        <v>180</v>
      </c>
      <c r="J38" s="16"/>
      <c r="K38" s="14">
        <v>43588</v>
      </c>
      <c r="L38" s="16"/>
      <c r="M38" s="14">
        <v>43588</v>
      </c>
      <c r="N38" s="16"/>
      <c r="O38" s="18" t="s">
        <v>358</v>
      </c>
      <c r="P38" s="16"/>
      <c r="Q38" s="15">
        <v>15</v>
      </c>
      <c r="R38" s="16"/>
      <c r="S38" s="18" t="s">
        <v>43</v>
      </c>
      <c r="T38" s="16"/>
      <c r="U38" s="16"/>
      <c r="V38" s="16"/>
      <c r="W38" s="18" t="s">
        <v>193</v>
      </c>
      <c r="X38" s="16"/>
      <c r="Y38" s="18" t="s">
        <v>364</v>
      </c>
    </row>
    <row r="39" spans="1:25" s="23" customFormat="1" x14ac:dyDescent="0.25">
      <c r="A39" s="18"/>
      <c r="B39" s="18"/>
      <c r="C39" s="63" t="s">
        <v>357</v>
      </c>
      <c r="D39" s="16"/>
      <c r="E39" s="12" t="s">
        <v>7</v>
      </c>
      <c r="F39" s="16"/>
      <c r="G39" s="13">
        <v>29348</v>
      </c>
      <c r="H39" s="16"/>
      <c r="I39" s="18" t="s">
        <v>180</v>
      </c>
      <c r="J39" s="16"/>
      <c r="K39" s="14">
        <v>43588</v>
      </c>
      <c r="L39" s="16"/>
      <c r="M39" s="14">
        <v>43588</v>
      </c>
      <c r="N39" s="16"/>
      <c r="O39" s="18" t="s">
        <v>358</v>
      </c>
      <c r="P39" s="16"/>
      <c r="Q39" s="15">
        <v>15</v>
      </c>
      <c r="R39" s="16"/>
      <c r="S39" s="18" t="s">
        <v>43</v>
      </c>
      <c r="T39" s="16"/>
      <c r="U39" s="16"/>
      <c r="V39" s="16"/>
      <c r="W39" s="18" t="s">
        <v>193</v>
      </c>
      <c r="X39" s="16"/>
      <c r="Y39" s="16"/>
    </row>
    <row r="40" spans="1:25" s="23" customFormat="1" x14ac:dyDescent="0.25">
      <c r="A40" s="18"/>
      <c r="B40" s="18"/>
      <c r="C40" s="63" t="s">
        <v>362</v>
      </c>
      <c r="D40" s="16"/>
      <c r="E40" s="12" t="s">
        <v>7</v>
      </c>
      <c r="F40" s="16"/>
      <c r="G40" s="13">
        <v>29324</v>
      </c>
      <c r="H40" s="16"/>
      <c r="I40" s="18" t="s">
        <v>180</v>
      </c>
      <c r="J40" s="16"/>
      <c r="K40" s="14">
        <v>43588</v>
      </c>
      <c r="L40" s="16"/>
      <c r="M40" s="14">
        <v>43588</v>
      </c>
      <c r="N40" s="16"/>
      <c r="O40" s="18" t="s">
        <v>358</v>
      </c>
      <c r="P40" s="16"/>
      <c r="Q40" s="15">
        <v>15</v>
      </c>
      <c r="R40" s="16"/>
      <c r="S40" s="18" t="s">
        <v>43</v>
      </c>
      <c r="T40" s="16"/>
      <c r="U40" s="16"/>
      <c r="V40" s="16"/>
      <c r="W40" s="18" t="s">
        <v>269</v>
      </c>
      <c r="X40" s="16"/>
      <c r="Y40" s="16"/>
    </row>
    <row r="41" spans="1:25" x14ac:dyDescent="0.25">
      <c r="A41" s="2"/>
      <c r="C41" s="2"/>
      <c r="E41" s="2"/>
      <c r="G41" s="2"/>
      <c r="K41" s="9"/>
      <c r="M41" s="9"/>
      <c r="Q41" s="10"/>
      <c r="S41">
        <f>SUM(Q33:Q40)/60</f>
        <v>2.5</v>
      </c>
    </row>
    <row r="42" spans="1:25" x14ac:dyDescent="0.25">
      <c r="A42" s="56">
        <v>43592</v>
      </c>
      <c r="B42" s="51"/>
      <c r="C42" s="48"/>
      <c r="D42" s="49"/>
      <c r="E42" s="48"/>
      <c r="F42" s="49"/>
      <c r="G42" s="50"/>
      <c r="H42" s="49"/>
      <c r="I42" s="51"/>
      <c r="J42" s="49"/>
      <c r="K42" s="52"/>
      <c r="L42" s="49"/>
      <c r="M42" s="52"/>
      <c r="N42" s="49"/>
      <c r="O42" s="51"/>
      <c r="P42" s="49"/>
      <c r="Q42" s="53"/>
      <c r="R42" s="49"/>
      <c r="S42" s="54"/>
      <c r="T42" s="49"/>
      <c r="U42" s="49"/>
      <c r="V42" s="49"/>
      <c r="W42" s="51"/>
      <c r="X42" s="49"/>
      <c r="Y42" s="49"/>
    </row>
    <row r="43" spans="1:25" x14ac:dyDescent="0.25">
      <c r="C43" s="34"/>
      <c r="E43" s="2"/>
      <c r="G43" s="2"/>
      <c r="K43" s="9"/>
      <c r="M43" s="9"/>
      <c r="Q43" s="10"/>
    </row>
    <row r="44" spans="1:25" x14ac:dyDescent="0.25">
      <c r="A44" s="18"/>
      <c r="B44" s="18"/>
      <c r="C44" s="63" t="s">
        <v>371</v>
      </c>
      <c r="D44" s="18"/>
      <c r="E44" s="18" t="s">
        <v>7</v>
      </c>
      <c r="F44" s="18"/>
      <c r="G44" s="12"/>
      <c r="H44" s="18"/>
      <c r="I44" s="12" t="s">
        <v>185</v>
      </c>
      <c r="J44" s="18"/>
      <c r="K44" s="25">
        <v>43592</v>
      </c>
      <c r="L44" s="18"/>
      <c r="M44" s="25">
        <v>43592</v>
      </c>
      <c r="N44" s="18"/>
      <c r="O44" s="18" t="s">
        <v>372</v>
      </c>
      <c r="P44" s="18"/>
      <c r="Q44" s="15">
        <v>15</v>
      </c>
      <c r="R44" s="18"/>
      <c r="S44" s="18" t="s">
        <v>43</v>
      </c>
      <c r="T44" s="18"/>
      <c r="U44" s="18"/>
      <c r="V44" s="18"/>
      <c r="W44" s="18" t="s">
        <v>154</v>
      </c>
      <c r="X44" s="18"/>
      <c r="Y44" s="18" t="s">
        <v>374</v>
      </c>
    </row>
    <row r="45" spans="1:25" x14ac:dyDescent="0.25">
      <c r="A45" s="18"/>
      <c r="B45" s="18"/>
      <c r="C45" s="63" t="s">
        <v>370</v>
      </c>
      <c r="D45" s="18"/>
      <c r="E45" s="18" t="s">
        <v>7</v>
      </c>
      <c r="F45" s="18"/>
      <c r="G45" s="12"/>
      <c r="H45" s="18"/>
      <c r="I45" s="12" t="s">
        <v>185</v>
      </c>
      <c r="J45" s="18"/>
      <c r="K45" s="25">
        <v>43592</v>
      </c>
      <c r="L45" s="18"/>
      <c r="M45" s="25">
        <v>43592</v>
      </c>
      <c r="N45" s="18"/>
      <c r="O45" s="18" t="s">
        <v>373</v>
      </c>
      <c r="P45" s="18"/>
      <c r="Q45" s="15">
        <v>15</v>
      </c>
      <c r="R45" s="18"/>
      <c r="S45" s="18" t="s">
        <v>43</v>
      </c>
      <c r="T45" s="18"/>
      <c r="U45" s="18"/>
      <c r="V45" s="18"/>
      <c r="W45" s="18" t="s">
        <v>154</v>
      </c>
      <c r="X45" s="18"/>
      <c r="Y45" s="18" t="s">
        <v>375</v>
      </c>
    </row>
    <row r="46" spans="1:25" x14ac:dyDescent="0.25">
      <c r="A46" s="18"/>
      <c r="B46" s="18"/>
      <c r="C46" s="63" t="s">
        <v>369</v>
      </c>
      <c r="D46" s="18"/>
      <c r="E46" s="18" t="s">
        <v>7</v>
      </c>
      <c r="F46" s="18"/>
      <c r="G46" s="12"/>
      <c r="H46" s="18"/>
      <c r="I46" s="12" t="s">
        <v>185</v>
      </c>
      <c r="J46" s="18"/>
      <c r="K46" s="25">
        <v>43592</v>
      </c>
      <c r="L46" s="18"/>
      <c r="M46" s="25">
        <v>43592</v>
      </c>
      <c r="N46" s="18"/>
      <c r="O46" s="18" t="s">
        <v>373</v>
      </c>
      <c r="P46" s="18"/>
      <c r="Q46" s="15">
        <v>15</v>
      </c>
      <c r="R46" s="18"/>
      <c r="S46" s="18" t="s">
        <v>43</v>
      </c>
      <c r="T46" s="18"/>
      <c r="U46" s="18"/>
      <c r="V46" s="18"/>
      <c r="W46" s="18" t="s">
        <v>154</v>
      </c>
      <c r="X46" s="18"/>
      <c r="Y46" s="18" t="s">
        <v>299</v>
      </c>
    </row>
    <row r="47" spans="1:25" x14ac:dyDescent="0.25">
      <c r="A47" s="18"/>
      <c r="B47" s="18"/>
      <c r="C47" s="63" t="s">
        <v>365</v>
      </c>
      <c r="D47" s="18"/>
      <c r="E47" s="12" t="s">
        <v>53</v>
      </c>
      <c r="F47" s="18"/>
      <c r="G47" s="12"/>
      <c r="H47" s="18"/>
      <c r="I47" s="18" t="s">
        <v>366</v>
      </c>
      <c r="J47" s="18"/>
      <c r="K47" s="25">
        <v>43592</v>
      </c>
      <c r="L47" s="18"/>
      <c r="M47" s="25">
        <v>43593</v>
      </c>
      <c r="N47" s="18"/>
      <c r="O47" s="18" t="s">
        <v>367</v>
      </c>
      <c r="P47" s="18"/>
      <c r="Q47" s="15">
        <v>15</v>
      </c>
      <c r="R47" s="18"/>
      <c r="S47" s="18" t="s">
        <v>43</v>
      </c>
      <c r="T47" s="18"/>
      <c r="U47" s="18"/>
      <c r="V47" s="18"/>
      <c r="W47" s="18" t="s">
        <v>368</v>
      </c>
      <c r="X47" s="18"/>
      <c r="Y47" s="18" t="s">
        <v>376</v>
      </c>
    </row>
    <row r="48" spans="1:25" x14ac:dyDescent="0.25">
      <c r="A48" s="18"/>
      <c r="B48" s="18"/>
      <c r="C48" s="63" t="s">
        <v>377</v>
      </c>
      <c r="D48" s="18"/>
      <c r="E48" s="12" t="s">
        <v>7</v>
      </c>
      <c r="F48" s="18"/>
      <c r="G48" s="12">
        <v>29363</v>
      </c>
      <c r="H48" s="18"/>
      <c r="I48" s="18" t="s">
        <v>180</v>
      </c>
      <c r="J48" s="18"/>
      <c r="K48" s="25">
        <v>43592</v>
      </c>
      <c r="L48" s="18"/>
      <c r="M48" s="25">
        <v>43592</v>
      </c>
      <c r="N48" s="18"/>
      <c r="O48" s="18" t="s">
        <v>177</v>
      </c>
      <c r="P48" s="18"/>
      <c r="Q48" s="15">
        <v>15</v>
      </c>
      <c r="R48" s="18"/>
      <c r="S48" s="18" t="s">
        <v>43</v>
      </c>
      <c r="T48" s="18"/>
      <c r="U48" s="18"/>
      <c r="V48" s="18"/>
      <c r="W48" s="18" t="s">
        <v>204</v>
      </c>
      <c r="X48" s="18"/>
      <c r="Y48" s="18"/>
    </row>
    <row r="49" spans="1:25" x14ac:dyDescent="0.25">
      <c r="A49" s="18"/>
      <c r="B49" s="18"/>
      <c r="C49" s="63" t="s">
        <v>378</v>
      </c>
      <c r="D49" s="18"/>
      <c r="E49" s="12" t="s">
        <v>7</v>
      </c>
      <c r="F49" s="18"/>
      <c r="G49" s="12">
        <v>29110</v>
      </c>
      <c r="H49" s="18"/>
      <c r="I49" s="18" t="s">
        <v>366</v>
      </c>
      <c r="J49" s="18"/>
      <c r="K49" s="25">
        <v>43592</v>
      </c>
      <c r="L49" s="18"/>
      <c r="M49" s="25"/>
      <c r="N49" s="18"/>
      <c r="O49" s="18" t="s">
        <v>146</v>
      </c>
      <c r="P49" s="18"/>
      <c r="Q49" s="32">
        <v>15</v>
      </c>
      <c r="R49" s="18"/>
      <c r="S49" s="18" t="s">
        <v>43</v>
      </c>
      <c r="T49" s="18"/>
      <c r="U49" s="18"/>
      <c r="V49" s="18"/>
      <c r="W49" s="18" t="s">
        <v>204</v>
      </c>
      <c r="X49" s="18"/>
      <c r="Y49" s="18"/>
    </row>
    <row r="50" spans="1:25" x14ac:dyDescent="0.25">
      <c r="A50" s="18"/>
      <c r="B50" s="18"/>
      <c r="C50" s="63" t="s">
        <v>379</v>
      </c>
      <c r="D50" s="18"/>
      <c r="E50" s="12" t="s">
        <v>7</v>
      </c>
      <c r="F50" s="18"/>
      <c r="G50" s="12"/>
      <c r="H50" s="18"/>
      <c r="I50" s="12" t="s">
        <v>185</v>
      </c>
      <c r="J50" s="18"/>
      <c r="K50" s="25">
        <v>43592</v>
      </c>
      <c r="L50" s="18"/>
      <c r="M50" s="25">
        <v>43592</v>
      </c>
      <c r="N50" s="18"/>
      <c r="O50" s="18" t="s">
        <v>380</v>
      </c>
      <c r="P50" s="18"/>
      <c r="Q50" s="15">
        <v>15</v>
      </c>
      <c r="R50" s="18"/>
      <c r="S50" s="18" t="s">
        <v>43</v>
      </c>
      <c r="T50" s="18"/>
      <c r="U50" s="18"/>
      <c r="V50" s="18"/>
      <c r="W50" s="18" t="s">
        <v>204</v>
      </c>
      <c r="X50" s="18"/>
      <c r="Y50" s="18"/>
    </row>
    <row r="51" spans="1:25" x14ac:dyDescent="0.25">
      <c r="A51" s="18"/>
      <c r="B51" s="18"/>
      <c r="C51" s="63" t="s">
        <v>381</v>
      </c>
      <c r="D51" s="18"/>
      <c r="E51" s="18" t="s">
        <v>7</v>
      </c>
      <c r="F51" s="18"/>
      <c r="G51" s="12">
        <v>29272</v>
      </c>
      <c r="H51" s="18"/>
      <c r="I51" s="12" t="s">
        <v>152</v>
      </c>
      <c r="J51" s="18"/>
      <c r="K51" s="25">
        <v>43592</v>
      </c>
      <c r="L51" s="18"/>
      <c r="M51" s="25">
        <v>43592</v>
      </c>
      <c r="N51" s="18"/>
      <c r="O51" s="18" t="s">
        <v>235</v>
      </c>
      <c r="P51" s="18"/>
      <c r="Q51" s="15">
        <v>15</v>
      </c>
      <c r="R51" s="18"/>
      <c r="S51" s="18" t="s">
        <v>43</v>
      </c>
      <c r="T51" s="18"/>
      <c r="U51" s="18"/>
      <c r="V51" s="18"/>
      <c r="W51" s="18" t="s">
        <v>204</v>
      </c>
      <c r="X51" s="18"/>
      <c r="Y51" s="18"/>
    </row>
    <row r="52" spans="1:25" x14ac:dyDescent="0.25">
      <c r="A52" s="18"/>
      <c r="B52" s="18"/>
      <c r="C52" s="63" t="s">
        <v>382</v>
      </c>
      <c r="D52" s="18"/>
      <c r="E52" s="18" t="s">
        <v>7</v>
      </c>
      <c r="F52" s="18"/>
      <c r="G52" s="12">
        <v>29271</v>
      </c>
      <c r="H52" s="18"/>
      <c r="I52" s="12" t="s">
        <v>152</v>
      </c>
      <c r="J52" s="18"/>
      <c r="K52" s="25">
        <v>43592</v>
      </c>
      <c r="L52" s="18"/>
      <c r="M52" s="25">
        <v>43592</v>
      </c>
      <c r="N52" s="18"/>
      <c r="O52" s="18" t="s">
        <v>235</v>
      </c>
      <c r="P52" s="18"/>
      <c r="Q52" s="15">
        <v>15</v>
      </c>
      <c r="R52" s="18"/>
      <c r="S52" s="18" t="s">
        <v>43</v>
      </c>
      <c r="T52" s="18"/>
      <c r="U52" s="18"/>
      <c r="V52" s="18"/>
      <c r="W52" s="18" t="s">
        <v>204</v>
      </c>
      <c r="X52" s="18"/>
      <c r="Y52" s="18"/>
    </row>
    <row r="53" spans="1:25" x14ac:dyDescent="0.25">
      <c r="A53" s="18"/>
      <c r="B53" s="18"/>
      <c r="C53" s="63" t="s">
        <v>383</v>
      </c>
      <c r="D53" s="18"/>
      <c r="E53" s="18" t="s">
        <v>7</v>
      </c>
      <c r="F53" s="18"/>
      <c r="G53" s="12">
        <v>29263</v>
      </c>
      <c r="H53" s="18"/>
      <c r="I53" s="12" t="s">
        <v>152</v>
      </c>
      <c r="J53" s="18"/>
      <c r="K53" s="25">
        <v>43592</v>
      </c>
      <c r="L53" s="18"/>
      <c r="M53" s="25">
        <v>43592</v>
      </c>
      <c r="N53" s="18"/>
      <c r="O53" s="18" t="s">
        <v>235</v>
      </c>
      <c r="P53" s="18"/>
      <c r="Q53" s="15">
        <v>15</v>
      </c>
      <c r="R53" s="18"/>
      <c r="S53" s="18" t="s">
        <v>43</v>
      </c>
      <c r="T53" s="18"/>
      <c r="U53" s="18"/>
      <c r="V53" s="18"/>
      <c r="W53" s="18" t="s">
        <v>204</v>
      </c>
      <c r="X53" s="18"/>
      <c r="Y53" s="18"/>
    </row>
    <row r="54" spans="1:25" x14ac:dyDescent="0.25">
      <c r="A54" s="18"/>
      <c r="B54" s="18"/>
      <c r="C54" s="63" t="s">
        <v>384</v>
      </c>
      <c r="D54" s="18"/>
      <c r="E54" s="18" t="s">
        <v>7</v>
      </c>
      <c r="F54" s="18"/>
      <c r="G54" s="12">
        <v>29262</v>
      </c>
      <c r="H54" s="18"/>
      <c r="I54" s="12" t="s">
        <v>152</v>
      </c>
      <c r="J54" s="18"/>
      <c r="K54" s="25">
        <v>43592</v>
      </c>
      <c r="L54" s="18"/>
      <c r="M54" s="25">
        <v>43592</v>
      </c>
      <c r="N54" s="18"/>
      <c r="O54" s="18" t="s">
        <v>235</v>
      </c>
      <c r="P54" s="18"/>
      <c r="Q54" s="32">
        <v>15</v>
      </c>
      <c r="R54" s="18"/>
      <c r="S54" s="18" t="s">
        <v>43</v>
      </c>
      <c r="T54" s="18"/>
      <c r="U54" s="18"/>
      <c r="V54" s="18"/>
      <c r="W54" s="18" t="s">
        <v>204</v>
      </c>
      <c r="X54" s="18"/>
      <c r="Y54" s="18"/>
    </row>
    <row r="55" spans="1:25" x14ac:dyDescent="0.25">
      <c r="A55" s="18"/>
      <c r="B55" s="18"/>
      <c r="C55" s="63" t="s">
        <v>385</v>
      </c>
      <c r="D55" s="18"/>
      <c r="E55" s="18" t="s">
        <v>7</v>
      </c>
      <c r="F55" s="18"/>
      <c r="G55" s="12">
        <v>29255</v>
      </c>
      <c r="H55" s="18"/>
      <c r="I55" s="12" t="s">
        <v>152</v>
      </c>
      <c r="J55" s="18"/>
      <c r="K55" s="25">
        <v>43592</v>
      </c>
      <c r="L55" s="18"/>
      <c r="M55" s="25">
        <v>43592</v>
      </c>
      <c r="N55" s="18"/>
      <c r="O55" s="18" t="s">
        <v>235</v>
      </c>
      <c r="P55" s="18"/>
      <c r="Q55" s="32">
        <v>15</v>
      </c>
      <c r="R55" s="18"/>
      <c r="S55" s="18" t="s">
        <v>43</v>
      </c>
      <c r="T55" s="18"/>
      <c r="U55" s="18"/>
      <c r="V55" s="18"/>
      <c r="W55" s="18" t="s">
        <v>204</v>
      </c>
      <c r="X55" s="18"/>
      <c r="Y55" s="18"/>
    </row>
    <row r="56" spans="1:25" x14ac:dyDescent="0.25">
      <c r="A56" s="18"/>
      <c r="B56" s="18"/>
      <c r="C56" s="63" t="s">
        <v>386</v>
      </c>
      <c r="D56" s="18"/>
      <c r="E56" s="18" t="s">
        <v>7</v>
      </c>
      <c r="F56" s="18"/>
      <c r="G56" s="12">
        <v>29254</v>
      </c>
      <c r="H56" s="18"/>
      <c r="I56" s="12" t="s">
        <v>152</v>
      </c>
      <c r="J56" s="18"/>
      <c r="K56" s="25">
        <v>43592</v>
      </c>
      <c r="L56" s="18"/>
      <c r="M56" s="25">
        <v>43592</v>
      </c>
      <c r="N56" s="18"/>
      <c r="O56" s="18" t="s">
        <v>235</v>
      </c>
      <c r="P56" s="18"/>
      <c r="Q56" s="15">
        <v>15</v>
      </c>
      <c r="R56" s="18"/>
      <c r="S56" s="18" t="s">
        <v>43</v>
      </c>
      <c r="T56" s="18"/>
      <c r="U56" s="18"/>
      <c r="V56" s="18"/>
      <c r="W56" s="18" t="s">
        <v>204</v>
      </c>
      <c r="X56" s="18"/>
      <c r="Y56" s="18"/>
    </row>
    <row r="57" spans="1:25" x14ac:dyDescent="0.25">
      <c r="A57" s="18"/>
      <c r="B57" s="18"/>
      <c r="C57" s="63" t="s">
        <v>387</v>
      </c>
      <c r="D57" s="18"/>
      <c r="E57" s="18" t="s">
        <v>7</v>
      </c>
      <c r="F57" s="18"/>
      <c r="G57" s="12">
        <v>29252</v>
      </c>
      <c r="H57" s="18"/>
      <c r="I57" s="12" t="s">
        <v>152</v>
      </c>
      <c r="J57" s="18"/>
      <c r="K57" s="25">
        <v>43592</v>
      </c>
      <c r="L57" s="18"/>
      <c r="M57" s="25">
        <v>43592</v>
      </c>
      <c r="N57" s="18"/>
      <c r="O57" s="18" t="s">
        <v>235</v>
      </c>
      <c r="P57" s="18"/>
      <c r="Q57" s="32">
        <v>15</v>
      </c>
      <c r="R57" s="18"/>
      <c r="S57" s="18" t="s">
        <v>43</v>
      </c>
      <c r="T57" s="18"/>
      <c r="U57" s="18"/>
      <c r="V57" s="18"/>
      <c r="W57" s="18" t="s">
        <v>205</v>
      </c>
      <c r="X57" s="18"/>
      <c r="Y57" s="18"/>
    </row>
    <row r="58" spans="1:25" x14ac:dyDescent="0.25">
      <c r="A58" s="18"/>
      <c r="B58" s="18"/>
      <c r="C58" s="63" t="s">
        <v>388</v>
      </c>
      <c r="D58" s="18"/>
      <c r="E58" s="18" t="s">
        <v>7</v>
      </c>
      <c r="F58" s="18"/>
      <c r="G58" s="12">
        <v>28899</v>
      </c>
      <c r="H58" s="18"/>
      <c r="I58" s="12" t="s">
        <v>180</v>
      </c>
      <c r="J58" s="18"/>
      <c r="K58" s="25">
        <v>43592</v>
      </c>
      <c r="L58" s="18"/>
      <c r="M58" s="25">
        <v>43594</v>
      </c>
      <c r="N58" s="18"/>
      <c r="O58" s="18" t="s">
        <v>390</v>
      </c>
      <c r="P58" s="18"/>
      <c r="Q58" s="32">
        <v>15</v>
      </c>
      <c r="R58" s="18"/>
      <c r="S58" s="18" t="s">
        <v>43</v>
      </c>
      <c r="T58" s="18"/>
      <c r="U58" s="18"/>
      <c r="V58" s="18"/>
      <c r="W58" s="18" t="s">
        <v>204</v>
      </c>
      <c r="X58" s="18"/>
      <c r="Y58" s="18"/>
    </row>
    <row r="59" spans="1:25" x14ac:dyDescent="0.25">
      <c r="A59" s="18"/>
      <c r="B59" s="18"/>
      <c r="C59" s="63" t="s">
        <v>389</v>
      </c>
      <c r="D59" s="18"/>
      <c r="E59" s="18" t="s">
        <v>7</v>
      </c>
      <c r="F59" s="18"/>
      <c r="G59" s="12"/>
      <c r="H59" s="18"/>
      <c r="I59" s="12" t="s">
        <v>185</v>
      </c>
      <c r="J59" s="18"/>
      <c r="K59" s="25">
        <v>43592</v>
      </c>
      <c r="L59" s="18"/>
      <c r="M59" s="25">
        <v>43592</v>
      </c>
      <c r="N59" s="18"/>
      <c r="O59" s="18" t="s">
        <v>394</v>
      </c>
      <c r="P59" s="18"/>
      <c r="Q59" s="15">
        <v>15</v>
      </c>
      <c r="R59" s="18"/>
      <c r="S59" s="18" t="s">
        <v>43</v>
      </c>
      <c r="T59" s="18"/>
      <c r="U59" s="18"/>
      <c r="V59" s="18"/>
      <c r="W59" s="18" t="s">
        <v>154</v>
      </c>
      <c r="X59" s="18"/>
      <c r="Y59" s="18"/>
    </row>
    <row r="60" spans="1:25" x14ac:dyDescent="0.25">
      <c r="A60" s="18"/>
      <c r="B60" s="18"/>
      <c r="C60" s="63" t="s">
        <v>392</v>
      </c>
      <c r="D60" s="18"/>
      <c r="E60" s="12" t="s">
        <v>7</v>
      </c>
      <c r="F60" s="18"/>
      <c r="G60" s="12">
        <v>28760</v>
      </c>
      <c r="H60" s="18"/>
      <c r="I60" s="18" t="s">
        <v>366</v>
      </c>
      <c r="J60" s="18"/>
      <c r="K60" s="25">
        <v>43592</v>
      </c>
      <c r="L60" s="18"/>
      <c r="M60" s="25">
        <v>43592</v>
      </c>
      <c r="N60" s="18"/>
      <c r="O60" s="18" t="s">
        <v>133</v>
      </c>
      <c r="P60" s="18"/>
      <c r="Q60" s="15">
        <v>15</v>
      </c>
      <c r="R60" s="18"/>
      <c r="S60" s="18" t="s">
        <v>43</v>
      </c>
      <c r="T60" s="18"/>
      <c r="U60" s="18"/>
      <c r="V60" s="18"/>
      <c r="W60" s="18" t="s">
        <v>204</v>
      </c>
      <c r="X60" s="18"/>
      <c r="Y60" s="18" t="s">
        <v>224</v>
      </c>
    </row>
    <row r="61" spans="1:25" x14ac:dyDescent="0.25">
      <c r="A61" s="18"/>
      <c r="B61" s="18"/>
      <c r="C61" s="63" t="s">
        <v>391</v>
      </c>
      <c r="D61" s="18"/>
      <c r="E61" s="12" t="s">
        <v>7</v>
      </c>
      <c r="F61" s="18"/>
      <c r="G61" s="12">
        <v>28761</v>
      </c>
      <c r="H61" s="18"/>
      <c r="I61" s="18" t="s">
        <v>366</v>
      </c>
      <c r="J61" s="18"/>
      <c r="K61" s="25">
        <v>43592</v>
      </c>
      <c r="L61" s="18"/>
      <c r="M61" s="25">
        <v>43592</v>
      </c>
      <c r="N61" s="18"/>
      <c r="O61" s="18" t="s">
        <v>133</v>
      </c>
      <c r="P61" s="18"/>
      <c r="Q61" s="15">
        <v>15</v>
      </c>
      <c r="R61" s="18"/>
      <c r="S61" s="18" t="s">
        <v>43</v>
      </c>
      <c r="T61" s="18"/>
      <c r="U61" s="18"/>
      <c r="V61" s="18"/>
      <c r="W61" s="18" t="s">
        <v>204</v>
      </c>
      <c r="X61" s="18"/>
      <c r="Y61" s="18" t="s">
        <v>224</v>
      </c>
    </row>
    <row r="62" spans="1:25" x14ac:dyDescent="0.25">
      <c r="A62" s="18"/>
      <c r="B62" s="18"/>
      <c r="C62" s="63" t="s">
        <v>393</v>
      </c>
      <c r="D62" s="18"/>
      <c r="E62" s="12" t="s">
        <v>7</v>
      </c>
      <c r="F62" s="18"/>
      <c r="G62" s="12">
        <v>29113</v>
      </c>
      <c r="H62" s="18"/>
      <c r="I62" s="18" t="s">
        <v>366</v>
      </c>
      <c r="J62" s="18"/>
      <c r="K62" s="25">
        <v>43592</v>
      </c>
      <c r="L62" s="18"/>
      <c r="M62" s="25">
        <v>43592</v>
      </c>
      <c r="N62" s="18"/>
      <c r="O62" s="18" t="s">
        <v>133</v>
      </c>
      <c r="P62" s="18"/>
      <c r="Q62" s="15">
        <v>15</v>
      </c>
      <c r="R62" s="18"/>
      <c r="S62" s="18" t="s">
        <v>43</v>
      </c>
      <c r="T62" s="18"/>
      <c r="U62" s="18"/>
      <c r="V62" s="18"/>
      <c r="W62" s="18" t="s">
        <v>204</v>
      </c>
      <c r="X62" s="18"/>
      <c r="Y62" s="18" t="s">
        <v>224</v>
      </c>
    </row>
    <row r="63" spans="1:25" s="23" customFormat="1" x14ac:dyDescent="0.25">
      <c r="E63" s="19"/>
      <c r="K63" s="33"/>
      <c r="M63" s="33"/>
      <c r="Q63" s="24"/>
      <c r="S63">
        <f>SUM(Q60:Q62,Q47:Q58)/60</f>
        <v>3.75</v>
      </c>
    </row>
    <row r="64" spans="1:25" s="23" customFormat="1" x14ac:dyDescent="0.25">
      <c r="A64" s="56">
        <v>43593</v>
      </c>
      <c r="B64" s="51"/>
      <c r="C64" s="48"/>
      <c r="D64" s="49"/>
      <c r="E64" s="48"/>
      <c r="F64" s="49"/>
      <c r="G64" s="50"/>
      <c r="H64" s="49"/>
      <c r="I64" s="51"/>
      <c r="J64" s="49"/>
      <c r="K64" s="52"/>
      <c r="L64" s="49"/>
      <c r="M64" s="52"/>
      <c r="N64" s="49"/>
      <c r="O64" s="51"/>
      <c r="P64" s="49"/>
      <c r="Q64" s="53"/>
      <c r="R64" s="49"/>
      <c r="S64" s="54"/>
      <c r="T64" s="49"/>
      <c r="U64" s="49"/>
      <c r="V64" s="49"/>
      <c r="W64" s="51"/>
      <c r="X64" s="49"/>
      <c r="Y64" s="49"/>
    </row>
    <row r="65" spans="1:25" s="23" customFormat="1" x14ac:dyDescent="0.25">
      <c r="C65" s="35"/>
      <c r="E65" s="19"/>
      <c r="K65" s="45"/>
      <c r="M65" s="45"/>
      <c r="Q65" s="24"/>
    </row>
    <row r="66" spans="1:25" s="23" customFormat="1" x14ac:dyDescent="0.25">
      <c r="A66" s="18"/>
      <c r="B66" s="18"/>
      <c r="C66" s="63" t="s">
        <v>395</v>
      </c>
      <c r="D66" s="18"/>
      <c r="E66" s="12" t="s">
        <v>7</v>
      </c>
      <c r="F66" s="18"/>
      <c r="G66" s="12">
        <v>29294</v>
      </c>
      <c r="H66" s="18"/>
      <c r="I66" s="18" t="s">
        <v>184</v>
      </c>
      <c r="J66" s="18"/>
      <c r="K66" s="44">
        <v>43592</v>
      </c>
      <c r="L66" s="18"/>
      <c r="M66" s="25">
        <v>43594</v>
      </c>
      <c r="N66" s="18"/>
      <c r="O66" s="18" t="s">
        <v>50</v>
      </c>
      <c r="P66" s="18"/>
      <c r="Q66" s="15">
        <v>15</v>
      </c>
      <c r="R66" s="18"/>
      <c r="S66" s="18" t="s">
        <v>43</v>
      </c>
      <c r="T66" s="18"/>
      <c r="U66" s="18"/>
      <c r="V66" s="18"/>
      <c r="W66" s="18"/>
      <c r="X66" s="18"/>
      <c r="Y66" s="18"/>
    </row>
    <row r="67" spans="1:25" s="23" customFormat="1" x14ac:dyDescent="0.25">
      <c r="A67" s="18"/>
      <c r="B67" s="18"/>
      <c r="C67" s="63" t="s">
        <v>399</v>
      </c>
      <c r="D67" s="18"/>
      <c r="E67" s="12" t="s">
        <v>7</v>
      </c>
      <c r="F67" s="18"/>
      <c r="G67" s="12"/>
      <c r="H67" s="18"/>
      <c r="I67" s="18" t="s">
        <v>185</v>
      </c>
      <c r="J67" s="18"/>
      <c r="K67" s="44">
        <v>43592</v>
      </c>
      <c r="L67" s="18"/>
      <c r="M67" s="44">
        <v>43593</v>
      </c>
      <c r="N67" s="18"/>
      <c r="O67" s="18" t="s">
        <v>398</v>
      </c>
      <c r="P67" s="18"/>
      <c r="Q67" s="15">
        <v>15</v>
      </c>
      <c r="R67" s="18"/>
      <c r="S67" s="18" t="s">
        <v>43</v>
      </c>
      <c r="T67" s="18"/>
      <c r="U67" s="18"/>
      <c r="V67" s="18"/>
      <c r="W67" s="18" t="s">
        <v>154</v>
      </c>
      <c r="X67" s="18"/>
      <c r="Y67" s="18"/>
    </row>
    <row r="68" spans="1:25" s="23" customFormat="1" x14ac:dyDescent="0.25">
      <c r="A68" s="18"/>
      <c r="B68" s="18"/>
      <c r="C68" s="63" t="s">
        <v>396</v>
      </c>
      <c r="D68" s="18"/>
      <c r="E68" s="12" t="s">
        <v>7</v>
      </c>
      <c r="F68" s="18"/>
      <c r="G68" s="12"/>
      <c r="H68" s="18"/>
      <c r="I68" s="18" t="s">
        <v>185</v>
      </c>
      <c r="J68" s="18"/>
      <c r="K68" s="44">
        <v>43592</v>
      </c>
      <c r="L68" s="18"/>
      <c r="M68" s="44">
        <v>43593</v>
      </c>
      <c r="N68" s="18"/>
      <c r="O68" s="18" t="s">
        <v>398</v>
      </c>
      <c r="P68" s="18"/>
      <c r="Q68" s="15">
        <v>15</v>
      </c>
      <c r="R68" s="18"/>
      <c r="S68" s="18" t="s">
        <v>43</v>
      </c>
      <c r="T68" s="18"/>
      <c r="U68" s="18"/>
      <c r="V68" s="18"/>
      <c r="W68" s="18" t="s">
        <v>154</v>
      </c>
      <c r="X68" s="18"/>
      <c r="Y68" s="18"/>
    </row>
    <row r="69" spans="1:25" s="23" customFormat="1" x14ac:dyDescent="0.25">
      <c r="A69" s="18"/>
      <c r="B69" s="18"/>
      <c r="C69" s="63" t="s">
        <v>397</v>
      </c>
      <c r="D69" s="18"/>
      <c r="E69" s="12" t="s">
        <v>7</v>
      </c>
      <c r="F69" s="18"/>
      <c r="G69" s="12">
        <v>29376</v>
      </c>
      <c r="H69" s="18"/>
      <c r="I69" s="18" t="s">
        <v>180</v>
      </c>
      <c r="J69" s="18"/>
      <c r="K69" s="44">
        <v>43592</v>
      </c>
      <c r="L69" s="18"/>
      <c r="M69" s="44">
        <v>43593</v>
      </c>
      <c r="N69" s="18"/>
      <c r="O69" s="18" t="s">
        <v>172</v>
      </c>
      <c r="P69" s="18"/>
      <c r="Q69" s="15">
        <v>15</v>
      </c>
      <c r="R69" s="18"/>
      <c r="S69" s="18" t="s">
        <v>43</v>
      </c>
      <c r="T69" s="18"/>
      <c r="U69" s="18"/>
      <c r="V69" s="18"/>
      <c r="W69" s="18" t="s">
        <v>204</v>
      </c>
      <c r="X69" s="18"/>
      <c r="Y69" s="18" t="s">
        <v>405</v>
      </c>
    </row>
    <row r="70" spans="1:25" s="23" customFormat="1" x14ac:dyDescent="0.25">
      <c r="A70" s="18"/>
      <c r="B70" s="18"/>
      <c r="C70" s="63" t="s">
        <v>400</v>
      </c>
      <c r="D70" s="18"/>
      <c r="E70" s="12" t="s">
        <v>7</v>
      </c>
      <c r="F70" s="18"/>
      <c r="G70" s="12">
        <v>28451</v>
      </c>
      <c r="H70" s="18"/>
      <c r="I70" s="18" t="s">
        <v>152</v>
      </c>
      <c r="J70" s="18"/>
      <c r="K70" s="44">
        <v>43593</v>
      </c>
      <c r="L70" s="18"/>
      <c r="M70" s="44">
        <v>43593</v>
      </c>
      <c r="N70" s="18"/>
      <c r="O70" s="18" t="s">
        <v>235</v>
      </c>
      <c r="P70" s="18"/>
      <c r="Q70" s="15">
        <v>30</v>
      </c>
      <c r="R70" s="18"/>
      <c r="S70" s="18" t="s">
        <v>43</v>
      </c>
      <c r="T70" s="18"/>
      <c r="U70" s="18"/>
      <c r="V70" s="18"/>
      <c r="W70" s="18" t="s">
        <v>205</v>
      </c>
      <c r="X70" s="18"/>
      <c r="Y70" s="18"/>
    </row>
    <row r="71" spans="1:25" s="23" customFormat="1" x14ac:dyDescent="0.25">
      <c r="A71" s="18"/>
      <c r="B71" s="18"/>
      <c r="C71" s="63" t="s">
        <v>401</v>
      </c>
      <c r="D71" s="18"/>
      <c r="E71" s="12" t="s">
        <v>7</v>
      </c>
      <c r="F71" s="18"/>
      <c r="G71" s="12">
        <v>28240</v>
      </c>
      <c r="H71" s="18"/>
      <c r="I71" s="18" t="s">
        <v>152</v>
      </c>
      <c r="J71" s="18"/>
      <c r="K71" s="44">
        <v>43593</v>
      </c>
      <c r="L71" s="18"/>
      <c r="M71" s="44">
        <v>43593</v>
      </c>
      <c r="N71" s="18"/>
      <c r="O71" s="18" t="s">
        <v>235</v>
      </c>
      <c r="P71" s="18"/>
      <c r="Q71" s="15">
        <v>30</v>
      </c>
      <c r="R71" s="18"/>
      <c r="S71" s="18" t="s">
        <v>43</v>
      </c>
      <c r="T71" s="18"/>
      <c r="U71" s="18"/>
      <c r="V71" s="18"/>
      <c r="W71" s="18" t="s">
        <v>205</v>
      </c>
      <c r="X71" s="18"/>
      <c r="Y71" s="18"/>
    </row>
    <row r="72" spans="1:25" s="23" customFormat="1" x14ac:dyDescent="0.25">
      <c r="A72" s="18"/>
      <c r="B72" s="18"/>
      <c r="C72" s="63" t="s">
        <v>402</v>
      </c>
      <c r="D72" s="18"/>
      <c r="E72" s="12" t="s">
        <v>7</v>
      </c>
      <c r="F72" s="18"/>
      <c r="G72" s="12">
        <v>29253</v>
      </c>
      <c r="H72" s="18"/>
      <c r="I72" s="18" t="s">
        <v>152</v>
      </c>
      <c r="J72" s="18"/>
      <c r="K72" s="44">
        <v>43593</v>
      </c>
      <c r="L72" s="18"/>
      <c r="M72" s="44">
        <v>43593</v>
      </c>
      <c r="N72" s="18"/>
      <c r="O72" s="18" t="s">
        <v>235</v>
      </c>
      <c r="P72" s="18"/>
      <c r="Q72" s="15">
        <v>30</v>
      </c>
      <c r="R72" s="18"/>
      <c r="S72" s="18" t="s">
        <v>43</v>
      </c>
      <c r="T72" s="18"/>
      <c r="U72" s="18"/>
      <c r="V72" s="18"/>
      <c r="W72" s="18" t="s">
        <v>205</v>
      </c>
      <c r="X72" s="18"/>
      <c r="Y72" s="18"/>
    </row>
    <row r="73" spans="1:25" s="23" customFormat="1" x14ac:dyDescent="0.25">
      <c r="A73" s="18"/>
      <c r="B73" s="18"/>
      <c r="C73" s="63" t="s">
        <v>403</v>
      </c>
      <c r="D73" s="18"/>
      <c r="E73" s="12" t="s">
        <v>7</v>
      </c>
      <c r="F73" s="18"/>
      <c r="G73" s="12">
        <v>29324</v>
      </c>
      <c r="H73" s="18"/>
      <c r="I73" s="18" t="s">
        <v>185</v>
      </c>
      <c r="J73" s="18"/>
      <c r="K73" s="44">
        <v>43593</v>
      </c>
      <c r="L73" s="18"/>
      <c r="M73" s="44">
        <v>43593</v>
      </c>
      <c r="N73" s="18"/>
      <c r="O73" s="18" t="s">
        <v>404</v>
      </c>
      <c r="P73" s="18"/>
      <c r="Q73" s="15">
        <v>15</v>
      </c>
      <c r="R73" s="18"/>
      <c r="S73" s="18" t="s">
        <v>43</v>
      </c>
      <c r="T73" s="18"/>
      <c r="U73" s="18"/>
      <c r="V73" s="18"/>
      <c r="W73" s="18" t="s">
        <v>269</v>
      </c>
      <c r="X73" s="18"/>
      <c r="Y73" s="18"/>
    </row>
    <row r="74" spans="1:25" s="23" customFormat="1" x14ac:dyDescent="0.25">
      <c r="A74" s="18"/>
      <c r="B74" s="18"/>
      <c r="C74" s="63" t="s">
        <v>406</v>
      </c>
      <c r="D74" s="18"/>
      <c r="E74" s="12" t="s">
        <v>7</v>
      </c>
      <c r="F74" s="18"/>
      <c r="G74" s="12">
        <v>29363</v>
      </c>
      <c r="H74" s="18"/>
      <c r="I74" s="18" t="s">
        <v>184</v>
      </c>
      <c r="J74" s="18"/>
      <c r="K74" s="44">
        <v>43593</v>
      </c>
      <c r="L74" s="18"/>
      <c r="M74" s="44">
        <v>43594</v>
      </c>
      <c r="N74" s="18"/>
      <c r="O74" s="18" t="s">
        <v>17</v>
      </c>
      <c r="P74" s="18"/>
      <c r="Q74" s="15">
        <v>15</v>
      </c>
      <c r="R74" s="18"/>
      <c r="S74" s="18" t="s">
        <v>43</v>
      </c>
      <c r="T74" s="18"/>
      <c r="U74" s="18"/>
      <c r="V74" s="18"/>
      <c r="W74" s="18" t="s">
        <v>204</v>
      </c>
      <c r="X74" s="18"/>
      <c r="Y74" s="18"/>
    </row>
    <row r="75" spans="1:25" s="23" customFormat="1" x14ac:dyDescent="0.25">
      <c r="A75" s="18"/>
      <c r="B75" s="18"/>
      <c r="C75" s="63" t="s">
        <v>407</v>
      </c>
      <c r="D75" s="18"/>
      <c r="E75" s="12" t="s">
        <v>53</v>
      </c>
      <c r="F75" s="18"/>
      <c r="G75" s="12"/>
      <c r="H75" s="18"/>
      <c r="I75" s="18" t="s">
        <v>184</v>
      </c>
      <c r="J75" s="18"/>
      <c r="K75" s="44">
        <v>43593</v>
      </c>
      <c r="L75" s="18"/>
      <c r="M75" s="25">
        <v>43594</v>
      </c>
      <c r="N75" s="18"/>
      <c r="O75" s="18" t="s">
        <v>410</v>
      </c>
      <c r="P75" s="18"/>
      <c r="Q75" s="15">
        <v>15</v>
      </c>
      <c r="R75" s="18"/>
      <c r="S75" s="18" t="s">
        <v>43</v>
      </c>
      <c r="T75" s="18"/>
      <c r="U75" s="18"/>
      <c r="V75" s="18"/>
      <c r="W75" s="18"/>
      <c r="X75" s="18"/>
      <c r="Y75" s="18"/>
    </row>
    <row r="76" spans="1:25" s="23" customFormat="1" x14ac:dyDescent="0.25">
      <c r="A76" s="18"/>
      <c r="B76" s="18"/>
      <c r="C76" s="63" t="s">
        <v>408</v>
      </c>
      <c r="D76" s="18"/>
      <c r="E76" s="12" t="s">
        <v>7</v>
      </c>
      <c r="F76" s="18"/>
      <c r="G76" s="12">
        <v>28789</v>
      </c>
      <c r="H76" s="18"/>
      <c r="I76" s="18" t="s">
        <v>187</v>
      </c>
      <c r="J76" s="18"/>
      <c r="K76" s="44">
        <v>43593</v>
      </c>
      <c r="L76" s="18"/>
      <c r="M76" s="25">
        <v>43594</v>
      </c>
      <c r="N76" s="18"/>
      <c r="O76" s="18" t="s">
        <v>50</v>
      </c>
      <c r="P76" s="18"/>
      <c r="Q76" s="15">
        <v>15</v>
      </c>
      <c r="R76" s="18"/>
      <c r="S76" s="18" t="s">
        <v>43</v>
      </c>
      <c r="T76" s="18"/>
      <c r="U76" s="18"/>
      <c r="V76" s="18"/>
      <c r="W76" s="18" t="s">
        <v>269</v>
      </c>
      <c r="X76" s="18"/>
      <c r="Y76" s="18"/>
    </row>
    <row r="77" spans="1:25" s="23" customFormat="1" x14ac:dyDescent="0.25">
      <c r="A77" s="18"/>
      <c r="B77" s="18"/>
      <c r="C77" s="63" t="s">
        <v>409</v>
      </c>
      <c r="D77" s="18"/>
      <c r="E77" s="12" t="s">
        <v>7</v>
      </c>
      <c r="F77" s="18"/>
      <c r="G77" s="12"/>
      <c r="H77" s="18"/>
      <c r="I77" s="18" t="s">
        <v>184</v>
      </c>
      <c r="J77" s="18"/>
      <c r="K77" s="44">
        <v>43593</v>
      </c>
      <c r="L77" s="18"/>
      <c r="M77" s="44">
        <v>43594</v>
      </c>
      <c r="N77" s="18"/>
      <c r="O77" s="18" t="s">
        <v>67</v>
      </c>
      <c r="P77" s="18"/>
      <c r="Q77" s="15">
        <v>15</v>
      </c>
      <c r="R77" s="18"/>
      <c r="S77" s="18" t="s">
        <v>43</v>
      </c>
      <c r="T77" s="18"/>
      <c r="U77" s="18"/>
      <c r="V77" s="18"/>
      <c r="W77" s="18" t="s">
        <v>154</v>
      </c>
      <c r="X77" s="18"/>
      <c r="Y77" s="18"/>
    </row>
    <row r="78" spans="1:25" s="23" customFormat="1" x14ac:dyDescent="0.25">
      <c r="A78" s="18"/>
      <c r="B78" s="18"/>
      <c r="C78" s="63" t="s">
        <v>411</v>
      </c>
      <c r="D78" s="18"/>
      <c r="E78" s="12" t="s">
        <v>7</v>
      </c>
      <c r="F78" s="18"/>
      <c r="G78" s="12">
        <v>29349</v>
      </c>
      <c r="H78" s="18"/>
      <c r="I78" s="18"/>
      <c r="J78" s="18"/>
      <c r="K78" s="44">
        <v>43593</v>
      </c>
      <c r="L78" s="18"/>
      <c r="M78" s="25">
        <v>43594</v>
      </c>
      <c r="N78" s="18"/>
      <c r="O78" s="18" t="s">
        <v>412</v>
      </c>
      <c r="P78" s="18"/>
      <c r="Q78" s="15">
        <v>15</v>
      </c>
      <c r="R78" s="18"/>
      <c r="S78" s="18" t="s">
        <v>43</v>
      </c>
      <c r="T78" s="18"/>
      <c r="U78" s="18"/>
      <c r="V78" s="18"/>
      <c r="W78" s="18" t="s">
        <v>193</v>
      </c>
      <c r="X78" s="18"/>
      <c r="Y78" s="18"/>
    </row>
    <row r="79" spans="1:25" s="23" customFormat="1" x14ac:dyDescent="0.25">
      <c r="A79" s="35"/>
      <c r="C79" s="35"/>
      <c r="E79" s="19"/>
      <c r="K79" s="45"/>
      <c r="M79" s="45"/>
      <c r="Q79" s="24"/>
      <c r="S79">
        <f>SUM(Q66,Q69:Q76)/60</f>
        <v>3</v>
      </c>
    </row>
    <row r="80" spans="1:25" s="23" customFormat="1" x14ac:dyDescent="0.25">
      <c r="A80" s="56">
        <v>43594</v>
      </c>
      <c r="B80" s="51"/>
      <c r="C80" s="48"/>
      <c r="D80" s="49"/>
      <c r="E80" s="48"/>
      <c r="F80" s="49"/>
      <c r="G80" s="50"/>
      <c r="H80" s="49"/>
      <c r="I80" s="51"/>
      <c r="J80" s="49"/>
      <c r="K80" s="52"/>
      <c r="L80" s="49"/>
      <c r="M80" s="52"/>
      <c r="N80" s="49"/>
      <c r="O80" s="51"/>
      <c r="P80" s="49"/>
      <c r="Q80" s="53"/>
      <c r="R80" s="49"/>
      <c r="S80" s="54"/>
      <c r="T80" s="49"/>
      <c r="U80" s="49"/>
      <c r="V80" s="49"/>
      <c r="W80" s="51"/>
      <c r="X80" s="49"/>
      <c r="Y80" s="49"/>
    </row>
    <row r="81" spans="1:25" x14ac:dyDescent="0.25">
      <c r="C81" s="35"/>
      <c r="E81" s="2"/>
      <c r="G81" s="2"/>
      <c r="K81" s="9"/>
      <c r="M81" s="9"/>
      <c r="Q81" s="10"/>
    </row>
    <row r="82" spans="1:25" x14ac:dyDescent="0.25">
      <c r="A82" s="18"/>
      <c r="B82" s="18"/>
      <c r="C82" s="63" t="s">
        <v>413</v>
      </c>
      <c r="D82" s="18"/>
      <c r="E82" s="12" t="s">
        <v>7</v>
      </c>
      <c r="F82" s="18"/>
      <c r="G82" s="12"/>
      <c r="H82" s="18"/>
      <c r="I82" s="18" t="s">
        <v>185</v>
      </c>
      <c r="J82" s="18"/>
      <c r="K82" s="25">
        <v>43594</v>
      </c>
      <c r="L82" s="18"/>
      <c r="M82" s="25">
        <v>43595</v>
      </c>
      <c r="N82" s="18"/>
      <c r="O82" s="18"/>
      <c r="P82" s="18"/>
      <c r="Q82" s="32">
        <v>15</v>
      </c>
      <c r="R82" s="18"/>
      <c r="S82" s="18" t="s">
        <v>43</v>
      </c>
      <c r="T82" s="18"/>
      <c r="U82" s="18"/>
      <c r="V82" s="18"/>
      <c r="W82" s="18" t="s">
        <v>154</v>
      </c>
      <c r="X82" s="18"/>
      <c r="Y82" s="18"/>
    </row>
    <row r="83" spans="1:25" x14ac:dyDescent="0.25">
      <c r="A83" s="18"/>
      <c r="B83" s="18"/>
      <c r="C83" s="63" t="s">
        <v>414</v>
      </c>
      <c r="D83" s="18"/>
      <c r="E83" s="12" t="s">
        <v>7</v>
      </c>
      <c r="F83" s="18"/>
      <c r="G83" s="12"/>
      <c r="H83" s="18"/>
      <c r="I83" s="18" t="s">
        <v>185</v>
      </c>
      <c r="J83" s="18"/>
      <c r="K83" s="25">
        <v>43594</v>
      </c>
      <c r="L83" s="18"/>
      <c r="M83" s="25">
        <v>43595</v>
      </c>
      <c r="N83" s="18"/>
      <c r="O83" s="18"/>
      <c r="P83" s="18"/>
      <c r="Q83" s="32">
        <v>15</v>
      </c>
      <c r="R83" s="18"/>
      <c r="S83" s="18" t="s">
        <v>43</v>
      </c>
      <c r="T83" s="18"/>
      <c r="U83" s="18"/>
      <c r="V83" s="18"/>
      <c r="W83" s="18" t="s">
        <v>154</v>
      </c>
      <c r="X83" s="18"/>
      <c r="Y83" s="18"/>
    </row>
    <row r="84" spans="1:25" x14ac:dyDescent="0.25">
      <c r="A84" s="18"/>
      <c r="B84" s="18"/>
      <c r="C84" s="63" t="s">
        <v>415</v>
      </c>
      <c r="D84" s="18"/>
      <c r="E84" s="12" t="s">
        <v>7</v>
      </c>
      <c r="F84" s="18"/>
      <c r="G84" s="12"/>
      <c r="H84" s="18"/>
      <c r="I84" s="18" t="s">
        <v>185</v>
      </c>
      <c r="J84" s="18"/>
      <c r="K84" s="25">
        <v>43594</v>
      </c>
      <c r="L84" s="18"/>
      <c r="M84" s="25">
        <v>43595</v>
      </c>
      <c r="N84" s="18"/>
      <c r="O84" s="18"/>
      <c r="P84" s="18"/>
      <c r="Q84" s="32">
        <v>15</v>
      </c>
      <c r="R84" s="18"/>
      <c r="S84" s="18" t="s">
        <v>43</v>
      </c>
      <c r="T84" s="18"/>
      <c r="U84" s="18"/>
      <c r="V84" s="18"/>
      <c r="W84" s="18" t="s">
        <v>154</v>
      </c>
      <c r="X84" s="18"/>
      <c r="Y84" s="18"/>
    </row>
    <row r="85" spans="1:25" x14ac:dyDescent="0.25">
      <c r="A85" s="35"/>
      <c r="C85" s="35"/>
      <c r="E85" s="2"/>
      <c r="G85" s="2"/>
      <c r="K85" s="9"/>
      <c r="M85" s="9"/>
      <c r="Q85" s="10"/>
      <c r="S85">
        <f>SUM(Q66,Q74:Q78,Q82:Q84)/60</f>
        <v>2.25</v>
      </c>
    </row>
    <row r="86" spans="1:25" x14ac:dyDescent="0.25">
      <c r="A86" s="56">
        <v>43595</v>
      </c>
      <c r="B86" s="51"/>
      <c r="C86" s="48"/>
      <c r="D86" s="49"/>
      <c r="E86" s="48"/>
      <c r="F86" s="49"/>
      <c r="G86" s="50"/>
      <c r="H86" s="49"/>
      <c r="I86" s="51"/>
      <c r="J86" s="49"/>
      <c r="K86" s="52"/>
      <c r="L86" s="49"/>
      <c r="M86" s="52"/>
      <c r="N86" s="49"/>
      <c r="O86" s="51"/>
      <c r="P86" s="49"/>
      <c r="Q86" s="53"/>
      <c r="R86" s="49"/>
      <c r="S86" s="54"/>
      <c r="T86" s="49"/>
      <c r="U86" s="49"/>
      <c r="V86" s="49"/>
      <c r="W86" s="51"/>
      <c r="X86" s="49"/>
      <c r="Y86" s="49"/>
    </row>
    <row r="87" spans="1:25" x14ac:dyDescent="0.25">
      <c r="A87" s="18"/>
      <c r="B87" s="18"/>
      <c r="C87" s="63" t="s">
        <v>416</v>
      </c>
      <c r="D87" s="18"/>
      <c r="E87" s="12" t="s">
        <v>53</v>
      </c>
      <c r="F87" s="18"/>
      <c r="G87" s="12"/>
      <c r="H87" s="18"/>
      <c r="I87" s="18"/>
      <c r="J87" s="18"/>
      <c r="K87" s="25">
        <v>43595</v>
      </c>
      <c r="L87" s="18"/>
      <c r="M87" s="25"/>
      <c r="N87" s="18"/>
      <c r="O87" s="18" t="s">
        <v>426</v>
      </c>
      <c r="P87" s="18"/>
      <c r="Q87" s="32">
        <v>15</v>
      </c>
      <c r="R87" s="18"/>
      <c r="S87" s="18" t="s">
        <v>43</v>
      </c>
      <c r="T87" s="18"/>
      <c r="U87" s="18"/>
      <c r="V87" s="18"/>
      <c r="W87" s="18"/>
      <c r="X87" s="18"/>
      <c r="Y87" s="18"/>
    </row>
    <row r="88" spans="1:25" x14ac:dyDescent="0.25">
      <c r="A88" s="18"/>
      <c r="B88" s="18"/>
      <c r="C88" s="63" t="s">
        <v>418</v>
      </c>
      <c r="D88" s="18"/>
      <c r="E88" s="12" t="s">
        <v>7</v>
      </c>
      <c r="F88" s="18"/>
      <c r="G88" s="12"/>
      <c r="H88" s="18"/>
      <c r="I88" s="18" t="s">
        <v>152</v>
      </c>
      <c r="J88" s="18"/>
      <c r="K88" s="25">
        <v>43594</v>
      </c>
      <c r="L88" s="18"/>
      <c r="M88" s="25">
        <v>43595</v>
      </c>
      <c r="N88" s="18"/>
      <c r="O88" s="18" t="s">
        <v>419</v>
      </c>
      <c r="P88" s="18"/>
      <c r="Q88" s="32">
        <v>15</v>
      </c>
      <c r="R88" s="18"/>
      <c r="S88" s="18" t="s">
        <v>43</v>
      </c>
      <c r="T88" s="18"/>
      <c r="U88" s="18"/>
      <c r="V88" s="18"/>
      <c r="W88" s="18" t="s">
        <v>154</v>
      </c>
      <c r="X88" s="18"/>
      <c r="Y88" s="18" t="s">
        <v>420</v>
      </c>
    </row>
    <row r="89" spans="1:25" x14ac:dyDescent="0.25">
      <c r="A89" s="18"/>
      <c r="B89" s="18"/>
      <c r="C89" s="63" t="s">
        <v>421</v>
      </c>
      <c r="D89" s="18"/>
      <c r="E89" s="12" t="s">
        <v>7</v>
      </c>
      <c r="F89" s="18"/>
      <c r="G89" s="12">
        <v>28899</v>
      </c>
      <c r="H89" s="18"/>
      <c r="I89" s="18"/>
      <c r="J89" s="18"/>
      <c r="K89" s="25">
        <v>43595</v>
      </c>
      <c r="L89" s="18"/>
      <c r="M89" s="25"/>
      <c r="N89" s="18"/>
      <c r="O89" s="18" t="s">
        <v>174</v>
      </c>
      <c r="P89" s="18"/>
      <c r="Q89" s="32">
        <v>15</v>
      </c>
      <c r="R89" s="18"/>
      <c r="S89" s="18" t="s">
        <v>43</v>
      </c>
      <c r="T89" s="18"/>
      <c r="U89" s="18"/>
      <c r="V89" s="18"/>
      <c r="W89" s="18" t="s">
        <v>204</v>
      </c>
      <c r="X89" s="18"/>
      <c r="Y89" s="18"/>
    </row>
    <row r="90" spans="1:25" x14ac:dyDescent="0.25">
      <c r="A90" s="18"/>
      <c r="B90" s="18"/>
      <c r="C90" s="63" t="s">
        <v>422</v>
      </c>
      <c r="D90" s="18"/>
      <c r="E90" s="12" t="s">
        <v>7</v>
      </c>
      <c r="F90" s="18"/>
      <c r="G90" s="12">
        <v>29349</v>
      </c>
      <c r="H90" s="18"/>
      <c r="I90" s="18" t="s">
        <v>184</v>
      </c>
      <c r="J90" s="18"/>
      <c r="K90" s="25">
        <v>43595</v>
      </c>
      <c r="L90" s="18"/>
      <c r="M90" s="25">
        <v>43595</v>
      </c>
      <c r="N90" s="18"/>
      <c r="O90" s="18" t="s">
        <v>425</v>
      </c>
      <c r="P90" s="18"/>
      <c r="Q90" s="32">
        <v>15</v>
      </c>
      <c r="R90" s="18"/>
      <c r="S90" s="18" t="s">
        <v>43</v>
      </c>
      <c r="T90" s="18"/>
      <c r="U90" s="18"/>
      <c r="V90" s="18"/>
      <c r="W90" s="18" t="s">
        <v>193</v>
      </c>
      <c r="X90" s="18"/>
      <c r="Y90" s="18"/>
    </row>
    <row r="91" spans="1:25" x14ac:dyDescent="0.25">
      <c r="A91" s="18"/>
      <c r="B91" s="18"/>
      <c r="C91" s="63" t="s">
        <v>423</v>
      </c>
      <c r="D91" s="18"/>
      <c r="E91" s="12" t="s">
        <v>7</v>
      </c>
      <c r="F91" s="18"/>
      <c r="G91" s="12"/>
      <c r="H91" s="18"/>
      <c r="I91" s="18" t="s">
        <v>185</v>
      </c>
      <c r="J91" s="18"/>
      <c r="K91" s="25">
        <v>43595</v>
      </c>
      <c r="L91" s="18"/>
      <c r="M91" s="25">
        <v>43595</v>
      </c>
      <c r="N91" s="18"/>
      <c r="O91" s="18" t="s">
        <v>285</v>
      </c>
      <c r="P91" s="18"/>
      <c r="Q91" s="32">
        <v>15</v>
      </c>
      <c r="R91" s="18"/>
      <c r="S91" s="18" t="s">
        <v>43</v>
      </c>
      <c r="T91" s="18"/>
      <c r="U91" s="18"/>
      <c r="V91" s="18"/>
      <c r="W91" s="18" t="s">
        <v>154</v>
      </c>
      <c r="X91" s="18"/>
      <c r="Y91" s="18"/>
    </row>
    <row r="92" spans="1:25" x14ac:dyDescent="0.25">
      <c r="A92" s="18"/>
      <c r="B92" s="18"/>
      <c r="C92" s="63" t="s">
        <v>424</v>
      </c>
      <c r="D92" s="18"/>
      <c r="E92" s="12" t="s">
        <v>7</v>
      </c>
      <c r="F92" s="18"/>
      <c r="G92" s="12"/>
      <c r="H92" s="18"/>
      <c r="I92" s="18" t="s">
        <v>185</v>
      </c>
      <c r="J92" s="18"/>
      <c r="K92" s="25">
        <v>43595</v>
      </c>
      <c r="L92" s="18"/>
      <c r="M92" s="25">
        <v>43595</v>
      </c>
      <c r="N92" s="18"/>
      <c r="O92" s="18" t="s">
        <v>285</v>
      </c>
      <c r="P92" s="18"/>
      <c r="Q92" s="32">
        <v>15</v>
      </c>
      <c r="R92" s="18"/>
      <c r="S92" s="18" t="s">
        <v>43</v>
      </c>
      <c r="T92" s="18"/>
      <c r="U92" s="18"/>
      <c r="V92" s="18"/>
      <c r="W92" s="18" t="s">
        <v>154</v>
      </c>
      <c r="X92" s="18"/>
      <c r="Y92" s="18"/>
    </row>
    <row r="93" spans="1:25" x14ac:dyDescent="0.25">
      <c r="A93" s="18"/>
      <c r="B93" s="18"/>
      <c r="C93" s="63" t="s">
        <v>430</v>
      </c>
      <c r="D93" s="18"/>
      <c r="E93" s="12" t="s">
        <v>7</v>
      </c>
      <c r="F93" s="18"/>
      <c r="G93" s="12">
        <v>29201</v>
      </c>
      <c r="H93" s="18"/>
      <c r="I93" s="18" t="s">
        <v>185</v>
      </c>
      <c r="J93" s="18"/>
      <c r="K93" s="25">
        <v>43595</v>
      </c>
      <c r="L93" s="18"/>
      <c r="M93" s="25">
        <v>43595</v>
      </c>
      <c r="N93" s="18"/>
      <c r="O93" s="18" t="s">
        <v>133</v>
      </c>
      <c r="P93" s="18"/>
      <c r="Q93" s="32">
        <v>15</v>
      </c>
      <c r="R93" s="18"/>
      <c r="S93" s="18" t="s">
        <v>43</v>
      </c>
      <c r="T93" s="18"/>
      <c r="U93" s="18"/>
      <c r="V93" s="18"/>
      <c r="W93" s="18" t="s">
        <v>154</v>
      </c>
      <c r="X93" s="18"/>
      <c r="Y93" s="18"/>
    </row>
    <row r="94" spans="1:25" x14ac:dyDescent="0.25">
      <c r="A94" s="18"/>
      <c r="B94" s="18"/>
      <c r="C94" s="63" t="s">
        <v>428</v>
      </c>
      <c r="D94" s="18"/>
      <c r="E94" s="12" t="s">
        <v>7</v>
      </c>
      <c r="F94" s="18"/>
      <c r="G94" s="12"/>
      <c r="H94" s="18"/>
      <c r="I94" s="18" t="s">
        <v>185</v>
      </c>
      <c r="J94" s="18"/>
      <c r="K94" s="25">
        <v>43595</v>
      </c>
      <c r="L94" s="18"/>
      <c r="M94" s="25">
        <v>43595</v>
      </c>
      <c r="N94" s="18"/>
      <c r="O94" s="18" t="s">
        <v>285</v>
      </c>
      <c r="P94" s="18"/>
      <c r="Q94" s="32">
        <v>15</v>
      </c>
      <c r="R94" s="18"/>
      <c r="S94" s="18" t="s">
        <v>43</v>
      </c>
      <c r="T94" s="18"/>
      <c r="U94" s="18"/>
      <c r="V94" s="18"/>
      <c r="W94" s="18" t="s">
        <v>154</v>
      </c>
      <c r="X94" s="18"/>
      <c r="Y94" s="18"/>
    </row>
    <row r="95" spans="1:25" x14ac:dyDescent="0.25">
      <c r="A95" s="18"/>
      <c r="B95" s="18"/>
      <c r="C95" s="63" t="s">
        <v>429</v>
      </c>
      <c r="D95" s="18"/>
      <c r="E95" s="12" t="s">
        <v>7</v>
      </c>
      <c r="F95" s="18"/>
      <c r="G95" s="12"/>
      <c r="H95" s="18"/>
      <c r="I95" s="18" t="s">
        <v>185</v>
      </c>
      <c r="J95" s="18"/>
      <c r="K95" s="25">
        <v>43595</v>
      </c>
      <c r="L95" s="18"/>
      <c r="M95" s="25">
        <v>43595</v>
      </c>
      <c r="N95" s="18"/>
      <c r="O95" s="18" t="s">
        <v>285</v>
      </c>
      <c r="P95" s="18"/>
      <c r="Q95" s="32">
        <v>15</v>
      </c>
      <c r="R95" s="18"/>
      <c r="S95" s="18" t="s">
        <v>43</v>
      </c>
      <c r="T95" s="18"/>
      <c r="U95" s="18"/>
      <c r="V95" s="18"/>
      <c r="W95" s="18" t="s">
        <v>154</v>
      </c>
      <c r="X95" s="18"/>
      <c r="Y95" s="18"/>
    </row>
    <row r="96" spans="1:25" x14ac:dyDescent="0.25">
      <c r="A96" s="18"/>
      <c r="B96" s="18"/>
      <c r="C96" s="63" t="s">
        <v>431</v>
      </c>
      <c r="D96" s="18"/>
      <c r="E96" s="12" t="s">
        <v>7</v>
      </c>
      <c r="F96" s="18"/>
      <c r="G96" s="12"/>
      <c r="H96" s="18"/>
      <c r="I96" s="18" t="s">
        <v>185</v>
      </c>
      <c r="J96" s="18"/>
      <c r="K96" s="25">
        <v>43595</v>
      </c>
      <c r="L96" s="18"/>
      <c r="M96" s="25">
        <v>43595</v>
      </c>
      <c r="N96" s="18"/>
      <c r="O96" s="18" t="s">
        <v>372</v>
      </c>
      <c r="P96" s="18"/>
      <c r="Q96" s="32">
        <v>15</v>
      </c>
      <c r="R96" s="18"/>
      <c r="S96" s="18" t="s">
        <v>43</v>
      </c>
      <c r="T96" s="18"/>
      <c r="U96" s="18"/>
      <c r="V96" s="18"/>
      <c r="W96" s="18" t="s">
        <v>154</v>
      </c>
      <c r="X96" s="18"/>
      <c r="Y96" s="18"/>
    </row>
    <row r="97" spans="1:25" x14ac:dyDescent="0.25">
      <c r="A97" s="18"/>
      <c r="B97" s="18"/>
      <c r="C97" s="63" t="s">
        <v>432</v>
      </c>
      <c r="D97" s="18"/>
      <c r="E97" s="12" t="s">
        <v>7</v>
      </c>
      <c r="F97" s="18"/>
      <c r="G97" s="12"/>
      <c r="H97" s="18"/>
      <c r="I97" s="18" t="s">
        <v>185</v>
      </c>
      <c r="J97" s="18"/>
      <c r="K97" s="25">
        <v>43595</v>
      </c>
      <c r="L97" s="18"/>
      <c r="M97" s="25">
        <v>43595</v>
      </c>
      <c r="N97" s="18"/>
      <c r="O97" s="18" t="s">
        <v>435</v>
      </c>
      <c r="P97" s="18"/>
      <c r="Q97" s="32">
        <v>15</v>
      </c>
      <c r="R97" s="18"/>
      <c r="S97" s="18" t="s">
        <v>43</v>
      </c>
      <c r="T97" s="18"/>
      <c r="U97" s="18"/>
      <c r="V97" s="18"/>
      <c r="W97" s="18" t="s">
        <v>154</v>
      </c>
      <c r="X97" s="18"/>
      <c r="Y97" s="18"/>
    </row>
    <row r="98" spans="1:25" x14ac:dyDescent="0.25">
      <c r="A98" s="18"/>
      <c r="B98" s="18"/>
      <c r="C98" s="63" t="s">
        <v>433</v>
      </c>
      <c r="D98" s="18"/>
      <c r="E98" s="12" t="s">
        <v>7</v>
      </c>
      <c r="F98" s="18"/>
      <c r="G98" s="12"/>
      <c r="H98" s="18"/>
      <c r="I98" s="18" t="s">
        <v>185</v>
      </c>
      <c r="J98" s="18"/>
      <c r="K98" s="25">
        <v>43595</v>
      </c>
      <c r="L98" s="18"/>
      <c r="M98" s="25">
        <v>43595</v>
      </c>
      <c r="N98" s="18"/>
      <c r="O98" s="18" t="s">
        <v>285</v>
      </c>
      <c r="P98" s="18"/>
      <c r="Q98" s="32">
        <v>15</v>
      </c>
      <c r="R98" s="18"/>
      <c r="S98" s="18" t="s">
        <v>43</v>
      </c>
      <c r="T98" s="18"/>
      <c r="U98" s="18"/>
      <c r="V98" s="18"/>
      <c r="W98" s="18" t="s">
        <v>154</v>
      </c>
      <c r="X98" s="18"/>
      <c r="Y98" s="18"/>
    </row>
    <row r="99" spans="1:25" x14ac:dyDescent="0.25">
      <c r="A99" s="18"/>
      <c r="B99" s="18"/>
      <c r="C99" s="63" t="s">
        <v>434</v>
      </c>
      <c r="D99" s="18"/>
      <c r="E99" s="12" t="s">
        <v>7</v>
      </c>
      <c r="F99" s="18"/>
      <c r="G99" s="12"/>
      <c r="H99" s="18"/>
      <c r="I99" s="18" t="s">
        <v>185</v>
      </c>
      <c r="J99" s="18"/>
      <c r="K99" s="25">
        <v>43595</v>
      </c>
      <c r="L99" s="18"/>
      <c r="M99" s="25">
        <v>43595</v>
      </c>
      <c r="N99" s="18"/>
      <c r="O99" s="18" t="s">
        <v>285</v>
      </c>
      <c r="P99" s="18"/>
      <c r="Q99" s="32">
        <v>15</v>
      </c>
      <c r="R99" s="18"/>
      <c r="S99" s="18" t="s">
        <v>43</v>
      </c>
      <c r="T99" s="18"/>
      <c r="U99" s="18"/>
      <c r="V99" s="18"/>
      <c r="W99" s="18" t="s">
        <v>154</v>
      </c>
      <c r="X99" s="18"/>
      <c r="Y99" s="18"/>
    </row>
    <row r="100" spans="1:25" x14ac:dyDescent="0.25">
      <c r="A100" s="2"/>
      <c r="C100" s="2"/>
      <c r="E100" s="2"/>
      <c r="G100" s="2"/>
      <c r="K100" s="9"/>
      <c r="M100" s="9"/>
      <c r="Q100" s="10"/>
      <c r="S100">
        <f>SUM(Q87:Q99)/60</f>
        <v>3.25</v>
      </c>
    </row>
    <row r="101" spans="1:25" x14ac:dyDescent="0.25">
      <c r="A101" s="56">
        <v>43598</v>
      </c>
      <c r="B101" s="51"/>
      <c r="C101" s="48"/>
      <c r="D101" s="49"/>
      <c r="E101" s="48"/>
      <c r="F101" s="49"/>
      <c r="G101" s="50"/>
      <c r="H101" s="49"/>
      <c r="I101" s="51"/>
      <c r="J101" s="49"/>
      <c r="K101" s="52"/>
      <c r="L101" s="49"/>
      <c r="M101" s="52"/>
      <c r="N101" s="49"/>
      <c r="O101" s="51"/>
      <c r="P101" s="49"/>
      <c r="Q101" s="53"/>
      <c r="R101" s="49"/>
      <c r="S101" s="54"/>
      <c r="T101" s="49"/>
      <c r="U101" s="49"/>
      <c r="V101" s="49"/>
      <c r="W101" s="51"/>
      <c r="X101" s="49"/>
      <c r="Y101" s="49"/>
    </row>
    <row r="103" spans="1:25" x14ac:dyDescent="0.25">
      <c r="A103" s="18"/>
      <c r="B103" s="18"/>
      <c r="C103" s="18" t="s">
        <v>446</v>
      </c>
      <c r="D103" s="18"/>
      <c r="E103" s="18" t="s">
        <v>7</v>
      </c>
      <c r="F103" s="18"/>
      <c r="G103" s="12"/>
      <c r="H103" s="18"/>
      <c r="I103" s="18" t="s">
        <v>185</v>
      </c>
      <c r="J103" s="18"/>
      <c r="K103" s="44">
        <v>43598</v>
      </c>
      <c r="L103" s="18"/>
      <c r="M103" s="44">
        <v>43598</v>
      </c>
      <c r="N103" s="18"/>
      <c r="O103" s="18" t="s">
        <v>285</v>
      </c>
      <c r="P103" s="18"/>
      <c r="Q103" s="32">
        <v>15</v>
      </c>
      <c r="R103" s="18"/>
      <c r="S103" s="18" t="s">
        <v>43</v>
      </c>
      <c r="T103" s="18"/>
      <c r="U103" s="18"/>
      <c r="V103" s="18"/>
      <c r="W103" s="18" t="s">
        <v>154</v>
      </c>
      <c r="X103" s="18"/>
      <c r="Y103" s="18"/>
    </row>
    <row r="104" spans="1:25" x14ac:dyDescent="0.25">
      <c r="A104" s="18"/>
      <c r="B104" s="18"/>
      <c r="C104" s="18" t="s">
        <v>452</v>
      </c>
      <c r="D104" s="18"/>
      <c r="E104" s="18" t="s">
        <v>7</v>
      </c>
      <c r="F104" s="18"/>
      <c r="G104" s="12">
        <v>29404</v>
      </c>
      <c r="H104" s="18"/>
      <c r="I104" s="18" t="s">
        <v>180</v>
      </c>
      <c r="J104" s="18"/>
      <c r="K104" s="44">
        <v>43598</v>
      </c>
      <c r="L104" s="18"/>
      <c r="M104" s="44">
        <v>43598</v>
      </c>
      <c r="N104" s="18"/>
      <c r="O104" s="18" t="s">
        <v>358</v>
      </c>
      <c r="P104" s="18"/>
      <c r="Q104" s="32">
        <v>15</v>
      </c>
      <c r="R104" s="18"/>
      <c r="S104" s="18" t="s">
        <v>43</v>
      </c>
      <c r="T104" s="18"/>
      <c r="U104" s="18"/>
      <c r="V104" s="18"/>
      <c r="W104" s="18" t="s">
        <v>193</v>
      </c>
      <c r="X104" s="18"/>
      <c r="Y104" s="18"/>
    </row>
    <row r="105" spans="1:25" x14ac:dyDescent="0.25">
      <c r="A105" s="18"/>
      <c r="B105" s="18"/>
      <c r="C105" s="63" t="s">
        <v>444</v>
      </c>
      <c r="D105" s="18"/>
      <c r="E105" s="12" t="s">
        <v>7</v>
      </c>
      <c r="F105" s="18"/>
      <c r="G105" s="12"/>
      <c r="H105" s="18"/>
      <c r="I105" s="18" t="s">
        <v>185</v>
      </c>
      <c r="J105" s="18"/>
      <c r="K105" s="44">
        <v>43598</v>
      </c>
      <c r="L105" s="18"/>
      <c r="M105" s="44">
        <v>43598</v>
      </c>
      <c r="N105" s="18"/>
      <c r="O105" s="18" t="s">
        <v>441</v>
      </c>
      <c r="P105" s="18"/>
      <c r="Q105" s="32">
        <v>15</v>
      </c>
      <c r="R105" s="18"/>
      <c r="S105" s="18" t="s">
        <v>43</v>
      </c>
      <c r="T105" s="18"/>
      <c r="U105" s="18"/>
      <c r="V105" s="18"/>
      <c r="W105" s="18" t="s">
        <v>154</v>
      </c>
      <c r="X105" s="18"/>
      <c r="Y105" s="18"/>
    </row>
    <row r="106" spans="1:25" x14ac:dyDescent="0.25">
      <c r="A106" s="18"/>
      <c r="B106" s="18"/>
      <c r="C106" s="63" t="s">
        <v>443</v>
      </c>
      <c r="D106" s="18"/>
      <c r="E106" s="12" t="s">
        <v>7</v>
      </c>
      <c r="F106" s="18"/>
      <c r="G106" s="12"/>
      <c r="H106" s="18"/>
      <c r="I106" s="18" t="s">
        <v>185</v>
      </c>
      <c r="J106" s="18"/>
      <c r="K106" s="44">
        <v>43598</v>
      </c>
      <c r="L106" s="18"/>
      <c r="M106" s="44">
        <v>43598</v>
      </c>
      <c r="N106" s="18"/>
      <c r="O106" s="18" t="s">
        <v>441</v>
      </c>
      <c r="P106" s="18"/>
      <c r="Q106" s="32">
        <v>15</v>
      </c>
      <c r="R106" s="18"/>
      <c r="S106" s="18" t="s">
        <v>43</v>
      </c>
      <c r="T106" s="18"/>
      <c r="U106" s="18"/>
      <c r="V106" s="18"/>
      <c r="W106" s="18" t="s">
        <v>154</v>
      </c>
      <c r="X106" s="18"/>
      <c r="Y106" s="18"/>
    </row>
    <row r="107" spans="1:25" x14ac:dyDescent="0.25">
      <c r="A107" s="18"/>
      <c r="B107" s="18"/>
      <c r="C107" s="63" t="s">
        <v>442</v>
      </c>
      <c r="D107" s="18"/>
      <c r="E107" s="12" t="s">
        <v>7</v>
      </c>
      <c r="F107" s="18"/>
      <c r="G107" s="12"/>
      <c r="H107" s="18"/>
      <c r="I107" s="18" t="s">
        <v>185</v>
      </c>
      <c r="J107" s="18"/>
      <c r="K107" s="44">
        <v>43598</v>
      </c>
      <c r="L107" s="18"/>
      <c r="M107" s="44">
        <v>43598</v>
      </c>
      <c r="N107" s="18"/>
      <c r="O107" s="18" t="s">
        <v>441</v>
      </c>
      <c r="P107" s="18"/>
      <c r="Q107" s="32">
        <v>15</v>
      </c>
      <c r="R107" s="18"/>
      <c r="S107" s="18" t="s">
        <v>43</v>
      </c>
      <c r="T107" s="18"/>
      <c r="U107" s="18"/>
      <c r="V107" s="18"/>
      <c r="W107" s="18" t="s">
        <v>154</v>
      </c>
      <c r="X107" s="18"/>
      <c r="Y107" s="18"/>
    </row>
    <row r="108" spans="1:25" x14ac:dyDescent="0.25">
      <c r="A108" s="18"/>
      <c r="B108" s="18"/>
      <c r="C108" s="63" t="s">
        <v>448</v>
      </c>
      <c r="D108" s="18"/>
      <c r="E108" s="12" t="s">
        <v>7</v>
      </c>
      <c r="F108" s="18"/>
      <c r="G108" s="12"/>
      <c r="H108" s="18"/>
      <c r="I108" s="18" t="s">
        <v>185</v>
      </c>
      <c r="J108" s="18"/>
      <c r="K108" s="44">
        <v>43598</v>
      </c>
      <c r="L108" s="18"/>
      <c r="M108" s="44">
        <v>43598</v>
      </c>
      <c r="N108" s="18"/>
      <c r="O108" s="18" t="s">
        <v>190</v>
      </c>
      <c r="P108" s="18"/>
      <c r="Q108" s="32">
        <v>15</v>
      </c>
      <c r="R108" s="18"/>
      <c r="S108" s="18" t="s">
        <v>43</v>
      </c>
      <c r="T108" s="18"/>
      <c r="U108" s="18"/>
      <c r="V108" s="18"/>
      <c r="W108" s="18" t="s">
        <v>154</v>
      </c>
      <c r="X108" s="18"/>
      <c r="Y108" s="18"/>
    </row>
    <row r="109" spans="1:25" x14ac:dyDescent="0.25">
      <c r="A109" s="18"/>
      <c r="B109" s="18"/>
      <c r="C109" s="63" t="s">
        <v>438</v>
      </c>
      <c r="D109" s="18"/>
      <c r="E109" s="12" t="s">
        <v>7</v>
      </c>
      <c r="F109" s="18"/>
      <c r="G109" s="12"/>
      <c r="H109" s="18"/>
      <c r="I109" s="18" t="s">
        <v>185</v>
      </c>
      <c r="J109" s="18"/>
      <c r="K109" s="44">
        <v>43598</v>
      </c>
      <c r="L109" s="18"/>
      <c r="M109" s="44">
        <v>43598</v>
      </c>
      <c r="N109" s="18"/>
      <c r="O109" s="18" t="s">
        <v>282</v>
      </c>
      <c r="P109" s="18"/>
      <c r="Q109" s="32">
        <v>15</v>
      </c>
      <c r="R109" s="18"/>
      <c r="S109" s="18" t="s">
        <v>43</v>
      </c>
      <c r="T109" s="18"/>
      <c r="U109" s="18"/>
      <c r="V109" s="18"/>
      <c r="W109" s="18" t="s">
        <v>154</v>
      </c>
      <c r="X109" s="18"/>
      <c r="Y109" s="18"/>
    </row>
    <row r="110" spans="1:25" x14ac:dyDescent="0.25">
      <c r="A110" s="18"/>
      <c r="B110" s="18"/>
      <c r="C110" s="63" t="s">
        <v>436</v>
      </c>
      <c r="D110" s="18"/>
      <c r="E110" s="12" t="s">
        <v>7</v>
      </c>
      <c r="F110" s="18"/>
      <c r="G110" s="12"/>
      <c r="H110" s="18"/>
      <c r="I110" s="18" t="s">
        <v>180</v>
      </c>
      <c r="J110" s="18"/>
      <c r="K110" s="44">
        <v>43598</v>
      </c>
      <c r="L110" s="18"/>
      <c r="M110" s="44">
        <v>43598</v>
      </c>
      <c r="N110" s="18"/>
      <c r="O110" s="18" t="s">
        <v>124</v>
      </c>
      <c r="P110" s="18"/>
      <c r="Q110" s="32">
        <v>15</v>
      </c>
      <c r="R110" s="18"/>
      <c r="S110" s="18" t="s">
        <v>43</v>
      </c>
      <c r="T110" s="18"/>
      <c r="U110" s="18"/>
      <c r="V110" s="18"/>
      <c r="W110" s="18" t="s">
        <v>154</v>
      </c>
      <c r="X110" s="18"/>
      <c r="Y110" s="18"/>
    </row>
    <row r="111" spans="1:25" x14ac:dyDescent="0.25">
      <c r="A111" s="18"/>
      <c r="B111" s="18"/>
      <c r="C111" s="63" t="s">
        <v>437</v>
      </c>
      <c r="D111" s="18"/>
      <c r="E111" s="12" t="s">
        <v>7</v>
      </c>
      <c r="F111" s="18"/>
      <c r="G111" s="12"/>
      <c r="H111" s="18"/>
      <c r="I111" s="18" t="s">
        <v>180</v>
      </c>
      <c r="J111" s="18"/>
      <c r="K111" s="44">
        <v>43598</v>
      </c>
      <c r="L111" s="18"/>
      <c r="M111" s="44">
        <v>43598</v>
      </c>
      <c r="N111" s="18"/>
      <c r="O111" s="18" t="s">
        <v>124</v>
      </c>
      <c r="P111" s="18"/>
      <c r="Q111" s="32">
        <v>15</v>
      </c>
      <c r="R111" s="18"/>
      <c r="S111" s="18" t="s">
        <v>43</v>
      </c>
      <c r="T111" s="18"/>
      <c r="U111" s="18"/>
      <c r="V111" s="18"/>
      <c r="W111" s="18" t="s">
        <v>154</v>
      </c>
      <c r="X111" s="18"/>
      <c r="Y111" s="18"/>
    </row>
    <row r="112" spans="1:25" x14ac:dyDescent="0.25">
      <c r="A112" s="18"/>
      <c r="B112" s="18"/>
      <c r="C112" s="63" t="s">
        <v>440</v>
      </c>
      <c r="D112" s="18"/>
      <c r="E112" s="12" t="s">
        <v>7</v>
      </c>
      <c r="F112" s="18"/>
      <c r="G112" s="12"/>
      <c r="H112" s="18"/>
      <c r="I112" s="18" t="s">
        <v>185</v>
      </c>
      <c r="J112" s="18"/>
      <c r="K112" s="44">
        <v>43598</v>
      </c>
      <c r="L112" s="18"/>
      <c r="M112" s="44">
        <v>43598</v>
      </c>
      <c r="N112" s="18"/>
      <c r="O112" s="18" t="s">
        <v>441</v>
      </c>
      <c r="P112" s="18"/>
      <c r="Q112" s="32">
        <v>15</v>
      </c>
      <c r="R112" s="18"/>
      <c r="S112" s="18" t="s">
        <v>43</v>
      </c>
      <c r="T112" s="18"/>
      <c r="U112" s="18"/>
      <c r="V112" s="18"/>
      <c r="W112" s="18" t="s">
        <v>154</v>
      </c>
      <c r="X112" s="18"/>
      <c r="Y112" s="18"/>
    </row>
    <row r="113" spans="1:25" x14ac:dyDescent="0.25">
      <c r="A113" s="18"/>
      <c r="B113" s="18"/>
      <c r="C113" s="63" t="s">
        <v>439</v>
      </c>
      <c r="D113" s="18"/>
      <c r="E113" s="12" t="s">
        <v>7</v>
      </c>
      <c r="F113" s="18"/>
      <c r="G113" s="12"/>
      <c r="H113" s="18"/>
      <c r="I113" s="18" t="s">
        <v>185</v>
      </c>
      <c r="J113" s="18"/>
      <c r="K113" s="44">
        <v>43598</v>
      </c>
      <c r="L113" s="18"/>
      <c r="M113" s="44">
        <v>43598</v>
      </c>
      <c r="N113" s="18"/>
      <c r="O113" s="18" t="s">
        <v>282</v>
      </c>
      <c r="P113" s="18"/>
      <c r="Q113" s="32">
        <v>15</v>
      </c>
      <c r="R113" s="18"/>
      <c r="S113" s="18" t="s">
        <v>43</v>
      </c>
      <c r="T113" s="18"/>
      <c r="U113" s="18"/>
      <c r="V113" s="18"/>
      <c r="W113" s="18" t="s">
        <v>154</v>
      </c>
      <c r="X113" s="18"/>
      <c r="Y113" s="18"/>
    </row>
    <row r="114" spans="1:25" x14ac:dyDescent="0.25">
      <c r="A114" s="18"/>
      <c r="B114" s="18"/>
      <c r="C114" s="63" t="s">
        <v>445</v>
      </c>
      <c r="D114" s="18"/>
      <c r="E114" s="12" t="s">
        <v>7</v>
      </c>
      <c r="F114" s="18"/>
      <c r="G114" s="12"/>
      <c r="H114" s="18"/>
      <c r="I114" s="18" t="s">
        <v>185</v>
      </c>
      <c r="J114" s="18"/>
      <c r="K114" s="44">
        <v>43598</v>
      </c>
      <c r="L114" s="18"/>
      <c r="M114" s="44">
        <v>43598</v>
      </c>
      <c r="N114" s="18"/>
      <c r="O114" s="18" t="s">
        <v>441</v>
      </c>
      <c r="P114" s="18"/>
      <c r="Q114" s="32">
        <v>15</v>
      </c>
      <c r="R114" s="18"/>
      <c r="S114" s="18" t="s">
        <v>43</v>
      </c>
      <c r="T114" s="18"/>
      <c r="U114" s="18"/>
      <c r="V114" s="18"/>
      <c r="W114" s="18" t="s">
        <v>154</v>
      </c>
      <c r="X114" s="18"/>
      <c r="Y114" s="18"/>
    </row>
    <row r="115" spans="1:25" x14ac:dyDescent="0.25">
      <c r="A115" s="18"/>
      <c r="B115" s="18"/>
      <c r="C115" s="63" t="s">
        <v>447</v>
      </c>
      <c r="D115" s="18"/>
      <c r="E115" s="12" t="s">
        <v>7</v>
      </c>
      <c r="F115" s="18"/>
      <c r="G115" s="12"/>
      <c r="H115" s="18"/>
      <c r="I115" s="18" t="s">
        <v>185</v>
      </c>
      <c r="J115" s="18"/>
      <c r="K115" s="44">
        <v>43598</v>
      </c>
      <c r="L115" s="18"/>
      <c r="M115" s="44">
        <v>43598</v>
      </c>
      <c r="N115" s="18"/>
      <c r="O115" s="18" t="s">
        <v>190</v>
      </c>
      <c r="P115" s="18"/>
      <c r="Q115" s="32">
        <v>15</v>
      </c>
      <c r="R115" s="18"/>
      <c r="S115" s="18" t="s">
        <v>43</v>
      </c>
      <c r="T115" s="18"/>
      <c r="U115" s="18"/>
      <c r="V115" s="18"/>
      <c r="W115" s="18" t="s">
        <v>154</v>
      </c>
      <c r="X115" s="18"/>
      <c r="Y115" s="18"/>
    </row>
    <row r="116" spans="1:25" x14ac:dyDescent="0.25">
      <c r="A116" s="2"/>
      <c r="C116" s="2"/>
      <c r="E116" s="2"/>
      <c r="G116" s="2"/>
      <c r="K116" s="9"/>
      <c r="M116" s="9"/>
      <c r="Q116" s="10"/>
      <c r="S116">
        <f>SUM(Q103:Q115)/60</f>
        <v>3.25</v>
      </c>
    </row>
    <row r="117" spans="1:25" x14ac:dyDescent="0.25">
      <c r="A117" s="56">
        <v>43599</v>
      </c>
      <c r="B117" s="51"/>
      <c r="C117" s="48"/>
      <c r="D117" s="49"/>
      <c r="E117" s="48"/>
      <c r="F117" s="49"/>
      <c r="G117" s="50"/>
      <c r="H117" s="49"/>
      <c r="I117" s="51"/>
      <c r="J117" s="49"/>
      <c r="K117" s="52"/>
      <c r="L117" s="49"/>
      <c r="M117" s="52"/>
      <c r="N117" s="49"/>
      <c r="O117" s="51"/>
      <c r="P117" s="49"/>
      <c r="Q117" s="53"/>
      <c r="R117" s="49"/>
      <c r="S117" s="54"/>
      <c r="T117" s="49"/>
      <c r="U117" s="49"/>
      <c r="V117" s="49"/>
      <c r="W117" s="51"/>
      <c r="X117" s="49"/>
      <c r="Y117" s="49"/>
    </row>
    <row r="118" spans="1:25" x14ac:dyDescent="0.25">
      <c r="C118" s="34"/>
      <c r="E118" s="2"/>
      <c r="G118" s="2"/>
      <c r="K118" s="9"/>
      <c r="M118" s="9"/>
      <c r="Q118" s="10"/>
    </row>
    <row r="119" spans="1:25" x14ac:dyDescent="0.25">
      <c r="A119" s="18"/>
      <c r="B119" s="18"/>
      <c r="C119" s="63" t="s">
        <v>453</v>
      </c>
      <c r="D119" s="18"/>
      <c r="E119" s="12" t="s">
        <v>7</v>
      </c>
      <c r="F119" s="18"/>
      <c r="G119" s="12">
        <v>29305</v>
      </c>
      <c r="H119" s="18"/>
      <c r="I119" s="18" t="s">
        <v>152</v>
      </c>
      <c r="J119" s="18"/>
      <c r="K119" s="25">
        <v>43599</v>
      </c>
      <c r="L119" s="18"/>
      <c r="M119" s="25">
        <v>43600</v>
      </c>
      <c r="N119" s="18"/>
      <c r="O119" s="18" t="s">
        <v>463</v>
      </c>
      <c r="P119" s="18"/>
      <c r="Q119" s="32">
        <v>15</v>
      </c>
      <c r="R119" s="18"/>
      <c r="S119" s="18" t="s">
        <v>43</v>
      </c>
      <c r="T119" s="18"/>
      <c r="U119" s="18"/>
      <c r="V119" s="18"/>
      <c r="W119" s="18" t="s">
        <v>154</v>
      </c>
      <c r="X119" s="18"/>
      <c r="Y119" s="18"/>
    </row>
    <row r="120" spans="1:25" x14ac:dyDescent="0.25">
      <c r="A120" s="18"/>
      <c r="B120" s="18"/>
      <c r="C120" s="63" t="s">
        <v>454</v>
      </c>
      <c r="D120" s="18"/>
      <c r="E120" s="12" t="s">
        <v>7</v>
      </c>
      <c r="F120" s="18"/>
      <c r="G120" s="12"/>
      <c r="H120" s="18"/>
      <c r="I120" s="18" t="s">
        <v>180</v>
      </c>
      <c r="J120" s="18"/>
      <c r="K120" s="25">
        <v>43599</v>
      </c>
      <c r="L120" s="18"/>
      <c r="M120" s="25">
        <v>43599</v>
      </c>
      <c r="N120" s="18"/>
      <c r="O120" s="18" t="s">
        <v>462</v>
      </c>
      <c r="P120" s="18"/>
      <c r="Q120" s="32">
        <v>15</v>
      </c>
      <c r="R120" s="18"/>
      <c r="S120" s="18" t="s">
        <v>43</v>
      </c>
      <c r="T120" s="18"/>
      <c r="U120" s="18"/>
      <c r="V120" s="18"/>
      <c r="W120" s="18" t="s">
        <v>154</v>
      </c>
      <c r="X120" s="18"/>
      <c r="Y120" s="18" t="s">
        <v>464</v>
      </c>
    </row>
    <row r="121" spans="1:25" x14ac:dyDescent="0.25">
      <c r="A121" s="18"/>
      <c r="B121" s="18"/>
      <c r="C121" s="63" t="s">
        <v>455</v>
      </c>
      <c r="D121" s="18"/>
      <c r="E121" s="12" t="s">
        <v>7</v>
      </c>
      <c r="F121" s="18"/>
      <c r="G121" s="12"/>
      <c r="H121" s="18"/>
      <c r="I121" s="18" t="s">
        <v>180</v>
      </c>
      <c r="J121" s="18"/>
      <c r="K121" s="25">
        <v>43599</v>
      </c>
      <c r="L121" s="18"/>
      <c r="M121" s="25">
        <v>43599</v>
      </c>
      <c r="N121" s="18"/>
      <c r="O121" s="18" t="s">
        <v>458</v>
      </c>
      <c r="P121" s="18"/>
      <c r="Q121" s="32">
        <v>15</v>
      </c>
      <c r="R121" s="18"/>
      <c r="S121" s="18" t="s">
        <v>43</v>
      </c>
      <c r="T121" s="18"/>
      <c r="U121" s="18"/>
      <c r="V121" s="18"/>
      <c r="W121" s="18" t="s">
        <v>154</v>
      </c>
      <c r="X121" s="18"/>
      <c r="Y121" s="18"/>
    </row>
    <row r="122" spans="1:25" x14ac:dyDescent="0.25">
      <c r="A122" s="18"/>
      <c r="B122" s="18"/>
      <c r="C122" s="63" t="s">
        <v>457</v>
      </c>
      <c r="D122" s="18"/>
      <c r="E122" s="12" t="s">
        <v>7</v>
      </c>
      <c r="F122" s="18"/>
      <c r="G122" s="12"/>
      <c r="H122" s="18"/>
      <c r="I122" s="18" t="s">
        <v>185</v>
      </c>
      <c r="J122" s="18"/>
      <c r="K122" s="25">
        <v>43599</v>
      </c>
      <c r="L122" s="18"/>
      <c r="M122" s="25">
        <v>43599</v>
      </c>
      <c r="N122" s="18"/>
      <c r="O122" s="18" t="s">
        <v>285</v>
      </c>
      <c r="P122" s="18"/>
      <c r="Q122" s="32">
        <v>15</v>
      </c>
      <c r="R122" s="18"/>
      <c r="S122" s="18" t="s">
        <v>43</v>
      </c>
      <c r="T122" s="18"/>
      <c r="U122" s="18"/>
      <c r="V122" s="18"/>
      <c r="W122" s="18" t="s">
        <v>154</v>
      </c>
      <c r="X122" s="18"/>
      <c r="Y122" s="18"/>
    </row>
    <row r="123" spans="1:25" x14ac:dyDescent="0.25">
      <c r="A123" s="18"/>
      <c r="B123" s="18"/>
      <c r="C123" s="63" t="s">
        <v>459</v>
      </c>
      <c r="D123" s="18"/>
      <c r="E123" s="12" t="s">
        <v>7</v>
      </c>
      <c r="F123" s="18"/>
      <c r="G123" s="12"/>
      <c r="H123" s="18"/>
      <c r="I123" s="18" t="s">
        <v>185</v>
      </c>
      <c r="J123" s="18"/>
      <c r="K123" s="25">
        <v>43599</v>
      </c>
      <c r="L123" s="18"/>
      <c r="M123" s="25">
        <v>43599</v>
      </c>
      <c r="N123" s="18"/>
      <c r="O123" s="18" t="s">
        <v>282</v>
      </c>
      <c r="P123" s="18"/>
      <c r="Q123" s="32">
        <v>15</v>
      </c>
      <c r="R123" s="18"/>
      <c r="S123" s="18" t="s">
        <v>43</v>
      </c>
      <c r="T123" s="18"/>
      <c r="U123" s="18"/>
      <c r="V123" s="18"/>
      <c r="W123" s="18" t="s">
        <v>154</v>
      </c>
      <c r="X123" s="18"/>
      <c r="Y123" s="18"/>
    </row>
    <row r="124" spans="1:25" x14ac:dyDescent="0.25">
      <c r="A124" s="18"/>
      <c r="B124" s="18"/>
      <c r="C124" s="63" t="s">
        <v>460</v>
      </c>
      <c r="D124" s="18"/>
      <c r="E124" s="12" t="s">
        <v>7</v>
      </c>
      <c r="F124" s="18"/>
      <c r="G124" s="12"/>
      <c r="H124" s="18"/>
      <c r="I124" s="18" t="s">
        <v>185</v>
      </c>
      <c r="J124" s="18"/>
      <c r="K124" s="25">
        <v>43599</v>
      </c>
      <c r="L124" s="18"/>
      <c r="M124" s="25">
        <v>43599</v>
      </c>
      <c r="N124" s="18"/>
      <c r="O124" s="18" t="s">
        <v>285</v>
      </c>
      <c r="P124" s="18"/>
      <c r="Q124" s="32">
        <v>15</v>
      </c>
      <c r="R124" s="18"/>
      <c r="S124" s="18" t="s">
        <v>43</v>
      </c>
      <c r="T124" s="18"/>
      <c r="U124" s="18"/>
      <c r="V124" s="18"/>
      <c r="W124" s="18" t="s">
        <v>154</v>
      </c>
      <c r="X124" s="18"/>
      <c r="Y124" s="18"/>
    </row>
    <row r="125" spans="1:25" x14ac:dyDescent="0.25">
      <c r="A125" s="18"/>
      <c r="B125" s="18"/>
      <c r="C125" s="63" t="s">
        <v>465</v>
      </c>
      <c r="D125" s="18"/>
      <c r="E125" s="12" t="s">
        <v>7</v>
      </c>
      <c r="F125" s="18"/>
      <c r="G125" s="12"/>
      <c r="H125" s="18"/>
      <c r="I125" s="18" t="s">
        <v>184</v>
      </c>
      <c r="J125" s="18"/>
      <c r="K125" s="25">
        <v>43599</v>
      </c>
      <c r="L125" s="18"/>
      <c r="M125" s="25">
        <v>43599</v>
      </c>
      <c r="N125" s="18"/>
      <c r="O125" s="18" t="s">
        <v>458</v>
      </c>
      <c r="P125" s="18"/>
      <c r="Q125" s="32">
        <v>15</v>
      </c>
      <c r="R125" s="18"/>
      <c r="S125" s="18" t="s">
        <v>43</v>
      </c>
      <c r="T125" s="18"/>
      <c r="U125" s="18"/>
      <c r="V125" s="18"/>
      <c r="W125" s="18" t="s">
        <v>154</v>
      </c>
      <c r="X125" s="18"/>
      <c r="Y125" s="18"/>
    </row>
    <row r="126" spans="1:25" x14ac:dyDescent="0.25">
      <c r="A126" s="18"/>
      <c r="B126" s="18"/>
      <c r="C126" s="63" t="s">
        <v>466</v>
      </c>
      <c r="D126" s="18"/>
      <c r="E126" s="12" t="s">
        <v>7</v>
      </c>
      <c r="F126" s="18"/>
      <c r="G126" s="12">
        <v>29078</v>
      </c>
      <c r="H126" s="18"/>
      <c r="I126" s="18" t="s">
        <v>184</v>
      </c>
      <c r="J126" s="18"/>
      <c r="K126" s="25">
        <v>43599</v>
      </c>
      <c r="L126" s="18"/>
      <c r="M126" s="25">
        <v>43599</v>
      </c>
      <c r="N126" s="18"/>
      <c r="O126" s="18" t="s">
        <v>174</v>
      </c>
      <c r="P126" s="18"/>
      <c r="Q126" s="32">
        <v>15</v>
      </c>
      <c r="R126" s="18"/>
      <c r="S126" s="18" t="s">
        <v>43</v>
      </c>
      <c r="T126" s="18"/>
      <c r="U126" s="18"/>
      <c r="V126" s="18"/>
      <c r="W126" s="18" t="s">
        <v>154</v>
      </c>
      <c r="X126" s="18"/>
      <c r="Y126" s="18"/>
    </row>
    <row r="127" spans="1:25" x14ac:dyDescent="0.25">
      <c r="A127" s="18"/>
      <c r="B127" s="18"/>
      <c r="C127" s="63" t="s">
        <v>467</v>
      </c>
      <c r="D127" s="18"/>
      <c r="E127" s="12" t="s">
        <v>7</v>
      </c>
      <c r="F127" s="18"/>
      <c r="G127" s="12">
        <v>29404</v>
      </c>
      <c r="H127" s="18"/>
      <c r="I127" s="18" t="s">
        <v>184</v>
      </c>
      <c r="J127" s="18"/>
      <c r="K127" s="25">
        <v>43599</v>
      </c>
      <c r="L127" s="18"/>
      <c r="M127" s="25">
        <v>43599</v>
      </c>
      <c r="N127" s="18"/>
      <c r="O127" s="18" t="s">
        <v>412</v>
      </c>
      <c r="P127" s="18"/>
      <c r="Q127" s="32">
        <v>15</v>
      </c>
      <c r="R127" s="18"/>
      <c r="S127" s="18" t="s">
        <v>43</v>
      </c>
      <c r="T127" s="18"/>
      <c r="U127" s="18"/>
      <c r="V127" s="18"/>
      <c r="W127" s="18" t="s">
        <v>154</v>
      </c>
      <c r="X127" s="18"/>
      <c r="Y127" s="18"/>
    </row>
    <row r="128" spans="1:25" x14ac:dyDescent="0.25">
      <c r="A128" s="18"/>
      <c r="B128" s="18"/>
      <c r="C128" s="63" t="s">
        <v>468</v>
      </c>
      <c r="D128" s="18"/>
      <c r="E128" s="12" t="s">
        <v>7</v>
      </c>
      <c r="F128" s="18"/>
      <c r="G128" s="12">
        <v>28918</v>
      </c>
      <c r="H128" s="18"/>
      <c r="I128" s="18" t="s">
        <v>184</v>
      </c>
      <c r="J128" s="18"/>
      <c r="K128" s="25">
        <v>43599</v>
      </c>
      <c r="L128" s="18"/>
      <c r="M128" s="25">
        <v>43599</v>
      </c>
      <c r="N128" s="18"/>
      <c r="O128" s="18" t="s">
        <v>174</v>
      </c>
      <c r="P128" s="18"/>
      <c r="Q128" s="32">
        <v>15</v>
      </c>
      <c r="R128" s="18"/>
      <c r="S128" s="18" t="s">
        <v>43</v>
      </c>
      <c r="T128" s="18"/>
      <c r="U128" s="18"/>
      <c r="V128" s="18"/>
      <c r="W128" s="18" t="s">
        <v>154</v>
      </c>
      <c r="X128" s="18"/>
      <c r="Y128" s="18"/>
    </row>
    <row r="129" spans="1:25" x14ac:dyDescent="0.25">
      <c r="A129" s="2"/>
      <c r="C129" s="2"/>
      <c r="E129" s="2"/>
      <c r="G129" s="2"/>
      <c r="K129" s="9"/>
      <c r="M129" s="9"/>
      <c r="Q129" s="10"/>
      <c r="S129">
        <f>SUM(Q119:Q128)/60</f>
        <v>2.5</v>
      </c>
    </row>
    <row r="130" spans="1:25" x14ac:dyDescent="0.25">
      <c r="A130" s="56">
        <v>43600</v>
      </c>
      <c r="B130" s="51"/>
      <c r="C130" s="48"/>
      <c r="D130" s="49"/>
      <c r="E130" s="48"/>
      <c r="F130" s="49"/>
      <c r="G130" s="50"/>
      <c r="H130" s="49"/>
      <c r="I130" s="51"/>
      <c r="J130" s="49"/>
      <c r="K130" s="52"/>
      <c r="L130" s="49"/>
      <c r="M130" s="52"/>
      <c r="N130" s="49"/>
      <c r="O130" s="51"/>
      <c r="P130" s="49"/>
      <c r="Q130" s="53"/>
      <c r="R130" s="49"/>
      <c r="S130" s="54"/>
      <c r="T130" s="49"/>
      <c r="U130" s="49"/>
      <c r="V130" s="49"/>
      <c r="W130" s="51"/>
      <c r="X130" s="49"/>
      <c r="Y130" s="49"/>
    </row>
    <row r="132" spans="1:25" x14ac:dyDescent="0.25">
      <c r="A132" s="18"/>
      <c r="B132" s="18"/>
      <c r="C132" s="63" t="s">
        <v>417</v>
      </c>
      <c r="D132" s="18"/>
      <c r="E132" s="12" t="s">
        <v>7</v>
      </c>
      <c r="F132" s="18"/>
      <c r="G132" s="12"/>
      <c r="H132" s="18"/>
      <c r="I132" s="18" t="s">
        <v>180</v>
      </c>
      <c r="J132" s="18"/>
      <c r="K132" s="25">
        <v>43594</v>
      </c>
      <c r="L132" s="18"/>
      <c r="M132" s="25">
        <v>43601</v>
      </c>
      <c r="N132" s="18"/>
      <c r="O132" s="18" t="s">
        <v>427</v>
      </c>
      <c r="P132" s="18"/>
      <c r="Q132" s="32">
        <v>30</v>
      </c>
      <c r="R132" s="18"/>
      <c r="S132" s="18" t="s">
        <v>43</v>
      </c>
      <c r="T132" s="18"/>
      <c r="U132" s="18"/>
      <c r="V132" s="18"/>
      <c r="W132" s="18" t="s">
        <v>154</v>
      </c>
      <c r="X132" s="18"/>
      <c r="Y132" s="18" t="s">
        <v>481</v>
      </c>
    </row>
    <row r="133" spans="1:25" x14ac:dyDescent="0.25">
      <c r="A133" s="18"/>
      <c r="B133" s="18"/>
      <c r="C133" s="63" t="s">
        <v>449</v>
      </c>
      <c r="D133" s="18"/>
      <c r="E133" s="12" t="s">
        <v>7</v>
      </c>
      <c r="F133" s="18"/>
      <c r="G133" s="12">
        <v>28919</v>
      </c>
      <c r="H133" s="18"/>
      <c r="I133" s="18" t="s">
        <v>180</v>
      </c>
      <c r="J133" s="18"/>
      <c r="K133" s="44">
        <v>43598</v>
      </c>
      <c r="L133" s="18"/>
      <c r="M133" s="44">
        <v>43598</v>
      </c>
      <c r="N133" s="18"/>
      <c r="O133" s="18" t="s">
        <v>172</v>
      </c>
      <c r="P133" s="18"/>
      <c r="Q133" s="32">
        <v>15</v>
      </c>
      <c r="R133" s="18"/>
      <c r="S133" s="18" t="s">
        <v>43</v>
      </c>
      <c r="T133" s="18"/>
      <c r="U133" s="18"/>
      <c r="V133" s="18"/>
      <c r="W133" s="18" t="s">
        <v>216</v>
      </c>
      <c r="X133" s="18"/>
      <c r="Y133" s="18"/>
    </row>
    <row r="134" spans="1:25" x14ac:dyDescent="0.25">
      <c r="A134" s="18"/>
      <c r="B134" s="18"/>
      <c r="C134" s="63" t="s">
        <v>450</v>
      </c>
      <c r="D134" s="18"/>
      <c r="E134" s="12" t="s">
        <v>7</v>
      </c>
      <c r="F134" s="18"/>
      <c r="G134" s="12">
        <v>28920</v>
      </c>
      <c r="H134" s="18"/>
      <c r="I134" s="18" t="s">
        <v>180</v>
      </c>
      <c r="J134" s="18"/>
      <c r="K134" s="44">
        <v>43598</v>
      </c>
      <c r="L134" s="18"/>
      <c r="M134" s="44">
        <v>43598</v>
      </c>
      <c r="N134" s="18"/>
      <c r="O134" s="18" t="s">
        <v>172</v>
      </c>
      <c r="P134" s="18"/>
      <c r="Q134" s="32">
        <v>15</v>
      </c>
      <c r="R134" s="18"/>
      <c r="S134" s="18" t="s">
        <v>43</v>
      </c>
      <c r="T134" s="18"/>
      <c r="U134" s="18"/>
      <c r="V134" s="18"/>
      <c r="W134" s="18" t="s">
        <v>216</v>
      </c>
      <c r="X134" s="18"/>
      <c r="Y134" s="18"/>
    </row>
    <row r="135" spans="1:25" x14ac:dyDescent="0.25">
      <c r="A135" s="18"/>
      <c r="B135" s="18"/>
      <c r="C135" s="63" t="s">
        <v>451</v>
      </c>
      <c r="D135" s="18"/>
      <c r="E135" s="12" t="s">
        <v>7</v>
      </c>
      <c r="F135" s="18"/>
      <c r="G135" s="12">
        <v>28922</v>
      </c>
      <c r="H135" s="18"/>
      <c r="I135" s="18" t="s">
        <v>180</v>
      </c>
      <c r="J135" s="18"/>
      <c r="K135" s="44">
        <v>43598</v>
      </c>
      <c r="L135" s="18"/>
      <c r="M135" s="44">
        <v>43598</v>
      </c>
      <c r="N135" s="18"/>
      <c r="O135" s="18" t="s">
        <v>172</v>
      </c>
      <c r="P135" s="18"/>
      <c r="Q135" s="32">
        <v>15</v>
      </c>
      <c r="R135" s="18"/>
      <c r="S135" s="18" t="s">
        <v>43</v>
      </c>
      <c r="T135" s="18"/>
      <c r="U135" s="18"/>
      <c r="V135" s="18"/>
      <c r="W135" s="18" t="s">
        <v>216</v>
      </c>
      <c r="X135" s="18"/>
      <c r="Y135" s="18"/>
    </row>
    <row r="136" spans="1:25" x14ac:dyDescent="0.25">
      <c r="A136" s="18"/>
      <c r="B136" s="18"/>
      <c r="C136" s="63" t="s">
        <v>456</v>
      </c>
      <c r="D136" s="18"/>
      <c r="E136" s="12" t="s">
        <v>7</v>
      </c>
      <c r="F136" s="18"/>
      <c r="G136" s="12"/>
      <c r="H136" s="18"/>
      <c r="I136" s="18" t="s">
        <v>185</v>
      </c>
      <c r="J136" s="18"/>
      <c r="K136" s="25">
        <v>43599</v>
      </c>
      <c r="L136" s="18"/>
      <c r="M136" s="25"/>
      <c r="N136" s="18"/>
      <c r="O136" s="18" t="s">
        <v>461</v>
      </c>
      <c r="P136" s="18"/>
      <c r="Q136" s="32">
        <v>15</v>
      </c>
      <c r="R136" s="18"/>
      <c r="S136" s="18" t="s">
        <v>43</v>
      </c>
      <c r="T136" s="18"/>
      <c r="U136" s="18"/>
      <c r="V136" s="18"/>
      <c r="W136" s="18" t="s">
        <v>154</v>
      </c>
      <c r="X136" s="18"/>
      <c r="Y136" s="18"/>
    </row>
    <row r="137" spans="1:25" x14ac:dyDescent="0.25">
      <c r="A137" s="18"/>
      <c r="B137" s="18"/>
      <c r="C137" s="63" t="s">
        <v>469</v>
      </c>
      <c r="D137" s="18"/>
      <c r="E137" s="12" t="s">
        <v>7</v>
      </c>
      <c r="F137" s="18"/>
      <c r="G137" s="12"/>
      <c r="H137" s="18"/>
      <c r="I137" s="18" t="s">
        <v>187</v>
      </c>
      <c r="J137" s="18"/>
      <c r="K137" s="25">
        <v>43600</v>
      </c>
      <c r="L137" s="18"/>
      <c r="M137" s="25"/>
      <c r="N137" s="18"/>
      <c r="O137" s="18" t="s">
        <v>33</v>
      </c>
      <c r="P137" s="18"/>
      <c r="Q137" s="32">
        <v>15</v>
      </c>
      <c r="R137" s="18"/>
      <c r="S137" s="18" t="s">
        <v>43</v>
      </c>
      <c r="T137" s="18"/>
      <c r="U137" s="18"/>
      <c r="V137" s="18"/>
      <c r="W137" s="18" t="s">
        <v>154</v>
      </c>
      <c r="X137" s="18"/>
      <c r="Y137" s="18"/>
    </row>
    <row r="138" spans="1:25" x14ac:dyDescent="0.25">
      <c r="A138" s="18"/>
      <c r="B138" s="18"/>
      <c r="C138" s="63" t="s">
        <v>469</v>
      </c>
      <c r="D138" s="18"/>
      <c r="E138" s="12" t="s">
        <v>7</v>
      </c>
      <c r="F138" s="18"/>
      <c r="G138" s="12"/>
      <c r="H138" s="18"/>
      <c r="I138" s="18" t="s">
        <v>152</v>
      </c>
      <c r="J138" s="18"/>
      <c r="K138" s="25">
        <v>43600</v>
      </c>
      <c r="L138" s="18"/>
      <c r="M138" s="25"/>
      <c r="N138" s="18"/>
      <c r="O138" s="18" t="s">
        <v>33</v>
      </c>
      <c r="P138" s="18"/>
      <c r="Q138" s="32">
        <v>15</v>
      </c>
      <c r="R138" s="18"/>
      <c r="S138" s="18" t="s">
        <v>43</v>
      </c>
      <c r="T138" s="18"/>
      <c r="U138" s="18"/>
      <c r="V138" s="18"/>
      <c r="W138" s="18" t="s">
        <v>154</v>
      </c>
      <c r="X138" s="18"/>
      <c r="Y138" s="18"/>
    </row>
    <row r="139" spans="1:25" x14ac:dyDescent="0.25">
      <c r="A139" s="18"/>
      <c r="B139" s="18"/>
      <c r="C139" s="63" t="s">
        <v>470</v>
      </c>
      <c r="D139" s="18"/>
      <c r="E139" s="12" t="s">
        <v>7</v>
      </c>
      <c r="F139" s="18"/>
      <c r="G139" s="12"/>
      <c r="H139" s="18"/>
      <c r="I139" s="18" t="s">
        <v>184</v>
      </c>
      <c r="J139" s="18"/>
      <c r="K139" s="25">
        <v>43600</v>
      </c>
      <c r="L139" s="18"/>
      <c r="M139" s="25"/>
      <c r="N139" s="18"/>
      <c r="O139" s="18" t="s">
        <v>472</v>
      </c>
      <c r="P139" s="18"/>
      <c r="Q139" s="32">
        <v>15</v>
      </c>
      <c r="R139" s="18"/>
      <c r="S139" s="18" t="s">
        <v>43</v>
      </c>
      <c r="T139" s="18"/>
      <c r="U139" s="18"/>
      <c r="V139" s="18"/>
      <c r="W139" s="18" t="s">
        <v>154</v>
      </c>
      <c r="X139" s="18"/>
      <c r="Y139" s="18"/>
    </row>
    <row r="140" spans="1:25" x14ac:dyDescent="0.25">
      <c r="A140" s="18"/>
      <c r="B140" s="18"/>
      <c r="C140" s="63" t="s">
        <v>471</v>
      </c>
      <c r="D140" s="18"/>
      <c r="E140" s="12" t="s">
        <v>7</v>
      </c>
      <c r="F140" s="18"/>
      <c r="G140" s="12">
        <v>28925</v>
      </c>
      <c r="H140" s="18"/>
      <c r="I140" s="18" t="s">
        <v>184</v>
      </c>
      <c r="J140" s="18"/>
      <c r="K140" s="25">
        <v>43600</v>
      </c>
      <c r="L140" s="18"/>
      <c r="M140" s="25"/>
      <c r="N140" s="18"/>
      <c r="O140" s="18" t="s">
        <v>174</v>
      </c>
      <c r="P140" s="18"/>
      <c r="Q140" s="32">
        <v>15</v>
      </c>
      <c r="R140" s="18"/>
      <c r="S140" s="18" t="s">
        <v>43</v>
      </c>
      <c r="T140" s="18"/>
      <c r="U140" s="18"/>
      <c r="V140" s="18"/>
      <c r="W140" s="18"/>
      <c r="X140" s="18"/>
      <c r="Y140" s="18"/>
    </row>
    <row r="141" spans="1:25" x14ac:dyDescent="0.25">
      <c r="A141" s="18"/>
      <c r="B141" s="18"/>
      <c r="C141" s="63" t="s">
        <v>473</v>
      </c>
      <c r="D141" s="18"/>
      <c r="E141" s="12" t="s">
        <v>7</v>
      </c>
      <c r="F141" s="18"/>
      <c r="G141" s="12"/>
      <c r="H141" s="18"/>
      <c r="I141" s="18" t="s">
        <v>152</v>
      </c>
      <c r="J141" s="18"/>
      <c r="K141" s="25">
        <v>43600</v>
      </c>
      <c r="L141" s="18"/>
      <c r="M141" s="25">
        <v>43600</v>
      </c>
      <c r="N141" s="18"/>
      <c r="O141" s="18" t="s">
        <v>479</v>
      </c>
      <c r="P141" s="18"/>
      <c r="Q141" s="32">
        <v>15</v>
      </c>
      <c r="R141" s="18"/>
      <c r="S141" s="18" t="s">
        <v>43</v>
      </c>
      <c r="T141" s="18"/>
      <c r="U141" s="18"/>
      <c r="V141" s="18"/>
      <c r="W141" s="18" t="s">
        <v>154</v>
      </c>
      <c r="X141" s="18"/>
      <c r="Y141" s="18"/>
    </row>
    <row r="142" spans="1:25" x14ac:dyDescent="0.25">
      <c r="A142" s="18"/>
      <c r="B142" s="18"/>
      <c r="C142" s="63" t="s">
        <v>474</v>
      </c>
      <c r="D142" s="18"/>
      <c r="E142" s="12" t="s">
        <v>7</v>
      </c>
      <c r="F142" s="18"/>
      <c r="G142" s="12"/>
      <c r="H142" s="18"/>
      <c r="I142" s="18" t="s">
        <v>180</v>
      </c>
      <c r="J142" s="18"/>
      <c r="K142" s="25">
        <v>43600</v>
      </c>
      <c r="L142" s="18"/>
      <c r="M142" s="25">
        <v>43600</v>
      </c>
      <c r="N142" s="18"/>
      <c r="O142" s="18" t="s">
        <v>177</v>
      </c>
      <c r="P142" s="18"/>
      <c r="Q142" s="32">
        <v>30</v>
      </c>
      <c r="R142" s="18"/>
      <c r="S142" s="18" t="s">
        <v>43</v>
      </c>
      <c r="T142" s="18"/>
      <c r="U142" s="18"/>
      <c r="V142" s="18"/>
      <c r="W142" s="18" t="s">
        <v>154</v>
      </c>
      <c r="X142" s="18"/>
      <c r="Y142" s="18" t="s">
        <v>478</v>
      </c>
    </row>
    <row r="143" spans="1:25" x14ac:dyDescent="0.25">
      <c r="A143" s="18"/>
      <c r="B143" s="18"/>
      <c r="C143" s="63" t="s">
        <v>476</v>
      </c>
      <c r="D143" s="18"/>
      <c r="E143" s="12" t="s">
        <v>7</v>
      </c>
      <c r="F143" s="18"/>
      <c r="G143" s="12">
        <v>29376</v>
      </c>
      <c r="H143" s="18"/>
      <c r="I143" s="18"/>
      <c r="J143" s="18"/>
      <c r="K143" s="25">
        <v>43600</v>
      </c>
      <c r="L143" s="18"/>
      <c r="M143" s="25"/>
      <c r="N143" s="18"/>
      <c r="O143" s="18" t="s">
        <v>174</v>
      </c>
      <c r="P143" s="18"/>
      <c r="Q143" s="32">
        <v>15</v>
      </c>
      <c r="R143" s="18"/>
      <c r="S143" s="18" t="s">
        <v>43</v>
      </c>
      <c r="T143" s="18"/>
      <c r="U143" s="18"/>
      <c r="V143" s="18"/>
      <c r="W143" s="18" t="s">
        <v>154</v>
      </c>
      <c r="X143" s="18"/>
      <c r="Y143" s="18"/>
    </row>
    <row r="144" spans="1:25" x14ac:dyDescent="0.25">
      <c r="A144" s="18"/>
      <c r="B144" s="18"/>
      <c r="C144" s="63" t="s">
        <v>477</v>
      </c>
      <c r="D144" s="18"/>
      <c r="E144" s="12" t="s">
        <v>7</v>
      </c>
      <c r="F144" s="18"/>
      <c r="G144" s="18"/>
      <c r="H144" s="18"/>
      <c r="I144" s="18"/>
      <c r="J144" s="18"/>
      <c r="K144" s="25">
        <v>43600</v>
      </c>
      <c r="L144" s="18"/>
      <c r="M144" s="25"/>
      <c r="N144" s="18"/>
      <c r="O144" s="18" t="s">
        <v>480</v>
      </c>
      <c r="P144" s="18"/>
      <c r="Q144" s="32">
        <v>15</v>
      </c>
      <c r="R144" s="18"/>
      <c r="S144" s="18" t="s">
        <v>43</v>
      </c>
      <c r="T144" s="18"/>
      <c r="U144" s="18"/>
      <c r="V144" s="18"/>
      <c r="W144" s="18" t="s">
        <v>154</v>
      </c>
      <c r="X144" s="18"/>
      <c r="Y144" s="18"/>
    </row>
    <row r="145" spans="1:25" x14ac:dyDescent="0.25">
      <c r="A145" s="2"/>
      <c r="C145" s="2"/>
      <c r="E145" s="2"/>
      <c r="G145" s="2"/>
      <c r="K145" s="9"/>
      <c r="M145" s="9"/>
      <c r="Q145" s="10"/>
      <c r="S145">
        <f>SUM(Q133:Q144)/60</f>
        <v>3.25</v>
      </c>
    </row>
    <row r="146" spans="1:25" x14ac:dyDescent="0.25">
      <c r="A146" s="56">
        <v>43601</v>
      </c>
      <c r="B146" s="51"/>
      <c r="C146" s="48"/>
      <c r="D146" s="49"/>
      <c r="E146" s="48"/>
      <c r="F146" s="49"/>
      <c r="G146" s="50"/>
      <c r="H146" s="49"/>
      <c r="I146" s="51"/>
      <c r="J146" s="49"/>
      <c r="K146" s="52"/>
      <c r="L146" s="49"/>
      <c r="M146" s="52"/>
      <c r="N146" s="49"/>
      <c r="O146" s="51"/>
      <c r="P146" s="49"/>
      <c r="Q146" s="53"/>
      <c r="R146" s="49"/>
      <c r="S146" s="54"/>
      <c r="T146" s="49"/>
      <c r="U146" s="49"/>
      <c r="V146" s="49"/>
      <c r="W146" s="51"/>
      <c r="X146" s="49"/>
      <c r="Y146" s="49"/>
    </row>
    <row r="147" spans="1:25" x14ac:dyDescent="0.25">
      <c r="C147" s="34"/>
      <c r="E147" s="2"/>
      <c r="G147" s="2"/>
      <c r="K147" s="9"/>
      <c r="M147" s="9"/>
      <c r="Q147" s="10"/>
    </row>
    <row r="148" spans="1:25" x14ac:dyDescent="0.25">
      <c r="A148" s="18"/>
      <c r="B148" s="18"/>
      <c r="C148" s="63" t="s">
        <v>475</v>
      </c>
      <c r="D148" s="18"/>
      <c r="E148" s="12" t="s">
        <v>7</v>
      </c>
      <c r="F148" s="18"/>
      <c r="G148" s="12">
        <v>29294</v>
      </c>
      <c r="H148" s="18"/>
      <c r="I148" s="18"/>
      <c r="J148" s="18"/>
      <c r="K148" s="25">
        <v>43600</v>
      </c>
      <c r="L148" s="18"/>
      <c r="M148" s="25">
        <v>43601</v>
      </c>
      <c r="N148" s="18"/>
      <c r="O148" s="18" t="s">
        <v>50</v>
      </c>
      <c r="P148" s="18"/>
      <c r="Q148" s="32">
        <v>15</v>
      </c>
      <c r="R148" s="18"/>
      <c r="S148" s="18" t="s">
        <v>43</v>
      </c>
      <c r="T148" s="18"/>
      <c r="U148" s="18"/>
      <c r="V148" s="18"/>
      <c r="W148" s="18" t="s">
        <v>320</v>
      </c>
      <c r="X148" s="18"/>
      <c r="Y148" s="18"/>
    </row>
    <row r="149" spans="1:25" s="23" customFormat="1" x14ac:dyDescent="0.25">
      <c r="A149" s="18"/>
      <c r="B149" s="18"/>
      <c r="C149" s="63" t="s">
        <v>482</v>
      </c>
      <c r="D149" s="18"/>
      <c r="E149" s="12" t="s">
        <v>7</v>
      </c>
      <c r="F149" s="18"/>
      <c r="G149" s="12">
        <v>29352</v>
      </c>
      <c r="H149" s="18"/>
      <c r="I149" s="18"/>
      <c r="J149" s="18"/>
      <c r="K149" s="25">
        <v>43601</v>
      </c>
      <c r="L149" s="18"/>
      <c r="M149" s="25">
        <v>43601</v>
      </c>
      <c r="N149" s="18"/>
      <c r="O149" s="18" t="s">
        <v>358</v>
      </c>
      <c r="P149" s="18"/>
      <c r="Q149" s="32">
        <v>15</v>
      </c>
      <c r="R149" s="18"/>
      <c r="S149" s="18" t="s">
        <v>43</v>
      </c>
      <c r="T149" s="18"/>
      <c r="U149" s="18"/>
      <c r="V149" s="18"/>
      <c r="W149" s="18" t="s">
        <v>193</v>
      </c>
      <c r="X149" s="18"/>
      <c r="Y149" s="18"/>
    </row>
    <row r="150" spans="1:25" s="23" customFormat="1" x14ac:dyDescent="0.25">
      <c r="A150" s="18"/>
      <c r="B150" s="18"/>
      <c r="C150" s="63" t="s">
        <v>483</v>
      </c>
      <c r="D150" s="18"/>
      <c r="E150" s="12" t="s">
        <v>7</v>
      </c>
      <c r="F150" s="18"/>
      <c r="G150" s="12">
        <v>29304</v>
      </c>
      <c r="H150" s="18"/>
      <c r="I150" s="18"/>
      <c r="J150" s="18"/>
      <c r="K150" s="25">
        <v>43601</v>
      </c>
      <c r="L150" s="18"/>
      <c r="M150" s="25">
        <v>43601</v>
      </c>
      <c r="N150" s="18"/>
      <c r="O150" s="18" t="s">
        <v>112</v>
      </c>
      <c r="P150" s="18"/>
      <c r="Q150" s="32">
        <v>15</v>
      </c>
      <c r="R150" s="18"/>
      <c r="S150" s="18" t="s">
        <v>43</v>
      </c>
      <c r="T150" s="18"/>
      <c r="U150" s="18"/>
      <c r="V150" s="18"/>
      <c r="W150" s="18" t="s">
        <v>204</v>
      </c>
      <c r="X150" s="18"/>
      <c r="Y150" s="18"/>
    </row>
    <row r="151" spans="1:25" s="23" customFormat="1" x14ac:dyDescent="0.25">
      <c r="A151" s="18"/>
      <c r="B151" s="18"/>
      <c r="C151" s="63" t="s">
        <v>484</v>
      </c>
      <c r="D151" s="18"/>
      <c r="E151" s="12" t="s">
        <v>7</v>
      </c>
      <c r="F151" s="18"/>
      <c r="G151" s="12">
        <v>29296</v>
      </c>
      <c r="H151" s="18"/>
      <c r="I151" s="18"/>
      <c r="J151" s="18"/>
      <c r="K151" s="25">
        <v>43601</v>
      </c>
      <c r="L151" s="18"/>
      <c r="M151" s="25">
        <v>43601</v>
      </c>
      <c r="N151" s="18"/>
      <c r="O151" s="18" t="s">
        <v>112</v>
      </c>
      <c r="P151" s="18"/>
      <c r="Q151" s="32">
        <v>15</v>
      </c>
      <c r="R151" s="18"/>
      <c r="S151" s="18" t="s">
        <v>43</v>
      </c>
      <c r="T151" s="18"/>
      <c r="U151" s="18"/>
      <c r="V151" s="18"/>
      <c r="W151" s="18" t="s">
        <v>204</v>
      </c>
      <c r="X151" s="18"/>
      <c r="Y151" s="18"/>
    </row>
    <row r="152" spans="1:25" x14ac:dyDescent="0.25">
      <c r="A152" s="18"/>
      <c r="B152" s="18"/>
      <c r="C152" s="63" t="s">
        <v>485</v>
      </c>
      <c r="D152" s="18"/>
      <c r="E152" s="12" t="s">
        <v>7</v>
      </c>
      <c r="F152" s="18"/>
      <c r="G152" s="12"/>
      <c r="H152" s="18"/>
      <c r="I152" s="18"/>
      <c r="J152" s="18"/>
      <c r="K152" s="25">
        <v>43601</v>
      </c>
      <c r="L152" s="18"/>
      <c r="M152" s="25">
        <v>43601</v>
      </c>
      <c r="N152" s="18"/>
      <c r="O152" s="18" t="s">
        <v>489</v>
      </c>
      <c r="P152" s="18"/>
      <c r="Q152" s="32">
        <v>15</v>
      </c>
      <c r="R152" s="18"/>
      <c r="S152" s="18" t="s">
        <v>43</v>
      </c>
      <c r="T152" s="18"/>
      <c r="U152" s="18"/>
      <c r="V152" s="18"/>
      <c r="W152" s="18" t="s">
        <v>154</v>
      </c>
      <c r="X152" s="18"/>
      <c r="Y152" s="18"/>
    </row>
    <row r="153" spans="1:25" s="23" customFormat="1" x14ac:dyDescent="0.25">
      <c r="A153" s="18"/>
      <c r="B153" s="18"/>
      <c r="C153" s="63" t="s">
        <v>486</v>
      </c>
      <c r="D153" s="18"/>
      <c r="E153" s="12" t="s">
        <v>7</v>
      </c>
      <c r="F153" s="18"/>
      <c r="G153" s="12">
        <v>29114</v>
      </c>
      <c r="H153" s="18"/>
      <c r="I153" s="18"/>
      <c r="J153" s="18"/>
      <c r="K153" s="25">
        <v>43601</v>
      </c>
      <c r="L153" s="18"/>
      <c r="M153" s="25">
        <v>43601</v>
      </c>
      <c r="N153" s="18"/>
      <c r="O153" s="18" t="s">
        <v>30</v>
      </c>
      <c r="P153" s="18"/>
      <c r="Q153" s="32">
        <v>15</v>
      </c>
      <c r="R153" s="18"/>
      <c r="S153" s="18" t="s">
        <v>43</v>
      </c>
      <c r="T153" s="18"/>
      <c r="U153" s="18"/>
      <c r="V153" s="18"/>
      <c r="W153" s="18" t="s">
        <v>204</v>
      </c>
      <c r="X153" s="18"/>
      <c r="Y153" s="18"/>
    </row>
    <row r="154" spans="1:25" s="23" customFormat="1" x14ac:dyDescent="0.25">
      <c r="A154" s="18"/>
      <c r="B154" s="18"/>
      <c r="C154" s="63" t="s">
        <v>487</v>
      </c>
      <c r="D154" s="18"/>
      <c r="E154" s="12" t="s">
        <v>7</v>
      </c>
      <c r="F154" s="18"/>
      <c r="G154" s="12">
        <v>29252</v>
      </c>
      <c r="H154" s="18"/>
      <c r="I154" s="18"/>
      <c r="J154" s="18"/>
      <c r="K154" s="25">
        <v>43601</v>
      </c>
      <c r="L154" s="18"/>
      <c r="M154" s="25"/>
      <c r="N154" s="18"/>
      <c r="O154" s="18" t="s">
        <v>228</v>
      </c>
      <c r="P154" s="18"/>
      <c r="Q154" s="32">
        <v>15</v>
      </c>
      <c r="R154" s="18"/>
      <c r="S154" s="18" t="s">
        <v>43</v>
      </c>
      <c r="T154" s="18"/>
      <c r="U154" s="18"/>
      <c r="V154" s="18"/>
      <c r="W154" s="18" t="s">
        <v>205</v>
      </c>
      <c r="X154" s="18"/>
      <c r="Y154" s="18"/>
    </row>
    <row r="155" spans="1:25" s="23" customFormat="1" x14ac:dyDescent="0.25">
      <c r="A155" s="18"/>
      <c r="B155" s="18"/>
      <c r="C155" s="63" t="s">
        <v>488</v>
      </c>
      <c r="D155" s="18"/>
      <c r="E155" s="12" t="s">
        <v>7</v>
      </c>
      <c r="F155" s="18"/>
      <c r="G155" s="12"/>
      <c r="H155" s="18"/>
      <c r="I155" s="18"/>
      <c r="J155" s="18"/>
      <c r="K155" s="25">
        <v>43601</v>
      </c>
      <c r="L155" s="18"/>
      <c r="M155" s="25">
        <v>43601</v>
      </c>
      <c r="N155" s="18"/>
      <c r="O155" s="18" t="s">
        <v>124</v>
      </c>
      <c r="P155" s="18"/>
      <c r="Q155" s="32">
        <v>15</v>
      </c>
      <c r="R155" s="18"/>
      <c r="S155" s="18" t="s">
        <v>43</v>
      </c>
      <c r="T155" s="18"/>
      <c r="U155" s="18"/>
      <c r="V155" s="18"/>
      <c r="W155" s="18" t="s">
        <v>154</v>
      </c>
      <c r="X155" s="18"/>
      <c r="Y155" s="18"/>
    </row>
    <row r="156" spans="1:25" s="23" customFormat="1" x14ac:dyDescent="0.25">
      <c r="A156" s="18"/>
      <c r="B156" s="18"/>
      <c r="C156" s="63" t="s">
        <v>490</v>
      </c>
      <c r="D156" s="18"/>
      <c r="E156" s="12" t="s">
        <v>7</v>
      </c>
      <c r="F156" s="18"/>
      <c r="G156" s="12"/>
      <c r="H156" s="18"/>
      <c r="I156" s="18"/>
      <c r="J156" s="18"/>
      <c r="K156" s="25">
        <v>43601</v>
      </c>
      <c r="L156" s="18"/>
      <c r="M156" s="25">
        <v>43602</v>
      </c>
      <c r="N156" s="18"/>
      <c r="O156" s="18" t="s">
        <v>146</v>
      </c>
      <c r="P156" s="18"/>
      <c r="Q156" s="32">
        <v>15</v>
      </c>
      <c r="R156" s="18"/>
      <c r="S156" s="18"/>
      <c r="T156" s="18"/>
      <c r="U156" s="18"/>
      <c r="V156" s="18"/>
      <c r="W156" s="18"/>
      <c r="X156" s="18"/>
      <c r="Y156" s="18"/>
    </row>
    <row r="157" spans="1:25" s="23" customFormat="1" x14ac:dyDescent="0.25">
      <c r="A157" s="18"/>
      <c r="B157" s="18"/>
      <c r="C157" s="63" t="s">
        <v>491</v>
      </c>
      <c r="D157" s="18"/>
      <c r="E157" s="12" t="s">
        <v>7</v>
      </c>
      <c r="F157" s="18"/>
      <c r="G157" s="12">
        <v>29252</v>
      </c>
      <c r="H157" s="18"/>
      <c r="I157" s="18"/>
      <c r="J157" s="18"/>
      <c r="K157" s="25">
        <v>43601</v>
      </c>
      <c r="L157" s="18"/>
      <c r="M157" s="25">
        <v>43601</v>
      </c>
      <c r="N157" s="18"/>
      <c r="O157" s="18" t="s">
        <v>228</v>
      </c>
      <c r="P157" s="18"/>
      <c r="Q157" s="32">
        <v>15</v>
      </c>
      <c r="R157" s="18"/>
      <c r="S157" s="18" t="s">
        <v>43</v>
      </c>
      <c r="T157" s="18"/>
      <c r="U157" s="18"/>
      <c r="V157" s="18"/>
      <c r="W157" s="18" t="s">
        <v>205</v>
      </c>
      <c r="X157" s="18"/>
      <c r="Y157" s="18"/>
    </row>
    <row r="158" spans="1:25" s="23" customFormat="1" x14ac:dyDescent="0.25">
      <c r="A158" s="18"/>
      <c r="B158" s="18"/>
      <c r="C158" s="63" t="s">
        <v>493</v>
      </c>
      <c r="D158" s="18"/>
      <c r="E158" s="12" t="s">
        <v>7</v>
      </c>
      <c r="F158" s="18"/>
      <c r="G158" s="12"/>
      <c r="H158" s="18"/>
      <c r="I158" s="18"/>
      <c r="J158" s="18"/>
      <c r="K158" s="25">
        <v>43601</v>
      </c>
      <c r="L158" s="18"/>
      <c r="M158" s="25">
        <v>43601</v>
      </c>
      <c r="N158" s="18"/>
      <c r="O158" s="18" t="s">
        <v>494</v>
      </c>
      <c r="P158" s="18"/>
      <c r="Q158" s="32">
        <v>15</v>
      </c>
      <c r="R158" s="18"/>
      <c r="S158" s="18" t="s">
        <v>43</v>
      </c>
      <c r="T158" s="18"/>
      <c r="U158" s="18"/>
      <c r="V158" s="18"/>
      <c r="W158" s="18" t="s">
        <v>154</v>
      </c>
      <c r="X158" s="18"/>
      <c r="Y158" s="18"/>
    </row>
    <row r="159" spans="1:25" s="23" customFormat="1" x14ac:dyDescent="0.25">
      <c r="A159" s="18"/>
      <c r="B159" s="18"/>
      <c r="C159" s="63" t="s">
        <v>492</v>
      </c>
      <c r="D159" s="18"/>
      <c r="E159" s="12" t="s">
        <v>7</v>
      </c>
      <c r="F159" s="18"/>
      <c r="G159" s="12"/>
      <c r="H159" s="18"/>
      <c r="I159" s="18"/>
      <c r="J159" s="18"/>
      <c r="K159" s="25">
        <v>43601</v>
      </c>
      <c r="L159" s="18"/>
      <c r="M159" s="25">
        <v>43601</v>
      </c>
      <c r="N159" s="18"/>
      <c r="O159" s="18" t="s">
        <v>494</v>
      </c>
      <c r="P159" s="18"/>
      <c r="Q159" s="32">
        <v>15</v>
      </c>
      <c r="R159" s="18"/>
      <c r="S159" s="18" t="s">
        <v>43</v>
      </c>
      <c r="T159" s="18"/>
      <c r="U159" s="18"/>
      <c r="V159" s="18"/>
      <c r="W159" s="18" t="s">
        <v>154</v>
      </c>
      <c r="X159" s="18"/>
      <c r="Y159" s="18"/>
    </row>
    <row r="160" spans="1:25" x14ac:dyDescent="0.25">
      <c r="A160" s="2"/>
      <c r="C160" s="2"/>
      <c r="E160" s="2"/>
      <c r="G160" s="2"/>
      <c r="K160" s="9"/>
      <c r="M160" s="9"/>
      <c r="Q160" s="10"/>
      <c r="S160">
        <f>SUM(Q148:Q159)/60</f>
        <v>3</v>
      </c>
    </row>
    <row r="161" spans="1:25" x14ac:dyDescent="0.25">
      <c r="A161" s="56">
        <v>43602</v>
      </c>
      <c r="B161" s="51"/>
      <c r="C161" s="48"/>
      <c r="D161" s="49"/>
      <c r="E161" s="48"/>
      <c r="F161" s="49"/>
      <c r="G161" s="50"/>
      <c r="H161" s="49"/>
      <c r="I161" s="51"/>
      <c r="J161" s="49"/>
      <c r="K161" s="52"/>
      <c r="L161" s="49"/>
      <c r="M161" s="52"/>
      <c r="N161" s="49"/>
      <c r="O161" s="51"/>
      <c r="P161" s="49"/>
      <c r="Q161" s="53"/>
      <c r="R161" s="49"/>
      <c r="S161" s="54"/>
      <c r="T161" s="49"/>
      <c r="U161" s="49"/>
      <c r="V161" s="49"/>
      <c r="W161" s="51"/>
      <c r="X161" s="49"/>
      <c r="Y161" s="49"/>
    </row>
    <row r="162" spans="1:25" x14ac:dyDescent="0.25">
      <c r="C162" s="34"/>
      <c r="E162" s="2"/>
      <c r="G162" s="2"/>
      <c r="K162" s="9"/>
      <c r="M162" s="9"/>
      <c r="Q162" s="10"/>
    </row>
    <row r="163" spans="1:25" x14ac:dyDescent="0.25">
      <c r="A163" s="18"/>
      <c r="B163" s="18"/>
      <c r="C163" s="63" t="s">
        <v>499</v>
      </c>
      <c r="D163" s="18"/>
      <c r="E163" s="12" t="s">
        <v>7</v>
      </c>
      <c r="F163" s="18"/>
      <c r="G163" s="12"/>
      <c r="H163" s="18"/>
      <c r="I163" s="18" t="s">
        <v>180</v>
      </c>
      <c r="J163" s="18"/>
      <c r="K163" s="25">
        <v>43602</v>
      </c>
      <c r="L163" s="18"/>
      <c r="M163" s="25">
        <v>43602</v>
      </c>
      <c r="N163" s="18"/>
      <c r="O163" s="18" t="s">
        <v>500</v>
      </c>
      <c r="P163" s="18"/>
      <c r="Q163" s="32">
        <v>15</v>
      </c>
      <c r="R163" s="18"/>
      <c r="S163" s="18" t="s">
        <v>43</v>
      </c>
      <c r="T163" s="18"/>
      <c r="U163" s="18"/>
      <c r="V163" s="18"/>
      <c r="W163" s="18" t="s">
        <v>154</v>
      </c>
      <c r="X163" s="18"/>
      <c r="Y163" s="18"/>
    </row>
    <row r="164" spans="1:25" x14ac:dyDescent="0.25">
      <c r="A164" s="18"/>
      <c r="B164" s="18"/>
      <c r="C164" s="63" t="s">
        <v>495</v>
      </c>
      <c r="D164" s="18"/>
      <c r="E164" s="12" t="s">
        <v>7</v>
      </c>
      <c r="F164" s="18"/>
      <c r="G164" s="12"/>
      <c r="H164" s="18"/>
      <c r="I164" s="18" t="s">
        <v>185</v>
      </c>
      <c r="J164" s="18"/>
      <c r="K164" s="25">
        <v>43602</v>
      </c>
      <c r="L164" s="18"/>
      <c r="M164" s="25">
        <v>43602</v>
      </c>
      <c r="N164" s="18"/>
      <c r="O164" s="18" t="s">
        <v>176</v>
      </c>
      <c r="P164" s="18"/>
      <c r="Q164" s="32">
        <v>15</v>
      </c>
      <c r="R164" s="18"/>
      <c r="S164" s="18" t="s">
        <v>43</v>
      </c>
      <c r="T164" s="18"/>
      <c r="U164" s="18"/>
      <c r="V164" s="18"/>
      <c r="W164" s="18" t="s">
        <v>154</v>
      </c>
      <c r="X164" s="18"/>
      <c r="Y164" s="18"/>
    </row>
    <row r="165" spans="1:25" x14ac:dyDescent="0.25">
      <c r="A165" s="18"/>
      <c r="B165" s="18"/>
      <c r="C165" s="63" t="s">
        <v>496</v>
      </c>
      <c r="D165" s="18"/>
      <c r="E165" s="12" t="s">
        <v>7</v>
      </c>
      <c r="F165" s="18"/>
      <c r="G165" s="12"/>
      <c r="H165" s="18"/>
      <c r="I165" s="18" t="s">
        <v>185</v>
      </c>
      <c r="J165" s="18"/>
      <c r="K165" s="25">
        <v>43602</v>
      </c>
      <c r="L165" s="18"/>
      <c r="M165" s="25">
        <v>43602</v>
      </c>
      <c r="N165" s="18"/>
      <c r="O165" s="18" t="s">
        <v>498</v>
      </c>
      <c r="P165" s="18"/>
      <c r="Q165" s="32">
        <v>15</v>
      </c>
      <c r="R165" s="18"/>
      <c r="S165" s="18" t="s">
        <v>43</v>
      </c>
      <c r="T165" s="18"/>
      <c r="U165" s="18"/>
      <c r="V165" s="18"/>
      <c r="W165" s="18" t="s">
        <v>154</v>
      </c>
      <c r="X165" s="18"/>
      <c r="Y165" s="18"/>
    </row>
    <row r="166" spans="1:25" x14ac:dyDescent="0.25">
      <c r="A166" s="18"/>
      <c r="B166" s="18"/>
      <c r="C166" s="63" t="s">
        <v>497</v>
      </c>
      <c r="D166" s="18"/>
      <c r="E166" s="12" t="s">
        <v>7</v>
      </c>
      <c r="F166" s="18"/>
      <c r="G166" s="12"/>
      <c r="H166" s="18"/>
      <c r="I166" s="18" t="s">
        <v>185</v>
      </c>
      <c r="J166" s="18"/>
      <c r="K166" s="25">
        <v>43602</v>
      </c>
      <c r="L166" s="18"/>
      <c r="M166" s="25">
        <v>43602</v>
      </c>
      <c r="N166" s="18"/>
      <c r="O166" s="18" t="s">
        <v>285</v>
      </c>
      <c r="P166" s="18"/>
      <c r="Q166" s="32">
        <v>15</v>
      </c>
      <c r="R166" s="18"/>
      <c r="S166" s="18" t="s">
        <v>43</v>
      </c>
      <c r="T166" s="18"/>
      <c r="U166" s="18"/>
      <c r="V166" s="18"/>
      <c r="W166" s="18" t="s">
        <v>154</v>
      </c>
      <c r="X166" s="18"/>
      <c r="Y166" s="18"/>
    </row>
    <row r="167" spans="1:25" x14ac:dyDescent="0.25">
      <c r="A167" s="18"/>
      <c r="B167" s="18"/>
      <c r="C167" s="63" t="s">
        <v>502</v>
      </c>
      <c r="D167" s="18"/>
      <c r="E167" s="12" t="s">
        <v>53</v>
      </c>
      <c r="F167" s="18"/>
      <c r="G167" s="18"/>
      <c r="H167" s="18"/>
      <c r="I167" s="18" t="s">
        <v>152</v>
      </c>
      <c r="J167" s="18"/>
      <c r="K167" s="25">
        <v>43602</v>
      </c>
      <c r="L167" s="18"/>
      <c r="M167" s="25">
        <v>43602</v>
      </c>
      <c r="N167" s="18"/>
      <c r="O167" s="18" t="s">
        <v>62</v>
      </c>
      <c r="P167" s="18"/>
      <c r="Q167" s="32">
        <v>15</v>
      </c>
      <c r="R167" s="18"/>
      <c r="S167" s="18" t="s">
        <v>43</v>
      </c>
      <c r="T167" s="18"/>
      <c r="U167" s="18"/>
      <c r="V167" s="18"/>
      <c r="W167" s="18" t="s">
        <v>216</v>
      </c>
      <c r="X167" s="18"/>
      <c r="Y167" s="18"/>
    </row>
    <row r="168" spans="1:25" x14ac:dyDescent="0.25">
      <c r="A168" s="18"/>
      <c r="B168" s="18"/>
      <c r="C168" s="63" t="s">
        <v>503</v>
      </c>
      <c r="D168" s="18"/>
      <c r="E168" s="12" t="s">
        <v>53</v>
      </c>
      <c r="F168" s="18"/>
      <c r="G168" s="18"/>
      <c r="H168" s="18"/>
      <c r="I168" s="18" t="s">
        <v>187</v>
      </c>
      <c r="J168" s="18"/>
      <c r="K168" s="25">
        <v>43602</v>
      </c>
      <c r="L168" s="18"/>
      <c r="M168" s="25">
        <v>43602</v>
      </c>
      <c r="N168" s="18"/>
      <c r="O168" s="18" t="s">
        <v>501</v>
      </c>
      <c r="P168" s="18"/>
      <c r="Q168" s="32">
        <v>15</v>
      </c>
      <c r="R168" s="18"/>
      <c r="S168" s="18" t="s">
        <v>43</v>
      </c>
      <c r="T168" s="18"/>
      <c r="U168" s="18"/>
      <c r="V168" s="18"/>
      <c r="W168" s="18" t="s">
        <v>320</v>
      </c>
      <c r="X168" s="18"/>
      <c r="Y168" s="18"/>
    </row>
    <row r="169" spans="1:25" x14ac:dyDescent="0.25">
      <c r="A169" s="18"/>
      <c r="B169" s="18"/>
      <c r="C169" s="63" t="s">
        <v>508</v>
      </c>
      <c r="D169" s="18"/>
      <c r="E169" s="12" t="s">
        <v>7</v>
      </c>
      <c r="F169" s="18"/>
      <c r="G169" s="12"/>
      <c r="H169" s="18"/>
      <c r="I169" s="18" t="s">
        <v>185</v>
      </c>
      <c r="J169" s="18"/>
      <c r="K169" s="25">
        <v>43602</v>
      </c>
      <c r="L169" s="18"/>
      <c r="M169" s="25">
        <v>43602</v>
      </c>
      <c r="N169" s="18"/>
      <c r="O169" s="18" t="s">
        <v>489</v>
      </c>
      <c r="P169" s="18"/>
      <c r="Q169" s="32">
        <v>15</v>
      </c>
      <c r="R169" s="18"/>
      <c r="S169" s="18" t="s">
        <v>43</v>
      </c>
      <c r="T169" s="18"/>
      <c r="U169" s="18"/>
      <c r="V169" s="18"/>
      <c r="W169" s="18" t="s">
        <v>154</v>
      </c>
      <c r="X169" s="18"/>
      <c r="Y169" s="18"/>
    </row>
    <row r="170" spans="1:25" x14ac:dyDescent="0.25">
      <c r="A170" s="18"/>
      <c r="B170" s="18"/>
      <c r="C170" s="63" t="s">
        <v>504</v>
      </c>
      <c r="D170" s="18"/>
      <c r="E170" s="12" t="s">
        <v>7</v>
      </c>
      <c r="F170" s="18"/>
      <c r="G170" s="12"/>
      <c r="H170" s="18"/>
      <c r="I170" s="18" t="s">
        <v>180</v>
      </c>
      <c r="J170" s="18"/>
      <c r="K170" s="25">
        <v>43602</v>
      </c>
      <c r="L170" s="18"/>
      <c r="M170" s="25">
        <v>43602</v>
      </c>
      <c r="N170" s="18"/>
      <c r="O170" s="18" t="s">
        <v>11</v>
      </c>
      <c r="P170" s="18"/>
      <c r="Q170" s="32">
        <v>15</v>
      </c>
      <c r="R170" s="18"/>
      <c r="S170" s="18" t="s">
        <v>43</v>
      </c>
      <c r="T170" s="18"/>
      <c r="U170" s="18"/>
      <c r="V170" s="18"/>
      <c r="W170" s="18" t="s">
        <v>204</v>
      </c>
      <c r="X170" s="18"/>
      <c r="Y170" s="18"/>
    </row>
    <row r="171" spans="1:25" x14ac:dyDescent="0.25">
      <c r="A171" s="18"/>
      <c r="B171" s="18"/>
      <c r="C171" s="63" t="s">
        <v>505</v>
      </c>
      <c r="D171" s="18"/>
      <c r="E171" s="12" t="s">
        <v>7</v>
      </c>
      <c r="F171" s="18"/>
      <c r="G171" s="12"/>
      <c r="H171" s="18"/>
      <c r="I171" s="18" t="s">
        <v>180</v>
      </c>
      <c r="J171" s="18"/>
      <c r="K171" s="25">
        <v>43602</v>
      </c>
      <c r="L171" s="18"/>
      <c r="M171" s="25">
        <v>43602</v>
      </c>
      <c r="N171" s="18"/>
      <c r="O171" s="18" t="s">
        <v>11</v>
      </c>
      <c r="P171" s="18"/>
      <c r="Q171" s="32">
        <v>15</v>
      </c>
      <c r="R171" s="18"/>
      <c r="S171" s="18" t="s">
        <v>43</v>
      </c>
      <c r="T171" s="18"/>
      <c r="U171" s="18"/>
      <c r="V171" s="18"/>
      <c r="W171" s="18" t="s">
        <v>204</v>
      </c>
      <c r="X171" s="18"/>
      <c r="Y171" s="18"/>
    </row>
    <row r="172" spans="1:25" x14ac:dyDescent="0.25">
      <c r="A172" s="18"/>
      <c r="B172" s="18"/>
      <c r="C172" s="63" t="s">
        <v>506</v>
      </c>
      <c r="D172" s="18"/>
      <c r="E172" s="12" t="s">
        <v>7</v>
      </c>
      <c r="F172" s="18"/>
      <c r="G172" s="12"/>
      <c r="H172" s="18"/>
      <c r="I172" s="18" t="s">
        <v>180</v>
      </c>
      <c r="J172" s="18"/>
      <c r="K172" s="25">
        <v>43602</v>
      </c>
      <c r="L172" s="18"/>
      <c r="M172" s="25">
        <v>43602</v>
      </c>
      <c r="N172" s="18"/>
      <c r="O172" s="18" t="s">
        <v>11</v>
      </c>
      <c r="P172" s="18"/>
      <c r="Q172" s="32">
        <v>15</v>
      </c>
      <c r="R172" s="18"/>
      <c r="S172" s="18" t="s">
        <v>43</v>
      </c>
      <c r="T172" s="18"/>
      <c r="U172" s="18"/>
      <c r="V172" s="18"/>
      <c r="W172" s="18" t="s">
        <v>204</v>
      </c>
      <c r="X172" s="18"/>
      <c r="Y172" s="18"/>
    </row>
    <row r="173" spans="1:25" x14ac:dyDescent="0.25">
      <c r="A173" s="18"/>
      <c r="B173" s="18"/>
      <c r="C173" s="63" t="s">
        <v>507</v>
      </c>
      <c r="D173" s="18"/>
      <c r="E173" s="12" t="s">
        <v>7</v>
      </c>
      <c r="F173" s="18"/>
      <c r="G173" s="12"/>
      <c r="H173" s="18"/>
      <c r="I173" s="18" t="s">
        <v>180</v>
      </c>
      <c r="J173" s="18"/>
      <c r="K173" s="25">
        <v>43602</v>
      </c>
      <c r="L173" s="18"/>
      <c r="M173" s="25">
        <v>43602</v>
      </c>
      <c r="N173" s="18"/>
      <c r="O173" s="18" t="s">
        <v>11</v>
      </c>
      <c r="P173" s="18"/>
      <c r="Q173" s="32">
        <v>15</v>
      </c>
      <c r="R173" s="18"/>
      <c r="S173" s="18" t="s">
        <v>43</v>
      </c>
      <c r="T173" s="18"/>
      <c r="U173" s="18"/>
      <c r="V173" s="18"/>
      <c r="W173" s="18" t="s">
        <v>204</v>
      </c>
      <c r="X173" s="18"/>
      <c r="Y173" s="18"/>
    </row>
    <row r="174" spans="1:25" x14ac:dyDescent="0.25">
      <c r="A174" s="18"/>
      <c r="B174" s="18"/>
      <c r="C174" s="63" t="s">
        <v>509</v>
      </c>
      <c r="D174" s="18"/>
      <c r="E174" s="12" t="s">
        <v>7</v>
      </c>
      <c r="F174" s="18"/>
      <c r="G174" s="12"/>
      <c r="H174" s="18"/>
      <c r="I174" s="18" t="s">
        <v>152</v>
      </c>
      <c r="J174" s="18"/>
      <c r="K174" s="25">
        <v>43602</v>
      </c>
      <c r="L174" s="18"/>
      <c r="M174" s="25">
        <v>43602</v>
      </c>
      <c r="N174" s="18"/>
      <c r="O174" s="18" t="s">
        <v>146</v>
      </c>
      <c r="P174" s="18"/>
      <c r="Q174" s="32">
        <v>15</v>
      </c>
      <c r="R174" s="18"/>
      <c r="S174" s="18" t="s">
        <v>43</v>
      </c>
      <c r="T174" s="18"/>
      <c r="U174" s="18"/>
      <c r="V174" s="18"/>
      <c r="W174" s="18" t="s">
        <v>270</v>
      </c>
      <c r="X174" s="18"/>
      <c r="Y174" s="18"/>
    </row>
    <row r="175" spans="1:25" x14ac:dyDescent="0.25">
      <c r="A175" s="2"/>
      <c r="C175" s="2"/>
      <c r="E175" s="2"/>
      <c r="G175" s="2"/>
      <c r="K175" s="9"/>
      <c r="M175" s="9"/>
      <c r="Q175" s="10"/>
      <c r="S175">
        <f>SUM(Q156,Q163:Q174)/60</f>
        <v>3.25</v>
      </c>
    </row>
    <row r="176" spans="1:25" x14ac:dyDescent="0.25">
      <c r="A176" s="56">
        <v>43605</v>
      </c>
      <c r="B176" s="51"/>
      <c r="C176" s="48"/>
      <c r="D176" s="49"/>
      <c r="E176" s="48"/>
      <c r="F176" s="49"/>
      <c r="G176" s="50"/>
      <c r="H176" s="49"/>
      <c r="I176" s="51"/>
      <c r="J176" s="49"/>
      <c r="K176" s="52"/>
      <c r="L176" s="49"/>
      <c r="M176" s="52"/>
      <c r="N176" s="49"/>
      <c r="O176" s="51"/>
      <c r="P176" s="49"/>
      <c r="Q176" s="53"/>
      <c r="R176" s="49"/>
      <c r="S176" s="54"/>
      <c r="T176" s="49"/>
      <c r="U176" s="49"/>
      <c r="V176" s="49"/>
      <c r="W176" s="51"/>
      <c r="X176" s="49"/>
      <c r="Y176" s="49"/>
    </row>
    <row r="177" spans="1:25" x14ac:dyDescent="0.25">
      <c r="C177" s="34"/>
      <c r="E177" s="2"/>
      <c r="G177" s="2"/>
      <c r="K177" s="9"/>
      <c r="M177" s="9"/>
      <c r="Q177" s="10"/>
    </row>
    <row r="178" spans="1:25" x14ac:dyDescent="0.25">
      <c r="A178" s="18"/>
      <c r="B178" s="18"/>
      <c r="C178" s="63" t="s">
        <v>510</v>
      </c>
      <c r="D178" s="18"/>
      <c r="E178" s="12" t="s">
        <v>7</v>
      </c>
      <c r="F178" s="18"/>
      <c r="G178" s="12"/>
      <c r="H178" s="18"/>
      <c r="I178" s="18"/>
      <c r="J178" s="18"/>
      <c r="K178" s="25">
        <v>43602</v>
      </c>
      <c r="L178" s="18"/>
      <c r="M178" s="25"/>
      <c r="N178" s="18"/>
      <c r="O178" s="18" t="s">
        <v>133</v>
      </c>
      <c r="P178" s="18"/>
      <c r="Q178" s="32">
        <v>15</v>
      </c>
      <c r="R178" s="18"/>
      <c r="S178" s="18" t="s">
        <v>43</v>
      </c>
      <c r="T178" s="18"/>
      <c r="U178" s="18"/>
      <c r="V178" s="18"/>
      <c r="W178" s="18" t="s">
        <v>154</v>
      </c>
      <c r="X178" s="18"/>
      <c r="Y178" s="18"/>
    </row>
    <row r="179" spans="1:25" x14ac:dyDescent="0.25">
      <c r="A179" s="18"/>
      <c r="B179" s="18"/>
      <c r="C179" s="63" t="s">
        <v>511</v>
      </c>
      <c r="D179" s="18"/>
      <c r="E179" s="12"/>
      <c r="F179" s="18"/>
      <c r="G179" s="12"/>
      <c r="H179" s="18"/>
      <c r="I179" s="18"/>
      <c r="J179" s="18"/>
      <c r="K179" s="25">
        <v>43602</v>
      </c>
      <c r="L179" s="18"/>
      <c r="M179" s="25"/>
      <c r="N179" s="18"/>
      <c r="O179" s="18" t="s">
        <v>358</v>
      </c>
      <c r="P179" s="18"/>
      <c r="Q179" s="32">
        <v>15</v>
      </c>
      <c r="R179" s="18"/>
      <c r="S179" s="18" t="s">
        <v>43</v>
      </c>
      <c r="T179" s="18"/>
      <c r="U179" s="18"/>
      <c r="V179" s="18"/>
      <c r="W179" s="18" t="s">
        <v>204</v>
      </c>
      <c r="X179" s="18"/>
      <c r="Y179" s="18"/>
    </row>
    <row r="180" spans="1:25" x14ac:dyDescent="0.25">
      <c r="A180" s="18"/>
      <c r="B180" s="18"/>
      <c r="C180" s="63" t="s">
        <v>512</v>
      </c>
      <c r="D180" s="18"/>
      <c r="E180" s="12"/>
      <c r="F180" s="18"/>
      <c r="G180" s="12"/>
      <c r="H180" s="18"/>
      <c r="I180" s="18"/>
      <c r="J180" s="18"/>
      <c r="K180" s="25">
        <v>43602</v>
      </c>
      <c r="L180" s="18"/>
      <c r="M180" s="25"/>
      <c r="N180" s="18"/>
      <c r="O180" s="18" t="s">
        <v>358</v>
      </c>
      <c r="P180" s="18"/>
      <c r="Q180" s="32">
        <v>15</v>
      </c>
      <c r="R180" s="18"/>
      <c r="S180" s="18" t="s">
        <v>43</v>
      </c>
      <c r="T180" s="18"/>
      <c r="U180" s="18"/>
      <c r="V180" s="18"/>
      <c r="W180" s="18" t="s">
        <v>204</v>
      </c>
      <c r="X180" s="18"/>
      <c r="Y180" s="18"/>
    </row>
    <row r="181" spans="1:25" x14ac:dyDescent="0.25">
      <c r="A181" s="18"/>
      <c r="B181" s="18"/>
      <c r="C181" s="63" t="s">
        <v>513</v>
      </c>
      <c r="D181" s="18"/>
      <c r="E181" s="12"/>
      <c r="F181" s="18"/>
      <c r="G181" s="12"/>
      <c r="H181" s="18"/>
      <c r="I181" s="18"/>
      <c r="J181" s="18"/>
      <c r="K181" s="25">
        <v>43602</v>
      </c>
      <c r="L181" s="18"/>
      <c r="M181" s="25"/>
      <c r="N181" s="18"/>
      <c r="O181" s="18" t="s">
        <v>358</v>
      </c>
      <c r="P181" s="18"/>
      <c r="Q181" s="32">
        <v>15</v>
      </c>
      <c r="R181" s="18"/>
      <c r="S181" s="18" t="s">
        <v>43</v>
      </c>
      <c r="T181" s="18"/>
      <c r="U181" s="18"/>
      <c r="V181" s="18"/>
      <c r="W181" s="18" t="s">
        <v>204</v>
      </c>
      <c r="X181" s="18"/>
      <c r="Y181" s="18"/>
    </row>
    <row r="182" spans="1:25" x14ac:dyDescent="0.25">
      <c r="A182" s="18"/>
      <c r="B182" s="18"/>
      <c r="C182" s="63" t="s">
        <v>514</v>
      </c>
      <c r="D182" s="18"/>
      <c r="E182" s="12" t="s">
        <v>7</v>
      </c>
      <c r="F182" s="18"/>
      <c r="G182" s="12"/>
      <c r="H182" s="18"/>
      <c r="I182" s="18"/>
      <c r="J182" s="18"/>
      <c r="K182" s="25">
        <v>43605</v>
      </c>
      <c r="L182" s="18"/>
      <c r="M182" s="25"/>
      <c r="N182" s="18"/>
      <c r="O182" s="18" t="s">
        <v>522</v>
      </c>
      <c r="P182" s="18"/>
      <c r="Q182" s="32">
        <v>15</v>
      </c>
      <c r="R182" s="18"/>
      <c r="S182" s="18" t="s">
        <v>43</v>
      </c>
      <c r="T182" s="18"/>
      <c r="U182" s="18"/>
      <c r="V182" s="18"/>
      <c r="W182" s="18" t="s">
        <v>216</v>
      </c>
      <c r="X182" s="18"/>
      <c r="Y182" s="18"/>
    </row>
    <row r="183" spans="1:25" x14ac:dyDescent="0.25">
      <c r="A183" s="18"/>
      <c r="B183" s="18"/>
      <c r="C183" s="63" t="s">
        <v>515</v>
      </c>
      <c r="D183" s="18"/>
      <c r="E183" s="12" t="s">
        <v>7</v>
      </c>
      <c r="F183" s="18"/>
      <c r="G183" s="12"/>
      <c r="H183" s="18"/>
      <c r="I183" s="18"/>
      <c r="J183" s="18"/>
      <c r="K183" s="25">
        <v>43605</v>
      </c>
      <c r="L183" s="18"/>
      <c r="M183" s="25"/>
      <c r="N183" s="18"/>
      <c r="O183" s="18" t="s">
        <v>523</v>
      </c>
      <c r="P183" s="18"/>
      <c r="Q183" s="32">
        <v>15</v>
      </c>
      <c r="R183" s="18"/>
      <c r="S183" s="18" t="s">
        <v>43</v>
      </c>
      <c r="T183" s="18"/>
      <c r="U183" s="18"/>
      <c r="V183" s="18"/>
      <c r="W183" s="18" t="s">
        <v>216</v>
      </c>
      <c r="X183" s="18"/>
      <c r="Y183" s="18"/>
    </row>
    <row r="184" spans="1:25" x14ac:dyDescent="0.25">
      <c r="A184" s="18"/>
      <c r="B184" s="18"/>
      <c r="C184" s="63" t="s">
        <v>516</v>
      </c>
      <c r="D184" s="18"/>
      <c r="E184" s="12" t="s">
        <v>7</v>
      </c>
      <c r="F184" s="18"/>
      <c r="G184" s="12"/>
      <c r="H184" s="18"/>
      <c r="I184" s="18"/>
      <c r="J184" s="18"/>
      <c r="K184" s="25">
        <v>43605</v>
      </c>
      <c r="L184" s="18"/>
      <c r="M184" s="25"/>
      <c r="N184" s="18"/>
      <c r="O184" s="18" t="s">
        <v>124</v>
      </c>
      <c r="P184" s="18"/>
      <c r="Q184" s="32">
        <v>15</v>
      </c>
      <c r="R184" s="18"/>
      <c r="S184" s="18" t="s">
        <v>43</v>
      </c>
      <c r="T184" s="18"/>
      <c r="U184" s="18"/>
      <c r="V184" s="18"/>
      <c r="W184" s="18" t="s">
        <v>216</v>
      </c>
      <c r="X184" s="18"/>
      <c r="Y184" s="18"/>
    </row>
    <row r="185" spans="1:25" x14ac:dyDescent="0.25">
      <c r="A185" s="18"/>
      <c r="B185" s="18"/>
      <c r="C185" s="63" t="s">
        <v>517</v>
      </c>
      <c r="D185" s="18"/>
      <c r="E185" s="12" t="s">
        <v>7</v>
      </c>
      <c r="F185" s="18"/>
      <c r="G185" s="12"/>
      <c r="H185" s="18"/>
      <c r="I185" s="18"/>
      <c r="J185" s="18"/>
      <c r="K185" s="25">
        <v>43605</v>
      </c>
      <c r="L185" s="18"/>
      <c r="M185" s="25"/>
      <c r="N185" s="18"/>
      <c r="O185" s="18" t="s">
        <v>124</v>
      </c>
      <c r="P185" s="18"/>
      <c r="Q185" s="32">
        <v>15</v>
      </c>
      <c r="R185" s="18"/>
      <c r="S185" s="18" t="s">
        <v>43</v>
      </c>
      <c r="T185" s="18"/>
      <c r="U185" s="18"/>
      <c r="V185" s="18"/>
      <c r="W185" s="18" t="s">
        <v>216</v>
      </c>
      <c r="X185" s="18"/>
      <c r="Y185" s="18"/>
    </row>
    <row r="186" spans="1:25" x14ac:dyDescent="0.25">
      <c r="A186" s="18"/>
      <c r="B186" s="18"/>
      <c r="C186" s="63" t="s">
        <v>518</v>
      </c>
      <c r="D186" s="18"/>
      <c r="E186" s="12" t="s">
        <v>7</v>
      </c>
      <c r="F186" s="18"/>
      <c r="G186" s="12"/>
      <c r="H186" s="18"/>
      <c r="I186" s="18"/>
      <c r="J186" s="18"/>
      <c r="K186" s="25">
        <v>43605</v>
      </c>
      <c r="L186" s="18"/>
      <c r="M186" s="25"/>
      <c r="N186" s="18"/>
      <c r="O186" s="18" t="s">
        <v>124</v>
      </c>
      <c r="P186" s="18"/>
      <c r="Q186" s="32">
        <v>15</v>
      </c>
      <c r="R186" s="18"/>
      <c r="S186" s="18" t="s">
        <v>43</v>
      </c>
      <c r="T186" s="18"/>
      <c r="U186" s="18"/>
      <c r="V186" s="18"/>
      <c r="W186" s="18" t="s">
        <v>216</v>
      </c>
      <c r="X186" s="18"/>
      <c r="Y186" s="18"/>
    </row>
    <row r="187" spans="1:25" x14ac:dyDescent="0.25">
      <c r="A187" s="18"/>
      <c r="B187" s="18"/>
      <c r="C187" s="63" t="s">
        <v>519</v>
      </c>
      <c r="D187" s="18"/>
      <c r="E187" s="12" t="s">
        <v>7</v>
      </c>
      <c r="F187" s="18"/>
      <c r="G187" s="12"/>
      <c r="H187" s="18"/>
      <c r="I187" s="18"/>
      <c r="J187" s="18"/>
      <c r="K187" s="25">
        <v>43605</v>
      </c>
      <c r="L187" s="18"/>
      <c r="M187" s="25"/>
      <c r="N187" s="18"/>
      <c r="O187" s="18" t="s">
        <v>524</v>
      </c>
      <c r="P187" s="18"/>
      <c r="Q187" s="32">
        <v>15</v>
      </c>
      <c r="R187" s="18"/>
      <c r="S187" s="18" t="s">
        <v>43</v>
      </c>
      <c r="T187" s="18"/>
      <c r="U187" s="18"/>
      <c r="V187" s="18"/>
      <c r="W187" s="18" t="s">
        <v>216</v>
      </c>
      <c r="X187" s="18"/>
      <c r="Y187" s="18"/>
    </row>
    <row r="188" spans="1:25" x14ac:dyDescent="0.25">
      <c r="A188" s="18"/>
      <c r="B188" s="18"/>
      <c r="C188" s="63" t="s">
        <v>520</v>
      </c>
      <c r="D188" s="18"/>
      <c r="E188" s="12" t="s">
        <v>53</v>
      </c>
      <c r="F188" s="18"/>
      <c r="G188" s="12"/>
      <c r="H188" s="18"/>
      <c r="I188" s="18"/>
      <c r="J188" s="18"/>
      <c r="K188" s="25">
        <v>43605</v>
      </c>
      <c r="L188" s="18"/>
      <c r="M188" s="25"/>
      <c r="N188" s="18"/>
      <c r="O188" s="18" t="s">
        <v>153</v>
      </c>
      <c r="P188" s="18"/>
      <c r="Q188" s="32">
        <v>15</v>
      </c>
      <c r="R188" s="18"/>
      <c r="S188" s="18" t="s">
        <v>43</v>
      </c>
      <c r="T188" s="18"/>
      <c r="U188" s="18"/>
      <c r="V188" s="18"/>
      <c r="W188" s="18" t="s">
        <v>154</v>
      </c>
      <c r="X188" s="18"/>
      <c r="Y188" s="18"/>
    </row>
    <row r="189" spans="1:25" x14ac:dyDescent="0.25">
      <c r="A189" s="18"/>
      <c r="B189" s="18"/>
      <c r="C189" s="63" t="s">
        <v>526</v>
      </c>
      <c r="D189" s="18"/>
      <c r="E189" s="12" t="s">
        <v>7</v>
      </c>
      <c r="F189" s="18"/>
      <c r="G189" s="12"/>
      <c r="H189" s="18"/>
      <c r="I189" s="18"/>
      <c r="J189" s="18"/>
      <c r="K189" s="25">
        <v>43605</v>
      </c>
      <c r="L189" s="18"/>
      <c r="M189" s="25"/>
      <c r="N189" s="18"/>
      <c r="O189" s="18" t="s">
        <v>530</v>
      </c>
      <c r="P189" s="18"/>
      <c r="Q189" s="32">
        <v>15</v>
      </c>
      <c r="R189" s="18"/>
      <c r="S189" s="18" t="s">
        <v>43</v>
      </c>
      <c r="T189" s="18"/>
      <c r="U189" s="18"/>
      <c r="V189" s="18"/>
      <c r="W189" s="18" t="s">
        <v>154</v>
      </c>
      <c r="X189" s="18"/>
      <c r="Y189" s="18"/>
    </row>
    <row r="190" spans="1:25" x14ac:dyDescent="0.25">
      <c r="A190" s="18"/>
      <c r="B190" s="18"/>
      <c r="C190" s="63" t="s">
        <v>527</v>
      </c>
      <c r="D190" s="18"/>
      <c r="E190" s="12" t="s">
        <v>53</v>
      </c>
      <c r="F190" s="18"/>
      <c r="G190" s="12"/>
      <c r="H190" s="18"/>
      <c r="I190" s="18"/>
      <c r="J190" s="18"/>
      <c r="K190" s="25">
        <v>43605</v>
      </c>
      <c r="L190" s="18"/>
      <c r="M190" s="25"/>
      <c r="N190" s="18"/>
      <c r="O190" s="18" t="s">
        <v>501</v>
      </c>
      <c r="P190" s="18"/>
      <c r="Q190" s="32">
        <v>15</v>
      </c>
      <c r="R190" s="18"/>
      <c r="S190" s="18" t="s">
        <v>43</v>
      </c>
      <c r="T190" s="18"/>
      <c r="U190" s="18"/>
      <c r="V190" s="18"/>
      <c r="W190" s="18" t="s">
        <v>154</v>
      </c>
      <c r="X190" s="18"/>
      <c r="Y190" s="18"/>
    </row>
    <row r="191" spans="1:25" x14ac:dyDescent="0.25">
      <c r="A191" s="18"/>
      <c r="B191" s="18"/>
      <c r="C191" s="63" t="s">
        <v>528</v>
      </c>
      <c r="D191" s="18"/>
      <c r="E191" s="12" t="s">
        <v>7</v>
      </c>
      <c r="F191" s="18"/>
      <c r="G191" s="12"/>
      <c r="H191" s="18"/>
      <c r="I191" s="18"/>
      <c r="J191" s="18"/>
      <c r="K191" s="25">
        <v>43605</v>
      </c>
      <c r="L191" s="18"/>
      <c r="M191" s="25"/>
      <c r="N191" s="18"/>
      <c r="O191" s="18" t="s">
        <v>530</v>
      </c>
      <c r="P191" s="18"/>
      <c r="Q191" s="32">
        <v>15</v>
      </c>
      <c r="R191" s="18"/>
      <c r="S191" s="18" t="s">
        <v>43</v>
      </c>
      <c r="T191" s="18"/>
      <c r="U191" s="18"/>
      <c r="V191" s="18"/>
      <c r="W191" s="18"/>
      <c r="X191" s="18"/>
      <c r="Y191" s="18"/>
    </row>
    <row r="192" spans="1:25" x14ac:dyDescent="0.25">
      <c r="A192" s="18"/>
      <c r="B192" s="18"/>
      <c r="C192" s="63" t="s">
        <v>521</v>
      </c>
      <c r="D192" s="18"/>
      <c r="E192" s="12" t="s">
        <v>53</v>
      </c>
      <c r="F192" s="18"/>
      <c r="G192" s="12"/>
      <c r="H192" s="18"/>
      <c r="I192" s="18"/>
      <c r="J192" s="18"/>
      <c r="K192" s="25">
        <v>43605</v>
      </c>
      <c r="L192" s="18"/>
      <c r="M192" s="25"/>
      <c r="N192" s="18"/>
      <c r="O192" s="18" t="s">
        <v>62</v>
      </c>
      <c r="P192" s="18"/>
      <c r="Q192" s="32">
        <v>105</v>
      </c>
      <c r="R192" s="18"/>
      <c r="S192" s="18" t="s">
        <v>43</v>
      </c>
      <c r="T192" s="18"/>
      <c r="U192" s="18"/>
      <c r="V192" s="18"/>
      <c r="W192" s="18" t="s">
        <v>216</v>
      </c>
      <c r="X192" s="18"/>
      <c r="Y192" s="18" t="s">
        <v>531</v>
      </c>
    </row>
    <row r="193" spans="1:25" x14ac:dyDescent="0.25">
      <c r="A193" s="18"/>
      <c r="B193" s="18"/>
      <c r="C193" s="63" t="s">
        <v>525</v>
      </c>
      <c r="D193" s="18"/>
      <c r="E193" s="12" t="s">
        <v>7</v>
      </c>
      <c r="F193" s="18"/>
      <c r="G193" s="12"/>
      <c r="H193" s="18"/>
      <c r="I193" s="18"/>
      <c r="J193" s="18"/>
      <c r="K193" s="25">
        <v>43605</v>
      </c>
      <c r="L193" s="18"/>
      <c r="M193" s="25"/>
      <c r="N193" s="18"/>
      <c r="O193" s="18" t="s">
        <v>500</v>
      </c>
      <c r="P193" s="18"/>
      <c r="Q193" s="32">
        <v>15</v>
      </c>
      <c r="R193" s="18"/>
      <c r="S193" s="18" t="s">
        <v>43</v>
      </c>
      <c r="T193" s="18"/>
      <c r="U193" s="18"/>
      <c r="V193" s="18"/>
      <c r="W193" s="18" t="s">
        <v>154</v>
      </c>
      <c r="X193" s="18"/>
      <c r="Y193" s="18"/>
    </row>
    <row r="194" spans="1:25" x14ac:dyDescent="0.25">
      <c r="A194" s="2"/>
      <c r="C194" s="2"/>
      <c r="E194" s="2"/>
      <c r="G194" s="2"/>
      <c r="K194" s="9"/>
      <c r="M194" s="9"/>
      <c r="Q194" s="10"/>
      <c r="S194">
        <f>SUM(Q178:Q193)/60</f>
        <v>5.5</v>
      </c>
    </row>
    <row r="195" spans="1:25" x14ac:dyDescent="0.25">
      <c r="A195" s="56">
        <v>43606</v>
      </c>
      <c r="B195" s="51"/>
      <c r="C195" s="48"/>
      <c r="D195" s="49"/>
      <c r="E195" s="48"/>
      <c r="F195" s="49"/>
      <c r="G195" s="50"/>
      <c r="H195" s="49"/>
      <c r="I195" s="51"/>
      <c r="J195" s="49"/>
      <c r="K195" s="52"/>
      <c r="L195" s="49"/>
      <c r="M195" s="52"/>
      <c r="N195" s="49"/>
      <c r="O195" s="51"/>
      <c r="P195" s="49"/>
      <c r="Q195" s="53"/>
      <c r="R195" s="49"/>
      <c r="S195" s="54"/>
      <c r="T195" s="49"/>
      <c r="U195" s="49"/>
      <c r="V195" s="49"/>
      <c r="W195" s="51"/>
      <c r="X195" s="49"/>
      <c r="Y195" s="49"/>
    </row>
    <row r="196" spans="1:25" x14ac:dyDescent="0.25">
      <c r="C196" s="34"/>
      <c r="E196" s="2"/>
      <c r="G196" s="2"/>
      <c r="K196" s="9"/>
      <c r="M196" s="9"/>
      <c r="Q196" s="10"/>
    </row>
    <row r="197" spans="1:25" x14ac:dyDescent="0.25">
      <c r="A197" s="18"/>
      <c r="B197" s="18"/>
      <c r="C197" s="63" t="s">
        <v>529</v>
      </c>
      <c r="D197" s="18"/>
      <c r="E197" s="12" t="s">
        <v>7</v>
      </c>
      <c r="F197" s="18"/>
      <c r="G197" s="12"/>
      <c r="H197" s="18"/>
      <c r="I197" s="18"/>
      <c r="J197" s="18"/>
      <c r="K197" s="25">
        <v>43605</v>
      </c>
      <c r="L197" s="18"/>
      <c r="M197" s="25">
        <v>43606</v>
      </c>
      <c r="N197" s="18"/>
      <c r="O197" s="18" t="s">
        <v>133</v>
      </c>
      <c r="P197" s="18"/>
      <c r="Q197" s="32">
        <v>15</v>
      </c>
      <c r="R197" s="18"/>
      <c r="S197" s="18" t="s">
        <v>43</v>
      </c>
      <c r="T197" s="18"/>
      <c r="U197" s="18"/>
      <c r="V197" s="18"/>
      <c r="W197" s="18" t="s">
        <v>154</v>
      </c>
      <c r="X197" s="18"/>
      <c r="Y197" s="18"/>
    </row>
    <row r="198" spans="1:25" x14ac:dyDescent="0.25">
      <c r="A198" s="18"/>
      <c r="B198" s="18"/>
      <c r="C198" s="63" t="s">
        <v>532</v>
      </c>
      <c r="D198" s="18"/>
      <c r="E198" s="12" t="s">
        <v>7</v>
      </c>
      <c r="F198" s="18"/>
      <c r="G198" s="12"/>
      <c r="H198" s="18"/>
      <c r="I198" s="18"/>
      <c r="J198" s="18"/>
      <c r="K198" s="25">
        <v>43605</v>
      </c>
      <c r="L198" s="18"/>
      <c r="M198" s="25">
        <v>43606</v>
      </c>
      <c r="N198" s="18"/>
      <c r="O198" s="18" t="s">
        <v>427</v>
      </c>
      <c r="P198" s="18"/>
      <c r="Q198" s="32">
        <v>15</v>
      </c>
      <c r="R198" s="18"/>
      <c r="S198" s="18" t="s">
        <v>43</v>
      </c>
      <c r="T198" s="18"/>
      <c r="U198" s="18"/>
      <c r="V198" s="18"/>
      <c r="W198" s="18" t="s">
        <v>154</v>
      </c>
      <c r="X198" s="18"/>
      <c r="Y198" s="18"/>
    </row>
    <row r="199" spans="1:25" x14ac:dyDescent="0.25">
      <c r="A199" s="18"/>
      <c r="B199" s="18"/>
      <c r="C199" s="63" t="s">
        <v>533</v>
      </c>
      <c r="D199" s="18"/>
      <c r="E199" s="12" t="s">
        <v>7</v>
      </c>
      <c r="F199" s="18"/>
      <c r="G199" s="12"/>
      <c r="H199" s="18"/>
      <c r="I199" s="18"/>
      <c r="J199" s="18"/>
      <c r="K199" s="25">
        <v>43605</v>
      </c>
      <c r="L199" s="18"/>
      <c r="M199" s="25">
        <v>43606</v>
      </c>
      <c r="N199" s="18"/>
      <c r="O199" s="18" t="s">
        <v>285</v>
      </c>
      <c r="P199" s="18"/>
      <c r="Q199" s="32">
        <v>15</v>
      </c>
      <c r="R199" s="18"/>
      <c r="S199" s="18" t="s">
        <v>43</v>
      </c>
      <c r="T199" s="18"/>
      <c r="U199" s="18"/>
      <c r="V199" s="18"/>
      <c r="W199" s="18" t="s">
        <v>154</v>
      </c>
      <c r="X199" s="18"/>
      <c r="Y199" s="18"/>
    </row>
    <row r="200" spans="1:25" x14ac:dyDescent="0.25">
      <c r="A200" s="18"/>
      <c r="B200" s="18"/>
      <c r="C200" s="63" t="s">
        <v>534</v>
      </c>
      <c r="D200" s="18"/>
      <c r="E200" s="12" t="s">
        <v>7</v>
      </c>
      <c r="F200" s="18"/>
      <c r="G200" s="12"/>
      <c r="H200" s="18"/>
      <c r="I200" s="18"/>
      <c r="J200" s="18"/>
      <c r="K200" s="25">
        <v>43606</v>
      </c>
      <c r="L200" s="18"/>
      <c r="M200" s="25">
        <v>43606</v>
      </c>
      <c r="N200" s="18"/>
      <c r="O200" s="18" t="s">
        <v>500</v>
      </c>
      <c r="P200" s="18"/>
      <c r="Q200" s="32">
        <v>60</v>
      </c>
      <c r="R200" s="18"/>
      <c r="S200" s="18" t="s">
        <v>43</v>
      </c>
      <c r="T200" s="18"/>
      <c r="U200" s="18"/>
      <c r="V200" s="18"/>
      <c r="W200" s="18" t="s">
        <v>154</v>
      </c>
      <c r="X200" s="18"/>
      <c r="Y200" s="18" t="s">
        <v>535</v>
      </c>
    </row>
    <row r="201" spans="1:25" x14ac:dyDescent="0.25">
      <c r="A201" s="18"/>
      <c r="B201" s="18"/>
      <c r="C201" s="63" t="s">
        <v>536</v>
      </c>
      <c r="D201" s="18"/>
      <c r="E201" s="12" t="s">
        <v>7</v>
      </c>
      <c r="F201" s="18"/>
      <c r="G201" s="12"/>
      <c r="H201" s="18"/>
      <c r="I201" s="18"/>
      <c r="J201" s="18"/>
      <c r="K201" s="25">
        <v>43606</v>
      </c>
      <c r="L201" s="18"/>
      <c r="M201" s="25">
        <v>43606</v>
      </c>
      <c r="N201" s="18"/>
      <c r="O201" s="18" t="s">
        <v>441</v>
      </c>
      <c r="P201" s="18"/>
      <c r="Q201" s="32">
        <v>15</v>
      </c>
      <c r="R201" s="18"/>
      <c r="S201" s="18" t="s">
        <v>43</v>
      </c>
      <c r="T201" s="18"/>
      <c r="U201" s="18"/>
      <c r="V201" s="18"/>
      <c r="W201" s="18" t="s">
        <v>154</v>
      </c>
      <c r="X201" s="18"/>
      <c r="Y201" s="18"/>
    </row>
    <row r="202" spans="1:25" x14ac:dyDescent="0.25">
      <c r="A202" s="18"/>
      <c r="B202" s="18"/>
      <c r="C202" s="63" t="s">
        <v>539</v>
      </c>
      <c r="D202" s="18"/>
      <c r="E202" s="12" t="s">
        <v>7</v>
      </c>
      <c r="F202" s="18"/>
      <c r="G202" s="12"/>
      <c r="H202" s="18"/>
      <c r="I202" s="18"/>
      <c r="J202" s="18"/>
      <c r="K202" s="25">
        <v>43606</v>
      </c>
      <c r="L202" s="18"/>
      <c r="M202" s="25">
        <v>43606</v>
      </c>
      <c r="N202" s="18"/>
      <c r="O202" s="18" t="s">
        <v>174</v>
      </c>
      <c r="P202" s="18"/>
      <c r="Q202" s="32">
        <v>15</v>
      </c>
      <c r="R202" s="18"/>
      <c r="S202" s="18" t="s">
        <v>43</v>
      </c>
      <c r="T202" s="18"/>
      <c r="U202" s="18"/>
      <c r="V202" s="18"/>
      <c r="W202" s="18" t="s">
        <v>216</v>
      </c>
      <c r="X202" s="18"/>
      <c r="Y202" s="18"/>
    </row>
    <row r="203" spans="1:25" x14ac:dyDescent="0.25">
      <c r="A203" s="18"/>
      <c r="B203" s="18"/>
      <c r="C203" s="63" t="s">
        <v>540</v>
      </c>
      <c r="D203" s="18"/>
      <c r="E203" s="12" t="s">
        <v>7</v>
      </c>
      <c r="F203" s="18"/>
      <c r="G203" s="12"/>
      <c r="H203" s="18"/>
      <c r="I203" s="18"/>
      <c r="J203" s="18"/>
      <c r="K203" s="25">
        <v>43606</v>
      </c>
      <c r="L203" s="18"/>
      <c r="M203" s="25">
        <v>43606</v>
      </c>
      <c r="N203" s="18"/>
      <c r="O203" s="18" t="s">
        <v>174</v>
      </c>
      <c r="P203" s="18"/>
      <c r="Q203" s="32">
        <v>15</v>
      </c>
      <c r="R203" s="18"/>
      <c r="S203" s="18" t="s">
        <v>43</v>
      </c>
      <c r="T203" s="18"/>
      <c r="U203" s="18"/>
      <c r="V203" s="18"/>
      <c r="W203" s="18" t="s">
        <v>216</v>
      </c>
      <c r="X203" s="18"/>
      <c r="Y203" s="18"/>
    </row>
    <row r="204" spans="1:25" x14ac:dyDescent="0.25">
      <c r="A204" s="18"/>
      <c r="B204" s="18"/>
      <c r="C204" s="63" t="s">
        <v>541</v>
      </c>
      <c r="D204" s="18"/>
      <c r="E204" s="12" t="s">
        <v>7</v>
      </c>
      <c r="F204" s="18"/>
      <c r="G204" s="12"/>
      <c r="H204" s="18"/>
      <c r="I204" s="18"/>
      <c r="J204" s="18"/>
      <c r="K204" s="25">
        <v>43606</v>
      </c>
      <c r="L204" s="18"/>
      <c r="M204" s="25">
        <v>43606</v>
      </c>
      <c r="N204" s="18"/>
      <c r="O204" s="18" t="s">
        <v>174</v>
      </c>
      <c r="P204" s="18"/>
      <c r="Q204" s="32">
        <v>15</v>
      </c>
      <c r="R204" s="18"/>
      <c r="S204" s="18" t="s">
        <v>43</v>
      </c>
      <c r="T204" s="18"/>
      <c r="U204" s="18"/>
      <c r="V204" s="18"/>
      <c r="W204" s="18" t="s">
        <v>216</v>
      </c>
      <c r="X204" s="18"/>
      <c r="Y204" s="18"/>
    </row>
    <row r="205" spans="1:25" x14ac:dyDescent="0.25">
      <c r="A205" s="18"/>
      <c r="B205" s="18"/>
      <c r="C205" s="63" t="s">
        <v>542</v>
      </c>
      <c r="D205" s="18"/>
      <c r="E205" s="12" t="s">
        <v>7</v>
      </c>
      <c r="F205" s="18"/>
      <c r="G205" s="12"/>
      <c r="H205" s="18"/>
      <c r="I205" s="18"/>
      <c r="J205" s="18"/>
      <c r="K205" s="25">
        <v>43606</v>
      </c>
      <c r="L205" s="18"/>
      <c r="M205" s="25">
        <v>43606</v>
      </c>
      <c r="N205" s="18"/>
      <c r="O205" s="18" t="s">
        <v>174</v>
      </c>
      <c r="P205" s="18"/>
      <c r="Q205" s="32">
        <v>15</v>
      </c>
      <c r="R205" s="18"/>
      <c r="S205" s="18" t="s">
        <v>43</v>
      </c>
      <c r="T205" s="18"/>
      <c r="U205" s="18"/>
      <c r="V205" s="18"/>
      <c r="W205" s="18" t="s">
        <v>216</v>
      </c>
      <c r="X205" s="18"/>
      <c r="Y205" s="18"/>
    </row>
    <row r="206" spans="1:25" x14ac:dyDescent="0.25">
      <c r="A206" s="18"/>
      <c r="B206" s="18"/>
      <c r="C206" s="63" t="s">
        <v>537</v>
      </c>
      <c r="D206" s="18"/>
      <c r="E206" s="12" t="s">
        <v>53</v>
      </c>
      <c r="F206" s="18"/>
      <c r="G206" s="12"/>
      <c r="H206" s="18"/>
      <c r="I206" s="18"/>
      <c r="J206" s="18"/>
      <c r="K206" s="25">
        <v>43606</v>
      </c>
      <c r="L206" s="18"/>
      <c r="M206" s="25">
        <v>43606</v>
      </c>
      <c r="N206" s="18"/>
      <c r="O206" s="18" t="s">
        <v>315</v>
      </c>
      <c r="P206" s="18"/>
      <c r="Q206" s="32">
        <v>15</v>
      </c>
      <c r="R206" s="18"/>
      <c r="S206" s="18" t="s">
        <v>43</v>
      </c>
      <c r="T206" s="18"/>
      <c r="U206" s="18"/>
      <c r="V206" s="18"/>
      <c r="W206" s="18" t="s">
        <v>204</v>
      </c>
      <c r="X206" s="18"/>
      <c r="Y206" s="18" t="s">
        <v>538</v>
      </c>
    </row>
    <row r="207" spans="1:25" x14ac:dyDescent="0.25">
      <c r="A207" s="18"/>
      <c r="B207" s="18"/>
      <c r="C207" s="63" t="s">
        <v>543</v>
      </c>
      <c r="D207" s="18"/>
      <c r="E207" s="12" t="s">
        <v>7</v>
      </c>
      <c r="F207" s="18"/>
      <c r="G207" s="12"/>
      <c r="H207" s="18"/>
      <c r="I207" s="18"/>
      <c r="J207" s="18"/>
      <c r="K207" s="25">
        <v>43606</v>
      </c>
      <c r="L207" s="18"/>
      <c r="M207" s="25">
        <v>43606</v>
      </c>
      <c r="N207" s="18"/>
      <c r="O207" s="18" t="s">
        <v>441</v>
      </c>
      <c r="P207" s="18"/>
      <c r="Q207" s="32">
        <v>15</v>
      </c>
      <c r="R207" s="18"/>
      <c r="S207" s="18" t="s">
        <v>43</v>
      </c>
      <c r="T207" s="18"/>
      <c r="U207" s="18"/>
      <c r="V207" s="18"/>
      <c r="W207" s="18" t="s">
        <v>154</v>
      </c>
      <c r="X207" s="18"/>
      <c r="Y207" s="18"/>
    </row>
    <row r="208" spans="1:25" x14ac:dyDescent="0.25">
      <c r="A208" s="2"/>
      <c r="C208" s="2"/>
      <c r="E208" s="2"/>
      <c r="G208" s="2"/>
      <c r="K208" s="9"/>
      <c r="M208" s="9"/>
      <c r="Q208" s="10"/>
      <c r="S208">
        <f>SUM(Q197:Q207)/60</f>
        <v>3.5</v>
      </c>
    </row>
    <row r="209" spans="1:25" x14ac:dyDescent="0.25">
      <c r="A209" s="56">
        <v>43607</v>
      </c>
      <c r="B209" s="51"/>
      <c r="C209" s="48"/>
      <c r="D209" s="49"/>
      <c r="E209" s="48"/>
      <c r="F209" s="49"/>
      <c r="G209" s="50"/>
      <c r="H209" s="49"/>
      <c r="I209" s="51"/>
      <c r="J209" s="49"/>
      <c r="K209" s="52"/>
      <c r="L209" s="49"/>
      <c r="M209" s="52"/>
      <c r="N209" s="49"/>
      <c r="O209" s="51"/>
      <c r="P209" s="49"/>
      <c r="Q209" s="53"/>
      <c r="R209" s="49"/>
      <c r="S209" s="54"/>
      <c r="T209" s="49"/>
      <c r="U209" s="49"/>
      <c r="V209" s="49"/>
      <c r="W209" s="51"/>
      <c r="X209" s="49"/>
      <c r="Y209" s="49"/>
    </row>
    <row r="210" spans="1:25" x14ac:dyDescent="0.25">
      <c r="C210" s="34"/>
      <c r="E210" s="2"/>
      <c r="G210" s="2"/>
      <c r="K210" s="9"/>
      <c r="M210" s="9"/>
      <c r="Q210" s="10"/>
    </row>
    <row r="211" spans="1:25" x14ac:dyDescent="0.25">
      <c r="A211" s="18"/>
      <c r="B211" s="18"/>
      <c r="C211" s="63" t="s">
        <v>546</v>
      </c>
      <c r="D211" s="18"/>
      <c r="E211" s="12" t="s">
        <v>53</v>
      </c>
      <c r="F211" s="18"/>
      <c r="G211" s="12"/>
      <c r="H211" s="18"/>
      <c r="I211" s="18"/>
      <c r="J211" s="18"/>
      <c r="K211" s="25">
        <v>43607</v>
      </c>
      <c r="L211" s="18"/>
      <c r="M211" s="25"/>
      <c r="N211" s="18"/>
      <c r="O211" s="18" t="s">
        <v>85</v>
      </c>
      <c r="P211" s="18"/>
      <c r="Q211" s="32">
        <v>15</v>
      </c>
      <c r="R211" s="18"/>
      <c r="S211" s="18" t="s">
        <v>43</v>
      </c>
      <c r="T211" s="18"/>
      <c r="U211" s="18"/>
      <c r="V211" s="18"/>
      <c r="W211" s="18" t="s">
        <v>158</v>
      </c>
      <c r="X211" s="18"/>
      <c r="Y211" s="18"/>
    </row>
    <row r="212" spans="1:25" x14ac:dyDescent="0.25">
      <c r="A212" s="18"/>
      <c r="B212" s="18"/>
      <c r="C212" s="63" t="s">
        <v>544</v>
      </c>
      <c r="D212" s="18"/>
      <c r="E212" s="12" t="s">
        <v>7</v>
      </c>
      <c r="F212" s="18"/>
      <c r="G212" s="12"/>
      <c r="H212" s="18"/>
      <c r="I212" s="18"/>
      <c r="J212" s="18"/>
      <c r="K212" s="25">
        <v>43607</v>
      </c>
      <c r="L212" s="18"/>
      <c r="M212" s="25">
        <v>43607</v>
      </c>
      <c r="N212" s="18"/>
      <c r="O212" s="18" t="s">
        <v>545</v>
      </c>
      <c r="P212" s="18"/>
      <c r="Q212" s="32">
        <v>15</v>
      </c>
      <c r="R212" s="18"/>
      <c r="S212" s="18" t="s">
        <v>43</v>
      </c>
      <c r="T212" s="18"/>
      <c r="U212" s="18"/>
      <c r="V212" s="18"/>
      <c r="W212" s="18" t="s">
        <v>154</v>
      </c>
      <c r="X212" s="18"/>
      <c r="Y212" s="18"/>
    </row>
    <row r="213" spans="1:25" x14ac:dyDescent="0.25">
      <c r="A213" s="18"/>
      <c r="B213" s="18"/>
      <c r="C213" s="63" t="s">
        <v>547</v>
      </c>
      <c r="D213" s="18"/>
      <c r="E213" s="12" t="s">
        <v>7</v>
      </c>
      <c r="F213" s="18"/>
      <c r="G213" s="12">
        <v>29078</v>
      </c>
      <c r="H213" s="18"/>
      <c r="I213" s="18"/>
      <c r="J213" s="18"/>
      <c r="K213" s="25">
        <v>43607</v>
      </c>
      <c r="L213" s="18"/>
      <c r="M213" s="25">
        <v>43607</v>
      </c>
      <c r="N213" s="18"/>
      <c r="O213" s="18" t="s">
        <v>172</v>
      </c>
      <c r="P213" s="18"/>
      <c r="Q213" s="32">
        <v>15</v>
      </c>
      <c r="R213" s="18"/>
      <c r="S213" s="18" t="s">
        <v>43</v>
      </c>
      <c r="T213" s="18"/>
      <c r="U213" s="18"/>
      <c r="V213" s="18"/>
      <c r="W213" s="18" t="s">
        <v>216</v>
      </c>
      <c r="X213" s="18"/>
      <c r="Y213" s="18"/>
    </row>
    <row r="214" spans="1:25" x14ac:dyDescent="0.25">
      <c r="A214" s="18"/>
      <c r="B214" s="18"/>
      <c r="C214" s="63" t="s">
        <v>548</v>
      </c>
      <c r="D214" s="18"/>
      <c r="E214" s="12" t="s">
        <v>7</v>
      </c>
      <c r="F214" s="18"/>
      <c r="G214" s="12">
        <v>28920</v>
      </c>
      <c r="H214" s="18"/>
      <c r="I214" s="18"/>
      <c r="J214" s="18"/>
      <c r="K214" s="25">
        <v>43607</v>
      </c>
      <c r="L214" s="18"/>
      <c r="M214" s="25">
        <v>43607</v>
      </c>
      <c r="N214" s="18"/>
      <c r="O214" s="18" t="s">
        <v>172</v>
      </c>
      <c r="P214" s="18"/>
      <c r="Q214" s="32">
        <v>15</v>
      </c>
      <c r="R214" s="18"/>
      <c r="S214" s="18" t="s">
        <v>43</v>
      </c>
      <c r="T214" s="18"/>
      <c r="U214" s="18"/>
      <c r="V214" s="18"/>
      <c r="W214" s="18" t="s">
        <v>216</v>
      </c>
      <c r="X214" s="18"/>
      <c r="Y214" s="18"/>
    </row>
    <row r="215" spans="1:25" x14ac:dyDescent="0.25">
      <c r="A215" s="18"/>
      <c r="B215" s="18"/>
      <c r="C215" s="63" t="s">
        <v>549</v>
      </c>
      <c r="D215" s="18"/>
      <c r="E215" s="12" t="s">
        <v>7</v>
      </c>
      <c r="F215" s="18"/>
      <c r="G215" s="12">
        <v>29110</v>
      </c>
      <c r="H215" s="18"/>
      <c r="I215" s="18"/>
      <c r="J215" s="18"/>
      <c r="K215" s="25">
        <v>43607</v>
      </c>
      <c r="L215" s="18"/>
      <c r="M215" s="25">
        <v>43607</v>
      </c>
      <c r="N215" s="18"/>
      <c r="O215" s="18" t="s">
        <v>30</v>
      </c>
      <c r="P215" s="18"/>
      <c r="Q215" s="32">
        <v>15</v>
      </c>
      <c r="R215" s="18"/>
      <c r="S215" s="18" t="s">
        <v>43</v>
      </c>
      <c r="T215" s="18"/>
      <c r="U215" s="18"/>
      <c r="V215" s="18"/>
      <c r="W215" s="18" t="s">
        <v>204</v>
      </c>
      <c r="X215" s="18"/>
      <c r="Y215" s="18"/>
    </row>
    <row r="216" spans="1:25" x14ac:dyDescent="0.25">
      <c r="A216" s="18"/>
      <c r="B216" s="18"/>
      <c r="C216" s="63" t="s">
        <v>550</v>
      </c>
      <c r="D216" s="18"/>
      <c r="E216" s="12" t="s">
        <v>7</v>
      </c>
      <c r="F216" s="18"/>
      <c r="G216" s="12">
        <v>29114</v>
      </c>
      <c r="H216" s="18"/>
      <c r="I216" s="18"/>
      <c r="J216" s="18"/>
      <c r="K216" s="25">
        <v>43607</v>
      </c>
      <c r="L216" s="18"/>
      <c r="M216" s="25">
        <v>43607</v>
      </c>
      <c r="N216" s="18"/>
      <c r="O216" s="18" t="s">
        <v>30</v>
      </c>
      <c r="P216" s="18"/>
      <c r="Q216" s="32">
        <v>15</v>
      </c>
      <c r="R216" s="18"/>
      <c r="S216" s="18" t="s">
        <v>43</v>
      </c>
      <c r="T216" s="18"/>
      <c r="U216" s="18"/>
      <c r="V216" s="18"/>
      <c r="W216" s="18" t="s">
        <v>204</v>
      </c>
      <c r="X216" s="18"/>
      <c r="Y216" s="18"/>
    </row>
    <row r="217" spans="1:25" x14ac:dyDescent="0.25">
      <c r="A217" s="18"/>
      <c r="B217" s="18"/>
      <c r="C217" s="63" t="s">
        <v>551</v>
      </c>
      <c r="D217" s="18"/>
      <c r="E217" s="12" t="s">
        <v>7</v>
      </c>
      <c r="F217" s="18"/>
      <c r="G217" s="12"/>
      <c r="H217" s="18"/>
      <c r="I217" s="18"/>
      <c r="J217" s="18"/>
      <c r="K217" s="25">
        <v>43607</v>
      </c>
      <c r="L217" s="18"/>
      <c r="M217" s="25">
        <v>43607</v>
      </c>
      <c r="N217" s="18"/>
      <c r="O217" s="18" t="s">
        <v>553</v>
      </c>
      <c r="P217" s="18"/>
      <c r="Q217" s="32">
        <v>15</v>
      </c>
      <c r="R217" s="18"/>
      <c r="S217" s="18" t="s">
        <v>43</v>
      </c>
      <c r="T217" s="18"/>
      <c r="U217" s="18"/>
      <c r="V217" s="18"/>
      <c r="W217" s="18" t="s">
        <v>154</v>
      </c>
      <c r="X217" s="18"/>
      <c r="Y217" s="18"/>
    </row>
    <row r="218" spans="1:25" x14ac:dyDescent="0.25">
      <c r="A218" s="18"/>
      <c r="B218" s="18"/>
      <c r="C218" s="63" t="s">
        <v>552</v>
      </c>
      <c r="D218" s="18"/>
      <c r="E218" s="12" t="s">
        <v>7</v>
      </c>
      <c r="F218" s="18"/>
      <c r="G218" s="12"/>
      <c r="H218" s="18"/>
      <c r="I218" s="18"/>
      <c r="J218" s="18"/>
      <c r="K218" s="25">
        <v>43607</v>
      </c>
      <c r="L218" s="18"/>
      <c r="M218" s="25">
        <v>43607</v>
      </c>
      <c r="N218" s="18"/>
      <c r="O218" s="18" t="s">
        <v>554</v>
      </c>
      <c r="P218" s="18"/>
      <c r="Q218" s="32">
        <v>15</v>
      </c>
      <c r="R218" s="18"/>
      <c r="S218" s="18" t="s">
        <v>43</v>
      </c>
      <c r="T218" s="18"/>
      <c r="U218" s="18"/>
      <c r="V218" s="18"/>
      <c r="W218" s="18" t="s">
        <v>154</v>
      </c>
      <c r="X218" s="18"/>
      <c r="Y218" s="18"/>
    </row>
    <row r="219" spans="1:25" x14ac:dyDescent="0.25">
      <c r="A219" s="18"/>
      <c r="B219" s="18"/>
      <c r="C219" s="63" t="s">
        <v>555</v>
      </c>
      <c r="D219" s="18"/>
      <c r="E219" s="12" t="s">
        <v>53</v>
      </c>
      <c r="F219" s="18"/>
      <c r="G219" s="12"/>
      <c r="H219" s="18"/>
      <c r="I219" s="18"/>
      <c r="J219" s="18"/>
      <c r="K219" s="25">
        <v>43607</v>
      </c>
      <c r="L219" s="18"/>
      <c r="M219" s="25">
        <v>43607</v>
      </c>
      <c r="N219" s="18"/>
      <c r="O219" s="18" t="s">
        <v>556</v>
      </c>
      <c r="P219" s="18"/>
      <c r="Q219" s="32">
        <v>15</v>
      </c>
      <c r="R219" s="18"/>
      <c r="S219" s="18" t="s">
        <v>43</v>
      </c>
      <c r="T219" s="18"/>
      <c r="U219" s="18"/>
      <c r="V219" s="18"/>
      <c r="W219" s="18" t="s">
        <v>216</v>
      </c>
      <c r="X219" s="18"/>
      <c r="Y219" s="18"/>
    </row>
    <row r="220" spans="1:25" x14ac:dyDescent="0.25">
      <c r="A220" s="18"/>
      <c r="B220" s="18"/>
      <c r="C220" s="63" t="s">
        <v>557</v>
      </c>
      <c r="D220" s="18"/>
      <c r="E220" s="12" t="s">
        <v>7</v>
      </c>
      <c r="F220" s="18"/>
      <c r="G220" s="12">
        <v>29224</v>
      </c>
      <c r="H220" s="18"/>
      <c r="I220" s="18"/>
      <c r="J220" s="18"/>
      <c r="K220" s="25">
        <v>43607</v>
      </c>
      <c r="L220" s="18"/>
      <c r="M220" s="25">
        <v>43607</v>
      </c>
      <c r="N220" s="18"/>
      <c r="O220" s="18" t="s">
        <v>67</v>
      </c>
      <c r="P220" s="18"/>
      <c r="Q220" s="32">
        <v>15</v>
      </c>
      <c r="R220" s="18"/>
      <c r="S220" s="18" t="s">
        <v>43</v>
      </c>
      <c r="T220" s="18"/>
      <c r="U220" s="18"/>
      <c r="V220" s="18"/>
      <c r="W220" s="18" t="s">
        <v>204</v>
      </c>
      <c r="X220" s="18"/>
      <c r="Y220" s="18"/>
    </row>
    <row r="221" spans="1:25" x14ac:dyDescent="0.25">
      <c r="A221" s="18"/>
      <c r="B221" s="18"/>
      <c r="C221" s="63" t="s">
        <v>558</v>
      </c>
      <c r="D221" s="18"/>
      <c r="E221" s="12" t="s">
        <v>7</v>
      </c>
      <c r="F221" s="18"/>
      <c r="G221" s="12">
        <v>29169</v>
      </c>
      <c r="H221" s="18"/>
      <c r="I221" s="18" t="s">
        <v>152</v>
      </c>
      <c r="J221" s="18"/>
      <c r="K221" s="25">
        <v>43607</v>
      </c>
      <c r="L221" s="18"/>
      <c r="M221" s="25"/>
      <c r="N221" s="18"/>
      <c r="O221" s="18" t="s">
        <v>235</v>
      </c>
      <c r="P221" s="18"/>
      <c r="Q221" s="32">
        <v>15</v>
      </c>
      <c r="R221" s="18"/>
      <c r="S221" s="18" t="s">
        <v>43</v>
      </c>
      <c r="T221" s="18"/>
      <c r="U221" s="18"/>
      <c r="V221" s="18"/>
      <c r="W221" s="18" t="s">
        <v>204</v>
      </c>
      <c r="X221" s="18"/>
      <c r="Y221" s="18"/>
    </row>
    <row r="222" spans="1:25" x14ac:dyDescent="0.25">
      <c r="A222" s="18"/>
      <c r="B222" s="18"/>
      <c r="C222" s="63" t="s">
        <v>559</v>
      </c>
      <c r="D222" s="18"/>
      <c r="E222" s="12" t="s">
        <v>7</v>
      </c>
      <c r="F222" s="18"/>
      <c r="G222" s="12">
        <v>29170</v>
      </c>
      <c r="H222" s="18"/>
      <c r="I222" s="18" t="s">
        <v>152</v>
      </c>
      <c r="J222" s="18"/>
      <c r="K222" s="25">
        <v>43607</v>
      </c>
      <c r="L222" s="18"/>
      <c r="M222" s="25"/>
      <c r="N222" s="18"/>
      <c r="O222" s="18" t="s">
        <v>235</v>
      </c>
      <c r="P222" s="18"/>
      <c r="Q222" s="32">
        <v>15</v>
      </c>
      <c r="R222" s="18"/>
      <c r="S222" s="18" t="s">
        <v>43</v>
      </c>
      <c r="T222" s="18"/>
      <c r="U222" s="18"/>
      <c r="V222" s="18"/>
      <c r="W222" s="18" t="s">
        <v>204</v>
      </c>
      <c r="X222" s="18"/>
      <c r="Y222" s="18"/>
    </row>
    <row r="223" spans="1:25" x14ac:dyDescent="0.25">
      <c r="A223" s="18"/>
      <c r="B223" s="18"/>
      <c r="C223" s="63" t="s">
        <v>560</v>
      </c>
      <c r="D223" s="18"/>
      <c r="E223" s="12" t="s">
        <v>7</v>
      </c>
      <c r="F223" s="18"/>
      <c r="G223" s="12">
        <v>29173</v>
      </c>
      <c r="H223" s="18"/>
      <c r="I223" s="18" t="s">
        <v>152</v>
      </c>
      <c r="J223" s="18"/>
      <c r="K223" s="25">
        <v>43607</v>
      </c>
      <c r="L223" s="18"/>
      <c r="M223" s="25"/>
      <c r="N223" s="18"/>
      <c r="O223" s="18" t="s">
        <v>235</v>
      </c>
      <c r="P223" s="18"/>
      <c r="Q223" s="32">
        <v>15</v>
      </c>
      <c r="R223" s="18"/>
      <c r="S223" s="18" t="s">
        <v>43</v>
      </c>
      <c r="T223" s="18"/>
      <c r="U223" s="18"/>
      <c r="V223" s="18"/>
      <c r="W223" s="18" t="s">
        <v>204</v>
      </c>
      <c r="X223" s="18"/>
      <c r="Y223" s="18"/>
    </row>
    <row r="224" spans="1:25" x14ac:dyDescent="0.25">
      <c r="A224" s="18"/>
      <c r="B224" s="18"/>
      <c r="C224" s="63" t="s">
        <v>561</v>
      </c>
      <c r="D224" s="18"/>
      <c r="E224" s="18" t="s">
        <v>53</v>
      </c>
      <c r="F224" s="18"/>
      <c r="G224" s="12"/>
      <c r="H224" s="18"/>
      <c r="I224" s="18" t="s">
        <v>187</v>
      </c>
      <c r="J224" s="18"/>
      <c r="K224" s="25">
        <v>43607</v>
      </c>
      <c r="L224" s="18"/>
      <c r="M224" s="25"/>
      <c r="N224" s="18"/>
      <c r="O224" s="18" t="s">
        <v>501</v>
      </c>
      <c r="P224" s="18"/>
      <c r="Q224" s="32">
        <v>15</v>
      </c>
      <c r="R224" s="18"/>
      <c r="S224" s="18" t="s">
        <v>43</v>
      </c>
      <c r="T224" s="18"/>
      <c r="U224" s="18"/>
      <c r="V224" s="18"/>
      <c r="W224" s="18" t="s">
        <v>204</v>
      </c>
      <c r="X224" s="18"/>
      <c r="Y224" s="18"/>
    </row>
    <row r="225" spans="1:25" x14ac:dyDescent="0.25">
      <c r="A225" s="2"/>
      <c r="C225" s="2"/>
      <c r="E225" s="2"/>
      <c r="G225" s="2"/>
      <c r="K225" s="9"/>
      <c r="M225" s="9"/>
      <c r="Q225" s="10"/>
      <c r="S225">
        <f>SUM(Q211:Q224)/60</f>
        <v>3.5</v>
      </c>
    </row>
    <row r="226" spans="1:25" x14ac:dyDescent="0.25">
      <c r="A226" s="56">
        <v>43608</v>
      </c>
      <c r="B226" s="51"/>
      <c r="C226" s="48"/>
      <c r="D226" s="49"/>
      <c r="E226" s="48"/>
      <c r="F226" s="49"/>
      <c r="G226" s="50"/>
      <c r="H226" s="49"/>
      <c r="I226" s="51"/>
      <c r="J226" s="49"/>
      <c r="K226" s="52"/>
      <c r="L226" s="49"/>
      <c r="M226" s="52"/>
      <c r="N226" s="49"/>
      <c r="O226" s="51"/>
      <c r="P226" s="49"/>
      <c r="Q226" s="53"/>
      <c r="R226" s="49"/>
      <c r="S226" s="54"/>
      <c r="T226" s="49"/>
      <c r="U226" s="49"/>
      <c r="V226" s="49"/>
      <c r="W226" s="51"/>
      <c r="X226" s="49"/>
      <c r="Y226" s="49"/>
    </row>
    <row r="227" spans="1:25" x14ac:dyDescent="0.25">
      <c r="C227" s="34"/>
      <c r="E227" s="2"/>
      <c r="G227" s="2"/>
      <c r="K227" s="9"/>
      <c r="M227" s="9"/>
      <c r="Q227" s="10"/>
    </row>
    <row r="228" spans="1:25" x14ac:dyDescent="0.25">
      <c r="A228" s="18"/>
      <c r="B228" s="18"/>
      <c r="C228" s="63" t="s">
        <v>546</v>
      </c>
      <c r="D228" s="18"/>
      <c r="E228" s="12" t="s">
        <v>53</v>
      </c>
      <c r="F228" s="18"/>
      <c r="G228" s="12"/>
      <c r="H228" s="18"/>
      <c r="I228" s="18"/>
      <c r="J228" s="18"/>
      <c r="K228" s="25">
        <v>43607</v>
      </c>
      <c r="L228" s="18"/>
      <c r="M228" s="25">
        <v>43608</v>
      </c>
      <c r="N228" s="18"/>
      <c r="O228" s="18" t="s">
        <v>85</v>
      </c>
      <c r="P228" s="18"/>
      <c r="Q228" s="32">
        <v>15</v>
      </c>
      <c r="R228" s="18"/>
      <c r="S228" s="18" t="s">
        <v>43</v>
      </c>
      <c r="T228" s="18"/>
      <c r="U228" s="18"/>
      <c r="V228" s="18"/>
      <c r="W228" s="18" t="s">
        <v>158</v>
      </c>
      <c r="X228" s="18"/>
      <c r="Y228" s="18"/>
    </row>
    <row r="229" spans="1:25" x14ac:dyDescent="0.25">
      <c r="A229" s="18"/>
      <c r="B229" s="18"/>
      <c r="C229" s="63" t="s">
        <v>558</v>
      </c>
      <c r="D229" s="18"/>
      <c r="E229" s="12" t="s">
        <v>7</v>
      </c>
      <c r="F229" s="18"/>
      <c r="G229" s="12">
        <v>29169</v>
      </c>
      <c r="H229" s="18"/>
      <c r="I229" s="18" t="s">
        <v>152</v>
      </c>
      <c r="J229" s="18"/>
      <c r="K229" s="25">
        <v>43607</v>
      </c>
      <c r="L229" s="18"/>
      <c r="M229" s="25">
        <v>43608</v>
      </c>
      <c r="N229" s="18"/>
      <c r="O229" s="18" t="s">
        <v>235</v>
      </c>
      <c r="P229" s="18"/>
      <c r="Q229" s="32">
        <v>15</v>
      </c>
      <c r="R229" s="18"/>
      <c r="S229" s="18" t="s">
        <v>43</v>
      </c>
      <c r="T229" s="18"/>
      <c r="U229" s="18"/>
      <c r="V229" s="18"/>
      <c r="W229" s="18" t="s">
        <v>193</v>
      </c>
      <c r="X229" s="18"/>
      <c r="Y229" s="18"/>
    </row>
    <row r="230" spans="1:25" x14ac:dyDescent="0.25">
      <c r="A230" s="18"/>
      <c r="B230" s="18"/>
      <c r="C230" s="63" t="s">
        <v>559</v>
      </c>
      <c r="D230" s="18"/>
      <c r="E230" s="12" t="s">
        <v>7</v>
      </c>
      <c r="F230" s="18"/>
      <c r="G230" s="12">
        <v>29170</v>
      </c>
      <c r="H230" s="18"/>
      <c r="I230" s="18" t="s">
        <v>152</v>
      </c>
      <c r="J230" s="18"/>
      <c r="K230" s="25">
        <v>43607</v>
      </c>
      <c r="L230" s="18"/>
      <c r="M230" s="25">
        <v>43608</v>
      </c>
      <c r="N230" s="18"/>
      <c r="O230" s="18" t="s">
        <v>235</v>
      </c>
      <c r="P230" s="18"/>
      <c r="Q230" s="32">
        <v>15</v>
      </c>
      <c r="R230" s="18"/>
      <c r="S230" s="18" t="s">
        <v>43</v>
      </c>
      <c r="T230" s="18"/>
      <c r="U230" s="18"/>
      <c r="V230" s="18"/>
      <c r="W230" s="18" t="s">
        <v>193</v>
      </c>
      <c r="X230" s="18"/>
      <c r="Y230" s="18"/>
    </row>
    <row r="231" spans="1:25" x14ac:dyDescent="0.25">
      <c r="A231" s="18"/>
      <c r="B231" s="18"/>
      <c r="C231" s="63" t="s">
        <v>560</v>
      </c>
      <c r="D231" s="18"/>
      <c r="E231" s="12" t="s">
        <v>7</v>
      </c>
      <c r="F231" s="18"/>
      <c r="G231" s="12">
        <v>29173</v>
      </c>
      <c r="H231" s="18"/>
      <c r="I231" s="18" t="s">
        <v>152</v>
      </c>
      <c r="J231" s="18"/>
      <c r="K231" s="25">
        <v>43607</v>
      </c>
      <c r="L231" s="18"/>
      <c r="M231" s="25">
        <v>43608</v>
      </c>
      <c r="N231" s="18"/>
      <c r="O231" s="18" t="s">
        <v>235</v>
      </c>
      <c r="P231" s="18"/>
      <c r="Q231" s="32">
        <v>15</v>
      </c>
      <c r="R231" s="18"/>
      <c r="S231" s="18" t="s">
        <v>43</v>
      </c>
      <c r="T231" s="18"/>
      <c r="U231" s="18"/>
      <c r="V231" s="18"/>
      <c r="W231" s="18" t="s">
        <v>193</v>
      </c>
      <c r="X231" s="18"/>
      <c r="Y231" s="18"/>
    </row>
    <row r="232" spans="1:25" x14ac:dyDescent="0.25">
      <c r="A232" s="18"/>
      <c r="B232" s="18"/>
      <c r="C232" s="63" t="s">
        <v>561</v>
      </c>
      <c r="D232" s="18"/>
      <c r="E232" s="18" t="s">
        <v>53</v>
      </c>
      <c r="F232" s="18"/>
      <c r="G232" s="12"/>
      <c r="H232" s="18"/>
      <c r="I232" s="18" t="s">
        <v>187</v>
      </c>
      <c r="J232" s="18"/>
      <c r="K232" s="25">
        <v>43607</v>
      </c>
      <c r="L232" s="18"/>
      <c r="M232" s="25">
        <v>43608</v>
      </c>
      <c r="N232" s="18"/>
      <c r="O232" s="18" t="s">
        <v>501</v>
      </c>
      <c r="P232" s="18"/>
      <c r="Q232" s="32">
        <v>15</v>
      </c>
      <c r="R232" s="18"/>
      <c r="S232" s="18" t="s">
        <v>43</v>
      </c>
      <c r="T232" s="18"/>
      <c r="U232" s="18"/>
      <c r="V232" s="18"/>
      <c r="W232" s="18" t="s">
        <v>320</v>
      </c>
      <c r="X232" s="18"/>
      <c r="Y232" s="18"/>
    </row>
    <row r="233" spans="1:25" x14ac:dyDescent="0.25">
      <c r="A233" s="18"/>
      <c r="B233" s="18"/>
      <c r="C233" s="63" t="s">
        <v>562</v>
      </c>
      <c r="D233" s="18"/>
      <c r="E233" s="12" t="s">
        <v>7</v>
      </c>
      <c r="F233" s="18"/>
      <c r="G233" s="12"/>
      <c r="H233" s="18"/>
      <c r="I233" s="18" t="s">
        <v>185</v>
      </c>
      <c r="J233" s="18"/>
      <c r="K233" s="25">
        <v>43608</v>
      </c>
      <c r="L233" s="18"/>
      <c r="M233" s="25">
        <v>43608</v>
      </c>
      <c r="N233" s="18"/>
      <c r="O233" s="18" t="s">
        <v>563</v>
      </c>
      <c r="P233" s="18"/>
      <c r="Q233" s="32">
        <v>15</v>
      </c>
      <c r="R233" s="18"/>
      <c r="S233" s="18" t="s">
        <v>43</v>
      </c>
      <c r="T233" s="18"/>
      <c r="U233" s="18"/>
      <c r="V233" s="18"/>
      <c r="W233" s="18" t="s">
        <v>154</v>
      </c>
      <c r="X233" s="18"/>
      <c r="Y233" s="18"/>
    </row>
    <row r="234" spans="1:25" x14ac:dyDescent="0.25">
      <c r="A234" s="18"/>
      <c r="B234" s="18"/>
      <c r="C234" s="63" t="s">
        <v>564</v>
      </c>
      <c r="D234" s="18"/>
      <c r="E234" s="12" t="s">
        <v>7</v>
      </c>
      <c r="F234" s="18"/>
      <c r="G234" s="12">
        <v>28918</v>
      </c>
      <c r="H234" s="18"/>
      <c r="I234" s="18"/>
      <c r="J234" s="18"/>
      <c r="K234" s="25">
        <v>43608</v>
      </c>
      <c r="L234" s="18"/>
      <c r="M234" s="25">
        <v>43608</v>
      </c>
      <c r="N234" s="18"/>
      <c r="O234" s="18" t="s">
        <v>172</v>
      </c>
      <c r="P234" s="18"/>
      <c r="Q234" s="32">
        <v>15</v>
      </c>
      <c r="R234" s="18"/>
      <c r="S234" s="18" t="s">
        <v>43</v>
      </c>
      <c r="T234" s="18"/>
      <c r="U234" s="18"/>
      <c r="V234" s="18"/>
      <c r="W234" s="18" t="s">
        <v>204</v>
      </c>
      <c r="X234" s="18"/>
      <c r="Y234" s="18"/>
    </row>
    <row r="235" spans="1:25" x14ac:dyDescent="0.25">
      <c r="A235" s="18"/>
      <c r="B235" s="18"/>
      <c r="C235" s="63" t="s">
        <v>565</v>
      </c>
      <c r="D235" s="18"/>
      <c r="E235" s="12" t="s">
        <v>7</v>
      </c>
      <c r="F235" s="18"/>
      <c r="G235" s="12"/>
      <c r="H235" s="18"/>
      <c r="I235" s="18" t="s">
        <v>185</v>
      </c>
      <c r="J235" s="18"/>
      <c r="K235" s="25">
        <v>43608</v>
      </c>
      <c r="L235" s="18"/>
      <c r="M235" s="25">
        <v>43608</v>
      </c>
      <c r="N235" s="18"/>
      <c r="O235" s="18" t="s">
        <v>567</v>
      </c>
      <c r="P235" s="18"/>
      <c r="Q235" s="32">
        <v>15</v>
      </c>
      <c r="R235" s="18"/>
      <c r="S235" s="18" t="s">
        <v>43</v>
      </c>
      <c r="T235" s="18"/>
      <c r="U235" s="18"/>
      <c r="V235" s="18"/>
      <c r="W235" s="18" t="s">
        <v>204</v>
      </c>
      <c r="X235" s="18"/>
      <c r="Y235" s="18"/>
    </row>
    <row r="236" spans="1:25" x14ac:dyDescent="0.25">
      <c r="A236" s="18"/>
      <c r="B236" s="18"/>
      <c r="C236" s="63" t="s">
        <v>566</v>
      </c>
      <c r="D236" s="18"/>
      <c r="E236" s="12" t="s">
        <v>7</v>
      </c>
      <c r="F236" s="18"/>
      <c r="G236" s="12">
        <v>29114</v>
      </c>
      <c r="H236" s="18"/>
      <c r="I236" s="18"/>
      <c r="J236" s="18"/>
      <c r="K236" s="25">
        <v>43608</v>
      </c>
      <c r="L236" s="18"/>
      <c r="M236" s="25">
        <v>43608</v>
      </c>
      <c r="N236" s="18"/>
      <c r="O236" s="18" t="s">
        <v>67</v>
      </c>
      <c r="P236" s="18"/>
      <c r="Q236" s="32">
        <v>15</v>
      </c>
      <c r="R236" s="18"/>
      <c r="S236" s="18" t="s">
        <v>43</v>
      </c>
      <c r="T236" s="18"/>
      <c r="U236" s="18"/>
      <c r="V236" s="18"/>
      <c r="W236" s="18" t="s">
        <v>204</v>
      </c>
      <c r="X236" s="18"/>
      <c r="Y236" s="18"/>
    </row>
    <row r="237" spans="1:25" x14ac:dyDescent="0.25">
      <c r="A237" s="18"/>
      <c r="B237" s="18"/>
      <c r="C237" s="63" t="s">
        <v>568</v>
      </c>
      <c r="D237" s="18"/>
      <c r="E237" s="12" t="s">
        <v>53</v>
      </c>
      <c r="F237" s="18"/>
      <c r="G237" s="12"/>
      <c r="H237" s="18"/>
      <c r="I237" s="18" t="s">
        <v>184</v>
      </c>
      <c r="J237" s="18"/>
      <c r="K237" s="25">
        <v>43608</v>
      </c>
      <c r="L237" s="18"/>
      <c r="M237" s="25">
        <v>43608</v>
      </c>
      <c r="N237" s="18"/>
      <c r="O237" s="18" t="s">
        <v>62</v>
      </c>
      <c r="P237" s="18"/>
      <c r="Q237" s="32">
        <v>15</v>
      </c>
      <c r="R237" s="18"/>
      <c r="S237" s="18" t="s">
        <v>43</v>
      </c>
      <c r="T237" s="18"/>
      <c r="U237" s="18"/>
      <c r="V237" s="18"/>
      <c r="W237" s="18" t="s">
        <v>204</v>
      </c>
      <c r="X237" s="18"/>
      <c r="Y237" s="18"/>
    </row>
    <row r="238" spans="1:25" x14ac:dyDescent="0.25">
      <c r="A238" s="2"/>
      <c r="C238" s="2"/>
      <c r="E238" s="2"/>
      <c r="G238" s="2"/>
      <c r="K238" s="9"/>
      <c r="M238" s="9"/>
      <c r="Q238" s="10"/>
      <c r="S238">
        <f>SUM(Q228:Q237)/60</f>
        <v>2.5</v>
      </c>
    </row>
    <row r="239" spans="1:25" x14ac:dyDescent="0.25">
      <c r="A239" s="56">
        <v>43609</v>
      </c>
      <c r="B239" s="51"/>
      <c r="C239" s="48"/>
      <c r="D239" s="49"/>
      <c r="E239" s="48"/>
      <c r="F239" s="49"/>
      <c r="G239" s="50"/>
      <c r="H239" s="49"/>
      <c r="I239" s="51"/>
      <c r="J239" s="49"/>
      <c r="K239" s="52"/>
      <c r="L239" s="49"/>
      <c r="M239" s="52"/>
      <c r="N239" s="49"/>
      <c r="O239" s="51"/>
      <c r="P239" s="49"/>
      <c r="Q239" s="53"/>
      <c r="R239" s="49"/>
      <c r="S239" s="54"/>
      <c r="T239" s="49"/>
      <c r="U239" s="49"/>
      <c r="V239" s="49"/>
      <c r="W239" s="51"/>
      <c r="X239" s="49"/>
      <c r="Y239" s="49"/>
    </row>
    <row r="240" spans="1:25" x14ac:dyDescent="0.25">
      <c r="C240" s="34"/>
      <c r="E240" s="2"/>
      <c r="G240" s="2"/>
      <c r="K240" s="9"/>
      <c r="M240" s="9"/>
      <c r="Q240" s="10"/>
    </row>
    <row r="241" spans="1:25" x14ac:dyDescent="0.25">
      <c r="A241" s="18"/>
      <c r="B241" s="18"/>
      <c r="C241" s="63" t="s">
        <v>546</v>
      </c>
      <c r="D241" s="18"/>
      <c r="E241" s="12" t="s">
        <v>53</v>
      </c>
      <c r="F241" s="18"/>
      <c r="G241" s="12"/>
      <c r="H241" s="18"/>
      <c r="I241" s="18"/>
      <c r="J241" s="18"/>
      <c r="K241" s="25">
        <v>43607</v>
      </c>
      <c r="L241" s="18"/>
      <c r="M241" s="25">
        <v>43609</v>
      </c>
      <c r="N241" s="18"/>
      <c r="O241" s="18" t="s">
        <v>85</v>
      </c>
      <c r="P241" s="18"/>
      <c r="Q241" s="32">
        <v>15</v>
      </c>
      <c r="R241" s="18"/>
      <c r="S241" s="18" t="s">
        <v>43</v>
      </c>
      <c r="T241" s="18"/>
      <c r="U241" s="18"/>
      <c r="V241" s="18"/>
      <c r="W241" s="18" t="s">
        <v>158</v>
      </c>
      <c r="X241" s="18"/>
      <c r="Y241" s="18"/>
    </row>
    <row r="242" spans="1:25" x14ac:dyDescent="0.25">
      <c r="A242" s="18"/>
      <c r="B242" s="18"/>
      <c r="C242" s="63" t="s">
        <v>564</v>
      </c>
      <c r="D242" s="18"/>
      <c r="E242" s="12" t="s">
        <v>7</v>
      </c>
      <c r="F242" s="18"/>
      <c r="G242" s="12">
        <v>28918</v>
      </c>
      <c r="H242" s="18"/>
      <c r="I242" s="18"/>
      <c r="J242" s="18"/>
      <c r="K242" s="25">
        <v>43608</v>
      </c>
      <c r="L242" s="18"/>
      <c r="M242" s="25">
        <v>43609</v>
      </c>
      <c r="N242" s="18"/>
      <c r="O242" s="18" t="s">
        <v>172</v>
      </c>
      <c r="P242" s="18"/>
      <c r="Q242" s="32">
        <v>15</v>
      </c>
      <c r="R242" s="18"/>
      <c r="S242" s="18" t="s">
        <v>43</v>
      </c>
      <c r="T242" s="18"/>
      <c r="U242" s="18"/>
      <c r="V242" s="18"/>
      <c r="W242" s="18" t="s">
        <v>216</v>
      </c>
      <c r="X242" s="18"/>
      <c r="Y242" s="18"/>
    </row>
    <row r="243" spans="1:25" x14ac:dyDescent="0.25">
      <c r="A243" s="18"/>
      <c r="B243" s="18"/>
      <c r="C243" s="63" t="s">
        <v>565</v>
      </c>
      <c r="D243" s="18"/>
      <c r="E243" s="12" t="s">
        <v>7</v>
      </c>
      <c r="F243" s="18"/>
      <c r="G243" s="12"/>
      <c r="H243" s="18"/>
      <c r="I243" s="18" t="s">
        <v>185</v>
      </c>
      <c r="J243" s="18"/>
      <c r="K243" s="25">
        <v>43608</v>
      </c>
      <c r="L243" s="18"/>
      <c r="M243" s="25">
        <v>43609</v>
      </c>
      <c r="N243" s="18"/>
      <c r="O243" s="18" t="s">
        <v>567</v>
      </c>
      <c r="P243" s="18"/>
      <c r="Q243" s="32">
        <v>15</v>
      </c>
      <c r="R243" s="18"/>
      <c r="S243" s="18" t="s">
        <v>43</v>
      </c>
      <c r="T243" s="18"/>
      <c r="U243" s="18"/>
      <c r="V243" s="18"/>
      <c r="W243" s="18" t="s">
        <v>216</v>
      </c>
      <c r="X243" s="18"/>
      <c r="Y243" s="18"/>
    </row>
    <row r="244" spans="1:25" x14ac:dyDescent="0.25">
      <c r="A244" s="18"/>
      <c r="B244" s="18"/>
      <c r="C244" s="63" t="s">
        <v>566</v>
      </c>
      <c r="D244" s="18"/>
      <c r="E244" s="12" t="s">
        <v>7</v>
      </c>
      <c r="F244" s="18"/>
      <c r="G244" s="12">
        <v>29114</v>
      </c>
      <c r="H244" s="18"/>
      <c r="I244" s="18"/>
      <c r="J244" s="18"/>
      <c r="K244" s="25">
        <v>43608</v>
      </c>
      <c r="L244" s="18"/>
      <c r="M244" s="25">
        <v>43609</v>
      </c>
      <c r="N244" s="18"/>
      <c r="O244" s="18" t="s">
        <v>67</v>
      </c>
      <c r="P244" s="18"/>
      <c r="Q244" s="32">
        <v>15</v>
      </c>
      <c r="R244" s="18"/>
      <c r="S244" s="18" t="s">
        <v>43</v>
      </c>
      <c r="T244" s="18"/>
      <c r="U244" s="18"/>
      <c r="V244" s="18"/>
      <c r="W244" s="18" t="s">
        <v>204</v>
      </c>
      <c r="X244" s="18"/>
      <c r="Y244" s="18"/>
    </row>
    <row r="245" spans="1:25" x14ac:dyDescent="0.25">
      <c r="A245" s="18"/>
      <c r="B245" s="18"/>
      <c r="C245" s="63" t="s">
        <v>568</v>
      </c>
      <c r="D245" s="18"/>
      <c r="E245" s="12" t="s">
        <v>53</v>
      </c>
      <c r="F245" s="18"/>
      <c r="G245" s="12"/>
      <c r="H245" s="18"/>
      <c r="I245" s="18" t="s">
        <v>184</v>
      </c>
      <c r="J245" s="18"/>
      <c r="K245" s="25">
        <v>43608</v>
      </c>
      <c r="L245" s="18"/>
      <c r="M245" s="25">
        <v>43609</v>
      </c>
      <c r="N245" s="18"/>
      <c r="O245" s="18" t="s">
        <v>62</v>
      </c>
      <c r="P245" s="18"/>
      <c r="Q245" s="32">
        <v>15</v>
      </c>
      <c r="R245" s="18"/>
      <c r="S245" s="18" t="s">
        <v>43</v>
      </c>
      <c r="T245" s="18"/>
      <c r="U245" s="18"/>
      <c r="V245" s="18"/>
      <c r="W245" s="18" t="s">
        <v>216</v>
      </c>
      <c r="X245" s="18"/>
      <c r="Y245" s="18"/>
    </row>
    <row r="246" spans="1:25" x14ac:dyDescent="0.25">
      <c r="A246" s="18"/>
      <c r="B246" s="18"/>
      <c r="C246" s="63" t="s">
        <v>569</v>
      </c>
      <c r="D246" s="18"/>
      <c r="E246" s="12" t="s">
        <v>7</v>
      </c>
      <c r="F246" s="18"/>
      <c r="G246" s="12">
        <v>29411</v>
      </c>
      <c r="H246" s="18"/>
      <c r="I246" s="18" t="s">
        <v>187</v>
      </c>
      <c r="J246" s="18"/>
      <c r="K246" s="25">
        <v>43609</v>
      </c>
      <c r="L246" s="18"/>
      <c r="M246" s="25">
        <v>43609</v>
      </c>
      <c r="N246" s="18"/>
      <c r="O246" s="18" t="s">
        <v>133</v>
      </c>
      <c r="P246" s="18"/>
      <c r="Q246" s="32">
        <v>15</v>
      </c>
      <c r="R246" s="18"/>
      <c r="S246" s="18" t="s">
        <v>43</v>
      </c>
      <c r="T246" s="18"/>
      <c r="U246" s="18"/>
      <c r="V246" s="18"/>
      <c r="W246" s="18" t="s">
        <v>204</v>
      </c>
      <c r="X246" s="18"/>
      <c r="Y246" s="18"/>
    </row>
    <row r="247" spans="1:25" x14ac:dyDescent="0.25">
      <c r="A247" s="18"/>
      <c r="B247" s="18"/>
      <c r="C247" s="63" t="s">
        <v>570</v>
      </c>
      <c r="D247" s="18"/>
      <c r="E247" s="12" t="s">
        <v>7</v>
      </c>
      <c r="F247" s="18"/>
      <c r="G247" s="12">
        <v>29114</v>
      </c>
      <c r="H247" s="18"/>
      <c r="I247" s="18" t="s">
        <v>184</v>
      </c>
      <c r="J247" s="18"/>
      <c r="K247" s="25">
        <v>43609</v>
      </c>
      <c r="L247" s="18"/>
      <c r="M247" s="25">
        <v>43609</v>
      </c>
      <c r="N247" s="18"/>
      <c r="O247" s="18" t="s">
        <v>112</v>
      </c>
      <c r="P247" s="18"/>
      <c r="Q247" s="32">
        <v>15</v>
      </c>
      <c r="R247" s="18"/>
      <c r="S247" s="18" t="s">
        <v>43</v>
      </c>
      <c r="T247" s="18"/>
      <c r="U247" s="18"/>
      <c r="V247" s="18"/>
      <c r="W247" s="18" t="s">
        <v>204</v>
      </c>
      <c r="X247" s="18"/>
      <c r="Y247" s="18"/>
    </row>
    <row r="248" spans="1:25" x14ac:dyDescent="0.25">
      <c r="A248" s="18"/>
      <c r="B248" s="18"/>
      <c r="C248" s="63" t="s">
        <v>571</v>
      </c>
      <c r="D248" s="18"/>
      <c r="E248" s="12" t="s">
        <v>53</v>
      </c>
      <c r="F248" s="18"/>
      <c r="G248" s="12"/>
      <c r="H248" s="18"/>
      <c r="I248" s="18" t="s">
        <v>152</v>
      </c>
      <c r="J248" s="18"/>
      <c r="K248" s="25">
        <v>43609</v>
      </c>
      <c r="L248" s="18"/>
      <c r="M248" s="25">
        <v>43609</v>
      </c>
      <c r="N248" s="18"/>
      <c r="O248" s="18" t="s">
        <v>62</v>
      </c>
      <c r="P248" s="18"/>
      <c r="Q248" s="32">
        <v>15</v>
      </c>
      <c r="R248" s="18"/>
      <c r="S248" s="18" t="s">
        <v>43</v>
      </c>
      <c r="T248" s="18"/>
      <c r="U248" s="18"/>
      <c r="V248" s="18"/>
      <c r="W248" s="18" t="s">
        <v>216</v>
      </c>
      <c r="X248" s="18"/>
      <c r="Y248" s="18"/>
    </row>
    <row r="249" spans="1:25" x14ac:dyDescent="0.25">
      <c r="A249" s="18"/>
      <c r="B249" s="18"/>
      <c r="C249" s="63" t="s">
        <v>572</v>
      </c>
      <c r="D249" s="18"/>
      <c r="E249" s="12" t="s">
        <v>7</v>
      </c>
      <c r="F249" s="18"/>
      <c r="G249" s="12">
        <v>28918</v>
      </c>
      <c r="H249" s="18"/>
      <c r="I249" s="18" t="s">
        <v>184</v>
      </c>
      <c r="J249" s="18"/>
      <c r="K249" s="25">
        <v>43609</v>
      </c>
      <c r="L249" s="18"/>
      <c r="M249" s="25">
        <v>43609</v>
      </c>
      <c r="N249" s="18"/>
      <c r="O249" s="18" t="s">
        <v>172</v>
      </c>
      <c r="P249" s="18"/>
      <c r="Q249" s="32">
        <v>15</v>
      </c>
      <c r="R249" s="18"/>
      <c r="S249" s="18" t="s">
        <v>43</v>
      </c>
      <c r="T249" s="18"/>
      <c r="U249" s="18"/>
      <c r="V249" s="18"/>
      <c r="W249" s="18" t="s">
        <v>216</v>
      </c>
      <c r="X249" s="18"/>
      <c r="Y249" s="18"/>
    </row>
    <row r="250" spans="1:25" x14ac:dyDescent="0.25">
      <c r="A250" s="18"/>
      <c r="B250" s="18"/>
      <c r="C250" s="63" t="s">
        <v>574</v>
      </c>
      <c r="D250" s="18"/>
      <c r="E250" s="12" t="s">
        <v>7</v>
      </c>
      <c r="F250" s="18"/>
      <c r="G250" s="12"/>
      <c r="H250" s="18"/>
      <c r="I250" s="18" t="s">
        <v>185</v>
      </c>
      <c r="J250" s="18"/>
      <c r="K250" s="25">
        <v>43609</v>
      </c>
      <c r="L250" s="18"/>
      <c r="M250" s="25">
        <v>43609</v>
      </c>
      <c r="N250" s="18"/>
      <c r="O250" s="18" t="s">
        <v>285</v>
      </c>
      <c r="P250" s="18"/>
      <c r="Q250" s="32">
        <v>15</v>
      </c>
      <c r="R250" s="18"/>
      <c r="S250" s="18" t="s">
        <v>43</v>
      </c>
      <c r="T250" s="18"/>
      <c r="U250" s="18"/>
      <c r="V250" s="18"/>
      <c r="W250" s="18" t="s">
        <v>154</v>
      </c>
      <c r="X250" s="18"/>
      <c r="Y250" s="18"/>
    </row>
    <row r="251" spans="1:25" x14ac:dyDescent="0.25">
      <c r="A251" s="18"/>
      <c r="B251" s="18"/>
      <c r="C251" s="63" t="s">
        <v>575</v>
      </c>
      <c r="D251" s="18"/>
      <c r="E251" s="12" t="s">
        <v>7</v>
      </c>
      <c r="F251" s="18"/>
      <c r="G251" s="12"/>
      <c r="H251" s="18"/>
      <c r="I251" s="18" t="s">
        <v>185</v>
      </c>
      <c r="J251" s="18"/>
      <c r="K251" s="25">
        <v>43609</v>
      </c>
      <c r="L251" s="18"/>
      <c r="M251" s="25">
        <v>43609</v>
      </c>
      <c r="N251" s="18"/>
      <c r="O251" s="18" t="s">
        <v>285</v>
      </c>
      <c r="P251" s="18"/>
      <c r="Q251" s="32">
        <v>15</v>
      </c>
      <c r="R251" s="18"/>
      <c r="S251" s="18" t="s">
        <v>43</v>
      </c>
      <c r="T251" s="18"/>
      <c r="U251" s="18"/>
      <c r="V251" s="18"/>
      <c r="W251" s="18" t="s">
        <v>154</v>
      </c>
      <c r="X251" s="18"/>
      <c r="Y251" s="18"/>
    </row>
    <row r="252" spans="1:25" x14ac:dyDescent="0.25">
      <c r="A252" s="18"/>
      <c r="B252" s="18"/>
      <c r="C252" s="63" t="s">
        <v>576</v>
      </c>
      <c r="D252" s="18"/>
      <c r="E252" s="12" t="s">
        <v>7</v>
      </c>
      <c r="F252" s="18"/>
      <c r="G252" s="12"/>
      <c r="H252" s="18"/>
      <c r="I252" s="18" t="s">
        <v>185</v>
      </c>
      <c r="J252" s="18"/>
      <c r="K252" s="25">
        <v>43609</v>
      </c>
      <c r="L252" s="18"/>
      <c r="M252" s="25">
        <v>43609</v>
      </c>
      <c r="N252" s="18"/>
      <c r="O252" s="18" t="s">
        <v>285</v>
      </c>
      <c r="P252" s="18"/>
      <c r="Q252" s="32">
        <v>15</v>
      </c>
      <c r="R252" s="18"/>
      <c r="S252" s="18" t="s">
        <v>43</v>
      </c>
      <c r="T252" s="18"/>
      <c r="U252" s="18"/>
      <c r="V252" s="18"/>
      <c r="W252" s="18" t="s">
        <v>154</v>
      </c>
      <c r="X252" s="18"/>
      <c r="Y252" s="18"/>
    </row>
    <row r="253" spans="1:25" x14ac:dyDescent="0.25">
      <c r="A253" s="18"/>
      <c r="B253" s="18"/>
      <c r="C253" s="63" t="s">
        <v>577</v>
      </c>
      <c r="D253" s="18"/>
      <c r="E253" s="12" t="s">
        <v>7</v>
      </c>
      <c r="F253" s="18"/>
      <c r="G253" s="12"/>
      <c r="H253" s="18"/>
      <c r="I253" s="18" t="s">
        <v>185</v>
      </c>
      <c r="J253" s="18"/>
      <c r="K253" s="25">
        <v>43609</v>
      </c>
      <c r="L253" s="18"/>
      <c r="M253" s="25">
        <v>43609</v>
      </c>
      <c r="N253" s="18"/>
      <c r="O253" s="18" t="s">
        <v>285</v>
      </c>
      <c r="P253" s="18"/>
      <c r="Q253" s="32">
        <v>15</v>
      </c>
      <c r="R253" s="18"/>
      <c r="S253" s="18" t="s">
        <v>43</v>
      </c>
      <c r="T253" s="18"/>
      <c r="U253" s="18"/>
      <c r="V253" s="18"/>
      <c r="W253" s="18" t="s">
        <v>154</v>
      </c>
      <c r="X253" s="18"/>
      <c r="Y253" s="18"/>
    </row>
    <row r="254" spans="1:25" x14ac:dyDescent="0.25">
      <c r="A254" s="18"/>
      <c r="B254" s="18"/>
      <c r="C254" s="63" t="s">
        <v>578</v>
      </c>
      <c r="D254" s="18"/>
      <c r="E254" s="12" t="s">
        <v>7</v>
      </c>
      <c r="F254" s="18"/>
      <c r="G254" s="18"/>
      <c r="H254" s="18"/>
      <c r="I254" s="18" t="s">
        <v>185</v>
      </c>
      <c r="J254" s="18"/>
      <c r="K254" s="44">
        <v>43609</v>
      </c>
      <c r="L254" s="18"/>
      <c r="M254" s="25">
        <v>43609</v>
      </c>
      <c r="N254" s="18"/>
      <c r="O254" s="18" t="s">
        <v>285</v>
      </c>
      <c r="P254" s="18"/>
      <c r="Q254" s="32">
        <v>15</v>
      </c>
      <c r="R254" s="18"/>
      <c r="S254" s="18" t="s">
        <v>43</v>
      </c>
      <c r="T254" s="18"/>
      <c r="U254" s="18"/>
      <c r="V254" s="18"/>
      <c r="W254" s="18" t="s">
        <v>154</v>
      </c>
      <c r="X254" s="18"/>
      <c r="Y254" s="18"/>
    </row>
    <row r="255" spans="1:25" x14ac:dyDescent="0.25">
      <c r="A255" s="18"/>
      <c r="B255" s="18"/>
      <c r="C255" s="63" t="s">
        <v>579</v>
      </c>
      <c r="D255" s="18"/>
      <c r="E255" s="12" t="s">
        <v>7</v>
      </c>
      <c r="F255" s="18"/>
      <c r="G255" s="18"/>
      <c r="H255" s="18"/>
      <c r="I255" s="18" t="s">
        <v>184</v>
      </c>
      <c r="J255" s="18"/>
      <c r="K255" s="44">
        <v>43609</v>
      </c>
      <c r="L255" s="18"/>
      <c r="M255" s="25">
        <v>43609</v>
      </c>
      <c r="N255" s="18"/>
      <c r="O255" s="44" t="s">
        <v>580</v>
      </c>
      <c r="P255" s="18"/>
      <c r="Q255" s="32">
        <v>15</v>
      </c>
      <c r="R255" s="18"/>
      <c r="S255" s="18" t="s">
        <v>43</v>
      </c>
      <c r="T255" s="18"/>
      <c r="U255" s="18"/>
      <c r="V255" s="18"/>
      <c r="W255" s="18" t="s">
        <v>154</v>
      </c>
      <c r="X255" s="18"/>
      <c r="Y255" s="18"/>
    </row>
    <row r="256" spans="1:25" x14ac:dyDescent="0.25">
      <c r="A256" s="18"/>
      <c r="B256" s="18"/>
      <c r="C256" s="63" t="s">
        <v>579</v>
      </c>
      <c r="D256" s="18"/>
      <c r="E256" s="12" t="s">
        <v>7</v>
      </c>
      <c r="F256" s="18"/>
      <c r="G256" s="18"/>
      <c r="H256" s="18"/>
      <c r="I256" s="18" t="s">
        <v>187</v>
      </c>
      <c r="J256" s="18"/>
      <c r="K256" s="44">
        <v>43609</v>
      </c>
      <c r="L256" s="18"/>
      <c r="M256" s="25">
        <v>43609</v>
      </c>
      <c r="N256" s="18"/>
      <c r="O256" s="44" t="s">
        <v>580</v>
      </c>
      <c r="P256" s="18"/>
      <c r="Q256" s="32">
        <v>15</v>
      </c>
      <c r="R256" s="18"/>
      <c r="S256" s="18" t="s">
        <v>43</v>
      </c>
      <c r="T256" s="18"/>
      <c r="U256" s="18"/>
      <c r="V256" s="18"/>
      <c r="W256" s="18" t="s">
        <v>154</v>
      </c>
      <c r="X256" s="18"/>
      <c r="Y256" s="18"/>
    </row>
    <row r="257" spans="1:25" x14ac:dyDescent="0.25">
      <c r="A257" s="18"/>
      <c r="B257" s="18"/>
      <c r="C257" s="64">
        <v>53062</v>
      </c>
      <c r="D257" s="18"/>
      <c r="E257" s="12" t="s">
        <v>7</v>
      </c>
      <c r="F257" s="18"/>
      <c r="G257" s="12"/>
      <c r="H257" s="18"/>
      <c r="I257" s="18" t="s">
        <v>184</v>
      </c>
      <c r="J257" s="18"/>
      <c r="K257" s="25">
        <v>43609</v>
      </c>
      <c r="L257" s="18"/>
      <c r="M257" s="25">
        <v>43609</v>
      </c>
      <c r="N257" s="18"/>
      <c r="O257" s="18" t="s">
        <v>62</v>
      </c>
      <c r="P257" s="18"/>
      <c r="Q257" s="32">
        <v>15</v>
      </c>
      <c r="R257" s="18"/>
      <c r="S257" s="18" t="s">
        <v>43</v>
      </c>
      <c r="T257" s="18"/>
      <c r="U257" s="18"/>
      <c r="V257" s="18"/>
      <c r="W257" s="18" t="s">
        <v>204</v>
      </c>
      <c r="X257" s="18"/>
      <c r="Y257" s="18" t="s">
        <v>573</v>
      </c>
    </row>
    <row r="258" spans="1:25" x14ac:dyDescent="0.25">
      <c r="A258" s="2"/>
      <c r="C258" s="2"/>
      <c r="E258" s="2"/>
      <c r="G258" s="2"/>
      <c r="K258" s="9"/>
      <c r="M258" s="9"/>
      <c r="Q258" s="10"/>
      <c r="S258">
        <f>SUM(Q241:Q257)/60</f>
        <v>4.25</v>
      </c>
    </row>
    <row r="259" spans="1:25" x14ac:dyDescent="0.25">
      <c r="A259" s="56">
        <v>43613</v>
      </c>
      <c r="B259" s="51"/>
      <c r="C259" s="48"/>
      <c r="D259" s="49"/>
      <c r="E259" s="48"/>
      <c r="F259" s="49"/>
      <c r="G259" s="50"/>
      <c r="H259" s="49"/>
      <c r="I259" s="51"/>
      <c r="J259" s="49"/>
      <c r="K259" s="52"/>
      <c r="L259" s="49"/>
      <c r="M259" s="52"/>
      <c r="N259" s="49"/>
      <c r="O259" s="51"/>
      <c r="P259" s="49"/>
      <c r="Q259" s="53"/>
      <c r="R259" s="49"/>
      <c r="S259" s="54"/>
      <c r="T259" s="49"/>
      <c r="U259" s="49"/>
      <c r="V259" s="49"/>
      <c r="W259" s="51"/>
      <c r="X259" s="49"/>
      <c r="Y259" s="49"/>
    </row>
    <row r="260" spans="1:25" x14ac:dyDescent="0.25">
      <c r="C260" s="34"/>
      <c r="E260" s="2"/>
      <c r="G260" s="2"/>
      <c r="K260" s="9"/>
      <c r="M260" s="9"/>
      <c r="Q260" s="10"/>
    </row>
    <row r="261" spans="1:25" x14ac:dyDescent="0.25">
      <c r="A261" s="18"/>
      <c r="B261" s="18"/>
      <c r="C261" s="63" t="s">
        <v>581</v>
      </c>
      <c r="D261" s="18"/>
      <c r="E261" s="12" t="s">
        <v>7</v>
      </c>
      <c r="F261" s="18"/>
      <c r="G261" s="12"/>
      <c r="H261" s="18"/>
      <c r="I261" s="18" t="s">
        <v>185</v>
      </c>
      <c r="J261" s="18"/>
      <c r="K261" s="25">
        <v>43613</v>
      </c>
      <c r="L261" s="18"/>
      <c r="M261" s="25">
        <v>43613</v>
      </c>
      <c r="N261" s="18"/>
      <c r="O261" s="18" t="s">
        <v>282</v>
      </c>
      <c r="P261" s="18"/>
      <c r="Q261" s="32">
        <v>15</v>
      </c>
      <c r="R261" s="18"/>
      <c r="S261" s="18" t="s">
        <v>43</v>
      </c>
      <c r="T261" s="18"/>
      <c r="U261" s="18"/>
      <c r="V261" s="18"/>
      <c r="W261" s="18" t="s">
        <v>204</v>
      </c>
      <c r="X261" s="18"/>
      <c r="Y261" s="18"/>
    </row>
    <row r="262" spans="1:25" x14ac:dyDescent="0.25">
      <c r="A262" s="18"/>
      <c r="B262" s="18"/>
      <c r="C262" s="18" t="s">
        <v>584</v>
      </c>
      <c r="D262" s="18"/>
      <c r="E262" s="12" t="s">
        <v>7</v>
      </c>
      <c r="F262" s="18"/>
      <c r="G262" s="12"/>
      <c r="H262" s="18"/>
      <c r="I262" s="18" t="s">
        <v>185</v>
      </c>
      <c r="J262" s="18"/>
      <c r="K262" s="25">
        <v>43613</v>
      </c>
      <c r="L262" s="18"/>
      <c r="M262" s="25">
        <v>43613</v>
      </c>
      <c r="N262" s="18"/>
      <c r="O262" s="18" t="s">
        <v>586</v>
      </c>
      <c r="P262" s="18"/>
      <c r="Q262" s="32">
        <v>15</v>
      </c>
      <c r="R262" s="18"/>
      <c r="S262" s="18" t="s">
        <v>43</v>
      </c>
      <c r="T262" s="18"/>
      <c r="U262" s="18"/>
      <c r="V262" s="18"/>
      <c r="W262" s="18" t="s">
        <v>204</v>
      </c>
      <c r="X262" s="18"/>
      <c r="Y262" s="18"/>
    </row>
    <row r="263" spans="1:25" x14ac:dyDescent="0.25">
      <c r="A263" s="18"/>
      <c r="B263" s="18"/>
      <c r="C263" s="63" t="s">
        <v>585</v>
      </c>
      <c r="D263" s="18"/>
      <c r="E263" s="12" t="s">
        <v>7</v>
      </c>
      <c r="F263" s="18"/>
      <c r="G263" s="12"/>
      <c r="H263" s="18"/>
      <c r="I263" s="18" t="s">
        <v>185</v>
      </c>
      <c r="J263" s="18"/>
      <c r="K263" s="25">
        <v>43613</v>
      </c>
      <c r="L263" s="18"/>
      <c r="M263" s="25">
        <v>43613</v>
      </c>
      <c r="N263" s="18"/>
      <c r="O263" s="18" t="s">
        <v>586</v>
      </c>
      <c r="P263" s="18"/>
      <c r="Q263" s="32">
        <v>15</v>
      </c>
      <c r="R263" s="18"/>
      <c r="S263" s="18" t="s">
        <v>43</v>
      </c>
      <c r="T263" s="18"/>
      <c r="U263" s="18"/>
      <c r="V263" s="18"/>
      <c r="W263" s="18" t="s">
        <v>204</v>
      </c>
      <c r="X263" s="18"/>
      <c r="Y263" s="18"/>
    </row>
    <row r="264" spans="1:25" x14ac:dyDescent="0.25">
      <c r="A264" s="18"/>
      <c r="B264" s="18"/>
      <c r="C264" s="63" t="s">
        <v>582</v>
      </c>
      <c r="D264" s="18"/>
      <c r="E264" s="12" t="s">
        <v>53</v>
      </c>
      <c r="F264" s="18"/>
      <c r="G264" s="12"/>
      <c r="H264" s="18"/>
      <c r="I264" s="18" t="s">
        <v>184</v>
      </c>
      <c r="J264" s="18"/>
      <c r="K264" s="25">
        <v>43613</v>
      </c>
      <c r="L264" s="18"/>
      <c r="M264" s="25">
        <v>43613</v>
      </c>
      <c r="N264" s="18"/>
      <c r="O264" s="18" t="s">
        <v>153</v>
      </c>
      <c r="P264" s="18"/>
      <c r="Q264" s="32">
        <v>15</v>
      </c>
      <c r="R264" s="18"/>
      <c r="S264" s="18" t="s">
        <v>43</v>
      </c>
      <c r="T264" s="18"/>
      <c r="U264" s="18"/>
      <c r="V264" s="18"/>
      <c r="W264" s="18" t="s">
        <v>204</v>
      </c>
      <c r="X264" s="18"/>
      <c r="Y264" s="18"/>
    </row>
    <row r="265" spans="1:25" x14ac:dyDescent="0.25">
      <c r="A265" s="18"/>
      <c r="B265" s="18"/>
      <c r="C265" s="63" t="s">
        <v>583</v>
      </c>
      <c r="D265" s="18"/>
      <c r="E265" s="12" t="s">
        <v>7</v>
      </c>
      <c r="F265" s="18"/>
      <c r="G265" s="12"/>
      <c r="H265" s="18"/>
      <c r="I265" s="18" t="s">
        <v>185</v>
      </c>
      <c r="J265" s="18"/>
      <c r="K265" s="25">
        <v>43613</v>
      </c>
      <c r="L265" s="18"/>
      <c r="M265" s="25">
        <v>43613</v>
      </c>
      <c r="N265" s="18"/>
      <c r="O265" s="18" t="s">
        <v>588</v>
      </c>
      <c r="P265" s="18"/>
      <c r="Q265" s="32">
        <v>15</v>
      </c>
      <c r="R265" s="18"/>
      <c r="S265" s="18" t="s">
        <v>43</v>
      </c>
      <c r="T265" s="18"/>
      <c r="U265" s="18"/>
      <c r="V265" s="18"/>
      <c r="W265" s="18" t="s">
        <v>204</v>
      </c>
      <c r="X265" s="18"/>
      <c r="Y265" s="18"/>
    </row>
    <row r="266" spans="1:25" x14ac:dyDescent="0.25">
      <c r="A266" s="18"/>
      <c r="B266" s="18"/>
      <c r="C266" s="63" t="s">
        <v>587</v>
      </c>
      <c r="D266" s="18"/>
      <c r="E266" s="12" t="s">
        <v>7</v>
      </c>
      <c r="F266" s="18"/>
      <c r="G266" s="12"/>
      <c r="H266" s="18"/>
      <c r="I266" s="18" t="s">
        <v>187</v>
      </c>
      <c r="J266" s="18"/>
      <c r="K266" s="25">
        <v>43613</v>
      </c>
      <c r="L266" s="18"/>
      <c r="M266" s="25">
        <v>43613</v>
      </c>
      <c r="N266" s="18"/>
      <c r="O266" s="18" t="s">
        <v>589</v>
      </c>
      <c r="P266" s="18"/>
      <c r="Q266" s="32">
        <v>15</v>
      </c>
      <c r="R266" s="18"/>
      <c r="S266" s="18" t="s">
        <v>43</v>
      </c>
      <c r="T266" s="18"/>
      <c r="U266" s="18"/>
      <c r="V266" s="18"/>
      <c r="W266" s="18" t="s">
        <v>154</v>
      </c>
      <c r="X266" s="18"/>
      <c r="Y266" s="18"/>
    </row>
    <row r="267" spans="1:25" x14ac:dyDescent="0.25">
      <c r="A267" s="18"/>
      <c r="B267" s="18"/>
      <c r="C267" s="63" t="s">
        <v>590</v>
      </c>
      <c r="D267" s="18"/>
      <c r="E267" s="12" t="s">
        <v>7</v>
      </c>
      <c r="F267" s="18"/>
      <c r="G267" s="12"/>
      <c r="H267" s="18"/>
      <c r="I267" s="18" t="s">
        <v>185</v>
      </c>
      <c r="J267" s="18"/>
      <c r="K267" s="25">
        <v>43613</v>
      </c>
      <c r="L267" s="18"/>
      <c r="M267" s="25">
        <v>43613</v>
      </c>
      <c r="N267" s="18"/>
      <c r="O267" s="18" t="s">
        <v>190</v>
      </c>
      <c r="P267" s="18"/>
      <c r="Q267" s="32">
        <v>15</v>
      </c>
      <c r="R267" s="18"/>
      <c r="S267" s="18" t="s">
        <v>43</v>
      </c>
      <c r="T267" s="18"/>
      <c r="U267" s="18"/>
      <c r="V267" s="18"/>
      <c r="W267" s="18" t="s">
        <v>154</v>
      </c>
      <c r="X267" s="18"/>
      <c r="Y267" s="18"/>
    </row>
    <row r="268" spans="1:25" x14ac:dyDescent="0.25">
      <c r="A268" s="18"/>
      <c r="B268" s="18"/>
      <c r="C268" s="63" t="s">
        <v>591</v>
      </c>
      <c r="D268" s="18"/>
      <c r="E268" s="12" t="s">
        <v>7</v>
      </c>
      <c r="F268" s="18"/>
      <c r="G268" s="12"/>
      <c r="H268" s="18"/>
      <c r="I268" s="18" t="s">
        <v>180</v>
      </c>
      <c r="J268" s="18"/>
      <c r="K268" s="25">
        <v>43613</v>
      </c>
      <c r="L268" s="18"/>
      <c r="M268" s="25">
        <v>43613</v>
      </c>
      <c r="N268" s="18"/>
      <c r="O268" s="18" t="s">
        <v>592</v>
      </c>
      <c r="P268" s="18"/>
      <c r="Q268" s="32">
        <v>15</v>
      </c>
      <c r="R268" s="18"/>
      <c r="S268" s="18" t="s">
        <v>43</v>
      </c>
      <c r="T268" s="18"/>
      <c r="U268" s="18"/>
      <c r="V268" s="18"/>
      <c r="W268" s="18" t="s">
        <v>154</v>
      </c>
      <c r="X268" s="18"/>
      <c r="Y268" s="18"/>
    </row>
    <row r="269" spans="1:25" x14ac:dyDescent="0.25">
      <c r="A269" s="18"/>
      <c r="B269" s="18"/>
      <c r="C269" s="63" t="s">
        <v>593</v>
      </c>
      <c r="D269" s="18"/>
      <c r="E269" s="12" t="s">
        <v>7</v>
      </c>
      <c r="F269" s="18"/>
      <c r="G269" s="18"/>
      <c r="H269" s="18"/>
      <c r="I269" s="18" t="s">
        <v>180</v>
      </c>
      <c r="J269" s="18"/>
      <c r="K269" s="25">
        <v>43613</v>
      </c>
      <c r="L269" s="18"/>
      <c r="M269" s="25">
        <v>43613</v>
      </c>
      <c r="N269" s="18"/>
      <c r="O269" s="18" t="s">
        <v>67</v>
      </c>
      <c r="P269" s="18"/>
      <c r="Q269" s="32">
        <v>15</v>
      </c>
      <c r="R269" s="18"/>
      <c r="S269" s="18" t="s">
        <v>43</v>
      </c>
      <c r="T269" s="18"/>
      <c r="U269" s="18"/>
      <c r="V269" s="18"/>
      <c r="W269" s="18" t="s">
        <v>204</v>
      </c>
      <c r="X269" s="18"/>
      <c r="Y269" s="18"/>
    </row>
    <row r="270" spans="1:25" x14ac:dyDescent="0.25">
      <c r="A270" s="2"/>
      <c r="C270" s="2"/>
      <c r="E270" s="2"/>
      <c r="G270" s="2"/>
      <c r="K270" s="9"/>
      <c r="M270" s="9"/>
      <c r="Q270" s="10"/>
      <c r="S270">
        <f>SUM(Q261:Q269)/60</f>
        <v>2.25</v>
      </c>
    </row>
    <row r="271" spans="1:25" x14ac:dyDescent="0.25">
      <c r="A271" s="56">
        <v>43614</v>
      </c>
      <c r="B271" s="51"/>
      <c r="C271" s="48"/>
      <c r="D271" s="49"/>
      <c r="E271" s="48"/>
      <c r="F271" s="49"/>
      <c r="G271" s="50"/>
      <c r="H271" s="49"/>
      <c r="I271" s="51"/>
      <c r="J271" s="49"/>
      <c r="K271" s="52"/>
      <c r="L271" s="49"/>
      <c r="M271" s="52"/>
      <c r="N271" s="49"/>
      <c r="O271" s="51"/>
      <c r="P271" s="49"/>
      <c r="Q271" s="53"/>
      <c r="R271" s="49"/>
      <c r="S271" s="54"/>
      <c r="T271" s="49"/>
      <c r="U271" s="49"/>
      <c r="V271" s="49"/>
      <c r="W271" s="51"/>
      <c r="X271" s="49"/>
      <c r="Y271" s="49"/>
    </row>
    <row r="272" spans="1:25" x14ac:dyDescent="0.25">
      <c r="C272" s="34"/>
      <c r="E272" s="2"/>
      <c r="G272" s="2"/>
      <c r="K272" s="9"/>
      <c r="M272" s="9"/>
      <c r="Q272" s="10"/>
    </row>
    <row r="273" spans="1:25" x14ac:dyDescent="0.25">
      <c r="A273" s="18"/>
      <c r="B273" s="18"/>
      <c r="C273" s="63" t="s">
        <v>594</v>
      </c>
      <c r="D273" s="18"/>
      <c r="E273" s="12" t="s">
        <v>7</v>
      </c>
      <c r="F273" s="18"/>
      <c r="G273" s="12">
        <v>29114</v>
      </c>
      <c r="H273" s="18"/>
      <c r="I273" s="18" t="s">
        <v>152</v>
      </c>
      <c r="J273" s="18"/>
      <c r="K273" s="25">
        <v>43614</v>
      </c>
      <c r="L273" s="18"/>
      <c r="M273" s="25">
        <v>43614</v>
      </c>
      <c r="N273" s="18"/>
      <c r="O273" s="18" t="s">
        <v>146</v>
      </c>
      <c r="P273" s="18"/>
      <c r="Q273" s="32">
        <v>15</v>
      </c>
      <c r="R273" s="18"/>
      <c r="S273" s="18" t="s">
        <v>43</v>
      </c>
      <c r="T273" s="18"/>
      <c r="U273" s="18"/>
      <c r="V273" s="18"/>
      <c r="W273" s="18" t="s">
        <v>204</v>
      </c>
      <c r="X273" s="18"/>
      <c r="Y273" s="18" t="s">
        <v>609</v>
      </c>
    </row>
    <row r="274" spans="1:25" x14ac:dyDescent="0.25">
      <c r="A274" s="18"/>
      <c r="B274" s="18"/>
      <c r="C274" s="63" t="s">
        <v>595</v>
      </c>
      <c r="D274" s="18"/>
      <c r="E274" s="12" t="s">
        <v>7</v>
      </c>
      <c r="F274" s="18"/>
      <c r="G274" s="12">
        <v>29296</v>
      </c>
      <c r="H274" s="18"/>
      <c r="I274" s="18" t="s">
        <v>152</v>
      </c>
      <c r="J274" s="18"/>
      <c r="K274" s="25">
        <v>43614</v>
      </c>
      <c r="L274" s="18"/>
      <c r="M274" s="25">
        <v>43614</v>
      </c>
      <c r="N274" s="18"/>
      <c r="O274" s="18" t="s">
        <v>146</v>
      </c>
      <c r="P274" s="18"/>
      <c r="Q274" s="32">
        <v>15</v>
      </c>
      <c r="R274" s="18"/>
      <c r="S274" s="18" t="s">
        <v>43</v>
      </c>
      <c r="T274" s="18"/>
      <c r="U274" s="18"/>
      <c r="V274" s="18"/>
      <c r="W274" s="18" t="s">
        <v>204</v>
      </c>
      <c r="X274" s="18"/>
      <c r="Y274" s="18" t="s">
        <v>609</v>
      </c>
    </row>
    <row r="275" spans="1:25" x14ac:dyDescent="0.25">
      <c r="A275" s="18"/>
      <c r="B275" s="18"/>
      <c r="C275" s="63" t="s">
        <v>596</v>
      </c>
      <c r="D275" s="18"/>
      <c r="E275" s="12" t="s">
        <v>7</v>
      </c>
      <c r="F275" s="18"/>
      <c r="G275" s="12">
        <v>29499</v>
      </c>
      <c r="H275" s="18"/>
      <c r="I275" s="18" t="s">
        <v>152</v>
      </c>
      <c r="J275" s="18"/>
      <c r="K275" s="25">
        <v>43614</v>
      </c>
      <c r="L275" s="18"/>
      <c r="M275" s="25">
        <v>43614</v>
      </c>
      <c r="N275" s="18"/>
      <c r="O275" s="18" t="s">
        <v>146</v>
      </c>
      <c r="P275" s="18"/>
      <c r="Q275" s="32">
        <v>15</v>
      </c>
      <c r="R275" s="18"/>
      <c r="S275" s="18" t="s">
        <v>43</v>
      </c>
      <c r="T275" s="18"/>
      <c r="U275" s="18"/>
      <c r="V275" s="18"/>
      <c r="W275" s="18" t="s">
        <v>204</v>
      </c>
      <c r="X275" s="18"/>
      <c r="Y275" s="18" t="s">
        <v>609</v>
      </c>
    </row>
    <row r="276" spans="1:25" x14ac:dyDescent="0.25">
      <c r="A276" s="18"/>
      <c r="B276" s="18"/>
      <c r="C276" s="63" t="s">
        <v>597</v>
      </c>
      <c r="D276" s="18"/>
      <c r="E276" s="12" t="s">
        <v>7</v>
      </c>
      <c r="F276" s="18"/>
      <c r="G276" s="12">
        <v>29115</v>
      </c>
      <c r="H276" s="18"/>
      <c r="I276" s="18" t="s">
        <v>152</v>
      </c>
      <c r="J276" s="18"/>
      <c r="K276" s="25">
        <v>43614</v>
      </c>
      <c r="L276" s="18"/>
      <c r="M276" s="25">
        <v>43614</v>
      </c>
      <c r="N276" s="18"/>
      <c r="O276" s="18" t="s">
        <v>146</v>
      </c>
      <c r="P276" s="18"/>
      <c r="Q276" s="32">
        <v>15</v>
      </c>
      <c r="R276" s="18"/>
      <c r="S276" s="18" t="s">
        <v>43</v>
      </c>
      <c r="T276" s="18"/>
      <c r="U276" s="18"/>
      <c r="V276" s="18"/>
      <c r="W276" s="18" t="s">
        <v>204</v>
      </c>
      <c r="X276" s="18"/>
      <c r="Y276" s="18" t="s">
        <v>609</v>
      </c>
    </row>
    <row r="277" spans="1:25" x14ac:dyDescent="0.25">
      <c r="A277" s="18"/>
      <c r="B277" s="18"/>
      <c r="C277" s="63" t="s">
        <v>598</v>
      </c>
      <c r="D277" s="18"/>
      <c r="E277" s="12" t="s">
        <v>7</v>
      </c>
      <c r="F277" s="18"/>
      <c r="G277" s="12">
        <v>29161</v>
      </c>
      <c r="H277" s="18"/>
      <c r="I277" s="18" t="s">
        <v>152</v>
      </c>
      <c r="J277" s="18"/>
      <c r="K277" s="25">
        <v>43614</v>
      </c>
      <c r="L277" s="18"/>
      <c r="M277" s="25">
        <v>43614</v>
      </c>
      <c r="N277" s="18"/>
      <c r="O277" s="18" t="s">
        <v>146</v>
      </c>
      <c r="P277" s="18"/>
      <c r="Q277" s="32">
        <v>15</v>
      </c>
      <c r="R277" s="18"/>
      <c r="S277" s="18" t="s">
        <v>43</v>
      </c>
      <c r="T277" s="18"/>
      <c r="U277" s="18"/>
      <c r="V277" s="18"/>
      <c r="W277" s="18" t="s">
        <v>204</v>
      </c>
      <c r="X277" s="18"/>
      <c r="Y277" s="18" t="s">
        <v>609</v>
      </c>
    </row>
    <row r="278" spans="1:25" x14ac:dyDescent="0.25">
      <c r="A278" s="18"/>
      <c r="B278" s="18"/>
      <c r="C278" s="63" t="s">
        <v>599</v>
      </c>
      <c r="D278" s="18"/>
      <c r="E278" s="12" t="s">
        <v>7</v>
      </c>
      <c r="F278" s="18"/>
      <c r="G278" s="12">
        <v>29334</v>
      </c>
      <c r="H278" s="18"/>
      <c r="I278" s="18" t="s">
        <v>152</v>
      </c>
      <c r="J278" s="18"/>
      <c r="K278" s="25">
        <v>43614</v>
      </c>
      <c r="L278" s="18"/>
      <c r="M278" s="25">
        <v>43614</v>
      </c>
      <c r="N278" s="18"/>
      <c r="O278" s="18" t="s">
        <v>146</v>
      </c>
      <c r="P278" s="18"/>
      <c r="Q278" s="32">
        <v>15</v>
      </c>
      <c r="R278" s="18"/>
      <c r="S278" s="18" t="s">
        <v>43</v>
      </c>
      <c r="T278" s="18"/>
      <c r="U278" s="18"/>
      <c r="V278" s="18"/>
      <c r="W278" s="18" t="s">
        <v>204</v>
      </c>
      <c r="X278" s="18"/>
      <c r="Y278" s="18" t="s">
        <v>609</v>
      </c>
    </row>
    <row r="279" spans="1:25" x14ac:dyDescent="0.25">
      <c r="A279" s="18"/>
      <c r="B279" s="18"/>
      <c r="C279" s="63" t="s">
        <v>600</v>
      </c>
      <c r="D279" s="18"/>
      <c r="E279" s="12" t="s">
        <v>7</v>
      </c>
      <c r="F279" s="18"/>
      <c r="G279" s="12">
        <v>29335</v>
      </c>
      <c r="H279" s="18"/>
      <c r="I279" s="18" t="s">
        <v>152</v>
      </c>
      <c r="J279" s="18"/>
      <c r="K279" s="25">
        <v>43614</v>
      </c>
      <c r="L279" s="18"/>
      <c r="M279" s="25">
        <v>43614</v>
      </c>
      <c r="N279" s="18"/>
      <c r="O279" s="18" t="s">
        <v>146</v>
      </c>
      <c r="P279" s="18"/>
      <c r="Q279" s="32">
        <v>15</v>
      </c>
      <c r="R279" s="18"/>
      <c r="S279" s="18" t="s">
        <v>43</v>
      </c>
      <c r="T279" s="18"/>
      <c r="U279" s="18"/>
      <c r="V279" s="18"/>
      <c r="W279" s="18" t="s">
        <v>204</v>
      </c>
      <c r="X279" s="18"/>
      <c r="Y279" s="18" t="s">
        <v>609</v>
      </c>
    </row>
    <row r="280" spans="1:25" x14ac:dyDescent="0.25">
      <c r="A280" s="18"/>
      <c r="B280" s="18"/>
      <c r="C280" s="63" t="s">
        <v>601</v>
      </c>
      <c r="D280" s="18"/>
      <c r="E280" s="12" t="s">
        <v>7</v>
      </c>
      <c r="F280" s="18"/>
      <c r="G280" s="12">
        <v>29333</v>
      </c>
      <c r="H280" s="18"/>
      <c r="I280" s="18" t="s">
        <v>152</v>
      </c>
      <c r="J280" s="18"/>
      <c r="K280" s="25">
        <v>43614</v>
      </c>
      <c r="L280" s="18"/>
      <c r="M280" s="25">
        <v>43614</v>
      </c>
      <c r="N280" s="18"/>
      <c r="O280" s="18" t="s">
        <v>146</v>
      </c>
      <c r="P280" s="18"/>
      <c r="Q280" s="32">
        <v>15</v>
      </c>
      <c r="R280" s="18"/>
      <c r="S280" s="18" t="s">
        <v>43</v>
      </c>
      <c r="T280" s="18"/>
      <c r="U280" s="18"/>
      <c r="V280" s="18"/>
      <c r="W280" s="18" t="s">
        <v>204</v>
      </c>
      <c r="X280" s="18"/>
      <c r="Y280" s="18" t="s">
        <v>609</v>
      </c>
    </row>
    <row r="281" spans="1:25" x14ac:dyDescent="0.25">
      <c r="A281" s="18"/>
      <c r="B281" s="18"/>
      <c r="C281" s="63" t="s">
        <v>602</v>
      </c>
      <c r="D281" s="18"/>
      <c r="E281" s="12" t="s">
        <v>7</v>
      </c>
      <c r="F281" s="18"/>
      <c r="G281" s="12">
        <v>29304</v>
      </c>
      <c r="H281" s="18"/>
      <c r="I281" s="18" t="s">
        <v>152</v>
      </c>
      <c r="J281" s="18"/>
      <c r="K281" s="25">
        <v>43614</v>
      </c>
      <c r="L281" s="18"/>
      <c r="M281" s="25">
        <v>43614</v>
      </c>
      <c r="N281" s="18"/>
      <c r="O281" s="18" t="s">
        <v>146</v>
      </c>
      <c r="P281" s="18"/>
      <c r="Q281" s="32">
        <v>15</v>
      </c>
      <c r="R281" s="18"/>
      <c r="S281" s="18" t="s">
        <v>43</v>
      </c>
      <c r="T281" s="18"/>
      <c r="U281" s="18"/>
      <c r="V281" s="18"/>
      <c r="W281" s="18" t="s">
        <v>204</v>
      </c>
      <c r="X281" s="18"/>
      <c r="Y281" s="18" t="s">
        <v>609</v>
      </c>
    </row>
    <row r="282" spans="1:25" x14ac:dyDescent="0.25">
      <c r="A282" s="18"/>
      <c r="B282" s="18"/>
      <c r="C282" s="63" t="s">
        <v>603</v>
      </c>
      <c r="D282" s="18"/>
      <c r="E282" s="12" t="s">
        <v>7</v>
      </c>
      <c r="F282" s="18"/>
      <c r="G282" s="12"/>
      <c r="H282" s="18"/>
      <c r="I282" s="18" t="s">
        <v>185</v>
      </c>
      <c r="J282" s="18"/>
      <c r="K282" s="25">
        <v>43614</v>
      </c>
      <c r="L282" s="18"/>
      <c r="M282" s="25">
        <v>43614</v>
      </c>
      <c r="N282" s="18"/>
      <c r="O282" s="18" t="s">
        <v>605</v>
      </c>
      <c r="P282" s="18"/>
      <c r="Q282" s="32">
        <v>15</v>
      </c>
      <c r="R282" s="18"/>
      <c r="S282" s="18" t="s">
        <v>43</v>
      </c>
      <c r="T282" s="18"/>
      <c r="U282" s="18"/>
      <c r="V282" s="18"/>
      <c r="W282" s="18" t="s">
        <v>154</v>
      </c>
      <c r="X282" s="18"/>
      <c r="Y282" s="18"/>
    </row>
    <row r="283" spans="1:25" x14ac:dyDescent="0.25">
      <c r="A283" s="18"/>
      <c r="B283" s="18"/>
      <c r="C283" s="63" t="s">
        <v>604</v>
      </c>
      <c r="D283" s="18"/>
      <c r="E283" s="12" t="s">
        <v>7</v>
      </c>
      <c r="F283" s="18"/>
      <c r="G283" s="12"/>
      <c r="H283" s="18"/>
      <c r="I283" s="18" t="s">
        <v>185</v>
      </c>
      <c r="J283" s="18"/>
      <c r="K283" s="25">
        <v>43614</v>
      </c>
      <c r="L283" s="18"/>
      <c r="M283" s="25">
        <v>43614</v>
      </c>
      <c r="N283" s="18"/>
      <c r="O283" s="18" t="s">
        <v>282</v>
      </c>
      <c r="P283" s="18"/>
      <c r="Q283" s="32">
        <v>15</v>
      </c>
      <c r="R283" s="18"/>
      <c r="S283" s="18" t="s">
        <v>43</v>
      </c>
      <c r="T283" s="18"/>
      <c r="U283" s="18"/>
      <c r="V283" s="18"/>
      <c r="W283" s="18" t="s">
        <v>154</v>
      </c>
      <c r="X283" s="18"/>
      <c r="Y283" s="18"/>
    </row>
    <row r="284" spans="1:25" x14ac:dyDescent="0.25">
      <c r="A284" s="18"/>
      <c r="B284" s="18"/>
      <c r="C284" s="63" t="s">
        <v>606</v>
      </c>
      <c r="D284" s="18"/>
      <c r="E284" s="12" t="s">
        <v>7</v>
      </c>
      <c r="F284" s="18"/>
      <c r="G284" s="12"/>
      <c r="H284" s="18"/>
      <c r="I284" s="18" t="s">
        <v>185</v>
      </c>
      <c r="J284" s="18"/>
      <c r="K284" s="25">
        <v>43614</v>
      </c>
      <c r="L284" s="18"/>
      <c r="M284" s="25">
        <v>43614</v>
      </c>
      <c r="N284" s="18"/>
      <c r="O284" s="18" t="s">
        <v>285</v>
      </c>
      <c r="P284" s="18"/>
      <c r="Q284" s="32">
        <v>15</v>
      </c>
      <c r="R284" s="18"/>
      <c r="S284" s="18" t="s">
        <v>43</v>
      </c>
      <c r="T284" s="18"/>
      <c r="U284" s="18"/>
      <c r="V284" s="18"/>
      <c r="W284" s="18" t="s">
        <v>154</v>
      </c>
      <c r="X284" s="18"/>
      <c r="Y284" s="18"/>
    </row>
    <row r="285" spans="1:25" x14ac:dyDescent="0.25">
      <c r="A285" s="18"/>
      <c r="B285" s="18"/>
      <c r="C285" s="63" t="s">
        <v>607</v>
      </c>
      <c r="D285" s="18"/>
      <c r="E285" s="12" t="s">
        <v>7</v>
      </c>
      <c r="F285" s="18"/>
      <c r="G285" s="12"/>
      <c r="H285" s="18"/>
      <c r="I285" s="18" t="s">
        <v>180</v>
      </c>
      <c r="J285" s="18"/>
      <c r="K285" s="25">
        <v>43614</v>
      </c>
      <c r="L285" s="18"/>
      <c r="M285" s="25">
        <v>43614</v>
      </c>
      <c r="N285" s="18"/>
      <c r="O285" s="18" t="s">
        <v>608</v>
      </c>
      <c r="P285" s="18"/>
      <c r="Q285" s="32">
        <v>15</v>
      </c>
      <c r="R285" s="18"/>
      <c r="S285" s="18" t="s">
        <v>43</v>
      </c>
      <c r="T285" s="18"/>
      <c r="U285" s="18"/>
      <c r="V285" s="18"/>
      <c r="W285" s="18" t="s">
        <v>154</v>
      </c>
      <c r="X285" s="18"/>
      <c r="Y285" s="18"/>
    </row>
    <row r="286" spans="1:25" x14ac:dyDescent="0.25">
      <c r="A286" s="18"/>
      <c r="B286" s="18"/>
      <c r="C286" s="63" t="s">
        <v>610</v>
      </c>
      <c r="D286" s="18"/>
      <c r="E286" s="12" t="s">
        <v>7</v>
      </c>
      <c r="F286" s="18"/>
      <c r="G286" s="12"/>
      <c r="H286" s="18"/>
      <c r="I286" s="18" t="s">
        <v>185</v>
      </c>
      <c r="J286" s="18"/>
      <c r="K286" s="25">
        <v>43614</v>
      </c>
      <c r="L286" s="18"/>
      <c r="M286" s="25">
        <v>43614</v>
      </c>
      <c r="N286" s="18"/>
      <c r="O286" s="18" t="s">
        <v>285</v>
      </c>
      <c r="P286" s="18"/>
      <c r="Q286" s="32">
        <v>15</v>
      </c>
      <c r="R286" s="18"/>
      <c r="S286" s="18" t="s">
        <v>43</v>
      </c>
      <c r="T286" s="18"/>
      <c r="U286" s="18"/>
      <c r="V286" s="18"/>
      <c r="W286" s="18" t="s">
        <v>154</v>
      </c>
      <c r="X286" s="18"/>
      <c r="Y286" s="18"/>
    </row>
    <row r="287" spans="1:25" x14ac:dyDescent="0.25">
      <c r="A287" s="2"/>
      <c r="C287" s="2"/>
      <c r="E287" s="2"/>
      <c r="G287" s="2"/>
      <c r="K287" s="9"/>
      <c r="M287" s="9"/>
      <c r="Q287" s="10"/>
      <c r="S287">
        <f>SUM(Q273:Q286)/60</f>
        <v>3.5</v>
      </c>
    </row>
    <row r="288" spans="1:25" x14ac:dyDescent="0.25">
      <c r="A288" s="56">
        <v>43615</v>
      </c>
      <c r="B288" s="51"/>
      <c r="C288" s="48"/>
      <c r="D288" s="49"/>
      <c r="E288" s="48"/>
      <c r="F288" s="49"/>
      <c r="G288" s="50"/>
      <c r="H288" s="49"/>
      <c r="I288" s="51"/>
      <c r="J288" s="49"/>
      <c r="K288" s="52"/>
      <c r="L288" s="49"/>
      <c r="M288" s="52"/>
      <c r="N288" s="49"/>
      <c r="O288" s="51"/>
      <c r="P288" s="49"/>
      <c r="Q288" s="53"/>
      <c r="R288" s="49"/>
      <c r="S288" s="54"/>
      <c r="T288" s="49"/>
      <c r="U288" s="49"/>
      <c r="V288" s="49"/>
      <c r="W288" s="51"/>
      <c r="X288" s="49"/>
      <c r="Y288" s="49"/>
    </row>
    <row r="289" spans="1:25" x14ac:dyDescent="0.25">
      <c r="A289" s="56"/>
      <c r="B289" s="51"/>
      <c r="C289" s="48"/>
      <c r="D289" s="49"/>
      <c r="E289" s="48"/>
      <c r="F289" s="49"/>
      <c r="G289" s="50"/>
      <c r="H289" s="49"/>
      <c r="I289" s="51"/>
      <c r="J289" s="49"/>
      <c r="K289" s="52"/>
      <c r="L289" s="49"/>
      <c r="M289" s="52"/>
      <c r="N289" s="49"/>
      <c r="O289" s="51"/>
      <c r="P289" s="49"/>
      <c r="Q289" s="53"/>
      <c r="R289" s="49"/>
      <c r="S289" s="54"/>
      <c r="T289" s="49"/>
      <c r="U289" s="49"/>
      <c r="V289" s="49"/>
      <c r="W289" s="51"/>
      <c r="X289" s="49"/>
      <c r="Y289" s="49"/>
    </row>
    <row r="290" spans="1:25" x14ac:dyDescent="0.25">
      <c r="C290" s="34"/>
      <c r="E290" s="2"/>
      <c r="G290" s="2"/>
      <c r="K290" s="9"/>
      <c r="M290" s="9"/>
      <c r="Q290" s="10"/>
    </row>
    <row r="291" spans="1:25" x14ac:dyDescent="0.25">
      <c r="A291" s="18"/>
      <c r="B291" s="18"/>
      <c r="C291" s="63" t="s">
        <v>594</v>
      </c>
      <c r="D291" s="18"/>
      <c r="E291" s="12" t="s">
        <v>7</v>
      </c>
      <c r="F291" s="18"/>
      <c r="G291" s="12">
        <v>29114</v>
      </c>
      <c r="H291" s="18"/>
      <c r="I291" s="18" t="s">
        <v>152</v>
      </c>
      <c r="J291" s="18"/>
      <c r="K291" s="25">
        <v>43614</v>
      </c>
      <c r="L291" s="18"/>
      <c r="M291" s="25">
        <v>43615</v>
      </c>
      <c r="N291" s="18"/>
      <c r="O291" s="18" t="s">
        <v>146</v>
      </c>
      <c r="P291" s="18"/>
      <c r="Q291" s="32">
        <v>15</v>
      </c>
      <c r="R291" s="18"/>
      <c r="S291" s="18" t="s">
        <v>43</v>
      </c>
      <c r="T291" s="18"/>
      <c r="U291" s="18"/>
      <c r="V291" s="18"/>
      <c r="W291" s="18" t="s">
        <v>204</v>
      </c>
      <c r="X291" s="18"/>
      <c r="Y291" s="18" t="s">
        <v>609</v>
      </c>
    </row>
    <row r="292" spans="1:25" x14ac:dyDescent="0.25">
      <c r="A292" s="18"/>
      <c r="B292" s="18"/>
      <c r="C292" s="63" t="s">
        <v>595</v>
      </c>
      <c r="D292" s="18"/>
      <c r="E292" s="12" t="s">
        <v>7</v>
      </c>
      <c r="F292" s="18"/>
      <c r="G292" s="12">
        <v>29296</v>
      </c>
      <c r="H292" s="18"/>
      <c r="I292" s="18" t="s">
        <v>152</v>
      </c>
      <c r="J292" s="18"/>
      <c r="K292" s="25">
        <v>43614</v>
      </c>
      <c r="L292" s="18"/>
      <c r="M292" s="25">
        <v>43615</v>
      </c>
      <c r="N292" s="18"/>
      <c r="O292" s="18" t="s">
        <v>146</v>
      </c>
      <c r="P292" s="18"/>
      <c r="Q292" s="32">
        <v>15</v>
      </c>
      <c r="R292" s="18"/>
      <c r="S292" s="18" t="s">
        <v>43</v>
      </c>
      <c r="T292" s="18"/>
      <c r="U292" s="18"/>
      <c r="V292" s="18"/>
      <c r="W292" s="18" t="s">
        <v>204</v>
      </c>
      <c r="X292" s="18"/>
      <c r="Y292" s="18" t="s">
        <v>609</v>
      </c>
    </row>
    <row r="293" spans="1:25" x14ac:dyDescent="0.25">
      <c r="A293" s="18"/>
      <c r="B293" s="18"/>
      <c r="C293" s="63" t="s">
        <v>596</v>
      </c>
      <c r="D293" s="18"/>
      <c r="E293" s="12" t="s">
        <v>7</v>
      </c>
      <c r="F293" s="18"/>
      <c r="G293" s="12">
        <v>29499</v>
      </c>
      <c r="H293" s="18"/>
      <c r="I293" s="18" t="s">
        <v>152</v>
      </c>
      <c r="J293" s="18"/>
      <c r="K293" s="25">
        <v>43614</v>
      </c>
      <c r="L293" s="18"/>
      <c r="M293" s="25">
        <v>43615</v>
      </c>
      <c r="N293" s="18"/>
      <c r="O293" s="18" t="s">
        <v>146</v>
      </c>
      <c r="P293" s="18"/>
      <c r="Q293" s="32">
        <v>15</v>
      </c>
      <c r="R293" s="18"/>
      <c r="S293" s="18" t="s">
        <v>43</v>
      </c>
      <c r="T293" s="18"/>
      <c r="U293" s="18"/>
      <c r="V293" s="18"/>
      <c r="W293" s="18" t="s">
        <v>204</v>
      </c>
      <c r="X293" s="18"/>
      <c r="Y293" s="18" t="s">
        <v>609</v>
      </c>
    </row>
    <row r="294" spans="1:25" x14ac:dyDescent="0.25">
      <c r="A294" s="18"/>
      <c r="B294" s="18"/>
      <c r="C294" s="63" t="s">
        <v>597</v>
      </c>
      <c r="D294" s="18"/>
      <c r="E294" s="12" t="s">
        <v>7</v>
      </c>
      <c r="F294" s="18"/>
      <c r="G294" s="12">
        <v>29115</v>
      </c>
      <c r="H294" s="18"/>
      <c r="I294" s="18" t="s">
        <v>152</v>
      </c>
      <c r="J294" s="18"/>
      <c r="K294" s="25">
        <v>43614</v>
      </c>
      <c r="L294" s="18"/>
      <c r="M294" s="25">
        <v>43615</v>
      </c>
      <c r="N294" s="18"/>
      <c r="O294" s="18" t="s">
        <v>146</v>
      </c>
      <c r="P294" s="18"/>
      <c r="Q294" s="32">
        <v>15</v>
      </c>
      <c r="R294" s="18"/>
      <c r="S294" s="18" t="s">
        <v>43</v>
      </c>
      <c r="T294" s="18"/>
      <c r="U294" s="18"/>
      <c r="V294" s="18"/>
      <c r="W294" s="18" t="s">
        <v>204</v>
      </c>
      <c r="X294" s="18"/>
      <c r="Y294" s="18" t="s">
        <v>609</v>
      </c>
    </row>
    <row r="295" spans="1:25" x14ac:dyDescent="0.25">
      <c r="A295" s="18"/>
      <c r="B295" s="18"/>
      <c r="C295" s="63" t="s">
        <v>598</v>
      </c>
      <c r="D295" s="18"/>
      <c r="E295" s="12" t="s">
        <v>7</v>
      </c>
      <c r="F295" s="18"/>
      <c r="G295" s="12">
        <v>29161</v>
      </c>
      <c r="H295" s="18"/>
      <c r="I295" s="18" t="s">
        <v>152</v>
      </c>
      <c r="J295" s="18"/>
      <c r="K295" s="25">
        <v>43614</v>
      </c>
      <c r="L295" s="18"/>
      <c r="M295" s="25">
        <v>43615</v>
      </c>
      <c r="N295" s="18"/>
      <c r="O295" s="18" t="s">
        <v>146</v>
      </c>
      <c r="P295" s="18"/>
      <c r="Q295" s="32">
        <v>15</v>
      </c>
      <c r="R295" s="18"/>
      <c r="S295" s="18" t="s">
        <v>43</v>
      </c>
      <c r="T295" s="18"/>
      <c r="U295" s="18"/>
      <c r="V295" s="18"/>
      <c r="W295" s="18" t="s">
        <v>204</v>
      </c>
      <c r="X295" s="18"/>
      <c r="Y295" s="18" t="s">
        <v>609</v>
      </c>
    </row>
    <row r="296" spans="1:25" x14ac:dyDescent="0.25">
      <c r="A296" s="18"/>
      <c r="B296" s="18"/>
      <c r="C296" s="63" t="s">
        <v>599</v>
      </c>
      <c r="D296" s="18"/>
      <c r="E296" s="12" t="s">
        <v>7</v>
      </c>
      <c r="F296" s="18"/>
      <c r="G296" s="12">
        <v>29334</v>
      </c>
      <c r="H296" s="18"/>
      <c r="I296" s="18" t="s">
        <v>152</v>
      </c>
      <c r="J296" s="18"/>
      <c r="K296" s="25">
        <v>43614</v>
      </c>
      <c r="L296" s="18"/>
      <c r="M296" s="25">
        <v>43615</v>
      </c>
      <c r="N296" s="18"/>
      <c r="O296" s="18" t="s">
        <v>146</v>
      </c>
      <c r="P296" s="18"/>
      <c r="Q296" s="32">
        <v>15</v>
      </c>
      <c r="R296" s="18"/>
      <c r="S296" s="18" t="s">
        <v>43</v>
      </c>
      <c r="T296" s="18"/>
      <c r="U296" s="18"/>
      <c r="V296" s="18"/>
      <c r="W296" s="18" t="s">
        <v>204</v>
      </c>
      <c r="X296" s="18"/>
      <c r="Y296" s="18" t="s">
        <v>609</v>
      </c>
    </row>
    <row r="297" spans="1:25" x14ac:dyDescent="0.25">
      <c r="A297" s="18"/>
      <c r="B297" s="18"/>
      <c r="C297" s="63" t="s">
        <v>600</v>
      </c>
      <c r="D297" s="18"/>
      <c r="E297" s="12" t="s">
        <v>7</v>
      </c>
      <c r="F297" s="18"/>
      <c r="G297" s="12">
        <v>29335</v>
      </c>
      <c r="H297" s="18"/>
      <c r="I297" s="18" t="s">
        <v>152</v>
      </c>
      <c r="J297" s="18"/>
      <c r="K297" s="25">
        <v>43614</v>
      </c>
      <c r="L297" s="18"/>
      <c r="M297" s="25">
        <v>43615</v>
      </c>
      <c r="N297" s="18"/>
      <c r="O297" s="18" t="s">
        <v>146</v>
      </c>
      <c r="P297" s="18"/>
      <c r="Q297" s="32">
        <v>15</v>
      </c>
      <c r="R297" s="18"/>
      <c r="S297" s="18" t="s">
        <v>43</v>
      </c>
      <c r="T297" s="18"/>
      <c r="U297" s="18"/>
      <c r="V297" s="18"/>
      <c r="W297" s="18" t="s">
        <v>204</v>
      </c>
      <c r="X297" s="18"/>
      <c r="Y297" s="18" t="s">
        <v>609</v>
      </c>
    </row>
    <row r="298" spans="1:25" x14ac:dyDescent="0.25">
      <c r="A298" s="18"/>
      <c r="B298" s="18"/>
      <c r="C298" s="63" t="s">
        <v>601</v>
      </c>
      <c r="D298" s="18"/>
      <c r="E298" s="12" t="s">
        <v>7</v>
      </c>
      <c r="F298" s="18"/>
      <c r="G298" s="12">
        <v>29333</v>
      </c>
      <c r="H298" s="18"/>
      <c r="I298" s="18" t="s">
        <v>152</v>
      </c>
      <c r="J298" s="18"/>
      <c r="K298" s="25">
        <v>43614</v>
      </c>
      <c r="L298" s="18"/>
      <c r="M298" s="25">
        <v>43615</v>
      </c>
      <c r="N298" s="18"/>
      <c r="O298" s="18" t="s">
        <v>146</v>
      </c>
      <c r="P298" s="18"/>
      <c r="Q298" s="32">
        <v>15</v>
      </c>
      <c r="R298" s="18"/>
      <c r="S298" s="18" t="s">
        <v>43</v>
      </c>
      <c r="T298" s="18"/>
      <c r="U298" s="18"/>
      <c r="V298" s="18"/>
      <c r="W298" s="18" t="s">
        <v>204</v>
      </c>
      <c r="X298" s="18"/>
      <c r="Y298" s="18" t="s">
        <v>609</v>
      </c>
    </row>
    <row r="299" spans="1:25" x14ac:dyDescent="0.25">
      <c r="A299" s="18"/>
      <c r="B299" s="18"/>
      <c r="C299" s="63" t="s">
        <v>602</v>
      </c>
      <c r="D299" s="18"/>
      <c r="E299" s="12" t="s">
        <v>7</v>
      </c>
      <c r="F299" s="18"/>
      <c r="G299" s="12">
        <v>29304</v>
      </c>
      <c r="H299" s="18"/>
      <c r="I299" s="18" t="s">
        <v>152</v>
      </c>
      <c r="J299" s="18"/>
      <c r="K299" s="25">
        <v>43614</v>
      </c>
      <c r="L299" s="18"/>
      <c r="M299" s="25">
        <v>43615</v>
      </c>
      <c r="N299" s="18"/>
      <c r="O299" s="18" t="s">
        <v>146</v>
      </c>
      <c r="P299" s="18"/>
      <c r="Q299" s="32">
        <v>15</v>
      </c>
      <c r="R299" s="18"/>
      <c r="S299" s="18" t="s">
        <v>43</v>
      </c>
      <c r="T299" s="18"/>
      <c r="U299" s="18"/>
      <c r="V299" s="18"/>
      <c r="W299" s="18" t="s">
        <v>204</v>
      </c>
      <c r="X299" s="18"/>
      <c r="Y299" s="18" t="s">
        <v>609</v>
      </c>
    </row>
    <row r="300" spans="1:25" x14ac:dyDescent="0.25">
      <c r="A300" s="18"/>
      <c r="B300" s="18"/>
      <c r="C300" s="63" t="s">
        <v>611</v>
      </c>
      <c r="D300" s="18"/>
      <c r="E300" s="12" t="s">
        <v>53</v>
      </c>
      <c r="F300" s="18"/>
      <c r="G300" s="12"/>
      <c r="H300" s="18"/>
      <c r="I300" s="18" t="s">
        <v>184</v>
      </c>
      <c r="J300" s="18"/>
      <c r="K300" s="25">
        <v>43615</v>
      </c>
      <c r="L300" s="18"/>
      <c r="M300" s="25"/>
      <c r="N300" s="18"/>
      <c r="O300" s="18" t="s">
        <v>612</v>
      </c>
      <c r="P300" s="18"/>
      <c r="Q300" s="32">
        <v>15</v>
      </c>
      <c r="R300" s="18"/>
      <c r="S300" s="18" t="s">
        <v>43</v>
      </c>
      <c r="T300" s="18"/>
      <c r="U300" s="18"/>
      <c r="V300" s="18"/>
      <c r="W300" s="18" t="s">
        <v>615</v>
      </c>
      <c r="X300" s="18"/>
      <c r="Y300" s="18"/>
    </row>
    <row r="301" spans="1:25" x14ac:dyDescent="0.25">
      <c r="A301" s="18"/>
      <c r="B301" s="18"/>
      <c r="C301" s="63" t="s">
        <v>613</v>
      </c>
      <c r="D301" s="18"/>
      <c r="E301" s="12" t="s">
        <v>7</v>
      </c>
      <c r="F301" s="18"/>
      <c r="G301" s="12"/>
      <c r="H301" s="18"/>
      <c r="I301" s="18" t="s">
        <v>180</v>
      </c>
      <c r="J301" s="18"/>
      <c r="K301" s="25">
        <v>43615</v>
      </c>
      <c r="L301" s="18"/>
      <c r="M301" s="25"/>
      <c r="N301" s="18"/>
      <c r="O301" s="18" t="s">
        <v>122</v>
      </c>
      <c r="P301" s="18"/>
      <c r="Q301" s="32">
        <v>15</v>
      </c>
      <c r="R301" s="18"/>
      <c r="S301" s="18" t="s">
        <v>43</v>
      </c>
      <c r="T301" s="18"/>
      <c r="U301" s="18"/>
      <c r="V301" s="18"/>
      <c r="W301" s="18" t="s">
        <v>204</v>
      </c>
      <c r="X301" s="18"/>
      <c r="Y301" s="18"/>
    </row>
    <row r="302" spans="1:25" x14ac:dyDescent="0.25">
      <c r="A302" s="18"/>
      <c r="B302" s="18"/>
      <c r="C302" s="63" t="s">
        <v>614</v>
      </c>
      <c r="D302" s="18"/>
      <c r="E302" s="12" t="s">
        <v>7</v>
      </c>
      <c r="F302" s="18"/>
      <c r="G302" s="12"/>
      <c r="H302" s="18"/>
      <c r="I302" s="18" t="s">
        <v>185</v>
      </c>
      <c r="J302" s="18"/>
      <c r="K302" s="25">
        <v>43615</v>
      </c>
      <c r="L302" s="18"/>
      <c r="M302" s="25">
        <v>43615</v>
      </c>
      <c r="N302" s="18"/>
      <c r="O302" s="18" t="s">
        <v>285</v>
      </c>
      <c r="P302" s="18"/>
      <c r="Q302" s="32">
        <v>15</v>
      </c>
      <c r="R302" s="18"/>
      <c r="S302" s="18" t="s">
        <v>43</v>
      </c>
      <c r="T302" s="18"/>
      <c r="U302" s="18"/>
      <c r="V302" s="18"/>
      <c r="W302" s="18" t="s">
        <v>154</v>
      </c>
      <c r="X302" s="18"/>
      <c r="Y302" s="18"/>
    </row>
    <row r="303" spans="1:25" x14ac:dyDescent="0.25">
      <c r="A303" s="18"/>
      <c r="B303" s="18"/>
      <c r="C303" s="63" t="s">
        <v>616</v>
      </c>
      <c r="D303" s="18"/>
      <c r="E303" s="12" t="s">
        <v>7</v>
      </c>
      <c r="F303" s="18"/>
      <c r="G303" s="12"/>
      <c r="H303" s="18"/>
      <c r="I303" s="18" t="s">
        <v>617</v>
      </c>
      <c r="J303" s="18"/>
      <c r="K303" s="25">
        <v>43615</v>
      </c>
      <c r="L303" s="18"/>
      <c r="M303" s="25">
        <v>43615</v>
      </c>
      <c r="N303" s="18"/>
      <c r="O303" s="18" t="s">
        <v>618</v>
      </c>
      <c r="P303" s="18"/>
      <c r="Q303" s="32">
        <v>15</v>
      </c>
      <c r="R303" s="18"/>
      <c r="S303" s="18" t="s">
        <v>43</v>
      </c>
      <c r="T303" s="18"/>
      <c r="U303" s="18"/>
      <c r="V303" s="18"/>
      <c r="W303" s="18" t="s">
        <v>154</v>
      </c>
      <c r="X303" s="18"/>
      <c r="Y303" s="18"/>
    </row>
    <row r="304" spans="1:25" x14ac:dyDescent="0.25">
      <c r="A304" s="18"/>
      <c r="B304" s="18"/>
      <c r="C304" s="63" t="s">
        <v>622</v>
      </c>
      <c r="D304" s="18"/>
      <c r="E304" s="12" t="s">
        <v>7</v>
      </c>
      <c r="F304" s="18"/>
      <c r="G304" s="12"/>
      <c r="H304" s="18"/>
      <c r="I304" s="18" t="s">
        <v>617</v>
      </c>
      <c r="J304" s="18"/>
      <c r="K304" s="25">
        <v>43615</v>
      </c>
      <c r="L304" s="18"/>
      <c r="M304" s="25">
        <v>43615</v>
      </c>
      <c r="N304" s="18"/>
      <c r="O304" s="18" t="s">
        <v>619</v>
      </c>
      <c r="P304" s="18"/>
      <c r="Q304" s="32">
        <v>15</v>
      </c>
      <c r="R304" s="18"/>
      <c r="S304" s="18" t="s">
        <v>43</v>
      </c>
      <c r="T304" s="18"/>
      <c r="U304" s="18"/>
      <c r="V304" s="18"/>
      <c r="W304" s="18" t="s">
        <v>154</v>
      </c>
      <c r="X304" s="18"/>
      <c r="Y304" s="18"/>
    </row>
    <row r="305" spans="1:25" x14ac:dyDescent="0.25">
      <c r="A305" s="18"/>
      <c r="B305" s="18"/>
      <c r="C305" s="63" t="s">
        <v>620</v>
      </c>
      <c r="D305" s="18"/>
      <c r="E305" s="12" t="s">
        <v>7</v>
      </c>
      <c r="F305" s="18"/>
      <c r="G305" s="12">
        <v>29137</v>
      </c>
      <c r="H305" s="18"/>
      <c r="I305" s="18" t="s">
        <v>152</v>
      </c>
      <c r="J305" s="18"/>
      <c r="K305" s="25">
        <v>43615</v>
      </c>
      <c r="L305" s="18"/>
      <c r="M305" s="25">
        <v>43615</v>
      </c>
      <c r="N305" s="18"/>
      <c r="O305" s="18" t="s">
        <v>146</v>
      </c>
      <c r="P305" s="18"/>
      <c r="Q305" s="32">
        <v>15</v>
      </c>
      <c r="R305" s="18"/>
      <c r="S305" s="18" t="s">
        <v>43</v>
      </c>
      <c r="T305" s="18"/>
      <c r="U305" s="18"/>
      <c r="V305" s="18"/>
      <c r="W305" s="18" t="s">
        <v>204</v>
      </c>
      <c r="X305" s="18"/>
      <c r="Y305" s="18"/>
    </row>
    <row r="306" spans="1:25" x14ac:dyDescent="0.25">
      <c r="A306" s="18"/>
      <c r="B306" s="18"/>
      <c r="C306" s="63" t="s">
        <v>621</v>
      </c>
      <c r="D306" s="18"/>
      <c r="E306" s="12" t="s">
        <v>7</v>
      </c>
      <c r="F306" s="18"/>
      <c r="G306" s="12">
        <v>29138</v>
      </c>
      <c r="H306" s="18"/>
      <c r="I306" s="18" t="s">
        <v>152</v>
      </c>
      <c r="J306" s="18"/>
      <c r="K306" s="25">
        <v>43615</v>
      </c>
      <c r="L306" s="18"/>
      <c r="M306" s="25">
        <v>43615</v>
      </c>
      <c r="N306" s="18"/>
      <c r="O306" s="18" t="s">
        <v>146</v>
      </c>
      <c r="P306" s="18"/>
      <c r="Q306" s="32">
        <v>15</v>
      </c>
      <c r="R306" s="18"/>
      <c r="S306" s="18" t="s">
        <v>43</v>
      </c>
      <c r="T306" s="18"/>
      <c r="U306" s="18"/>
      <c r="V306" s="18"/>
      <c r="W306" s="18" t="s">
        <v>204</v>
      </c>
      <c r="X306" s="18"/>
      <c r="Y306" s="18"/>
    </row>
    <row r="307" spans="1:25" x14ac:dyDescent="0.25">
      <c r="A307" s="18"/>
      <c r="B307" s="18"/>
      <c r="C307" s="63" t="s">
        <v>623</v>
      </c>
      <c r="D307" s="18"/>
      <c r="E307" s="12" t="s">
        <v>7</v>
      </c>
      <c r="F307" s="18"/>
      <c r="G307" s="12">
        <v>29347</v>
      </c>
      <c r="H307" s="18"/>
      <c r="I307" s="18" t="s">
        <v>152</v>
      </c>
      <c r="J307" s="18"/>
      <c r="K307" s="25">
        <v>43615</v>
      </c>
      <c r="L307" s="18"/>
      <c r="M307" s="25">
        <v>43615</v>
      </c>
      <c r="N307" s="18"/>
      <c r="O307" s="18" t="s">
        <v>128</v>
      </c>
      <c r="P307" s="18"/>
      <c r="Q307" s="32">
        <v>15</v>
      </c>
      <c r="R307" s="18"/>
      <c r="S307" s="18" t="s">
        <v>43</v>
      </c>
      <c r="T307" s="18"/>
      <c r="U307" s="18"/>
      <c r="V307" s="18"/>
      <c r="W307" s="18" t="s">
        <v>193</v>
      </c>
      <c r="X307" s="18"/>
      <c r="Y307" s="18"/>
    </row>
    <row r="308" spans="1:25" x14ac:dyDescent="0.25">
      <c r="A308" s="18"/>
      <c r="B308" s="18"/>
      <c r="C308" s="63" t="s">
        <v>624</v>
      </c>
      <c r="D308" s="18"/>
      <c r="E308" s="12" t="s">
        <v>7</v>
      </c>
      <c r="F308" s="18"/>
      <c r="G308" s="12">
        <v>29348</v>
      </c>
      <c r="H308" s="18"/>
      <c r="I308" s="18" t="s">
        <v>152</v>
      </c>
      <c r="J308" s="18"/>
      <c r="K308" s="25">
        <v>43615</v>
      </c>
      <c r="L308" s="18"/>
      <c r="M308" s="25">
        <v>43615</v>
      </c>
      <c r="N308" s="18"/>
      <c r="O308" s="18" t="s">
        <v>128</v>
      </c>
      <c r="P308" s="18"/>
      <c r="Q308" s="32">
        <v>15</v>
      </c>
      <c r="R308" s="18"/>
      <c r="S308" s="18" t="s">
        <v>43</v>
      </c>
      <c r="T308" s="18"/>
      <c r="U308" s="18"/>
      <c r="V308" s="18"/>
      <c r="W308" s="18" t="s">
        <v>193</v>
      </c>
      <c r="X308" s="18"/>
      <c r="Y308" s="18"/>
    </row>
    <row r="309" spans="1:25" x14ac:dyDescent="0.25">
      <c r="A309" s="66"/>
      <c r="B309" s="66"/>
      <c r="C309" s="67" t="s">
        <v>625</v>
      </c>
      <c r="D309" s="66"/>
      <c r="E309" s="68" t="s">
        <v>7</v>
      </c>
      <c r="F309" s="66"/>
      <c r="G309" s="68">
        <v>29350</v>
      </c>
      <c r="H309" s="66"/>
      <c r="I309" s="66" t="s">
        <v>152</v>
      </c>
      <c r="J309" s="66"/>
      <c r="K309" s="69">
        <v>43615</v>
      </c>
      <c r="L309" s="66"/>
      <c r="M309" s="69">
        <v>43615</v>
      </c>
      <c r="N309" s="66"/>
      <c r="O309" s="66" t="s">
        <v>128</v>
      </c>
      <c r="P309" s="66"/>
      <c r="Q309" s="70">
        <v>15</v>
      </c>
      <c r="R309" s="66"/>
      <c r="S309" s="66" t="s">
        <v>43</v>
      </c>
      <c r="T309" s="66"/>
      <c r="U309" s="66"/>
      <c r="V309" s="66"/>
      <c r="W309" s="66" t="s">
        <v>193</v>
      </c>
      <c r="X309" s="66"/>
      <c r="Y309" s="66"/>
    </row>
    <row r="310" spans="1:25" x14ac:dyDescent="0.25">
      <c r="A310" s="2"/>
      <c r="C310" s="2"/>
      <c r="E310" s="2"/>
      <c r="G310" s="2"/>
      <c r="K310" s="9"/>
      <c r="M310" s="9"/>
      <c r="Q310" s="10"/>
      <c r="S310">
        <f>SUM(Q291:Q309)/60</f>
        <v>4.75</v>
      </c>
    </row>
    <row r="311" spans="1:25" x14ac:dyDescent="0.25">
      <c r="A311" s="56">
        <v>43616</v>
      </c>
      <c r="B311" s="51"/>
      <c r="C311" s="48"/>
      <c r="D311" s="49"/>
      <c r="E311" s="48"/>
      <c r="F311" s="49"/>
      <c r="G311" s="50"/>
      <c r="H311" s="49"/>
      <c r="I311" s="51"/>
      <c r="J311" s="49"/>
      <c r="K311" s="52"/>
      <c r="L311" s="49"/>
      <c r="M311" s="52"/>
      <c r="N311" s="49"/>
      <c r="O311" s="51"/>
      <c r="P311" s="49"/>
      <c r="Q311" s="53"/>
      <c r="R311" s="49"/>
      <c r="S311" s="54"/>
      <c r="T311" s="49"/>
      <c r="U311" s="49"/>
      <c r="V311" s="49"/>
      <c r="W311" s="51"/>
      <c r="X311" s="49"/>
      <c r="Y311" s="49"/>
    </row>
    <row r="312" spans="1:25" x14ac:dyDescent="0.25">
      <c r="C312" s="2"/>
      <c r="E312" s="2"/>
      <c r="G312" s="2"/>
      <c r="K312" s="9"/>
      <c r="M312" s="9"/>
      <c r="Q312" s="10"/>
    </row>
    <row r="313" spans="1:25" x14ac:dyDescent="0.25">
      <c r="A313" s="18"/>
      <c r="B313" s="18"/>
      <c r="C313" s="63" t="s">
        <v>611</v>
      </c>
      <c r="D313" s="18"/>
      <c r="E313" s="12" t="s">
        <v>53</v>
      </c>
      <c r="F313" s="18"/>
      <c r="G313" s="12"/>
      <c r="H313" s="18"/>
      <c r="I313" s="18" t="s">
        <v>184</v>
      </c>
      <c r="J313" s="18"/>
      <c r="K313" s="25">
        <v>43615</v>
      </c>
      <c r="L313" s="18"/>
      <c r="M313" s="25">
        <v>43616</v>
      </c>
      <c r="N313" s="18"/>
      <c r="O313" s="18" t="s">
        <v>612</v>
      </c>
      <c r="P313" s="18"/>
      <c r="Q313" s="32">
        <v>15</v>
      </c>
      <c r="R313" s="18"/>
      <c r="S313" s="18" t="s">
        <v>43</v>
      </c>
      <c r="T313" s="18"/>
      <c r="U313" s="18"/>
      <c r="V313" s="18"/>
      <c r="W313" s="18" t="s">
        <v>193</v>
      </c>
      <c r="X313" s="18"/>
      <c r="Y313" s="18"/>
    </row>
    <row r="314" spans="1:25" x14ac:dyDescent="0.25">
      <c r="A314" s="18"/>
      <c r="B314" s="18"/>
      <c r="C314" s="63" t="s">
        <v>613</v>
      </c>
      <c r="D314" s="18"/>
      <c r="E314" s="12" t="s">
        <v>7</v>
      </c>
      <c r="F314" s="18"/>
      <c r="G314" s="12"/>
      <c r="H314" s="18"/>
      <c r="I314" s="18" t="s">
        <v>180</v>
      </c>
      <c r="J314" s="18"/>
      <c r="K314" s="25">
        <v>43615</v>
      </c>
      <c r="L314" s="18"/>
      <c r="M314" s="25">
        <v>43616</v>
      </c>
      <c r="N314" s="18"/>
      <c r="O314" s="18" t="s">
        <v>122</v>
      </c>
      <c r="P314" s="18"/>
      <c r="Q314" s="32">
        <v>15</v>
      </c>
      <c r="R314" s="18"/>
      <c r="S314" s="18" t="s">
        <v>43</v>
      </c>
      <c r="T314" s="18"/>
      <c r="U314" s="18"/>
      <c r="V314" s="18"/>
      <c r="W314" s="18" t="s">
        <v>204</v>
      </c>
      <c r="X314" s="18"/>
      <c r="Y314" s="18"/>
    </row>
    <row r="315" spans="1:25" x14ac:dyDescent="0.25">
      <c r="A315" s="18"/>
      <c r="B315" s="18"/>
      <c r="C315" s="63" t="s">
        <v>625</v>
      </c>
      <c r="D315" s="18"/>
      <c r="E315" s="12" t="s">
        <v>7</v>
      </c>
      <c r="F315" s="18"/>
      <c r="G315" s="12">
        <v>29350</v>
      </c>
      <c r="H315" s="18"/>
      <c r="I315" s="18" t="s">
        <v>152</v>
      </c>
      <c r="J315" s="18"/>
      <c r="K315" s="25">
        <v>43615</v>
      </c>
      <c r="L315" s="18"/>
      <c r="M315" s="25"/>
      <c r="N315" s="18"/>
      <c r="O315" s="18" t="s">
        <v>128</v>
      </c>
      <c r="P315" s="18"/>
      <c r="Q315" s="32">
        <v>15</v>
      </c>
      <c r="R315" s="18"/>
      <c r="S315" s="18" t="s">
        <v>43</v>
      </c>
      <c r="T315" s="18"/>
      <c r="U315" s="18"/>
      <c r="V315" s="18"/>
      <c r="W315" s="18" t="s">
        <v>193</v>
      </c>
      <c r="X315" s="18"/>
      <c r="Y315" s="18"/>
    </row>
    <row r="316" spans="1:25" x14ac:dyDescent="0.25">
      <c r="A316" s="18"/>
      <c r="B316" s="18"/>
      <c r="C316" s="63" t="s">
        <v>628</v>
      </c>
      <c r="D316" s="18"/>
      <c r="E316" s="12" t="s">
        <v>7</v>
      </c>
      <c r="F316" s="18"/>
      <c r="G316" s="12"/>
      <c r="H316" s="18"/>
      <c r="I316" s="18" t="s">
        <v>185</v>
      </c>
      <c r="J316" s="18"/>
      <c r="K316" s="25">
        <v>43616</v>
      </c>
      <c r="L316" s="18"/>
      <c r="M316" s="25">
        <v>43616</v>
      </c>
      <c r="N316" s="18"/>
      <c r="O316" s="18" t="s">
        <v>285</v>
      </c>
      <c r="P316" s="18"/>
      <c r="Q316" s="32">
        <v>15</v>
      </c>
      <c r="R316" s="18"/>
      <c r="S316" s="18" t="s">
        <v>43</v>
      </c>
      <c r="T316" s="18"/>
      <c r="U316" s="18"/>
      <c r="V316" s="18"/>
      <c r="W316" s="18" t="s">
        <v>154</v>
      </c>
      <c r="X316" s="18"/>
      <c r="Y316" s="18"/>
    </row>
    <row r="317" spans="1:25" x14ac:dyDescent="0.25">
      <c r="A317" s="18"/>
      <c r="B317" s="18"/>
      <c r="C317" s="12" t="s">
        <v>626</v>
      </c>
      <c r="D317" s="18"/>
      <c r="E317" s="12" t="s">
        <v>7</v>
      </c>
      <c r="F317" s="18"/>
      <c r="G317" s="12"/>
      <c r="H317" s="18"/>
      <c r="I317" s="18" t="s">
        <v>185</v>
      </c>
      <c r="J317" s="18"/>
      <c r="K317" s="25">
        <v>43616</v>
      </c>
      <c r="L317" s="18"/>
      <c r="M317" s="25">
        <v>43616</v>
      </c>
      <c r="N317" s="18"/>
      <c r="O317" s="18" t="s">
        <v>627</v>
      </c>
      <c r="P317" s="18"/>
      <c r="Q317" s="32">
        <v>15</v>
      </c>
      <c r="R317" s="18"/>
      <c r="S317" s="18" t="s">
        <v>43</v>
      </c>
      <c r="T317" s="18"/>
      <c r="U317" s="18"/>
      <c r="V317" s="18"/>
      <c r="W317" s="18" t="s">
        <v>154</v>
      </c>
      <c r="X317" s="18"/>
      <c r="Y317" s="18" t="s">
        <v>629</v>
      </c>
    </row>
    <row r="318" spans="1:25" x14ac:dyDescent="0.25">
      <c r="A318" s="18"/>
      <c r="B318" s="18"/>
      <c r="C318" s="12" t="s">
        <v>630</v>
      </c>
      <c r="D318" s="18"/>
      <c r="E318" s="12" t="s">
        <v>7</v>
      </c>
      <c r="F318" s="18"/>
      <c r="G318" s="12"/>
      <c r="H318" s="18"/>
      <c r="I318" s="18" t="s">
        <v>185</v>
      </c>
      <c r="J318" s="18"/>
      <c r="K318" s="25">
        <v>43616</v>
      </c>
      <c r="L318" s="18"/>
      <c r="M318" s="25">
        <v>43616</v>
      </c>
      <c r="N318" s="18"/>
      <c r="O318" s="18" t="s">
        <v>500</v>
      </c>
      <c r="P318" s="18"/>
      <c r="Q318" s="32">
        <v>15</v>
      </c>
      <c r="R318" s="18"/>
      <c r="S318" s="18" t="s">
        <v>43</v>
      </c>
      <c r="T318" s="18"/>
      <c r="U318" s="18"/>
      <c r="V318" s="18"/>
      <c r="W318" s="18" t="s">
        <v>154</v>
      </c>
      <c r="X318" s="18"/>
      <c r="Y318" s="18"/>
    </row>
    <row r="319" spans="1:25" x14ac:dyDescent="0.25">
      <c r="C319" s="2"/>
      <c r="E319" s="2"/>
      <c r="G319" s="2"/>
      <c r="K319" s="9"/>
      <c r="M319" s="9"/>
      <c r="Q319" s="10"/>
    </row>
    <row r="320" spans="1:25" x14ac:dyDescent="0.25">
      <c r="C320" s="2"/>
      <c r="E320" s="2"/>
      <c r="G320" s="2"/>
      <c r="K320" s="9"/>
      <c r="M320" s="9"/>
      <c r="Q320" s="10"/>
    </row>
    <row r="321" spans="3:19" x14ac:dyDescent="0.25">
      <c r="C321" s="2"/>
      <c r="E321" s="2"/>
      <c r="G321" s="2"/>
      <c r="K321" s="9"/>
      <c r="M321" s="9"/>
      <c r="Q321" s="10"/>
    </row>
    <row r="322" spans="3:19" x14ac:dyDescent="0.25">
      <c r="C322" s="2"/>
      <c r="E322" s="2"/>
      <c r="G322" s="2"/>
      <c r="K322" s="9"/>
      <c r="M322" s="9"/>
      <c r="Q322" s="10"/>
    </row>
    <row r="323" spans="3:19" x14ac:dyDescent="0.25">
      <c r="C323" s="2"/>
      <c r="E323" s="2"/>
      <c r="G323" s="2"/>
      <c r="K323" s="9"/>
      <c r="M323" s="9"/>
      <c r="Q323" s="10"/>
    </row>
    <row r="324" spans="3:19" x14ac:dyDescent="0.25">
      <c r="C324" s="2"/>
      <c r="E324" s="2"/>
      <c r="G324" s="2"/>
      <c r="K324" s="9"/>
      <c r="M324" s="9"/>
      <c r="Q324" s="10"/>
    </row>
    <row r="325" spans="3:19" x14ac:dyDescent="0.25">
      <c r="C325" s="2"/>
      <c r="E325" s="2"/>
      <c r="G325" s="2"/>
      <c r="K325" s="9"/>
      <c r="M325" s="9"/>
      <c r="Q325" s="10"/>
    </row>
    <row r="326" spans="3:19" x14ac:dyDescent="0.25">
      <c r="C326" s="2"/>
      <c r="E326" s="2"/>
      <c r="G326" s="2"/>
      <c r="K326" s="9"/>
      <c r="M326" s="9"/>
      <c r="Q326" s="10"/>
    </row>
    <row r="327" spans="3:19" x14ac:dyDescent="0.25">
      <c r="C327" s="2"/>
      <c r="E327" s="2"/>
      <c r="G327" s="2"/>
      <c r="K327" s="9"/>
      <c r="M327" s="9"/>
      <c r="Q327" s="10"/>
    </row>
    <row r="328" spans="3:19" x14ac:dyDescent="0.25">
      <c r="C328" s="2"/>
      <c r="E328" s="2"/>
      <c r="G328" s="2"/>
      <c r="K328" s="9"/>
      <c r="M328" s="9"/>
      <c r="Q328" s="10"/>
    </row>
    <row r="329" spans="3:19" x14ac:dyDescent="0.25">
      <c r="C329" s="2"/>
      <c r="E329" s="2"/>
      <c r="G329" s="2"/>
      <c r="K329" s="9"/>
      <c r="M329" s="9"/>
      <c r="Q329" s="10"/>
    </row>
    <row r="330" spans="3:19" x14ac:dyDescent="0.25">
      <c r="C330" s="2"/>
      <c r="E330" s="2"/>
      <c r="G330" s="2"/>
      <c r="K330" s="9"/>
      <c r="M330" s="9"/>
      <c r="Q330" s="10"/>
    </row>
    <row r="331" spans="3:19" x14ac:dyDescent="0.25">
      <c r="C331" s="2"/>
      <c r="E331" s="2"/>
      <c r="G331" s="2"/>
      <c r="K331" s="9"/>
      <c r="M331" s="9"/>
      <c r="Q331" s="10"/>
    </row>
    <row r="332" spans="3:19" x14ac:dyDescent="0.25">
      <c r="C332" s="2"/>
      <c r="E332" s="2"/>
      <c r="G332" s="2"/>
      <c r="K332" s="9"/>
      <c r="M332" s="9"/>
      <c r="Q332" s="10"/>
      <c r="S332">
        <f>SUM(Q313:Q331)/60</f>
        <v>1.5</v>
      </c>
    </row>
    <row r="333" spans="3:19" x14ac:dyDescent="0.25">
      <c r="M333" s="9"/>
      <c r="Q333" s="11">
        <f>SUM(Q3:Q331)</f>
        <v>4240</v>
      </c>
    </row>
    <row r="334" spans="3:19" x14ac:dyDescent="0.25">
      <c r="M334" s="8"/>
      <c r="Q334">
        <f>Q333/60</f>
        <v>70.666666666666671</v>
      </c>
    </row>
    <row r="335" spans="3:19" x14ac:dyDescent="0.25">
      <c r="M335" s="8"/>
      <c r="Q335">
        <f>Q334/7.5</f>
        <v>9.4222222222222225</v>
      </c>
    </row>
    <row r="336" spans="3:19" x14ac:dyDescent="0.25">
      <c r="M336" s="8"/>
    </row>
    <row r="337" spans="13:13" x14ac:dyDescent="0.25">
      <c r="M337" s="8"/>
    </row>
    <row r="338" spans="13:13" x14ac:dyDescent="0.25">
      <c r="M338" s="8"/>
    </row>
    <row r="339" spans="13:13" x14ac:dyDescent="0.25">
      <c r="M339" s="8"/>
    </row>
    <row r="340" spans="13:13" x14ac:dyDescent="0.25">
      <c r="M340" s="8"/>
    </row>
    <row r="341" spans="13:13" x14ac:dyDescent="0.25">
      <c r="M341" s="8"/>
    </row>
    <row r="342" spans="13:13" x14ac:dyDescent="0.25">
      <c r="M342" s="8"/>
    </row>
    <row r="343" spans="13:13" x14ac:dyDescent="0.25">
      <c r="M343" s="8"/>
    </row>
    <row r="344" spans="13:13" x14ac:dyDescent="0.25">
      <c r="M344" s="8"/>
    </row>
    <row r="345" spans="13:13" x14ac:dyDescent="0.25">
      <c r="M345" s="8"/>
    </row>
    <row r="346" spans="13:13" x14ac:dyDescent="0.25">
      <c r="M346" s="8"/>
    </row>
    <row r="347" spans="13:13" x14ac:dyDescent="0.25">
      <c r="M347" s="8"/>
    </row>
    <row r="348" spans="13:13" x14ac:dyDescent="0.25">
      <c r="M348" s="8"/>
    </row>
    <row r="349" spans="13:13" x14ac:dyDescent="0.25">
      <c r="M349" s="8"/>
    </row>
    <row r="350" spans="13:13" x14ac:dyDescent="0.25">
      <c r="M350" s="8"/>
    </row>
    <row r="351" spans="13:13" x14ac:dyDescent="0.25">
      <c r="M351" s="8"/>
    </row>
    <row r="352" spans="13:13" x14ac:dyDescent="0.25">
      <c r="M352" s="8"/>
    </row>
    <row r="353" spans="13:13" x14ac:dyDescent="0.25">
      <c r="M353" s="8"/>
    </row>
    <row r="354" spans="13:13" x14ac:dyDescent="0.25">
      <c r="M354" s="8"/>
    </row>
    <row r="355" spans="13:13" x14ac:dyDescent="0.25">
      <c r="M355" s="8"/>
    </row>
    <row r="356" spans="13:13" x14ac:dyDescent="0.25">
      <c r="M356" s="8"/>
    </row>
    <row r="357" spans="13:13" x14ac:dyDescent="0.25">
      <c r="M357" s="8"/>
    </row>
    <row r="358" spans="13:13" x14ac:dyDescent="0.25">
      <c r="M358" s="8"/>
    </row>
    <row r="359" spans="13:13" x14ac:dyDescent="0.25">
      <c r="M359" s="8"/>
    </row>
    <row r="360" spans="13:13" x14ac:dyDescent="0.25">
      <c r="M360" s="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69"/>
  <sheetViews>
    <sheetView topLeftCell="A46" workbookViewId="0">
      <selection activeCell="M43" sqref="M43"/>
    </sheetView>
  </sheetViews>
  <sheetFormatPr defaultRowHeight="15" x14ac:dyDescent="0.25"/>
  <cols>
    <col min="1" max="1" width="10.7109375" bestFit="1" customWidth="1"/>
    <col min="2" max="2" width="2.7109375" customWidth="1"/>
    <col min="3" max="3" width="13.85546875" bestFit="1" customWidth="1"/>
    <col min="4" max="4" width="2.7109375" customWidth="1"/>
    <col min="5" max="5" width="16.28515625" bestFit="1" customWidth="1"/>
    <col min="6" max="6" width="2.7109375" customWidth="1"/>
    <col min="7" max="7" width="13.28515625" bestFit="1" customWidth="1"/>
    <col min="8" max="8" width="2.7109375" customWidth="1"/>
    <col min="9" max="9" width="10.7109375" bestFit="1" customWidth="1"/>
    <col min="10" max="10" width="2.7109375" customWidth="1"/>
    <col min="11" max="11" width="10.85546875" bestFit="1" customWidth="1"/>
    <col min="12" max="12" width="2.7109375" customWidth="1"/>
    <col min="13" max="13" width="28.7109375" bestFit="1" customWidth="1"/>
    <col min="14" max="14" width="2.7109375" customWidth="1"/>
    <col min="15" max="15" width="12" bestFit="1" customWidth="1"/>
    <col min="16" max="16" width="2.7109375" customWidth="1"/>
    <col min="17" max="17" width="20.5703125" bestFit="1" customWidth="1"/>
    <col min="18" max="18" width="2.7109375" customWidth="1"/>
    <col min="19" max="19" width="7.28515625" bestFit="1" customWidth="1"/>
    <col min="20" max="20" width="2.7109375" customWidth="1"/>
    <col min="21" max="21" width="12.28515625" bestFit="1" customWidth="1"/>
    <col min="22" max="22" width="2.7109375" customWidth="1"/>
    <col min="23" max="23" width="255.7109375" bestFit="1" customWidth="1"/>
  </cols>
  <sheetData>
    <row r="1" spans="1:23" s="4" customFormat="1" x14ac:dyDescent="0.25">
      <c r="A1" s="1" t="s">
        <v>134</v>
      </c>
      <c r="B1" s="1"/>
      <c r="C1" s="1" t="s">
        <v>0</v>
      </c>
      <c r="D1" s="1"/>
      <c r="E1" s="1" t="s">
        <v>1</v>
      </c>
      <c r="F1" s="1"/>
      <c r="G1" s="1" t="s">
        <v>178</v>
      </c>
      <c r="H1" s="1"/>
      <c r="I1" s="1" t="s">
        <v>181</v>
      </c>
      <c r="J1" s="1"/>
      <c r="K1" s="1" t="s">
        <v>179</v>
      </c>
      <c r="L1" s="1"/>
      <c r="M1" s="1" t="s">
        <v>5</v>
      </c>
      <c r="N1" s="1"/>
      <c r="O1" s="1" t="s">
        <v>182</v>
      </c>
      <c r="P1" s="1"/>
      <c r="Q1" s="1" t="s">
        <v>21</v>
      </c>
      <c r="R1" s="1"/>
      <c r="S1" s="1" t="s">
        <v>3</v>
      </c>
      <c r="T1" s="1"/>
      <c r="U1" s="1" t="s">
        <v>4</v>
      </c>
      <c r="V1" s="1"/>
      <c r="W1" s="1" t="s">
        <v>45</v>
      </c>
    </row>
    <row r="2" spans="1:23" s="4" customFormat="1" x14ac:dyDescent="0.25"/>
    <row r="4" spans="1:23" x14ac:dyDescent="0.25">
      <c r="A4" s="8">
        <v>43579</v>
      </c>
    </row>
    <row r="5" spans="1:23" s="4" customFormat="1" x14ac:dyDescent="0.25">
      <c r="A5" s="12" t="s">
        <v>160</v>
      </c>
      <c r="B5" s="13"/>
      <c r="C5" s="12" t="s">
        <v>53</v>
      </c>
      <c r="D5" s="13"/>
      <c r="E5" s="13" t="s">
        <v>156</v>
      </c>
      <c r="F5" s="13"/>
      <c r="G5" s="12" t="s">
        <v>152</v>
      </c>
      <c r="H5" s="13"/>
      <c r="I5" s="14">
        <v>43578</v>
      </c>
      <c r="J5" s="13"/>
      <c r="K5" s="14">
        <v>43579</v>
      </c>
      <c r="L5" s="13"/>
      <c r="M5" s="12" t="s">
        <v>157</v>
      </c>
      <c r="N5" s="13"/>
      <c r="O5" s="15">
        <v>60</v>
      </c>
      <c r="P5" s="13"/>
      <c r="Q5" s="12" t="s">
        <v>43</v>
      </c>
      <c r="R5" s="13"/>
      <c r="S5" s="13"/>
      <c r="T5" s="13"/>
      <c r="U5" s="12" t="s">
        <v>158</v>
      </c>
      <c r="V5" s="13"/>
      <c r="W5" s="12" t="s">
        <v>159</v>
      </c>
    </row>
    <row r="6" spans="1:23" x14ac:dyDescent="0.25">
      <c r="A6" s="13" t="s">
        <v>149</v>
      </c>
      <c r="B6" s="16"/>
      <c r="C6" s="13" t="s">
        <v>150</v>
      </c>
      <c r="D6" s="16"/>
      <c r="E6" s="13" t="s">
        <v>151</v>
      </c>
      <c r="F6" s="16"/>
      <c r="G6" s="16" t="s">
        <v>152</v>
      </c>
      <c r="H6" s="16"/>
      <c r="I6" s="14">
        <v>43578</v>
      </c>
      <c r="J6" s="16"/>
      <c r="K6" s="14">
        <v>43579</v>
      </c>
      <c r="L6" s="17"/>
      <c r="M6" s="16" t="s">
        <v>153</v>
      </c>
      <c r="N6" s="16"/>
      <c r="O6" s="15">
        <v>60</v>
      </c>
      <c r="P6" s="16"/>
      <c r="Q6" s="18" t="s">
        <v>43</v>
      </c>
      <c r="R6" s="16"/>
      <c r="S6" s="16"/>
      <c r="T6" s="16"/>
      <c r="U6" s="16" t="s">
        <v>154</v>
      </c>
      <c r="V6" s="16"/>
      <c r="W6" s="16" t="s">
        <v>155</v>
      </c>
    </row>
    <row r="7" spans="1:23" x14ac:dyDescent="0.25">
      <c r="A7" s="12" t="s">
        <v>161</v>
      </c>
      <c r="B7" s="16"/>
      <c r="C7" s="12" t="s">
        <v>7</v>
      </c>
      <c r="D7" s="16"/>
      <c r="E7" s="12">
        <v>29222</v>
      </c>
      <c r="F7" s="16"/>
      <c r="G7" s="18" t="s">
        <v>180</v>
      </c>
      <c r="H7" s="16"/>
      <c r="I7" s="14">
        <v>43579</v>
      </c>
      <c r="J7" s="16"/>
      <c r="K7" s="14">
        <v>43580</v>
      </c>
      <c r="L7" s="16"/>
      <c r="M7" s="18" t="s">
        <v>172</v>
      </c>
      <c r="N7" s="16"/>
      <c r="O7" s="15">
        <v>60</v>
      </c>
      <c r="P7" s="16"/>
      <c r="Q7" s="18" t="s">
        <v>43</v>
      </c>
      <c r="R7" s="16"/>
      <c r="S7" s="16"/>
      <c r="T7" s="16"/>
      <c r="U7" s="16"/>
      <c r="V7" s="16"/>
      <c r="W7" s="18" t="s">
        <v>215</v>
      </c>
    </row>
    <row r="8" spans="1:23" x14ac:dyDescent="0.25">
      <c r="A8" s="12" t="s">
        <v>162</v>
      </c>
      <c r="B8" s="16"/>
      <c r="C8" s="12" t="s">
        <v>7</v>
      </c>
      <c r="D8" s="16"/>
      <c r="E8" s="13">
        <v>28759</v>
      </c>
      <c r="F8" s="16"/>
      <c r="G8" s="18" t="s">
        <v>180</v>
      </c>
      <c r="H8" s="16"/>
      <c r="I8" s="14">
        <v>43579</v>
      </c>
      <c r="J8" s="16"/>
      <c r="K8" s="14">
        <v>43579</v>
      </c>
      <c r="L8" s="16"/>
      <c r="M8" s="18" t="s">
        <v>122</v>
      </c>
      <c r="N8" s="16"/>
      <c r="O8" s="15">
        <v>15</v>
      </c>
      <c r="P8" s="16"/>
      <c r="Q8" s="18" t="s">
        <v>43</v>
      </c>
      <c r="R8" s="16"/>
      <c r="S8" s="16"/>
      <c r="T8" s="16"/>
      <c r="U8" s="18" t="s">
        <v>154</v>
      </c>
      <c r="V8" s="16"/>
      <c r="W8" s="18" t="s">
        <v>183</v>
      </c>
    </row>
    <row r="9" spans="1:23" x14ac:dyDescent="0.25">
      <c r="A9" s="12" t="s">
        <v>163</v>
      </c>
      <c r="B9" s="16"/>
      <c r="C9" s="12" t="s">
        <v>7</v>
      </c>
      <c r="D9" s="16"/>
      <c r="E9" s="13">
        <v>28971</v>
      </c>
      <c r="F9" s="16"/>
      <c r="G9" s="18" t="s">
        <v>184</v>
      </c>
      <c r="H9" s="16"/>
      <c r="I9" s="14">
        <v>43579</v>
      </c>
      <c r="J9" s="16"/>
      <c r="K9" s="14">
        <v>43579</v>
      </c>
      <c r="L9" s="16"/>
      <c r="M9" s="18" t="s">
        <v>173</v>
      </c>
      <c r="N9" s="16"/>
      <c r="O9" s="15">
        <v>15</v>
      </c>
      <c r="P9" s="16"/>
      <c r="Q9" s="18" t="s">
        <v>43</v>
      </c>
      <c r="R9" s="16"/>
      <c r="S9" s="16"/>
      <c r="T9" s="16"/>
      <c r="U9" s="18" t="s">
        <v>193</v>
      </c>
      <c r="V9" s="16"/>
      <c r="W9" s="18" t="s">
        <v>194</v>
      </c>
    </row>
    <row r="10" spans="1:23" x14ac:dyDescent="0.25">
      <c r="A10" s="12" t="s">
        <v>191</v>
      </c>
      <c r="B10" s="16"/>
      <c r="C10" s="12" t="s">
        <v>7</v>
      </c>
      <c r="D10" s="16"/>
      <c r="E10" s="13">
        <v>29225</v>
      </c>
      <c r="F10" s="16"/>
      <c r="G10" s="18" t="s">
        <v>184</v>
      </c>
      <c r="H10" s="16"/>
      <c r="I10" s="14">
        <v>43579</v>
      </c>
      <c r="J10" s="16"/>
      <c r="K10" s="14">
        <v>43579</v>
      </c>
      <c r="L10" s="16"/>
      <c r="M10" s="18" t="s">
        <v>174</v>
      </c>
      <c r="N10" s="16"/>
      <c r="O10" s="15"/>
      <c r="P10" s="16"/>
      <c r="Q10" s="18" t="s">
        <v>43</v>
      </c>
      <c r="R10" s="16"/>
      <c r="S10" s="16"/>
      <c r="T10" s="16"/>
      <c r="U10" s="18" t="s">
        <v>204</v>
      </c>
      <c r="V10" s="16"/>
      <c r="W10" s="16"/>
    </row>
    <row r="11" spans="1:23" x14ac:dyDescent="0.25">
      <c r="A11" s="12" t="s">
        <v>164</v>
      </c>
      <c r="B11" s="16"/>
      <c r="C11" s="12" t="s">
        <v>7</v>
      </c>
      <c r="D11" s="16"/>
      <c r="E11" s="13">
        <v>29267</v>
      </c>
      <c r="F11" s="16"/>
      <c r="G11" s="18" t="s">
        <v>152</v>
      </c>
      <c r="H11" s="16"/>
      <c r="I11" s="14">
        <v>43579</v>
      </c>
      <c r="J11" s="16"/>
      <c r="K11" s="14">
        <v>43580</v>
      </c>
      <c r="L11" s="16"/>
      <c r="M11" s="18" t="s">
        <v>146</v>
      </c>
      <c r="N11" s="16"/>
      <c r="O11" s="15">
        <v>30</v>
      </c>
      <c r="P11" s="16"/>
      <c r="Q11" s="18" t="s">
        <v>43</v>
      </c>
      <c r="R11" s="16"/>
      <c r="S11" s="16"/>
      <c r="T11" s="16"/>
      <c r="U11" s="18" t="s">
        <v>204</v>
      </c>
      <c r="V11" s="16"/>
      <c r="W11" s="27" t="s">
        <v>220</v>
      </c>
    </row>
    <row r="12" spans="1:23" x14ac:dyDescent="0.25">
      <c r="A12" s="12" t="s">
        <v>165</v>
      </c>
      <c r="B12" s="16"/>
      <c r="C12" s="12" t="s">
        <v>7</v>
      </c>
      <c r="D12" s="16"/>
      <c r="E12" s="13">
        <v>29267</v>
      </c>
      <c r="F12" s="16"/>
      <c r="G12" s="18" t="s">
        <v>152</v>
      </c>
      <c r="H12" s="16"/>
      <c r="I12" s="14">
        <v>43579</v>
      </c>
      <c r="J12" s="16"/>
      <c r="K12" s="14">
        <v>43579</v>
      </c>
      <c r="L12" s="16"/>
      <c r="M12" s="18" t="s">
        <v>146</v>
      </c>
      <c r="N12" s="16"/>
      <c r="O12" s="15">
        <v>15</v>
      </c>
      <c r="P12" s="16"/>
      <c r="Q12" s="18" t="s">
        <v>43</v>
      </c>
      <c r="R12" s="16"/>
      <c r="S12" s="16"/>
      <c r="T12" s="16"/>
      <c r="U12" s="16" t="s">
        <v>154</v>
      </c>
      <c r="V12" s="16"/>
      <c r="W12" s="27" t="s">
        <v>198</v>
      </c>
    </row>
    <row r="13" spans="1:23" x14ac:dyDescent="0.25">
      <c r="A13" s="12" t="s">
        <v>166</v>
      </c>
      <c r="B13" s="16"/>
      <c r="C13" s="12" t="s">
        <v>7</v>
      </c>
      <c r="D13" s="16"/>
      <c r="E13" s="13"/>
      <c r="F13" s="16"/>
      <c r="G13" s="18" t="s">
        <v>180</v>
      </c>
      <c r="H13" s="16"/>
      <c r="I13" s="14">
        <v>43579</v>
      </c>
      <c r="J13" s="16"/>
      <c r="K13" s="14">
        <v>43579</v>
      </c>
      <c r="L13" s="16"/>
      <c r="M13" s="18" t="s">
        <v>124</v>
      </c>
      <c r="N13" s="16"/>
      <c r="O13" s="15">
        <v>15</v>
      </c>
      <c r="P13" s="16"/>
      <c r="Q13" s="18" t="s">
        <v>43</v>
      </c>
      <c r="R13" s="16"/>
      <c r="S13" s="16"/>
      <c r="T13" s="16"/>
      <c r="U13" s="16"/>
      <c r="V13" s="16"/>
      <c r="W13" s="18" t="s">
        <v>186</v>
      </c>
    </row>
    <row r="14" spans="1:23" x14ac:dyDescent="0.25">
      <c r="A14" s="12" t="s">
        <v>167</v>
      </c>
      <c r="B14" s="16"/>
      <c r="C14" s="12" t="s">
        <v>7</v>
      </c>
      <c r="D14" s="16"/>
      <c r="E14" s="13"/>
      <c r="F14" s="16"/>
      <c r="G14" s="18" t="s">
        <v>180</v>
      </c>
      <c r="H14" s="16"/>
      <c r="I14" s="14">
        <v>43579</v>
      </c>
      <c r="J14" s="16"/>
      <c r="K14" s="14">
        <v>43579</v>
      </c>
      <c r="L14" s="16"/>
      <c r="M14" s="18" t="s">
        <v>124</v>
      </c>
      <c r="N14" s="16"/>
      <c r="O14" s="15">
        <v>15</v>
      </c>
      <c r="P14" s="16"/>
      <c r="Q14" s="18" t="s">
        <v>43</v>
      </c>
      <c r="R14" s="16"/>
      <c r="S14" s="16"/>
      <c r="T14" s="16"/>
      <c r="U14" s="18" t="s">
        <v>154</v>
      </c>
      <c r="V14" s="16"/>
      <c r="W14" s="18" t="s">
        <v>186</v>
      </c>
    </row>
    <row r="15" spans="1:23" x14ac:dyDescent="0.25">
      <c r="A15" s="12" t="s">
        <v>168</v>
      </c>
      <c r="B15" s="16"/>
      <c r="C15" s="12" t="s">
        <v>7</v>
      </c>
      <c r="D15" s="16"/>
      <c r="E15" s="13">
        <v>29235</v>
      </c>
      <c r="F15" s="16"/>
      <c r="G15" s="16" t="s">
        <v>184</v>
      </c>
      <c r="H15" s="16"/>
      <c r="I15" s="14">
        <v>43579</v>
      </c>
      <c r="J15" s="16"/>
      <c r="K15" s="14">
        <v>43579</v>
      </c>
      <c r="L15" s="16"/>
      <c r="M15" s="18" t="s">
        <v>174</v>
      </c>
      <c r="N15" s="16"/>
      <c r="O15" s="15"/>
      <c r="P15" s="16"/>
      <c r="Q15" s="18" t="s">
        <v>43</v>
      </c>
      <c r="R15" s="16"/>
      <c r="S15" s="16"/>
      <c r="T15" s="16"/>
      <c r="U15" s="18" t="s">
        <v>204</v>
      </c>
      <c r="V15" s="16"/>
      <c r="W15" s="16"/>
    </row>
    <row r="16" spans="1:23" x14ac:dyDescent="0.25">
      <c r="A16" s="12" t="s">
        <v>169</v>
      </c>
      <c r="B16" s="16"/>
      <c r="C16" s="12" t="s">
        <v>7</v>
      </c>
      <c r="D16" s="16"/>
      <c r="E16" s="13"/>
      <c r="F16" s="16"/>
      <c r="G16" s="16" t="s">
        <v>185</v>
      </c>
      <c r="H16" s="16"/>
      <c r="I16" s="14">
        <v>43579</v>
      </c>
      <c r="J16" s="16"/>
      <c r="K16" s="14">
        <v>43579</v>
      </c>
      <c r="L16" s="16"/>
      <c r="M16" s="18" t="s">
        <v>175</v>
      </c>
      <c r="N16" s="16"/>
      <c r="O16" s="15">
        <v>15</v>
      </c>
      <c r="P16" s="16"/>
      <c r="Q16" s="18" t="s">
        <v>43</v>
      </c>
      <c r="R16" s="16"/>
      <c r="S16" s="16"/>
      <c r="T16" s="16"/>
      <c r="U16" s="18" t="s">
        <v>154</v>
      </c>
      <c r="V16" s="16"/>
      <c r="W16" s="18" t="s">
        <v>195</v>
      </c>
    </row>
    <row r="17" spans="1:23" x14ac:dyDescent="0.25">
      <c r="A17" s="12" t="s">
        <v>170</v>
      </c>
      <c r="B17" s="16"/>
      <c r="C17" s="12" t="s">
        <v>7</v>
      </c>
      <c r="D17" s="16"/>
      <c r="E17" s="13"/>
      <c r="F17" s="16"/>
      <c r="G17" s="16" t="s">
        <v>185</v>
      </c>
      <c r="H17" s="16"/>
      <c r="I17" s="14">
        <v>43579</v>
      </c>
      <c r="J17" s="16"/>
      <c r="K17" s="14">
        <v>43579</v>
      </c>
      <c r="L17" s="16"/>
      <c r="M17" s="18" t="s">
        <v>176</v>
      </c>
      <c r="N17" s="16"/>
      <c r="O17" s="15">
        <v>15</v>
      </c>
      <c r="P17" s="16"/>
      <c r="Q17" s="18" t="s">
        <v>43</v>
      </c>
      <c r="R17" s="16"/>
      <c r="S17" s="16"/>
      <c r="T17" s="16"/>
      <c r="U17" s="18" t="s">
        <v>154</v>
      </c>
      <c r="V17" s="16"/>
      <c r="W17" s="18" t="s">
        <v>195</v>
      </c>
    </row>
    <row r="18" spans="1:23" x14ac:dyDescent="0.25">
      <c r="A18" s="12" t="s">
        <v>171</v>
      </c>
      <c r="B18" s="16"/>
      <c r="C18" s="12" t="s">
        <v>7</v>
      </c>
      <c r="D18" s="16"/>
      <c r="E18" s="13"/>
      <c r="F18" s="16"/>
      <c r="G18" s="18" t="s">
        <v>187</v>
      </c>
      <c r="H18" s="16"/>
      <c r="I18" s="14">
        <v>43579</v>
      </c>
      <c r="J18" s="16"/>
      <c r="K18" s="14">
        <v>43585</v>
      </c>
      <c r="L18" s="16"/>
      <c r="M18" s="18" t="s">
        <v>177</v>
      </c>
      <c r="N18" s="16"/>
      <c r="O18" s="15">
        <v>60</v>
      </c>
      <c r="P18" s="16"/>
      <c r="Q18" s="18" t="s">
        <v>192</v>
      </c>
      <c r="R18" s="16"/>
      <c r="S18" s="16"/>
      <c r="T18" s="16"/>
      <c r="U18" s="18" t="s">
        <v>154</v>
      </c>
      <c r="V18" s="16"/>
      <c r="W18" s="18" t="s">
        <v>206</v>
      </c>
    </row>
    <row r="19" spans="1:23" x14ac:dyDescent="0.25">
      <c r="A19" s="12" t="s">
        <v>189</v>
      </c>
      <c r="B19" s="16"/>
      <c r="C19" s="12" t="s">
        <v>7</v>
      </c>
      <c r="D19" s="16"/>
      <c r="E19" s="13"/>
      <c r="F19" s="16"/>
      <c r="G19" s="16" t="s">
        <v>185</v>
      </c>
      <c r="H19" s="16"/>
      <c r="I19" s="14">
        <v>43579</v>
      </c>
      <c r="J19" s="16"/>
      <c r="K19" s="14">
        <v>43579</v>
      </c>
      <c r="L19" s="16"/>
      <c r="M19" s="18" t="s">
        <v>190</v>
      </c>
      <c r="N19" s="16"/>
      <c r="O19" s="15">
        <v>15</v>
      </c>
      <c r="P19" s="16"/>
      <c r="Q19" s="18" t="s">
        <v>43</v>
      </c>
      <c r="R19" s="16"/>
      <c r="S19" s="16"/>
      <c r="T19" s="16"/>
      <c r="U19" s="18" t="s">
        <v>154</v>
      </c>
      <c r="V19" s="16"/>
      <c r="W19" s="18" t="s">
        <v>195</v>
      </c>
    </row>
    <row r="20" spans="1:23" x14ac:dyDescent="0.25">
      <c r="A20" s="12" t="s">
        <v>200</v>
      </c>
      <c r="B20" s="16"/>
      <c r="C20" s="12" t="s">
        <v>7</v>
      </c>
      <c r="D20" s="16"/>
      <c r="E20" s="13">
        <v>29313</v>
      </c>
      <c r="F20" s="16"/>
      <c r="G20" s="18" t="s">
        <v>180</v>
      </c>
      <c r="H20" s="16"/>
      <c r="I20" s="14">
        <v>43579</v>
      </c>
      <c r="J20" s="16"/>
      <c r="K20" s="14">
        <v>43579</v>
      </c>
      <c r="L20" s="16"/>
      <c r="M20" s="18" t="s">
        <v>172</v>
      </c>
      <c r="N20" s="16"/>
      <c r="O20" s="15">
        <v>15</v>
      </c>
      <c r="P20" s="16"/>
      <c r="Q20" s="18" t="s">
        <v>43</v>
      </c>
      <c r="R20" s="16"/>
      <c r="S20" s="16"/>
      <c r="T20" s="16"/>
      <c r="U20" s="18"/>
      <c r="V20" s="16"/>
      <c r="W20" s="18" t="s">
        <v>225</v>
      </c>
    </row>
    <row r="21" spans="1:23" x14ac:dyDescent="0.25">
      <c r="A21" s="12" t="s">
        <v>201</v>
      </c>
      <c r="B21" s="16"/>
      <c r="C21" s="12" t="s">
        <v>7</v>
      </c>
      <c r="D21" s="16"/>
      <c r="E21" s="13">
        <v>29267</v>
      </c>
      <c r="F21" s="16"/>
      <c r="G21" s="18" t="s">
        <v>152</v>
      </c>
      <c r="H21" s="16"/>
      <c r="I21" s="14">
        <v>43579</v>
      </c>
      <c r="J21" s="16"/>
      <c r="K21" s="14">
        <v>43579</v>
      </c>
      <c r="L21" s="16"/>
      <c r="M21" s="18" t="s">
        <v>146</v>
      </c>
      <c r="N21" s="16"/>
      <c r="O21" s="15">
        <v>5</v>
      </c>
      <c r="P21" s="16"/>
      <c r="Q21" s="18" t="s">
        <v>43</v>
      </c>
      <c r="R21" s="16"/>
      <c r="S21" s="16"/>
      <c r="T21" s="16"/>
      <c r="U21" s="18" t="s">
        <v>204</v>
      </c>
      <c r="V21" s="16"/>
      <c r="W21" s="28"/>
    </row>
    <row r="22" spans="1:23" x14ac:dyDescent="0.25">
      <c r="A22" s="12" t="s">
        <v>196</v>
      </c>
      <c r="B22" s="16"/>
      <c r="C22" s="12" t="s">
        <v>7</v>
      </c>
      <c r="D22" s="16"/>
      <c r="E22" s="13">
        <v>29295</v>
      </c>
      <c r="F22" s="16"/>
      <c r="G22" s="18" t="s">
        <v>184</v>
      </c>
      <c r="H22" s="16"/>
      <c r="I22" s="14">
        <v>43579</v>
      </c>
      <c r="J22" s="16"/>
      <c r="K22" s="14">
        <v>43579</v>
      </c>
      <c r="L22" s="16"/>
      <c r="M22" s="18" t="s">
        <v>30</v>
      </c>
      <c r="N22" s="16"/>
      <c r="O22" s="15">
        <v>15</v>
      </c>
      <c r="P22" s="16"/>
      <c r="Q22" s="18" t="s">
        <v>43</v>
      </c>
      <c r="R22" s="16"/>
      <c r="S22" s="16"/>
      <c r="T22" s="16"/>
      <c r="U22" s="18" t="s">
        <v>154</v>
      </c>
      <c r="V22" s="16"/>
      <c r="W22" s="18" t="s">
        <v>183</v>
      </c>
    </row>
    <row r="23" spans="1:23" x14ac:dyDescent="0.25">
      <c r="A23" s="12" t="s">
        <v>197</v>
      </c>
      <c r="B23" s="16"/>
      <c r="C23" s="12" t="s">
        <v>7</v>
      </c>
      <c r="D23" s="16"/>
      <c r="E23" s="13">
        <v>29295</v>
      </c>
      <c r="F23" s="16"/>
      <c r="G23" s="18" t="s">
        <v>184</v>
      </c>
      <c r="H23" s="16"/>
      <c r="I23" s="14">
        <v>43579</v>
      </c>
      <c r="J23" s="16"/>
      <c r="K23" s="14">
        <v>43579</v>
      </c>
      <c r="L23" s="16"/>
      <c r="M23" s="18" t="s">
        <v>30</v>
      </c>
      <c r="N23" s="16"/>
      <c r="O23" s="15">
        <v>15</v>
      </c>
      <c r="P23" s="16"/>
      <c r="Q23" s="18" t="s">
        <v>43</v>
      </c>
      <c r="R23" s="16"/>
      <c r="S23" s="16"/>
      <c r="T23" s="16"/>
      <c r="U23" s="18" t="s">
        <v>154</v>
      </c>
      <c r="V23" s="16"/>
      <c r="W23" s="16" t="s">
        <v>183</v>
      </c>
    </row>
    <row r="24" spans="1:23" s="23" customFormat="1" x14ac:dyDescent="0.25">
      <c r="A24" s="19"/>
      <c r="B24" s="20"/>
      <c r="C24" s="19"/>
      <c r="D24" s="20"/>
      <c r="E24" s="21"/>
      <c r="F24" s="20"/>
      <c r="H24" s="20"/>
      <c r="I24" s="22"/>
      <c r="J24" s="20"/>
      <c r="K24" s="22"/>
      <c r="L24" s="20"/>
      <c r="N24" s="20"/>
      <c r="O24" s="24"/>
      <c r="P24" s="20"/>
      <c r="Q24" s="31">
        <f>SUM(O5:O23)/60</f>
        <v>7.333333333333333</v>
      </c>
      <c r="R24" s="20"/>
      <c r="S24" s="20"/>
      <c r="T24" s="20"/>
      <c r="V24" s="20"/>
      <c r="W24" s="20"/>
    </row>
    <row r="25" spans="1:23" s="23" customFormat="1" x14ac:dyDescent="0.25">
      <c r="A25" s="35">
        <v>43580</v>
      </c>
      <c r="B25" s="20"/>
      <c r="C25" s="19"/>
      <c r="D25" s="20"/>
      <c r="E25" s="21"/>
      <c r="F25" s="20"/>
      <c r="H25" s="20"/>
      <c r="I25" s="22"/>
      <c r="J25" s="20"/>
      <c r="K25" s="22"/>
      <c r="L25" s="20"/>
      <c r="N25" s="20"/>
      <c r="O25" s="24"/>
      <c r="P25" s="20"/>
      <c r="R25" s="20"/>
      <c r="S25" s="20"/>
      <c r="T25" s="20"/>
      <c r="V25" s="20"/>
      <c r="W25" s="20"/>
    </row>
    <row r="26" spans="1:23" s="4" customFormat="1" x14ac:dyDescent="0.25">
      <c r="A26" s="13" t="s">
        <v>211</v>
      </c>
      <c r="B26" s="13"/>
      <c r="C26" s="12" t="s">
        <v>7</v>
      </c>
      <c r="D26" s="13"/>
      <c r="E26" s="13"/>
      <c r="F26" s="13"/>
      <c r="G26" s="12" t="s">
        <v>185</v>
      </c>
      <c r="H26" s="13"/>
      <c r="I26" s="14">
        <v>43579</v>
      </c>
      <c r="J26" s="13"/>
      <c r="K26" s="14">
        <v>43580</v>
      </c>
      <c r="L26" s="13"/>
      <c r="M26" s="12" t="s">
        <v>212</v>
      </c>
      <c r="N26" s="13"/>
      <c r="O26" s="30">
        <v>150</v>
      </c>
      <c r="P26" s="13"/>
      <c r="Q26" s="12" t="s">
        <v>43</v>
      </c>
      <c r="R26" s="13"/>
      <c r="S26" s="13"/>
      <c r="T26" s="13"/>
      <c r="U26" s="12" t="s">
        <v>154</v>
      </c>
      <c r="V26" s="13"/>
      <c r="W26" s="12" t="s">
        <v>213</v>
      </c>
    </row>
    <row r="27" spans="1:23" x14ac:dyDescent="0.25">
      <c r="A27" s="12" t="s">
        <v>188</v>
      </c>
      <c r="B27" s="16"/>
      <c r="C27" s="12" t="s">
        <v>7</v>
      </c>
      <c r="D27" s="16"/>
      <c r="E27" s="13">
        <v>29233</v>
      </c>
      <c r="F27" s="16"/>
      <c r="G27" s="16" t="s">
        <v>180</v>
      </c>
      <c r="H27" s="16"/>
      <c r="I27" s="14">
        <v>43579</v>
      </c>
      <c r="J27" s="16"/>
      <c r="K27" s="14">
        <v>43580</v>
      </c>
      <c r="L27" s="16"/>
      <c r="M27" s="18" t="s">
        <v>172</v>
      </c>
      <c r="N27" s="16"/>
      <c r="O27" s="15">
        <v>30</v>
      </c>
      <c r="P27" s="16"/>
      <c r="Q27" s="18" t="s">
        <v>43</v>
      </c>
      <c r="R27" s="16"/>
      <c r="S27" s="16"/>
      <c r="T27" s="16"/>
      <c r="U27" s="18" t="s">
        <v>216</v>
      </c>
      <c r="V27" s="16"/>
      <c r="W27" s="16" t="s">
        <v>217</v>
      </c>
    </row>
    <row r="28" spans="1:23" x14ac:dyDescent="0.25">
      <c r="A28" s="12" t="s">
        <v>199</v>
      </c>
      <c r="B28" s="16"/>
      <c r="C28" s="12" t="s">
        <v>7</v>
      </c>
      <c r="D28" s="16"/>
      <c r="E28" s="12">
        <v>29144</v>
      </c>
      <c r="F28" s="16"/>
      <c r="G28" s="18" t="s">
        <v>180</v>
      </c>
      <c r="H28" s="16"/>
      <c r="I28" s="14">
        <v>43579</v>
      </c>
      <c r="J28" s="16"/>
      <c r="K28" s="14">
        <v>43580</v>
      </c>
      <c r="L28" s="16"/>
      <c r="M28" s="18" t="s">
        <v>172</v>
      </c>
      <c r="N28" s="16"/>
      <c r="O28" s="15">
        <v>30</v>
      </c>
      <c r="P28" s="16"/>
      <c r="Q28" s="16" t="s">
        <v>43</v>
      </c>
      <c r="R28" s="16"/>
      <c r="S28" s="16"/>
      <c r="T28" s="16"/>
      <c r="U28" s="18" t="s">
        <v>204</v>
      </c>
      <c r="V28" s="16"/>
      <c r="W28" s="18" t="s">
        <v>214</v>
      </c>
    </row>
    <row r="29" spans="1:23" x14ac:dyDescent="0.25">
      <c r="A29" s="12" t="s">
        <v>202</v>
      </c>
      <c r="B29" s="16"/>
      <c r="C29" s="12" t="s">
        <v>7</v>
      </c>
      <c r="D29" s="16"/>
      <c r="E29" s="13"/>
      <c r="F29" s="16"/>
      <c r="G29" s="18" t="s">
        <v>185</v>
      </c>
      <c r="H29" s="16"/>
      <c r="I29" s="14">
        <v>43579</v>
      </c>
      <c r="J29" s="16"/>
      <c r="K29" s="14">
        <v>43580</v>
      </c>
      <c r="L29" s="16"/>
      <c r="M29" s="18" t="s">
        <v>190</v>
      </c>
      <c r="N29" s="16"/>
      <c r="O29" s="15">
        <v>15</v>
      </c>
      <c r="P29" s="16"/>
      <c r="Q29" s="16" t="s">
        <v>43</v>
      </c>
      <c r="R29" s="16"/>
      <c r="S29" s="16"/>
      <c r="T29" s="16"/>
      <c r="U29" s="18" t="s">
        <v>154</v>
      </c>
      <c r="V29" s="16"/>
      <c r="W29" s="18"/>
    </row>
    <row r="30" spans="1:23" s="23" customFormat="1" x14ac:dyDescent="0.25">
      <c r="A30" s="12" t="s">
        <v>207</v>
      </c>
      <c r="B30" s="16"/>
      <c r="C30" s="12" t="s">
        <v>7</v>
      </c>
      <c r="D30" s="16"/>
      <c r="E30" s="13"/>
      <c r="F30" s="16"/>
      <c r="G30" s="18" t="s">
        <v>180</v>
      </c>
      <c r="H30" s="16"/>
      <c r="I30" s="25">
        <v>43580</v>
      </c>
      <c r="J30" s="16"/>
      <c r="K30" s="14">
        <v>43580</v>
      </c>
      <c r="L30" s="16"/>
      <c r="M30" s="18" t="s">
        <v>172</v>
      </c>
      <c r="N30" s="16"/>
      <c r="O30" s="15">
        <v>15</v>
      </c>
      <c r="P30" s="16"/>
      <c r="Q30" s="16" t="s">
        <v>43</v>
      </c>
      <c r="R30" s="16"/>
      <c r="S30" s="16"/>
      <c r="T30" s="16"/>
      <c r="U30" s="18" t="s">
        <v>154</v>
      </c>
      <c r="V30" s="16"/>
      <c r="W30" s="26" t="s">
        <v>226</v>
      </c>
    </row>
    <row r="31" spans="1:23" s="23" customFormat="1" x14ac:dyDescent="0.25">
      <c r="A31" s="12" t="s">
        <v>203</v>
      </c>
      <c r="B31" s="16"/>
      <c r="C31" s="12" t="s">
        <v>7</v>
      </c>
      <c r="D31" s="16"/>
      <c r="E31" s="13">
        <v>29252</v>
      </c>
      <c r="F31" s="16"/>
      <c r="G31" s="18" t="s">
        <v>180</v>
      </c>
      <c r="H31" s="16"/>
      <c r="I31" s="14">
        <v>43579</v>
      </c>
      <c r="J31" s="16"/>
      <c r="K31" s="14">
        <v>43580</v>
      </c>
      <c r="L31" s="16"/>
      <c r="M31" s="18" t="s">
        <v>228</v>
      </c>
      <c r="N31" s="16"/>
      <c r="O31" s="15">
        <v>60</v>
      </c>
      <c r="P31" s="16"/>
      <c r="Q31" s="18" t="s">
        <v>43</v>
      </c>
      <c r="R31" s="16"/>
      <c r="S31" s="16"/>
      <c r="T31" s="16"/>
      <c r="U31" s="18" t="s">
        <v>205</v>
      </c>
      <c r="V31" s="16"/>
      <c r="W31" s="16" t="s">
        <v>227</v>
      </c>
    </row>
    <row r="32" spans="1:23" x14ac:dyDescent="0.25">
      <c r="A32" s="12" t="s">
        <v>222</v>
      </c>
      <c r="B32" s="16"/>
      <c r="C32" s="12" t="s">
        <v>7</v>
      </c>
      <c r="D32" s="16"/>
      <c r="E32" s="13">
        <v>29253</v>
      </c>
      <c r="F32" s="16"/>
      <c r="G32" s="18" t="s">
        <v>184</v>
      </c>
      <c r="H32" s="16"/>
      <c r="I32" s="25">
        <v>43580</v>
      </c>
      <c r="J32" s="16"/>
      <c r="K32" s="14">
        <v>43580</v>
      </c>
      <c r="L32" s="16"/>
      <c r="M32" s="18" t="s">
        <v>223</v>
      </c>
      <c r="N32" s="16"/>
      <c r="O32" s="15">
        <v>15</v>
      </c>
      <c r="P32" s="16"/>
      <c r="Q32" s="18" t="s">
        <v>43</v>
      </c>
      <c r="R32" s="16"/>
      <c r="S32" s="16"/>
      <c r="T32" s="16"/>
      <c r="U32" s="18" t="s">
        <v>154</v>
      </c>
      <c r="V32" s="16"/>
      <c r="W32" s="18" t="s">
        <v>224</v>
      </c>
    </row>
    <row r="33" spans="1:23" x14ac:dyDescent="0.25">
      <c r="A33" s="12" t="s">
        <v>218</v>
      </c>
      <c r="B33" s="16"/>
      <c r="C33" s="12" t="s">
        <v>7</v>
      </c>
      <c r="D33" s="16"/>
      <c r="E33" s="13"/>
      <c r="F33" s="16"/>
      <c r="G33" s="18" t="s">
        <v>185</v>
      </c>
      <c r="H33" s="16"/>
      <c r="I33" s="25">
        <v>43580</v>
      </c>
      <c r="J33" s="16"/>
      <c r="K33" s="14">
        <v>43580</v>
      </c>
      <c r="L33" s="16"/>
      <c r="M33" s="18" t="s">
        <v>219</v>
      </c>
      <c r="N33" s="16"/>
      <c r="O33" s="15">
        <v>15</v>
      </c>
      <c r="P33" s="16"/>
      <c r="Q33" s="18" t="s">
        <v>43</v>
      </c>
      <c r="R33" s="16"/>
      <c r="S33" s="16"/>
      <c r="T33" s="16"/>
      <c r="U33" s="18" t="s">
        <v>154</v>
      </c>
      <c r="V33" s="16"/>
      <c r="W33" s="16" t="s">
        <v>195</v>
      </c>
    </row>
    <row r="34" spans="1:23" x14ac:dyDescent="0.25">
      <c r="A34" s="12" t="s">
        <v>221</v>
      </c>
      <c r="B34" s="16"/>
      <c r="C34" s="12" t="s">
        <v>7</v>
      </c>
      <c r="D34" s="16"/>
      <c r="E34" s="13"/>
      <c r="F34" s="16"/>
      <c r="G34" s="18" t="s">
        <v>185</v>
      </c>
      <c r="H34" s="16"/>
      <c r="I34" s="25">
        <v>43580</v>
      </c>
      <c r="J34" s="16"/>
      <c r="K34" s="14">
        <v>43580</v>
      </c>
      <c r="L34" s="16"/>
      <c r="M34" s="16" t="s">
        <v>190</v>
      </c>
      <c r="N34" s="16"/>
      <c r="O34" s="15">
        <v>15</v>
      </c>
      <c r="P34" s="16"/>
      <c r="Q34" s="18" t="s">
        <v>43</v>
      </c>
      <c r="R34" s="16"/>
      <c r="S34" s="16"/>
      <c r="T34" s="16"/>
      <c r="U34" s="16" t="s">
        <v>154</v>
      </c>
      <c r="V34" s="16"/>
      <c r="W34" s="16" t="s">
        <v>195</v>
      </c>
    </row>
    <row r="35" spans="1:23" s="23" customFormat="1" x14ac:dyDescent="0.25">
      <c r="A35" s="12" t="s">
        <v>229</v>
      </c>
      <c r="B35" s="16"/>
      <c r="C35" s="12" t="s">
        <v>7</v>
      </c>
      <c r="D35" s="16"/>
      <c r="E35" s="13">
        <v>29228</v>
      </c>
      <c r="F35" s="18"/>
      <c r="G35" s="18" t="s">
        <v>184</v>
      </c>
      <c r="H35" s="16"/>
      <c r="I35" s="14">
        <v>43580</v>
      </c>
      <c r="J35" s="16"/>
      <c r="K35" s="14">
        <v>43580</v>
      </c>
      <c r="L35" s="16"/>
      <c r="M35" s="16" t="s">
        <v>174</v>
      </c>
      <c r="N35" s="16"/>
      <c r="O35" s="15">
        <v>15</v>
      </c>
      <c r="P35" s="16"/>
      <c r="Q35" s="18" t="s">
        <v>43</v>
      </c>
      <c r="R35" s="16"/>
      <c r="S35" s="16"/>
      <c r="T35" s="16"/>
      <c r="U35" s="16" t="s">
        <v>204</v>
      </c>
      <c r="V35" s="16"/>
      <c r="W35" s="16"/>
    </row>
    <row r="36" spans="1:23" s="23" customFormat="1" x14ac:dyDescent="0.25">
      <c r="A36" s="12" t="s">
        <v>230</v>
      </c>
      <c r="B36" s="16"/>
      <c r="C36" s="12" t="s">
        <v>7</v>
      </c>
      <c r="D36" s="16"/>
      <c r="E36" s="12">
        <v>29226</v>
      </c>
      <c r="F36" s="16"/>
      <c r="G36" s="18" t="s">
        <v>184</v>
      </c>
      <c r="H36" s="16"/>
      <c r="I36" s="14">
        <v>43580</v>
      </c>
      <c r="J36" s="16"/>
      <c r="K36" s="14">
        <v>43580</v>
      </c>
      <c r="L36" s="16"/>
      <c r="M36" s="16" t="s">
        <v>174</v>
      </c>
      <c r="N36" s="16"/>
      <c r="O36" s="15">
        <v>15</v>
      </c>
      <c r="P36" s="16"/>
      <c r="Q36" s="18" t="s">
        <v>43</v>
      </c>
      <c r="R36" s="16"/>
      <c r="S36" s="16"/>
      <c r="T36" s="16"/>
      <c r="U36" s="16" t="s">
        <v>204</v>
      </c>
      <c r="V36" s="16"/>
      <c r="W36" s="16"/>
    </row>
    <row r="37" spans="1:23" s="23" customFormat="1" x14ac:dyDescent="0.25">
      <c r="A37" s="12" t="s">
        <v>231</v>
      </c>
      <c r="B37" s="16"/>
      <c r="C37" s="12" t="s">
        <v>7</v>
      </c>
      <c r="D37" s="16"/>
      <c r="E37" s="13">
        <v>29231</v>
      </c>
      <c r="F37" s="16"/>
      <c r="G37" s="18" t="s">
        <v>184</v>
      </c>
      <c r="H37" s="16"/>
      <c r="I37" s="14">
        <v>43580</v>
      </c>
      <c r="J37" s="16"/>
      <c r="K37" s="14">
        <v>43580</v>
      </c>
      <c r="L37" s="16"/>
      <c r="M37" s="16" t="s">
        <v>174</v>
      </c>
      <c r="N37" s="16"/>
      <c r="O37" s="15">
        <v>15</v>
      </c>
      <c r="P37" s="16"/>
      <c r="Q37" s="18" t="s">
        <v>43</v>
      </c>
      <c r="R37" s="16"/>
      <c r="S37" s="16"/>
      <c r="T37" s="16"/>
      <c r="U37" s="16" t="s">
        <v>204</v>
      </c>
      <c r="V37" s="16"/>
      <c r="W37" s="16"/>
    </row>
    <row r="38" spans="1:23" s="23" customFormat="1" x14ac:dyDescent="0.25">
      <c r="A38" s="12" t="s">
        <v>232</v>
      </c>
      <c r="B38" s="16"/>
      <c r="C38" s="12" t="s">
        <v>7</v>
      </c>
      <c r="D38" s="16"/>
      <c r="E38" s="13">
        <v>29144</v>
      </c>
      <c r="F38" s="16"/>
      <c r="G38" s="18" t="s">
        <v>184</v>
      </c>
      <c r="H38" s="16"/>
      <c r="I38" s="14">
        <v>43580</v>
      </c>
      <c r="J38" s="16"/>
      <c r="K38" s="14">
        <v>43580</v>
      </c>
      <c r="L38" s="16"/>
      <c r="M38" s="16" t="s">
        <v>174</v>
      </c>
      <c r="N38" s="16"/>
      <c r="O38" s="15">
        <v>15</v>
      </c>
      <c r="P38" s="16"/>
      <c r="Q38" s="18" t="s">
        <v>43</v>
      </c>
      <c r="R38" s="16"/>
      <c r="S38" s="16"/>
      <c r="T38" s="16"/>
      <c r="U38" s="16" t="s">
        <v>204</v>
      </c>
      <c r="V38" s="16"/>
      <c r="W38" s="16"/>
    </row>
    <row r="39" spans="1:23" x14ac:dyDescent="0.25">
      <c r="A39" s="12" t="s">
        <v>236</v>
      </c>
      <c r="B39" s="16"/>
      <c r="C39" s="12" t="s">
        <v>7</v>
      </c>
      <c r="D39" s="16"/>
      <c r="E39" s="13">
        <v>28971</v>
      </c>
      <c r="F39" s="16"/>
      <c r="G39" s="18" t="s">
        <v>152</v>
      </c>
      <c r="H39" s="16"/>
      <c r="I39" s="14">
        <v>43580</v>
      </c>
      <c r="J39" s="16"/>
      <c r="K39" s="14">
        <v>43580</v>
      </c>
      <c r="L39" s="16"/>
      <c r="M39" s="16" t="s">
        <v>235</v>
      </c>
      <c r="N39" s="16"/>
      <c r="O39" s="15">
        <v>15</v>
      </c>
      <c r="P39" s="16"/>
      <c r="Q39" s="18" t="s">
        <v>43</v>
      </c>
      <c r="R39" s="16"/>
      <c r="S39" s="16"/>
      <c r="T39" s="16"/>
      <c r="U39" s="16" t="s">
        <v>193</v>
      </c>
      <c r="V39" s="16"/>
      <c r="W39" s="16"/>
    </row>
    <row r="40" spans="1:23" s="23" customFormat="1" x14ac:dyDescent="0.25">
      <c r="A40" s="12" t="s">
        <v>233</v>
      </c>
      <c r="B40" s="16"/>
      <c r="C40" s="12" t="s">
        <v>7</v>
      </c>
      <c r="D40" s="16"/>
      <c r="E40" s="13">
        <v>29256</v>
      </c>
      <c r="F40" s="16"/>
      <c r="G40" s="18" t="s">
        <v>184</v>
      </c>
      <c r="H40" s="16"/>
      <c r="I40" s="14">
        <v>43580</v>
      </c>
      <c r="J40" s="16"/>
      <c r="K40" s="14">
        <v>43580</v>
      </c>
      <c r="L40" s="16"/>
      <c r="M40" s="16" t="s">
        <v>112</v>
      </c>
      <c r="N40" s="16"/>
      <c r="O40" s="15">
        <v>15</v>
      </c>
      <c r="P40" s="16"/>
      <c r="Q40" s="18" t="s">
        <v>43</v>
      </c>
      <c r="R40" s="16"/>
      <c r="S40" s="16"/>
      <c r="T40" s="16"/>
      <c r="U40" s="18" t="s">
        <v>204</v>
      </c>
      <c r="V40" s="16"/>
      <c r="W40" s="16"/>
    </row>
    <row r="41" spans="1:23" s="23" customFormat="1" x14ac:dyDescent="0.25">
      <c r="A41" s="19"/>
      <c r="B41" s="20"/>
      <c r="C41" s="19"/>
      <c r="D41" s="20"/>
      <c r="E41" s="21"/>
      <c r="F41" s="20"/>
      <c r="H41" s="20"/>
      <c r="I41" s="22"/>
      <c r="J41" s="20"/>
      <c r="K41" s="22"/>
      <c r="L41" s="20"/>
      <c r="M41" s="20"/>
      <c r="N41" s="20"/>
      <c r="O41" s="24"/>
      <c r="P41" s="20"/>
      <c r="Q41" s="23">
        <f>SUM(N26:O40)/60</f>
        <v>7.25</v>
      </c>
      <c r="R41" s="20"/>
      <c r="S41" s="20"/>
      <c r="T41" s="20"/>
      <c r="V41" s="20"/>
      <c r="W41" s="20"/>
    </row>
    <row r="42" spans="1:23" s="23" customFormat="1" x14ac:dyDescent="0.25">
      <c r="A42" s="35">
        <v>43581</v>
      </c>
      <c r="B42" s="20"/>
      <c r="C42" s="19"/>
      <c r="D42" s="20"/>
      <c r="E42" s="21"/>
      <c r="F42" s="20"/>
      <c r="H42" s="20"/>
      <c r="I42" s="22"/>
      <c r="J42" s="20"/>
      <c r="K42" s="22"/>
      <c r="L42" s="20"/>
      <c r="M42" s="20"/>
      <c r="N42" s="20"/>
      <c r="O42" s="24"/>
      <c r="P42" s="20"/>
      <c r="R42" s="20"/>
      <c r="S42" s="20"/>
      <c r="T42" s="20"/>
      <c r="V42" s="20"/>
      <c r="W42" s="20"/>
    </row>
    <row r="43" spans="1:23" x14ac:dyDescent="0.25">
      <c r="A43" s="13"/>
      <c r="B43" s="16"/>
      <c r="C43" s="12" t="s">
        <v>7</v>
      </c>
      <c r="D43" s="16"/>
      <c r="E43" s="13"/>
      <c r="F43" s="16"/>
      <c r="G43" s="18" t="s">
        <v>208</v>
      </c>
      <c r="H43" s="16"/>
      <c r="I43" s="25">
        <v>43580</v>
      </c>
      <c r="J43" s="16"/>
      <c r="K43" s="14">
        <v>43580</v>
      </c>
      <c r="L43" s="16"/>
      <c r="M43" s="18" t="s">
        <v>209</v>
      </c>
      <c r="N43" s="16"/>
      <c r="O43" s="15">
        <v>60</v>
      </c>
      <c r="P43" s="16"/>
      <c r="Q43" s="18" t="s">
        <v>43</v>
      </c>
      <c r="R43" s="16"/>
      <c r="S43" s="16"/>
      <c r="T43" s="16"/>
      <c r="U43" s="18" t="s">
        <v>154</v>
      </c>
      <c r="V43" s="16"/>
      <c r="W43" s="16" t="s">
        <v>210</v>
      </c>
    </row>
    <row r="44" spans="1:23" s="4" customFormat="1" x14ac:dyDescent="0.25">
      <c r="A44" s="4">
        <v>47252</v>
      </c>
      <c r="C44" s="2" t="s">
        <v>7</v>
      </c>
      <c r="G44" s="2" t="s">
        <v>180</v>
      </c>
      <c r="I44" s="5">
        <v>43572</v>
      </c>
      <c r="M44" s="2" t="s">
        <v>239</v>
      </c>
      <c r="O44" s="29">
        <v>60</v>
      </c>
      <c r="Q44" s="2" t="s">
        <v>43</v>
      </c>
      <c r="U44" s="2" t="s">
        <v>154</v>
      </c>
    </row>
    <row r="45" spans="1:23" x14ac:dyDescent="0.25">
      <c r="A45" s="12" t="s">
        <v>164</v>
      </c>
      <c r="B45" s="16"/>
      <c r="C45" s="12" t="s">
        <v>7</v>
      </c>
      <c r="D45" s="16"/>
      <c r="E45" s="13">
        <v>29267</v>
      </c>
      <c r="F45" s="16"/>
      <c r="G45" s="18" t="s">
        <v>152</v>
      </c>
      <c r="H45" s="16"/>
      <c r="I45" s="14">
        <v>43579</v>
      </c>
      <c r="J45" s="16"/>
      <c r="K45" s="14">
        <v>43581</v>
      </c>
      <c r="L45" s="16"/>
      <c r="M45" s="18" t="s">
        <v>146</v>
      </c>
      <c r="N45" s="16"/>
      <c r="O45" s="15">
        <v>30</v>
      </c>
      <c r="P45" s="16"/>
      <c r="Q45" s="18" t="s">
        <v>43</v>
      </c>
      <c r="R45" s="16"/>
      <c r="S45" s="16"/>
      <c r="T45" s="16"/>
      <c r="U45" s="18" t="s">
        <v>204</v>
      </c>
      <c r="V45" s="16"/>
      <c r="W45" s="28" t="s">
        <v>238</v>
      </c>
    </row>
    <row r="46" spans="1:23" s="23" customFormat="1" x14ac:dyDescent="0.25">
      <c r="A46" s="12" t="s">
        <v>234</v>
      </c>
      <c r="B46" s="16"/>
      <c r="C46" s="12" t="s">
        <v>7</v>
      </c>
      <c r="D46" s="16"/>
      <c r="E46" s="13">
        <v>29302</v>
      </c>
      <c r="F46" s="16"/>
      <c r="G46" s="18" t="s">
        <v>184</v>
      </c>
      <c r="H46" s="16"/>
      <c r="I46" s="14">
        <v>43580</v>
      </c>
      <c r="J46" s="16"/>
      <c r="K46" s="14"/>
      <c r="L46" s="16"/>
      <c r="M46" s="16" t="s">
        <v>30</v>
      </c>
      <c r="N46" s="16"/>
      <c r="O46" s="15">
        <v>30</v>
      </c>
      <c r="P46" s="16"/>
      <c r="Q46" s="18" t="s">
        <v>43</v>
      </c>
      <c r="R46" s="16"/>
      <c r="S46" s="16"/>
      <c r="T46" s="16"/>
      <c r="U46" s="16" t="s">
        <v>204</v>
      </c>
      <c r="V46" s="16"/>
      <c r="W46" s="16"/>
    </row>
    <row r="47" spans="1:23" s="23" customFormat="1" x14ac:dyDescent="0.25">
      <c r="A47" s="12" t="s">
        <v>256</v>
      </c>
      <c r="B47" s="16"/>
      <c r="C47" s="12" t="s">
        <v>7</v>
      </c>
      <c r="D47" s="16"/>
      <c r="E47" s="13">
        <v>29233</v>
      </c>
      <c r="F47" s="16"/>
      <c r="G47" s="18" t="s">
        <v>184</v>
      </c>
      <c r="H47" s="16"/>
      <c r="I47" s="14">
        <v>43581</v>
      </c>
      <c r="J47" s="16"/>
      <c r="K47" s="14">
        <v>43581</v>
      </c>
      <c r="L47" s="16"/>
      <c r="M47" s="18" t="s">
        <v>174</v>
      </c>
      <c r="N47" s="16"/>
      <c r="O47" s="15">
        <v>15</v>
      </c>
      <c r="P47" s="16"/>
      <c r="Q47" s="18" t="s">
        <v>43</v>
      </c>
      <c r="R47" s="16"/>
      <c r="S47" s="16"/>
      <c r="T47" s="16"/>
      <c r="U47" s="16" t="s">
        <v>216</v>
      </c>
      <c r="V47" s="16"/>
      <c r="W47" s="16"/>
    </row>
    <row r="48" spans="1:23" x14ac:dyDescent="0.25">
      <c r="A48" s="12" t="s">
        <v>237</v>
      </c>
      <c r="B48" s="16"/>
      <c r="C48" s="12" t="s">
        <v>7</v>
      </c>
      <c r="D48" s="16"/>
      <c r="E48" s="13">
        <v>29310</v>
      </c>
      <c r="F48" s="16"/>
      <c r="G48" s="18" t="s">
        <v>180</v>
      </c>
      <c r="H48" s="16"/>
      <c r="I48" s="14">
        <v>43764</v>
      </c>
      <c r="J48" s="16"/>
      <c r="K48" s="14">
        <v>43764</v>
      </c>
      <c r="L48" s="16"/>
      <c r="M48" s="18" t="s">
        <v>146</v>
      </c>
      <c r="N48" s="16"/>
      <c r="O48" s="15">
        <v>15</v>
      </c>
      <c r="P48" s="16"/>
      <c r="Q48" s="18" t="s">
        <v>43</v>
      </c>
      <c r="R48" s="16"/>
      <c r="S48" s="16"/>
      <c r="T48" s="16"/>
      <c r="U48" s="18" t="s">
        <v>204</v>
      </c>
      <c r="V48" s="16"/>
      <c r="W48" s="16"/>
    </row>
    <row r="49" spans="1:23" x14ac:dyDescent="0.25">
      <c r="A49" s="12" t="s">
        <v>248</v>
      </c>
      <c r="B49" s="18"/>
      <c r="C49" s="12" t="s">
        <v>7</v>
      </c>
      <c r="D49" s="18"/>
      <c r="E49" s="12"/>
      <c r="F49" s="18"/>
      <c r="G49" s="18" t="s">
        <v>185</v>
      </c>
      <c r="H49" s="18"/>
      <c r="I49" s="25">
        <v>43581</v>
      </c>
      <c r="J49" s="18"/>
      <c r="K49" s="25">
        <v>43581</v>
      </c>
      <c r="L49" s="18"/>
      <c r="M49" s="18" t="s">
        <v>249</v>
      </c>
      <c r="N49" s="18"/>
      <c r="O49" s="32">
        <v>15</v>
      </c>
      <c r="P49" s="18"/>
      <c r="Q49" s="18" t="s">
        <v>43</v>
      </c>
      <c r="R49" s="18"/>
      <c r="S49" s="18"/>
      <c r="T49" s="18"/>
      <c r="U49" s="18" t="s">
        <v>154</v>
      </c>
      <c r="V49" s="18"/>
      <c r="W49" s="18"/>
    </row>
    <row r="50" spans="1:23" x14ac:dyDescent="0.25">
      <c r="A50" s="12" t="s">
        <v>250</v>
      </c>
      <c r="B50" s="18"/>
      <c r="C50" s="12" t="s">
        <v>7</v>
      </c>
      <c r="D50" s="18"/>
      <c r="E50" s="12">
        <v>29310</v>
      </c>
      <c r="F50" s="18"/>
      <c r="G50" s="18" t="s">
        <v>184</v>
      </c>
      <c r="H50" s="18"/>
      <c r="I50" s="25">
        <v>43581</v>
      </c>
      <c r="J50" s="18"/>
      <c r="K50" s="25">
        <v>43581</v>
      </c>
      <c r="L50" s="18"/>
      <c r="M50" s="18" t="s">
        <v>146</v>
      </c>
      <c r="N50" s="18"/>
      <c r="O50" s="32">
        <v>15</v>
      </c>
      <c r="P50" s="18"/>
      <c r="Q50" s="18" t="s">
        <v>43</v>
      </c>
      <c r="R50" s="18"/>
      <c r="S50" s="18"/>
      <c r="T50" s="18"/>
      <c r="U50" s="18" t="s">
        <v>204</v>
      </c>
      <c r="V50" s="18"/>
      <c r="W50" s="18"/>
    </row>
    <row r="51" spans="1:23" x14ac:dyDescent="0.25">
      <c r="A51" s="12" t="s">
        <v>250</v>
      </c>
      <c r="B51" s="18"/>
      <c r="C51" s="12" t="s">
        <v>7</v>
      </c>
      <c r="D51" s="18"/>
      <c r="E51" s="12">
        <v>29310</v>
      </c>
      <c r="F51" s="18"/>
      <c r="G51" s="18" t="s">
        <v>187</v>
      </c>
      <c r="H51" s="18"/>
      <c r="I51" s="25">
        <v>43581</v>
      </c>
      <c r="J51" s="18"/>
      <c r="K51" s="25">
        <v>43581</v>
      </c>
      <c r="L51" s="18"/>
      <c r="M51" s="18" t="s">
        <v>146</v>
      </c>
      <c r="N51" s="18"/>
      <c r="O51" s="32">
        <v>15</v>
      </c>
      <c r="P51" s="18"/>
      <c r="Q51" s="18" t="s">
        <v>43</v>
      </c>
      <c r="R51" s="18"/>
      <c r="S51" s="18"/>
      <c r="T51" s="18"/>
      <c r="U51" s="18" t="s">
        <v>204</v>
      </c>
      <c r="V51" s="18"/>
      <c r="W51" s="18"/>
    </row>
    <row r="52" spans="1:23" x14ac:dyDescent="0.25">
      <c r="A52" s="12" t="s">
        <v>252</v>
      </c>
      <c r="B52" s="18"/>
      <c r="C52" s="12" t="s">
        <v>7</v>
      </c>
      <c r="D52" s="18"/>
      <c r="E52" s="12"/>
      <c r="F52" s="18"/>
      <c r="G52" s="18" t="s">
        <v>185</v>
      </c>
      <c r="H52" s="18"/>
      <c r="I52" s="25">
        <v>43581</v>
      </c>
      <c r="J52" s="18"/>
      <c r="K52" s="25">
        <v>43581</v>
      </c>
      <c r="L52" s="18"/>
      <c r="M52" s="18" t="s">
        <v>254</v>
      </c>
      <c r="N52" s="18"/>
      <c r="O52" s="32">
        <v>15</v>
      </c>
      <c r="P52" s="18"/>
      <c r="Q52" s="18" t="s">
        <v>43</v>
      </c>
      <c r="R52" s="18"/>
      <c r="S52" s="18"/>
      <c r="T52" s="18"/>
      <c r="U52" s="18" t="s">
        <v>154</v>
      </c>
      <c r="V52" s="18"/>
      <c r="W52" s="18"/>
    </row>
    <row r="53" spans="1:23" x14ac:dyDescent="0.25">
      <c r="A53" s="12" t="s">
        <v>253</v>
      </c>
      <c r="B53" s="18"/>
      <c r="C53" s="12" t="s">
        <v>7</v>
      </c>
      <c r="D53" s="18"/>
      <c r="E53" s="12"/>
      <c r="F53" s="18"/>
      <c r="G53" s="18" t="s">
        <v>185</v>
      </c>
      <c r="H53" s="18"/>
      <c r="I53" s="25">
        <v>43581</v>
      </c>
      <c r="J53" s="18"/>
      <c r="K53" s="25">
        <v>43581</v>
      </c>
      <c r="L53" s="18"/>
      <c r="M53" s="18" t="s">
        <v>255</v>
      </c>
      <c r="N53" s="18"/>
      <c r="O53" s="32">
        <v>15</v>
      </c>
      <c r="P53" s="18"/>
      <c r="Q53" s="18" t="s">
        <v>43</v>
      </c>
      <c r="R53" s="18"/>
      <c r="S53" s="18"/>
      <c r="T53" s="18"/>
      <c r="U53" s="18" t="s">
        <v>154</v>
      </c>
      <c r="V53" s="18"/>
      <c r="W53" s="18"/>
    </row>
    <row r="54" spans="1:23" x14ac:dyDescent="0.25">
      <c r="A54" s="2"/>
      <c r="C54" s="2"/>
      <c r="E54" s="2"/>
      <c r="I54" s="9"/>
      <c r="K54" s="9"/>
      <c r="O54" s="10"/>
      <c r="Q54">
        <f>SUM(O43:O53)/60</f>
        <v>4.75</v>
      </c>
    </row>
    <row r="55" spans="1:23" x14ac:dyDescent="0.25">
      <c r="A55" s="34">
        <v>43584</v>
      </c>
      <c r="C55" s="2"/>
      <c r="E55" s="2"/>
      <c r="I55" s="9"/>
      <c r="K55" s="9"/>
      <c r="O55" s="10"/>
    </row>
    <row r="56" spans="1:23" x14ac:dyDescent="0.25">
      <c r="A56" s="12" t="s">
        <v>243</v>
      </c>
      <c r="B56" s="18"/>
      <c r="C56" s="12" t="s">
        <v>7</v>
      </c>
      <c r="D56" s="18"/>
      <c r="E56" s="12">
        <v>29137</v>
      </c>
      <c r="F56" s="18"/>
      <c r="G56" s="18" t="s">
        <v>152</v>
      </c>
      <c r="H56" s="18"/>
      <c r="I56" s="25">
        <v>43581</v>
      </c>
      <c r="J56" s="18"/>
      <c r="K56" s="25">
        <v>43584</v>
      </c>
      <c r="L56" s="18"/>
      <c r="M56" s="18" t="s">
        <v>146</v>
      </c>
      <c r="N56" s="18"/>
      <c r="O56" s="15">
        <v>15</v>
      </c>
      <c r="P56" s="18"/>
      <c r="Q56" s="18" t="s">
        <v>43</v>
      </c>
      <c r="R56" s="18"/>
      <c r="S56" s="18"/>
      <c r="T56" s="18"/>
      <c r="U56" s="18" t="s">
        <v>204</v>
      </c>
      <c r="V56" s="18"/>
      <c r="W56" s="18"/>
    </row>
    <row r="57" spans="1:23" x14ac:dyDescent="0.25">
      <c r="A57" s="12" t="s">
        <v>240</v>
      </c>
      <c r="B57" s="18"/>
      <c r="C57" s="12" t="s">
        <v>7</v>
      </c>
      <c r="D57" s="18"/>
      <c r="E57" s="12">
        <v>29138</v>
      </c>
      <c r="F57" s="18"/>
      <c r="G57" s="18" t="s">
        <v>152</v>
      </c>
      <c r="H57" s="18"/>
      <c r="I57" s="25">
        <v>43581</v>
      </c>
      <c r="J57" s="18"/>
      <c r="K57" s="25">
        <v>43584</v>
      </c>
      <c r="L57" s="18"/>
      <c r="M57" s="18" t="s">
        <v>146</v>
      </c>
      <c r="N57" s="18"/>
      <c r="O57" s="15">
        <v>15</v>
      </c>
      <c r="P57" s="18"/>
      <c r="Q57" s="18" t="s">
        <v>43</v>
      </c>
      <c r="R57" s="18"/>
      <c r="S57" s="18"/>
      <c r="T57" s="18"/>
      <c r="U57" s="18" t="s">
        <v>204</v>
      </c>
      <c r="V57" s="18"/>
      <c r="W57" s="18"/>
    </row>
    <row r="58" spans="1:23" x14ac:dyDescent="0.25">
      <c r="A58" s="12" t="s">
        <v>241</v>
      </c>
      <c r="B58" s="18"/>
      <c r="C58" s="12" t="s">
        <v>7</v>
      </c>
      <c r="D58" s="18"/>
      <c r="E58" s="12">
        <v>29139</v>
      </c>
      <c r="F58" s="18"/>
      <c r="G58" s="18" t="s">
        <v>152</v>
      </c>
      <c r="H58" s="18"/>
      <c r="I58" s="25">
        <v>43581</v>
      </c>
      <c r="J58" s="18"/>
      <c r="K58" s="25">
        <v>43584</v>
      </c>
      <c r="L58" s="18"/>
      <c r="M58" s="18" t="s">
        <v>146</v>
      </c>
      <c r="N58" s="18"/>
      <c r="O58" s="15">
        <v>15</v>
      </c>
      <c r="P58" s="18"/>
      <c r="Q58" s="18" t="s">
        <v>43</v>
      </c>
      <c r="R58" s="18"/>
      <c r="S58" s="18"/>
      <c r="T58" s="18"/>
      <c r="U58" s="18" t="s">
        <v>204</v>
      </c>
      <c r="V58" s="18"/>
      <c r="W58" s="18"/>
    </row>
    <row r="59" spans="1:23" x14ac:dyDescent="0.25">
      <c r="A59" s="12" t="s">
        <v>242</v>
      </c>
      <c r="B59" s="18"/>
      <c r="C59" s="12" t="s">
        <v>7</v>
      </c>
      <c r="D59" s="18"/>
      <c r="E59" s="12">
        <v>29148</v>
      </c>
      <c r="F59" s="18"/>
      <c r="G59" s="18" t="s">
        <v>152</v>
      </c>
      <c r="H59" s="18"/>
      <c r="I59" s="25">
        <v>43581</v>
      </c>
      <c r="J59" s="18"/>
      <c r="K59" s="25">
        <v>43584</v>
      </c>
      <c r="L59" s="18"/>
      <c r="M59" s="18" t="s">
        <v>146</v>
      </c>
      <c r="N59" s="18"/>
      <c r="O59" s="15">
        <v>15</v>
      </c>
      <c r="P59" s="18"/>
      <c r="Q59" s="18" t="s">
        <v>43</v>
      </c>
      <c r="R59" s="18"/>
      <c r="S59" s="18"/>
      <c r="T59" s="18"/>
      <c r="U59" s="18" t="s">
        <v>204</v>
      </c>
      <c r="V59" s="18"/>
      <c r="W59" s="18"/>
    </row>
    <row r="60" spans="1:23" x14ac:dyDescent="0.25">
      <c r="A60" s="12" t="s">
        <v>258</v>
      </c>
      <c r="B60" s="18"/>
      <c r="C60" s="12" t="s">
        <v>7</v>
      </c>
      <c r="D60" s="18"/>
      <c r="E60" s="12">
        <v>29144</v>
      </c>
      <c r="F60" s="18"/>
      <c r="G60" s="18" t="s">
        <v>152</v>
      </c>
      <c r="H60" s="18"/>
      <c r="I60" s="25">
        <v>43584</v>
      </c>
      <c r="J60" s="18"/>
      <c r="K60" s="25">
        <v>43584</v>
      </c>
      <c r="L60" s="18"/>
      <c r="M60" s="18" t="s">
        <v>146</v>
      </c>
      <c r="N60" s="18"/>
      <c r="O60" s="15">
        <v>15</v>
      </c>
      <c r="P60" s="18"/>
      <c r="Q60" s="18" t="s">
        <v>43</v>
      </c>
      <c r="R60" s="18"/>
      <c r="S60" s="18"/>
      <c r="T60" s="18"/>
      <c r="U60" s="18" t="s">
        <v>204</v>
      </c>
      <c r="V60" s="18"/>
      <c r="W60" s="18"/>
    </row>
    <row r="61" spans="1:23" x14ac:dyDescent="0.25">
      <c r="A61" s="12" t="s">
        <v>257</v>
      </c>
      <c r="B61" s="18"/>
      <c r="C61" s="12" t="s">
        <v>7</v>
      </c>
      <c r="D61" s="18"/>
      <c r="E61" s="12">
        <v>29310</v>
      </c>
      <c r="F61" s="18"/>
      <c r="G61" s="18" t="s">
        <v>152</v>
      </c>
      <c r="H61" s="18"/>
      <c r="I61" s="25">
        <v>43584</v>
      </c>
      <c r="J61" s="18"/>
      <c r="K61" s="25">
        <v>43584</v>
      </c>
      <c r="L61" s="18"/>
      <c r="M61" s="18" t="s">
        <v>146</v>
      </c>
      <c r="N61" s="18"/>
      <c r="O61" s="15">
        <v>15</v>
      </c>
      <c r="P61" s="18"/>
      <c r="Q61" s="18" t="s">
        <v>43</v>
      </c>
      <c r="R61" s="18"/>
      <c r="S61" s="18"/>
      <c r="T61" s="18"/>
      <c r="U61" s="18" t="s">
        <v>204</v>
      </c>
      <c r="V61" s="18"/>
      <c r="W61" s="18"/>
    </row>
    <row r="62" spans="1:23" x14ac:dyDescent="0.25">
      <c r="A62" s="12" t="s">
        <v>244</v>
      </c>
      <c r="B62" s="18"/>
      <c r="C62" s="12" t="s">
        <v>7</v>
      </c>
      <c r="D62" s="18"/>
      <c r="E62" s="12">
        <v>29313</v>
      </c>
      <c r="F62" s="18"/>
      <c r="G62" s="18" t="s">
        <v>152</v>
      </c>
      <c r="H62" s="18"/>
      <c r="I62" s="25">
        <v>43581</v>
      </c>
      <c r="J62" s="18"/>
      <c r="K62" s="25">
        <v>43584</v>
      </c>
      <c r="L62" s="18"/>
      <c r="M62" s="18" t="s">
        <v>146</v>
      </c>
      <c r="N62" s="18"/>
      <c r="O62" s="15">
        <v>15</v>
      </c>
      <c r="P62" s="18"/>
      <c r="Q62" s="18" t="s">
        <v>43</v>
      </c>
      <c r="R62" s="18"/>
      <c r="S62" s="18"/>
      <c r="T62" s="18"/>
      <c r="U62" s="18" t="s">
        <v>204</v>
      </c>
      <c r="V62" s="18"/>
      <c r="W62" s="18"/>
    </row>
    <row r="63" spans="1:23" x14ac:dyDescent="0.25">
      <c r="A63" s="12" t="s">
        <v>245</v>
      </c>
      <c r="B63" s="18"/>
      <c r="C63" s="12" t="s">
        <v>7</v>
      </c>
      <c r="D63" s="18"/>
      <c r="E63" s="12">
        <v>29122</v>
      </c>
      <c r="F63" s="18"/>
      <c r="G63" s="18" t="s">
        <v>152</v>
      </c>
      <c r="H63" s="18"/>
      <c r="I63" s="25">
        <v>43581</v>
      </c>
      <c r="J63" s="18"/>
      <c r="K63" s="25">
        <v>43584</v>
      </c>
      <c r="L63" s="18"/>
      <c r="M63" s="18" t="s">
        <v>146</v>
      </c>
      <c r="N63" s="18"/>
      <c r="O63" s="15">
        <v>15</v>
      </c>
      <c r="P63" s="18"/>
      <c r="Q63" s="18" t="s">
        <v>43</v>
      </c>
      <c r="R63" s="18"/>
      <c r="S63" s="18"/>
      <c r="T63" s="18"/>
      <c r="U63" s="18" t="s">
        <v>204</v>
      </c>
      <c r="V63" s="18"/>
      <c r="W63" s="18"/>
    </row>
    <row r="64" spans="1:23" x14ac:dyDescent="0.25">
      <c r="A64" s="12" t="s">
        <v>246</v>
      </c>
      <c r="B64" s="18"/>
      <c r="C64" s="12" t="s">
        <v>7</v>
      </c>
      <c r="D64" s="18"/>
      <c r="E64" s="12">
        <v>29145</v>
      </c>
      <c r="F64" s="18"/>
      <c r="G64" s="18" t="s">
        <v>152</v>
      </c>
      <c r="H64" s="18"/>
      <c r="I64" s="25">
        <v>43581</v>
      </c>
      <c r="J64" s="18"/>
      <c r="K64" s="25">
        <v>43584</v>
      </c>
      <c r="L64" s="18"/>
      <c r="M64" s="18" t="s">
        <v>146</v>
      </c>
      <c r="N64" s="18"/>
      <c r="O64" s="15">
        <v>15</v>
      </c>
      <c r="P64" s="18"/>
      <c r="Q64" s="18" t="s">
        <v>43</v>
      </c>
      <c r="R64" s="18"/>
      <c r="S64" s="18"/>
      <c r="T64" s="18"/>
      <c r="U64" s="18" t="s">
        <v>204</v>
      </c>
      <c r="V64" s="18"/>
      <c r="W64" s="18"/>
    </row>
    <row r="65" spans="1:23" x14ac:dyDescent="0.25">
      <c r="A65" s="12" t="s">
        <v>247</v>
      </c>
      <c r="B65" s="18"/>
      <c r="C65" s="12" t="s">
        <v>7</v>
      </c>
      <c r="D65" s="18"/>
      <c r="E65" s="12">
        <v>29143</v>
      </c>
      <c r="F65" s="18"/>
      <c r="G65" s="18" t="s">
        <v>152</v>
      </c>
      <c r="H65" s="18"/>
      <c r="I65" s="25">
        <v>43581</v>
      </c>
      <c r="J65" s="18"/>
      <c r="K65" s="25">
        <v>43584</v>
      </c>
      <c r="L65" s="18"/>
      <c r="M65" s="18" t="s">
        <v>146</v>
      </c>
      <c r="N65" s="18"/>
      <c r="O65" s="15">
        <v>15</v>
      </c>
      <c r="P65" s="18"/>
      <c r="Q65" s="18" t="s">
        <v>43</v>
      </c>
      <c r="R65" s="18"/>
      <c r="S65" s="18"/>
      <c r="T65" s="18"/>
      <c r="U65" s="18" t="s">
        <v>204</v>
      </c>
      <c r="V65" s="18"/>
      <c r="W65" s="18"/>
    </row>
    <row r="66" spans="1:23" x14ac:dyDescent="0.25">
      <c r="A66" s="12" t="s">
        <v>251</v>
      </c>
      <c r="B66" s="18"/>
      <c r="C66" s="12" t="s">
        <v>7</v>
      </c>
      <c r="D66" s="18"/>
      <c r="E66" s="12">
        <v>29256</v>
      </c>
      <c r="F66" s="18"/>
      <c r="G66" s="18" t="s">
        <v>152</v>
      </c>
      <c r="H66" s="18"/>
      <c r="I66" s="25">
        <v>43581</v>
      </c>
      <c r="J66" s="18"/>
      <c r="K66" s="25">
        <v>43584</v>
      </c>
      <c r="L66" s="18"/>
      <c r="M66" s="18" t="s">
        <v>146</v>
      </c>
      <c r="N66" s="18"/>
      <c r="O66" s="15">
        <v>15</v>
      </c>
      <c r="P66" s="18"/>
      <c r="Q66" s="18" t="s">
        <v>43</v>
      </c>
      <c r="R66" s="18"/>
      <c r="S66" s="18"/>
      <c r="T66" s="18"/>
      <c r="U66" s="18" t="s">
        <v>204</v>
      </c>
      <c r="V66" s="18"/>
      <c r="W66" s="18"/>
    </row>
    <row r="67" spans="1:23" s="23" customFormat="1" x14ac:dyDescent="0.25">
      <c r="A67" s="12" t="s">
        <v>259</v>
      </c>
      <c r="B67" s="18"/>
      <c r="C67" s="12" t="s">
        <v>7</v>
      </c>
      <c r="D67" s="18"/>
      <c r="E67" s="12"/>
      <c r="F67" s="18"/>
      <c r="G67" s="18" t="s">
        <v>185</v>
      </c>
      <c r="H67" s="18"/>
      <c r="I67" s="25">
        <v>43584</v>
      </c>
      <c r="J67" s="18"/>
      <c r="K67" s="25">
        <v>43584</v>
      </c>
      <c r="L67" s="18"/>
      <c r="M67" s="18" t="s">
        <v>255</v>
      </c>
      <c r="N67" s="18"/>
      <c r="O67" s="15">
        <v>15</v>
      </c>
      <c r="P67" s="18"/>
      <c r="Q67" s="18" t="s">
        <v>43</v>
      </c>
      <c r="R67" s="18"/>
      <c r="S67" s="18"/>
      <c r="T67" s="18"/>
      <c r="U67" s="18" t="s">
        <v>154</v>
      </c>
      <c r="V67" s="18"/>
      <c r="W67" s="18"/>
    </row>
    <row r="68" spans="1:23" s="23" customFormat="1" x14ac:dyDescent="0.25">
      <c r="A68" s="12" t="s">
        <v>260</v>
      </c>
      <c r="B68" s="18"/>
      <c r="C68" s="12" t="s">
        <v>7</v>
      </c>
      <c r="D68" s="18"/>
      <c r="E68" s="12"/>
      <c r="F68" s="18"/>
      <c r="G68" s="18" t="s">
        <v>185</v>
      </c>
      <c r="H68" s="18"/>
      <c r="I68" s="25">
        <v>43584</v>
      </c>
      <c r="J68" s="18"/>
      <c r="K68" s="25">
        <v>43584</v>
      </c>
      <c r="L68" s="18"/>
      <c r="M68" s="18" t="s">
        <v>255</v>
      </c>
      <c r="N68" s="18"/>
      <c r="O68" s="15">
        <v>15</v>
      </c>
      <c r="P68" s="18"/>
      <c r="Q68" s="18" t="s">
        <v>43</v>
      </c>
      <c r="R68" s="18"/>
      <c r="S68" s="18"/>
      <c r="T68" s="18"/>
      <c r="U68" s="18" t="s">
        <v>154</v>
      </c>
      <c r="V68" s="18"/>
      <c r="W68" s="18"/>
    </row>
    <row r="69" spans="1:23" s="23" customFormat="1" x14ac:dyDescent="0.25">
      <c r="A69" s="12" t="s">
        <v>261</v>
      </c>
      <c r="B69" s="18"/>
      <c r="C69" s="12" t="s">
        <v>7</v>
      </c>
      <c r="D69" s="18"/>
      <c r="E69" s="12"/>
      <c r="F69" s="18"/>
      <c r="G69" s="18" t="s">
        <v>185</v>
      </c>
      <c r="H69" s="18"/>
      <c r="I69" s="25">
        <v>43584</v>
      </c>
      <c r="J69" s="18"/>
      <c r="K69" s="25">
        <v>43584</v>
      </c>
      <c r="L69" s="18"/>
      <c r="M69" s="18" t="s">
        <v>255</v>
      </c>
      <c r="N69" s="18"/>
      <c r="O69" s="15">
        <v>15</v>
      </c>
      <c r="P69" s="18"/>
      <c r="Q69" s="18" t="s">
        <v>43</v>
      </c>
      <c r="R69" s="18"/>
      <c r="S69" s="18"/>
      <c r="T69" s="18"/>
      <c r="U69" s="18" t="s">
        <v>154</v>
      </c>
      <c r="V69" s="18"/>
      <c r="W69" s="18"/>
    </row>
    <row r="70" spans="1:23" s="23" customFormat="1" x14ac:dyDescent="0.25">
      <c r="A70" s="12" t="s">
        <v>262</v>
      </c>
      <c r="B70" s="18"/>
      <c r="C70" s="12" t="s">
        <v>7</v>
      </c>
      <c r="D70" s="18"/>
      <c r="E70" s="12"/>
      <c r="F70" s="18"/>
      <c r="G70" s="18" t="s">
        <v>185</v>
      </c>
      <c r="H70" s="18"/>
      <c r="I70" s="25">
        <v>43584</v>
      </c>
      <c r="J70" s="18"/>
      <c r="K70" s="25">
        <v>43584</v>
      </c>
      <c r="L70" s="18"/>
      <c r="M70" s="18" t="s">
        <v>255</v>
      </c>
      <c r="N70" s="18"/>
      <c r="O70" s="15">
        <v>15</v>
      </c>
      <c r="P70" s="18"/>
      <c r="Q70" s="18" t="s">
        <v>43</v>
      </c>
      <c r="R70" s="18"/>
      <c r="S70" s="18"/>
      <c r="T70" s="18"/>
      <c r="U70" s="18" t="s">
        <v>154</v>
      </c>
      <c r="V70" s="18"/>
      <c r="W70" s="18"/>
    </row>
    <row r="71" spans="1:23" s="23" customFormat="1" x14ac:dyDescent="0.25">
      <c r="A71" s="12" t="s">
        <v>263</v>
      </c>
      <c r="B71" s="18"/>
      <c r="C71" s="12" t="s">
        <v>7</v>
      </c>
      <c r="D71" s="18"/>
      <c r="E71" s="12"/>
      <c r="F71" s="18"/>
      <c r="G71" s="18" t="s">
        <v>185</v>
      </c>
      <c r="H71" s="18"/>
      <c r="I71" s="25">
        <v>43584</v>
      </c>
      <c r="J71" s="18"/>
      <c r="K71" s="25">
        <v>43584</v>
      </c>
      <c r="L71" s="18"/>
      <c r="M71" s="18" t="s">
        <v>255</v>
      </c>
      <c r="N71" s="18"/>
      <c r="O71" s="15">
        <v>15</v>
      </c>
      <c r="P71" s="18"/>
      <c r="Q71" s="18" t="s">
        <v>43</v>
      </c>
      <c r="R71" s="18"/>
      <c r="S71" s="18"/>
      <c r="T71" s="18"/>
      <c r="U71" s="18" t="s">
        <v>154</v>
      </c>
      <c r="V71" s="18"/>
      <c r="W71" s="18"/>
    </row>
    <row r="72" spans="1:23" s="23" customFormat="1" x14ac:dyDescent="0.25">
      <c r="A72" s="12" t="s">
        <v>264</v>
      </c>
      <c r="B72" s="18"/>
      <c r="C72" s="12" t="s">
        <v>7</v>
      </c>
      <c r="D72" s="18"/>
      <c r="E72" s="12"/>
      <c r="F72" s="18"/>
      <c r="G72" s="18" t="s">
        <v>185</v>
      </c>
      <c r="H72" s="18"/>
      <c r="I72" s="25">
        <v>43584</v>
      </c>
      <c r="J72" s="18"/>
      <c r="K72" s="25">
        <v>43584</v>
      </c>
      <c r="L72" s="18"/>
      <c r="M72" s="18" t="s">
        <v>255</v>
      </c>
      <c r="N72" s="18"/>
      <c r="O72" s="15">
        <v>15</v>
      </c>
      <c r="P72" s="18"/>
      <c r="Q72" s="18" t="s">
        <v>43</v>
      </c>
      <c r="R72" s="18"/>
      <c r="S72" s="18"/>
      <c r="T72" s="18"/>
      <c r="U72" s="18" t="s">
        <v>154</v>
      </c>
      <c r="V72" s="18"/>
      <c r="W72" s="18"/>
    </row>
    <row r="73" spans="1:23" s="23" customFormat="1" x14ac:dyDescent="0.25">
      <c r="A73" s="12" t="s">
        <v>265</v>
      </c>
      <c r="B73" s="18"/>
      <c r="C73" s="12" t="s">
        <v>7</v>
      </c>
      <c r="D73" s="18"/>
      <c r="E73" s="12"/>
      <c r="F73" s="18"/>
      <c r="G73" s="18" t="s">
        <v>185</v>
      </c>
      <c r="H73" s="18"/>
      <c r="I73" s="25">
        <v>43584</v>
      </c>
      <c r="J73" s="18"/>
      <c r="K73" s="25">
        <v>43584</v>
      </c>
      <c r="L73" s="18"/>
      <c r="M73" s="18" t="s">
        <v>255</v>
      </c>
      <c r="N73" s="18"/>
      <c r="O73" s="15">
        <v>15</v>
      </c>
      <c r="P73" s="18"/>
      <c r="Q73" s="18" t="s">
        <v>43</v>
      </c>
      <c r="R73" s="18"/>
      <c r="S73" s="18"/>
      <c r="T73" s="18"/>
      <c r="U73" s="18" t="s">
        <v>154</v>
      </c>
      <c r="V73" s="18"/>
      <c r="W73" s="18"/>
    </row>
    <row r="74" spans="1:23" s="23" customFormat="1" x14ac:dyDescent="0.25">
      <c r="A74" s="12" t="s">
        <v>266</v>
      </c>
      <c r="B74" s="18"/>
      <c r="C74" s="12" t="s">
        <v>7</v>
      </c>
      <c r="D74" s="18"/>
      <c r="E74" s="12"/>
      <c r="F74" s="18"/>
      <c r="G74" s="18" t="s">
        <v>185</v>
      </c>
      <c r="H74" s="18"/>
      <c r="I74" s="25">
        <v>43584</v>
      </c>
      <c r="J74" s="18"/>
      <c r="K74" s="25">
        <v>43584</v>
      </c>
      <c r="L74" s="18"/>
      <c r="M74" s="18" t="s">
        <v>255</v>
      </c>
      <c r="N74" s="18"/>
      <c r="O74" s="15">
        <v>15</v>
      </c>
      <c r="P74" s="18"/>
      <c r="Q74" s="18" t="s">
        <v>43</v>
      </c>
      <c r="R74" s="18"/>
      <c r="S74" s="18"/>
      <c r="T74" s="18"/>
      <c r="U74" s="18" t="s">
        <v>154</v>
      </c>
      <c r="V74" s="18"/>
      <c r="W74" s="18"/>
    </row>
    <row r="75" spans="1:23" s="23" customFormat="1" x14ac:dyDescent="0.25">
      <c r="A75" s="12" t="s">
        <v>267</v>
      </c>
      <c r="B75" s="18"/>
      <c r="C75" s="12" t="s">
        <v>7</v>
      </c>
      <c r="D75" s="18"/>
      <c r="E75" s="12"/>
      <c r="F75" s="18"/>
      <c r="G75" s="18" t="s">
        <v>185</v>
      </c>
      <c r="H75" s="18"/>
      <c r="I75" s="25">
        <v>43584</v>
      </c>
      <c r="J75" s="18"/>
      <c r="K75" s="25">
        <v>43584</v>
      </c>
      <c r="L75" s="18"/>
      <c r="M75" s="18" t="s">
        <v>190</v>
      </c>
      <c r="N75" s="18"/>
      <c r="O75" s="15">
        <v>15</v>
      </c>
      <c r="P75" s="18"/>
      <c r="Q75" s="18" t="s">
        <v>43</v>
      </c>
      <c r="R75" s="18"/>
      <c r="S75" s="18"/>
      <c r="T75" s="18"/>
      <c r="U75" s="18" t="s">
        <v>154</v>
      </c>
      <c r="V75" s="18"/>
      <c r="W75" s="18"/>
    </row>
    <row r="76" spans="1:23" x14ac:dyDescent="0.25">
      <c r="A76" s="18" t="s">
        <v>268</v>
      </c>
      <c r="B76" s="18"/>
      <c r="C76" s="12" t="s">
        <v>7</v>
      </c>
      <c r="D76" s="18"/>
      <c r="E76" s="18"/>
      <c r="F76" s="18"/>
      <c r="G76" s="18" t="s">
        <v>185</v>
      </c>
      <c r="H76" s="18"/>
      <c r="I76" s="25">
        <v>43584</v>
      </c>
      <c r="J76" s="18"/>
      <c r="K76" s="25">
        <v>43584</v>
      </c>
      <c r="L76" s="18"/>
      <c r="M76" s="18" t="s">
        <v>190</v>
      </c>
      <c r="N76" s="18"/>
      <c r="O76" s="15">
        <v>15</v>
      </c>
      <c r="P76" s="18"/>
      <c r="Q76" s="18" t="s">
        <v>43</v>
      </c>
      <c r="R76" s="18"/>
      <c r="S76" s="18"/>
      <c r="T76" s="18"/>
      <c r="U76" s="18" t="s">
        <v>154</v>
      </c>
      <c r="V76" s="18"/>
      <c r="W76" s="18"/>
    </row>
    <row r="77" spans="1:23" s="23" customFormat="1" x14ac:dyDescent="0.25">
      <c r="C77" s="19"/>
      <c r="I77" s="33"/>
      <c r="K77" s="33"/>
      <c r="O77" s="24"/>
    </row>
    <row r="78" spans="1:23" s="23" customFormat="1" x14ac:dyDescent="0.25">
      <c r="C78" s="19"/>
      <c r="I78" s="33"/>
      <c r="K78" s="33"/>
      <c r="O78" s="24"/>
      <c r="Q78">
        <f>SUM(O56:O76)/60</f>
        <v>5.25</v>
      </c>
    </row>
    <row r="79" spans="1:23" s="23" customFormat="1" x14ac:dyDescent="0.25">
      <c r="A79" s="35">
        <v>43585</v>
      </c>
      <c r="C79" s="19"/>
      <c r="I79" s="45"/>
      <c r="K79" s="45"/>
      <c r="O79" s="24"/>
    </row>
    <row r="80" spans="1:23" s="23" customFormat="1" x14ac:dyDescent="0.25">
      <c r="A80" s="12" t="s">
        <v>171</v>
      </c>
      <c r="B80" s="18"/>
      <c r="C80" s="12" t="s">
        <v>7</v>
      </c>
      <c r="D80" s="18"/>
      <c r="E80" s="18"/>
      <c r="F80" s="18"/>
      <c r="G80" s="18" t="s">
        <v>180</v>
      </c>
      <c r="H80" s="18"/>
      <c r="I80" s="44">
        <v>43579</v>
      </c>
      <c r="J80" s="18"/>
      <c r="K80" s="44">
        <v>43585</v>
      </c>
      <c r="L80" s="18"/>
      <c r="M80" s="18" t="s">
        <v>177</v>
      </c>
      <c r="N80" s="18"/>
      <c r="O80" s="15">
        <v>15</v>
      </c>
      <c r="P80" s="18"/>
      <c r="Q80" s="18" t="s">
        <v>43</v>
      </c>
      <c r="R80" s="18"/>
      <c r="S80" s="18"/>
      <c r="T80" s="18"/>
      <c r="U80" s="18" t="s">
        <v>154</v>
      </c>
      <c r="V80" s="18"/>
      <c r="W80" s="18" t="s">
        <v>277</v>
      </c>
    </row>
    <row r="81" spans="1:23" s="23" customFormat="1" x14ac:dyDescent="0.25">
      <c r="A81" s="12" t="s">
        <v>275</v>
      </c>
      <c r="B81" s="18"/>
      <c r="C81" s="12" t="s">
        <v>7</v>
      </c>
      <c r="D81" s="18"/>
      <c r="E81" s="18"/>
      <c r="F81" s="18"/>
      <c r="G81" s="18" t="s">
        <v>180</v>
      </c>
      <c r="H81" s="18"/>
      <c r="I81" s="44">
        <v>43585</v>
      </c>
      <c r="J81" s="18"/>
      <c r="K81" s="44">
        <v>43585</v>
      </c>
      <c r="L81" s="18"/>
      <c r="M81" s="18" t="s">
        <v>276</v>
      </c>
      <c r="N81" s="18"/>
      <c r="O81" s="15">
        <v>15</v>
      </c>
      <c r="P81" s="18"/>
      <c r="Q81" s="18" t="s">
        <v>43</v>
      </c>
      <c r="R81" s="18"/>
      <c r="S81" s="18"/>
      <c r="T81" s="18"/>
      <c r="U81" s="18" t="s">
        <v>154</v>
      </c>
      <c r="V81" s="18"/>
      <c r="W81" s="18"/>
    </row>
    <row r="82" spans="1:23" x14ac:dyDescent="0.25">
      <c r="A82" s="12" t="s">
        <v>273</v>
      </c>
      <c r="B82" s="18"/>
      <c r="C82" s="12" t="s">
        <v>7</v>
      </c>
      <c r="D82" s="18"/>
      <c r="E82" s="18"/>
      <c r="F82" s="18"/>
      <c r="G82" s="18" t="s">
        <v>180</v>
      </c>
      <c r="H82" s="18"/>
      <c r="I82" s="44">
        <v>43584</v>
      </c>
      <c r="J82" s="18"/>
      <c r="K82" s="44">
        <v>43585</v>
      </c>
      <c r="L82" s="18"/>
      <c r="M82" s="18" t="s">
        <v>274</v>
      </c>
      <c r="N82" s="18"/>
      <c r="O82" s="15">
        <v>15</v>
      </c>
      <c r="P82" s="18"/>
      <c r="Q82" s="18" t="s">
        <v>43</v>
      </c>
      <c r="R82" s="18"/>
      <c r="S82" s="18"/>
      <c r="T82" s="18"/>
      <c r="U82" s="18" t="s">
        <v>154</v>
      </c>
      <c r="V82" s="18"/>
      <c r="W82" s="18"/>
    </row>
    <row r="83" spans="1:23" s="23" customFormat="1" x14ac:dyDescent="0.25">
      <c r="A83" s="12" t="s">
        <v>278</v>
      </c>
      <c r="B83" s="18"/>
      <c r="C83" s="12" t="s">
        <v>7</v>
      </c>
      <c r="D83" s="18"/>
      <c r="E83" s="18"/>
      <c r="F83" s="18"/>
      <c r="G83" s="18" t="s">
        <v>185</v>
      </c>
      <c r="H83" s="18"/>
      <c r="I83" s="44">
        <v>43585</v>
      </c>
      <c r="J83" s="18"/>
      <c r="K83" s="44">
        <v>43585</v>
      </c>
      <c r="L83" s="18"/>
      <c r="M83" s="18" t="s">
        <v>283</v>
      </c>
      <c r="N83" s="18"/>
      <c r="O83" s="15">
        <v>15</v>
      </c>
      <c r="P83" s="18"/>
      <c r="Q83" s="18" t="s">
        <v>43</v>
      </c>
      <c r="R83" s="18"/>
      <c r="S83" s="18"/>
      <c r="T83" s="18"/>
      <c r="U83" s="18" t="s">
        <v>154</v>
      </c>
      <c r="V83" s="18"/>
      <c r="W83" s="18"/>
    </row>
    <row r="84" spans="1:23" s="23" customFormat="1" x14ac:dyDescent="0.25">
      <c r="A84" s="12" t="s">
        <v>279</v>
      </c>
      <c r="B84" s="18"/>
      <c r="C84" s="12" t="s">
        <v>7</v>
      </c>
      <c r="D84" s="18"/>
      <c r="E84" s="18"/>
      <c r="F84" s="18"/>
      <c r="G84" s="18" t="s">
        <v>185</v>
      </c>
      <c r="H84" s="18"/>
      <c r="I84" s="44">
        <v>43585</v>
      </c>
      <c r="J84" s="18"/>
      <c r="K84" s="44">
        <v>43585</v>
      </c>
      <c r="L84" s="18"/>
      <c r="M84" s="18" t="s">
        <v>190</v>
      </c>
      <c r="N84" s="18"/>
      <c r="O84" s="15">
        <v>15</v>
      </c>
      <c r="P84" s="18"/>
      <c r="Q84" s="18" t="s">
        <v>43</v>
      </c>
      <c r="R84" s="18"/>
      <c r="S84" s="18"/>
      <c r="T84" s="18"/>
      <c r="U84" s="18" t="s">
        <v>154</v>
      </c>
      <c r="V84" s="18"/>
      <c r="W84" s="18"/>
    </row>
    <row r="85" spans="1:23" s="23" customFormat="1" x14ac:dyDescent="0.25">
      <c r="A85" s="12" t="s">
        <v>280</v>
      </c>
      <c r="B85" s="18"/>
      <c r="C85" s="12" t="s">
        <v>7</v>
      </c>
      <c r="D85" s="18"/>
      <c r="E85" s="18"/>
      <c r="F85" s="18"/>
      <c r="G85" s="18" t="s">
        <v>185</v>
      </c>
      <c r="H85" s="18"/>
      <c r="I85" s="44">
        <v>43585</v>
      </c>
      <c r="J85" s="18"/>
      <c r="K85" s="44">
        <v>43585</v>
      </c>
      <c r="L85" s="18"/>
      <c r="M85" s="18" t="s">
        <v>282</v>
      </c>
      <c r="N85" s="18"/>
      <c r="O85" s="15">
        <v>15</v>
      </c>
      <c r="P85" s="18"/>
      <c r="Q85" s="18" t="s">
        <v>43</v>
      </c>
      <c r="R85" s="18"/>
      <c r="S85" s="18"/>
      <c r="T85" s="18"/>
      <c r="U85" s="18" t="s">
        <v>154</v>
      </c>
      <c r="V85" s="18"/>
      <c r="W85" s="18"/>
    </row>
    <row r="86" spans="1:23" s="23" customFormat="1" x14ac:dyDescent="0.25">
      <c r="A86" s="12" t="s">
        <v>284</v>
      </c>
      <c r="B86" s="18"/>
      <c r="C86" s="12" t="s">
        <v>7</v>
      </c>
      <c r="D86" s="18"/>
      <c r="E86" s="18"/>
      <c r="F86" s="18"/>
      <c r="G86" s="18" t="s">
        <v>185</v>
      </c>
      <c r="H86" s="18"/>
      <c r="I86" s="44">
        <v>43585</v>
      </c>
      <c r="J86" s="18"/>
      <c r="K86" s="44">
        <v>43585</v>
      </c>
      <c r="L86" s="18"/>
      <c r="M86" s="18" t="s">
        <v>176</v>
      </c>
      <c r="N86" s="18"/>
      <c r="O86" s="15">
        <v>15</v>
      </c>
      <c r="P86" s="18"/>
      <c r="Q86" s="18" t="s">
        <v>43</v>
      </c>
      <c r="R86" s="18"/>
      <c r="S86" s="18"/>
      <c r="T86" s="18"/>
      <c r="U86" s="18" t="s">
        <v>154</v>
      </c>
      <c r="V86" s="18"/>
      <c r="W86" s="18"/>
    </row>
    <row r="87" spans="1:23" s="23" customFormat="1" x14ac:dyDescent="0.25">
      <c r="A87" s="12" t="s">
        <v>281</v>
      </c>
      <c r="B87" s="18"/>
      <c r="C87" s="12" t="s">
        <v>7</v>
      </c>
      <c r="D87" s="18"/>
      <c r="E87" s="18"/>
      <c r="F87" s="18"/>
      <c r="G87" s="18" t="s">
        <v>185</v>
      </c>
      <c r="H87" s="18"/>
      <c r="I87" s="44">
        <v>43585</v>
      </c>
      <c r="J87" s="18"/>
      <c r="K87" s="44">
        <v>43585</v>
      </c>
      <c r="L87" s="18"/>
      <c r="M87" s="18" t="s">
        <v>285</v>
      </c>
      <c r="N87" s="18"/>
      <c r="O87" s="15">
        <v>15</v>
      </c>
      <c r="P87" s="18"/>
      <c r="Q87" s="18" t="s">
        <v>43</v>
      </c>
      <c r="R87" s="18"/>
      <c r="S87" s="18"/>
      <c r="T87" s="18"/>
      <c r="U87" s="18" t="s">
        <v>154</v>
      </c>
      <c r="V87" s="18"/>
      <c r="W87" s="18"/>
    </row>
    <row r="88" spans="1:23" s="23" customFormat="1" x14ac:dyDescent="0.25">
      <c r="A88" s="12" t="s">
        <v>286</v>
      </c>
      <c r="B88" s="18"/>
      <c r="C88" s="12" t="s">
        <v>7</v>
      </c>
      <c r="D88" s="18"/>
      <c r="E88" s="18"/>
      <c r="F88" s="18"/>
      <c r="G88" s="18" t="s">
        <v>180</v>
      </c>
      <c r="H88" s="18"/>
      <c r="I88" s="44">
        <v>43585</v>
      </c>
      <c r="J88" s="18"/>
      <c r="K88" s="44">
        <v>43585</v>
      </c>
      <c r="L88" s="18"/>
      <c r="M88" s="18" t="s">
        <v>291</v>
      </c>
      <c r="N88" s="18"/>
      <c r="O88" s="15">
        <v>15</v>
      </c>
      <c r="P88" s="18"/>
      <c r="Q88" s="18" t="s">
        <v>43</v>
      </c>
      <c r="R88" s="18"/>
      <c r="S88" s="18"/>
      <c r="T88" s="18"/>
      <c r="U88" s="18" t="s">
        <v>154</v>
      </c>
      <c r="V88" s="18"/>
      <c r="W88" s="18" t="s">
        <v>292</v>
      </c>
    </row>
    <row r="89" spans="1:23" x14ac:dyDescent="0.25">
      <c r="A89" s="12" t="s">
        <v>287</v>
      </c>
      <c r="B89" s="18"/>
      <c r="C89" s="12" t="s">
        <v>7</v>
      </c>
      <c r="D89" s="18"/>
      <c r="E89" s="18"/>
      <c r="F89" s="18"/>
      <c r="G89" s="18"/>
      <c r="H89" s="18"/>
      <c r="I89" s="44">
        <v>43585</v>
      </c>
      <c r="J89" s="18"/>
      <c r="K89" s="44">
        <v>43586</v>
      </c>
      <c r="L89" s="18"/>
      <c r="M89" s="57" t="s">
        <v>293</v>
      </c>
      <c r="N89" s="18"/>
      <c r="O89" s="15">
        <v>15</v>
      </c>
      <c r="P89" s="18"/>
      <c r="Q89" s="18" t="s">
        <v>43</v>
      </c>
      <c r="R89" s="18"/>
      <c r="S89" s="18"/>
      <c r="T89" s="18"/>
      <c r="U89" s="18" t="s">
        <v>154</v>
      </c>
      <c r="V89" s="18"/>
      <c r="W89" s="18"/>
    </row>
    <row r="90" spans="1:23" x14ac:dyDescent="0.25">
      <c r="A90" s="12" t="s">
        <v>288</v>
      </c>
      <c r="B90" s="18"/>
      <c r="C90" s="12" t="s">
        <v>7</v>
      </c>
      <c r="D90" s="18"/>
      <c r="E90" s="12" t="s">
        <v>290</v>
      </c>
      <c r="F90" s="18"/>
      <c r="G90" s="18" t="s">
        <v>184</v>
      </c>
      <c r="H90" s="18"/>
      <c r="I90" s="25">
        <v>43585</v>
      </c>
      <c r="J90" s="18"/>
      <c r="K90" s="25"/>
      <c r="L90" s="18"/>
      <c r="M90" s="18" t="s">
        <v>128</v>
      </c>
      <c r="N90" s="18"/>
      <c r="O90" s="32">
        <v>15</v>
      </c>
      <c r="P90" s="18"/>
      <c r="Q90" s="46" t="s">
        <v>43</v>
      </c>
      <c r="R90" s="18"/>
      <c r="S90" s="18"/>
      <c r="T90" s="18"/>
      <c r="U90" s="18" t="s">
        <v>205</v>
      </c>
      <c r="V90" s="18"/>
      <c r="W90" s="47" t="s">
        <v>289</v>
      </c>
    </row>
    <row r="91" spans="1:23" x14ac:dyDescent="0.25">
      <c r="A91" s="2"/>
      <c r="C91" s="2"/>
      <c r="E91" s="2"/>
      <c r="I91" s="9"/>
      <c r="K91" s="9"/>
      <c r="O91" s="10"/>
    </row>
    <row r="92" spans="1:23" x14ac:dyDescent="0.25">
      <c r="A92" s="2"/>
      <c r="C92" s="2"/>
      <c r="E92" s="2"/>
      <c r="I92" s="9"/>
      <c r="K92" s="9"/>
      <c r="O92" s="10"/>
    </row>
    <row r="93" spans="1:23" x14ac:dyDescent="0.25">
      <c r="A93" s="2"/>
      <c r="C93" s="2"/>
      <c r="E93" s="2"/>
      <c r="I93" s="9"/>
      <c r="K93" s="9"/>
      <c r="O93" s="10"/>
    </row>
    <row r="94" spans="1:23" x14ac:dyDescent="0.25">
      <c r="A94" s="2"/>
      <c r="C94" s="2"/>
      <c r="E94" s="2"/>
      <c r="I94" s="9"/>
      <c r="K94" s="9"/>
      <c r="O94" s="10"/>
    </row>
    <row r="95" spans="1:23" x14ac:dyDescent="0.25">
      <c r="A95" s="2"/>
      <c r="C95" s="2"/>
      <c r="E95" s="2"/>
      <c r="I95" s="9"/>
      <c r="K95" s="9"/>
      <c r="O95" s="10"/>
    </row>
    <row r="96" spans="1:23" x14ac:dyDescent="0.25">
      <c r="A96" s="2"/>
      <c r="C96" s="2"/>
      <c r="E96" s="2"/>
      <c r="I96" s="9"/>
      <c r="K96" s="9"/>
      <c r="O96" s="10"/>
    </row>
    <row r="97" spans="1:15" x14ac:dyDescent="0.25">
      <c r="A97" s="2"/>
      <c r="C97" s="2"/>
      <c r="E97" s="2"/>
      <c r="I97" s="9"/>
      <c r="K97" s="9"/>
      <c r="O97" s="10"/>
    </row>
    <row r="98" spans="1:15" x14ac:dyDescent="0.25">
      <c r="A98" s="2"/>
      <c r="C98" s="2"/>
      <c r="E98" s="2"/>
      <c r="I98" s="9"/>
      <c r="K98" s="9"/>
      <c r="O98" s="10"/>
    </row>
    <row r="99" spans="1:15" x14ac:dyDescent="0.25">
      <c r="A99" s="2"/>
      <c r="C99" s="2"/>
      <c r="E99" s="2"/>
      <c r="I99" s="9"/>
      <c r="K99" s="9"/>
      <c r="O99" s="10"/>
    </row>
    <row r="100" spans="1:15" x14ac:dyDescent="0.25">
      <c r="A100" s="2"/>
      <c r="C100" s="2"/>
      <c r="E100" s="2"/>
      <c r="I100" s="9"/>
      <c r="K100" s="9"/>
      <c r="O100" s="10"/>
    </row>
    <row r="101" spans="1:15" x14ac:dyDescent="0.25">
      <c r="A101" s="2"/>
      <c r="C101" s="2"/>
      <c r="E101" s="2"/>
      <c r="I101" s="9"/>
      <c r="K101" s="9"/>
      <c r="O101" s="10"/>
    </row>
    <row r="102" spans="1:15" x14ac:dyDescent="0.25">
      <c r="A102" s="2"/>
      <c r="C102" s="2"/>
      <c r="E102" s="2"/>
      <c r="I102" s="9"/>
      <c r="K102" s="9"/>
      <c r="O102" s="10"/>
    </row>
    <row r="103" spans="1:15" x14ac:dyDescent="0.25">
      <c r="A103" s="2"/>
      <c r="C103" s="2"/>
      <c r="E103" s="2"/>
      <c r="I103" s="9"/>
      <c r="K103" s="9"/>
      <c r="O103" s="10"/>
    </row>
    <row r="104" spans="1:15" x14ac:dyDescent="0.25">
      <c r="A104" s="2"/>
      <c r="C104" s="2"/>
      <c r="E104" s="2"/>
      <c r="I104" s="9"/>
      <c r="K104" s="9"/>
      <c r="O104" s="10"/>
    </row>
    <row r="105" spans="1:15" x14ac:dyDescent="0.25">
      <c r="A105" s="2"/>
      <c r="C105" s="2"/>
      <c r="E105" s="2"/>
      <c r="I105" s="9"/>
      <c r="K105" s="9"/>
      <c r="O105" s="10"/>
    </row>
    <row r="106" spans="1:15" x14ac:dyDescent="0.25">
      <c r="A106" s="2"/>
      <c r="C106" s="2"/>
      <c r="E106" s="2"/>
      <c r="I106" s="9"/>
      <c r="K106" s="9"/>
      <c r="O106" s="10"/>
    </row>
    <row r="107" spans="1:15" x14ac:dyDescent="0.25">
      <c r="A107" s="2"/>
      <c r="C107" s="2"/>
      <c r="E107" s="2"/>
      <c r="I107" s="9"/>
      <c r="K107" s="9"/>
      <c r="O107" s="10"/>
    </row>
    <row r="108" spans="1:15" x14ac:dyDescent="0.25">
      <c r="A108" s="2"/>
      <c r="C108" s="2"/>
      <c r="E108" s="2"/>
      <c r="I108" s="9"/>
      <c r="K108" s="9"/>
      <c r="O108" s="10"/>
    </row>
    <row r="109" spans="1:15" x14ac:dyDescent="0.25">
      <c r="A109" s="2"/>
      <c r="C109" s="2"/>
      <c r="E109" s="2"/>
      <c r="I109" s="9"/>
      <c r="K109" s="9"/>
      <c r="O109" s="10"/>
    </row>
    <row r="110" spans="1:15" x14ac:dyDescent="0.25">
      <c r="A110" s="2"/>
      <c r="C110" s="2"/>
      <c r="E110" s="2"/>
      <c r="I110" s="9"/>
      <c r="K110" s="9"/>
      <c r="O110" s="10"/>
    </row>
    <row r="111" spans="1:15" x14ac:dyDescent="0.25">
      <c r="A111" s="2"/>
      <c r="C111" s="2"/>
      <c r="E111" s="2"/>
      <c r="I111" s="9"/>
      <c r="K111" s="9"/>
      <c r="O111" s="10"/>
    </row>
    <row r="112" spans="1:15" x14ac:dyDescent="0.25">
      <c r="A112" s="2"/>
      <c r="C112" s="2"/>
      <c r="E112" s="2"/>
      <c r="I112" s="9"/>
      <c r="K112" s="9"/>
      <c r="O112" s="10"/>
    </row>
    <row r="113" spans="1:15" x14ac:dyDescent="0.25">
      <c r="A113" s="2"/>
      <c r="C113" s="2"/>
      <c r="E113" s="2"/>
      <c r="I113" s="9"/>
      <c r="K113" s="9"/>
      <c r="O113" s="10"/>
    </row>
    <row r="114" spans="1:15" x14ac:dyDescent="0.25">
      <c r="A114" s="2"/>
      <c r="C114" s="2"/>
      <c r="E114" s="2"/>
      <c r="I114" s="9"/>
      <c r="K114" s="9"/>
      <c r="O114" s="10"/>
    </row>
    <row r="115" spans="1:15" x14ac:dyDescent="0.25">
      <c r="A115" s="2"/>
      <c r="C115" s="2"/>
      <c r="E115" s="2"/>
      <c r="I115" s="9"/>
      <c r="K115" s="9"/>
      <c r="O115" s="10"/>
    </row>
    <row r="116" spans="1:15" x14ac:dyDescent="0.25">
      <c r="A116" s="2"/>
      <c r="C116" s="2"/>
      <c r="E116" s="2"/>
      <c r="I116" s="9"/>
      <c r="K116" s="9"/>
      <c r="O116" s="10"/>
    </row>
    <row r="117" spans="1:15" x14ac:dyDescent="0.25">
      <c r="A117" s="2"/>
      <c r="C117" s="2"/>
      <c r="E117" s="2"/>
      <c r="I117" s="9"/>
      <c r="K117" s="9"/>
      <c r="O117" s="10"/>
    </row>
    <row r="118" spans="1:15" x14ac:dyDescent="0.25">
      <c r="A118" s="2"/>
      <c r="C118" s="2"/>
      <c r="E118" s="2"/>
      <c r="I118" s="9"/>
      <c r="K118" s="9"/>
      <c r="O118" s="10"/>
    </row>
    <row r="119" spans="1:15" x14ac:dyDescent="0.25">
      <c r="A119" s="2"/>
      <c r="C119" s="2"/>
      <c r="E119" s="2"/>
      <c r="I119" s="9"/>
      <c r="K119" s="9"/>
      <c r="O119" s="10"/>
    </row>
    <row r="120" spans="1:15" x14ac:dyDescent="0.25">
      <c r="A120" s="2"/>
      <c r="C120" s="2"/>
      <c r="E120" s="2"/>
      <c r="I120" s="9"/>
      <c r="K120" s="9"/>
      <c r="O120" s="10"/>
    </row>
    <row r="121" spans="1:15" x14ac:dyDescent="0.25">
      <c r="A121" s="2"/>
      <c r="C121" s="2"/>
      <c r="E121" s="2"/>
      <c r="I121" s="9"/>
      <c r="K121" s="9"/>
      <c r="O121" s="10"/>
    </row>
    <row r="122" spans="1:15" x14ac:dyDescent="0.25">
      <c r="A122" s="2"/>
      <c r="C122" s="2"/>
      <c r="E122" s="2"/>
      <c r="I122" s="9"/>
      <c r="K122" s="9"/>
      <c r="O122" s="10"/>
    </row>
    <row r="123" spans="1:15" x14ac:dyDescent="0.25">
      <c r="A123" s="2"/>
      <c r="C123" s="2"/>
      <c r="E123" s="2"/>
      <c r="I123" s="9"/>
      <c r="K123" s="9"/>
      <c r="O123" s="10"/>
    </row>
    <row r="124" spans="1:15" x14ac:dyDescent="0.25">
      <c r="A124" s="2"/>
      <c r="C124" s="2"/>
      <c r="E124" s="2"/>
      <c r="I124" s="9"/>
      <c r="K124" s="9"/>
      <c r="O124" s="10"/>
    </row>
    <row r="125" spans="1:15" x14ac:dyDescent="0.25">
      <c r="A125" s="2"/>
      <c r="C125" s="2"/>
      <c r="E125" s="2"/>
      <c r="I125" s="9"/>
      <c r="K125" s="9"/>
      <c r="O125" s="10"/>
    </row>
    <row r="126" spans="1:15" x14ac:dyDescent="0.25">
      <c r="A126" s="2"/>
      <c r="C126" s="2"/>
      <c r="E126" s="2"/>
      <c r="I126" s="9"/>
      <c r="K126" s="9"/>
      <c r="O126" s="10"/>
    </row>
    <row r="127" spans="1:15" x14ac:dyDescent="0.25">
      <c r="A127" s="2"/>
      <c r="C127" s="2"/>
      <c r="E127" s="2"/>
      <c r="I127" s="9"/>
      <c r="K127" s="9"/>
      <c r="O127" s="10"/>
    </row>
    <row r="128" spans="1:15" x14ac:dyDescent="0.25">
      <c r="A128" s="2"/>
      <c r="C128" s="2"/>
      <c r="E128" s="2"/>
      <c r="I128" s="9"/>
      <c r="K128" s="9"/>
      <c r="O128" s="10"/>
    </row>
    <row r="129" spans="1:15" x14ac:dyDescent="0.25">
      <c r="A129" s="2"/>
      <c r="C129" s="2"/>
      <c r="E129" s="2"/>
      <c r="I129" s="9"/>
      <c r="K129" s="9"/>
      <c r="O129" s="10"/>
    </row>
    <row r="130" spans="1:15" x14ac:dyDescent="0.25">
      <c r="A130" s="2"/>
      <c r="C130" s="2"/>
      <c r="E130" s="2"/>
      <c r="I130" s="9"/>
      <c r="K130" s="9"/>
      <c r="O130" s="10"/>
    </row>
    <row r="131" spans="1:15" x14ac:dyDescent="0.25">
      <c r="A131" s="2"/>
      <c r="C131" s="2"/>
      <c r="E131" s="2"/>
      <c r="I131" s="9"/>
      <c r="K131" s="9"/>
      <c r="O131" s="10"/>
    </row>
    <row r="132" spans="1:15" x14ac:dyDescent="0.25">
      <c r="A132" s="2"/>
      <c r="C132" s="2"/>
      <c r="E132" s="2"/>
      <c r="I132" s="9"/>
      <c r="K132" s="9"/>
      <c r="O132" s="10"/>
    </row>
    <row r="133" spans="1:15" x14ac:dyDescent="0.25">
      <c r="A133" s="2"/>
      <c r="C133" s="2"/>
      <c r="E133" s="2"/>
      <c r="I133" s="9"/>
      <c r="K133" s="9"/>
      <c r="O133" s="10"/>
    </row>
    <row r="134" spans="1:15" x14ac:dyDescent="0.25">
      <c r="A134" s="2"/>
      <c r="C134" s="2"/>
      <c r="E134" s="2"/>
      <c r="I134" s="9"/>
      <c r="K134" s="9"/>
      <c r="O134" s="10"/>
    </row>
    <row r="135" spans="1:15" x14ac:dyDescent="0.25">
      <c r="A135" s="2"/>
      <c r="C135" s="2"/>
      <c r="E135" s="2"/>
      <c r="I135" s="9"/>
      <c r="K135" s="9"/>
      <c r="O135" s="10"/>
    </row>
    <row r="136" spans="1:15" x14ac:dyDescent="0.25">
      <c r="A136" s="2"/>
      <c r="C136" s="2"/>
      <c r="E136" s="2"/>
      <c r="I136" s="9"/>
      <c r="K136" s="9"/>
      <c r="O136" s="10"/>
    </row>
    <row r="137" spans="1:15" x14ac:dyDescent="0.25">
      <c r="A137" s="2"/>
      <c r="C137" s="2"/>
      <c r="E137" s="2"/>
      <c r="I137" s="9"/>
      <c r="K137" s="9"/>
      <c r="O137" s="10"/>
    </row>
    <row r="138" spans="1:15" x14ac:dyDescent="0.25">
      <c r="A138" s="2"/>
      <c r="C138" s="2"/>
      <c r="E138" s="2"/>
      <c r="I138" s="9"/>
      <c r="K138" s="9"/>
      <c r="O138" s="10"/>
    </row>
    <row r="139" spans="1:15" x14ac:dyDescent="0.25">
      <c r="A139" s="2"/>
      <c r="C139" s="2"/>
      <c r="E139" s="2"/>
      <c r="I139" s="9"/>
      <c r="K139" s="9"/>
      <c r="O139" s="10"/>
    </row>
    <row r="140" spans="1:15" x14ac:dyDescent="0.25">
      <c r="A140" s="2"/>
      <c r="C140" s="2"/>
      <c r="E140" s="2"/>
      <c r="I140" s="9"/>
      <c r="K140" s="9"/>
      <c r="O140" s="10"/>
    </row>
    <row r="141" spans="1:15" x14ac:dyDescent="0.25">
      <c r="A141" s="2"/>
      <c r="C141" s="2"/>
      <c r="E141" s="2"/>
      <c r="I141" s="9"/>
      <c r="K141" s="9"/>
      <c r="O141" s="10"/>
    </row>
    <row r="142" spans="1:15" x14ac:dyDescent="0.25">
      <c r="K142" s="9"/>
      <c r="O142" s="11">
        <f>SUM(O5:O141)</f>
        <v>1640</v>
      </c>
    </row>
    <row r="143" spans="1:15" x14ac:dyDescent="0.25">
      <c r="K143" s="8"/>
      <c r="O143">
        <f>O142/60</f>
        <v>27.333333333333332</v>
      </c>
    </row>
    <row r="144" spans="1:15" x14ac:dyDescent="0.25">
      <c r="K144" s="8"/>
    </row>
    <row r="145" spans="11:11" x14ac:dyDescent="0.25">
      <c r="K145" s="8"/>
    </row>
    <row r="146" spans="11:11" x14ac:dyDescent="0.25">
      <c r="K146" s="8"/>
    </row>
    <row r="147" spans="11:11" x14ac:dyDescent="0.25">
      <c r="K147" s="8"/>
    </row>
    <row r="148" spans="11:11" x14ac:dyDescent="0.25">
      <c r="K148" s="8"/>
    </row>
    <row r="149" spans="11:11" x14ac:dyDescent="0.25">
      <c r="K149" s="8"/>
    </row>
    <row r="150" spans="11:11" x14ac:dyDescent="0.25">
      <c r="K150" s="8"/>
    </row>
    <row r="151" spans="11:11" x14ac:dyDescent="0.25">
      <c r="K151" s="8"/>
    </row>
    <row r="152" spans="11:11" x14ac:dyDescent="0.25">
      <c r="K152" s="8"/>
    </row>
    <row r="153" spans="11:11" x14ac:dyDescent="0.25">
      <c r="K153" s="8"/>
    </row>
    <row r="154" spans="11:11" x14ac:dyDescent="0.25">
      <c r="K154" s="8"/>
    </row>
    <row r="155" spans="11:11" x14ac:dyDescent="0.25">
      <c r="K155" s="8"/>
    </row>
    <row r="156" spans="11:11" x14ac:dyDescent="0.25">
      <c r="K156" s="8"/>
    </row>
    <row r="157" spans="11:11" x14ac:dyDescent="0.25">
      <c r="K157" s="8"/>
    </row>
    <row r="158" spans="11:11" x14ac:dyDescent="0.25">
      <c r="K158" s="8"/>
    </row>
    <row r="159" spans="11:11" x14ac:dyDescent="0.25">
      <c r="K159" s="8"/>
    </row>
    <row r="160" spans="11:11" x14ac:dyDescent="0.25">
      <c r="K160" s="8"/>
    </row>
    <row r="161" spans="11:11" x14ac:dyDescent="0.25">
      <c r="K161" s="8"/>
    </row>
    <row r="162" spans="11:11" x14ac:dyDescent="0.25">
      <c r="K162" s="8"/>
    </row>
    <row r="163" spans="11:11" x14ac:dyDescent="0.25">
      <c r="K163" s="8"/>
    </row>
    <row r="164" spans="11:11" x14ac:dyDescent="0.25">
      <c r="K164" s="8"/>
    </row>
    <row r="165" spans="11:11" x14ac:dyDescent="0.25">
      <c r="K165" s="8"/>
    </row>
    <row r="166" spans="11:11" x14ac:dyDescent="0.25">
      <c r="K166" s="8"/>
    </row>
    <row r="167" spans="11:11" x14ac:dyDescent="0.25">
      <c r="K167" s="8"/>
    </row>
    <row r="168" spans="11:11" x14ac:dyDescent="0.25">
      <c r="K168" s="8"/>
    </row>
    <row r="169" spans="11:11" x14ac:dyDescent="0.25">
      <c r="K169" s="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2"/>
  <sheetViews>
    <sheetView workbookViewId="0">
      <selection sqref="A1:XFD1048576"/>
    </sheetView>
  </sheetViews>
  <sheetFormatPr defaultRowHeight="15" x14ac:dyDescent="0.25"/>
  <cols>
    <col min="1" max="1" width="13.28515625" bestFit="1" customWidth="1"/>
    <col min="2" max="2" width="2.7109375" customWidth="1"/>
    <col min="3" max="3" width="10.7109375" bestFit="1" customWidth="1"/>
    <col min="4" max="4" width="2.7109375" customWidth="1"/>
    <col min="5" max="5" width="10.7109375" bestFit="1" customWidth="1"/>
    <col min="6" max="6" width="2.7109375" customWidth="1"/>
    <col min="7" max="7" width="10.7109375" bestFit="1" customWidth="1"/>
    <col min="8" max="8" width="2.7109375" customWidth="1"/>
    <col min="9" max="9" width="10.7109375" bestFit="1" customWidth="1"/>
    <col min="10" max="10" width="2.710937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</cols>
  <sheetData>
    <row r="1" spans="1:21" ht="15.75" thickBot="1" x14ac:dyDescent="0.3">
      <c r="A1" s="38" t="s">
        <v>178</v>
      </c>
      <c r="B1" s="37"/>
      <c r="C1" s="39">
        <v>43578</v>
      </c>
      <c r="D1" s="37"/>
      <c r="E1" s="39">
        <v>43579</v>
      </c>
      <c r="F1" s="37"/>
      <c r="G1" s="39">
        <v>43580</v>
      </c>
      <c r="H1" s="37"/>
      <c r="I1" s="39">
        <v>43581</v>
      </c>
    </row>
    <row r="2" spans="1:21" ht="15.75" thickTop="1" x14ac:dyDescent="0.25">
      <c r="A2" s="40" t="s">
        <v>180</v>
      </c>
      <c r="C2" s="36">
        <v>45</v>
      </c>
      <c r="E2" s="36">
        <v>30</v>
      </c>
      <c r="G2" s="36">
        <v>30</v>
      </c>
      <c r="I2" s="36">
        <v>30</v>
      </c>
      <c r="K2" s="36">
        <f>SUM(C2,E2,G2,I2)/60</f>
        <v>2.25</v>
      </c>
    </row>
    <row r="3" spans="1:21" x14ac:dyDescent="0.25">
      <c r="A3" s="41" t="s">
        <v>184</v>
      </c>
      <c r="C3" s="36">
        <v>45</v>
      </c>
      <c r="E3" s="36">
        <v>30</v>
      </c>
      <c r="G3" s="36">
        <v>15</v>
      </c>
      <c r="I3" s="36">
        <v>30</v>
      </c>
      <c r="K3" s="36">
        <f>SUM(C3,E3,G3,I3)/60</f>
        <v>2</v>
      </c>
    </row>
    <row r="4" spans="1:21" x14ac:dyDescent="0.25">
      <c r="A4" s="41" t="s">
        <v>187</v>
      </c>
      <c r="C4" s="36">
        <v>30</v>
      </c>
      <c r="E4" s="36">
        <v>30</v>
      </c>
      <c r="G4" s="36">
        <v>15</v>
      </c>
      <c r="I4" s="36">
        <v>30</v>
      </c>
      <c r="K4" s="36">
        <f>SUM(C4,E4,G4,I4)/60</f>
        <v>1.75</v>
      </c>
    </row>
    <row r="5" spans="1:21" x14ac:dyDescent="0.25">
      <c r="A5" s="41" t="s">
        <v>152</v>
      </c>
      <c r="C5" s="36">
        <v>30</v>
      </c>
      <c r="E5" s="36">
        <v>45</v>
      </c>
      <c r="G5" s="36">
        <v>45</v>
      </c>
      <c r="I5" s="36">
        <v>75</v>
      </c>
      <c r="K5" s="36">
        <f>SUM(C5,E5,G5,I5)/60</f>
        <v>3.25</v>
      </c>
    </row>
    <row r="6" spans="1:21" x14ac:dyDescent="0.25">
      <c r="A6" s="41" t="s">
        <v>185</v>
      </c>
      <c r="C6" s="36">
        <v>60</v>
      </c>
      <c r="E6" s="36">
        <v>60</v>
      </c>
      <c r="G6" s="36">
        <v>45</v>
      </c>
      <c r="I6" s="36">
        <v>15</v>
      </c>
      <c r="K6" s="36">
        <f>SUM(C6,E6,G6,I6)/60</f>
        <v>3</v>
      </c>
    </row>
    <row r="8" spans="1:21" x14ac:dyDescent="0.25">
      <c r="C8" s="36">
        <f>SUM(C6,C5,C4,C3,C2)/60</f>
        <v>3.5</v>
      </c>
      <c r="E8" s="36">
        <f>SUM(E6,E5,E4,E3,E2)/60</f>
        <v>3.25</v>
      </c>
      <c r="G8" s="36">
        <f>SUM(G6,G5,G4,G3,G2)/60</f>
        <v>2.5</v>
      </c>
      <c r="I8" s="36">
        <f>SUM(I6,I5,I4,I3,I2)/60</f>
        <v>3</v>
      </c>
      <c r="K8" s="36">
        <f>SUM(C8,E8,G8,I8) - SUM(K2,K3,K4,K5,K6)</f>
        <v>0</v>
      </c>
      <c r="M8" s="36">
        <f>SUM(C8,E8,G8,I8)</f>
        <v>12.25</v>
      </c>
    </row>
    <row r="10" spans="1:21" x14ac:dyDescent="0.25">
      <c r="K10" s="36">
        <f>SUM(K2:K6)</f>
        <v>12.25</v>
      </c>
    </row>
    <row r="11" spans="1:21" x14ac:dyDescent="0.25">
      <c r="K11" s="36"/>
    </row>
    <row r="12" spans="1:21" x14ac:dyDescent="0.25">
      <c r="K12" s="36"/>
    </row>
    <row r="13" spans="1:21" x14ac:dyDescent="0.25">
      <c r="K13" s="36"/>
    </row>
    <row r="14" spans="1:21" ht="15.75" thickBot="1" x14ac:dyDescent="0.3">
      <c r="A14" s="38" t="s">
        <v>272</v>
      </c>
      <c r="C14" s="38" t="s">
        <v>154</v>
      </c>
      <c r="E14" s="38" t="s">
        <v>216</v>
      </c>
      <c r="G14" s="38" t="s">
        <v>158</v>
      </c>
      <c r="I14" s="38" t="s">
        <v>204</v>
      </c>
      <c r="K14" s="38" t="s">
        <v>269</v>
      </c>
      <c r="M14" s="38" t="s">
        <v>270</v>
      </c>
      <c r="O14" s="38" t="s">
        <v>193</v>
      </c>
      <c r="Q14" s="38" t="s">
        <v>271</v>
      </c>
      <c r="S14" s="38" t="s">
        <v>205</v>
      </c>
    </row>
    <row r="15" spans="1:21" ht="15.75" thickTop="1" x14ac:dyDescent="0.25">
      <c r="A15" s="42">
        <v>43578</v>
      </c>
      <c r="C15" s="36"/>
      <c r="E15" s="36">
        <v>15</v>
      </c>
      <c r="G15" s="36">
        <v>45</v>
      </c>
      <c r="I15" s="36">
        <v>60</v>
      </c>
      <c r="K15" s="36">
        <v>30</v>
      </c>
      <c r="M15" s="36">
        <v>30</v>
      </c>
      <c r="O15" s="36">
        <v>15</v>
      </c>
      <c r="Q15" s="36"/>
      <c r="S15" s="36">
        <v>15</v>
      </c>
      <c r="U15" s="36">
        <f>SUM(S15,Q15,O15,M15,K15,I15,G15,E15,C15)/60</f>
        <v>3.5</v>
      </c>
    </row>
    <row r="16" spans="1:21" x14ac:dyDescent="0.25">
      <c r="A16" s="43">
        <v>43579</v>
      </c>
      <c r="C16" s="36">
        <v>15</v>
      </c>
      <c r="E16" s="36">
        <v>15</v>
      </c>
      <c r="G16" s="36">
        <v>15</v>
      </c>
      <c r="I16" s="36">
        <v>75</v>
      </c>
      <c r="K16" s="36">
        <v>15</v>
      </c>
      <c r="M16" s="36">
        <v>30</v>
      </c>
      <c r="O16" s="36">
        <v>30</v>
      </c>
      <c r="Q16" s="36"/>
      <c r="S16" s="36"/>
      <c r="U16" s="36">
        <f>SUM(S16,Q16,O16,M16,K16,I16,G16,E16,C16)/60</f>
        <v>3.25</v>
      </c>
    </row>
    <row r="17" spans="1:23" x14ac:dyDescent="0.25">
      <c r="A17" s="43">
        <v>43580</v>
      </c>
      <c r="C17" s="36"/>
      <c r="E17" s="36">
        <v>15</v>
      </c>
      <c r="G17" s="36">
        <v>15</v>
      </c>
      <c r="I17" s="36">
        <v>60</v>
      </c>
      <c r="K17" s="36"/>
      <c r="M17" s="36">
        <v>30</v>
      </c>
      <c r="O17" s="36">
        <v>15</v>
      </c>
      <c r="Q17" s="36"/>
      <c r="S17" s="36">
        <v>15</v>
      </c>
      <c r="U17" s="36">
        <f>SUM(S17,Q17,O17,M17,K17,I17,G17,E17,C17)/60</f>
        <v>2.5</v>
      </c>
    </row>
    <row r="18" spans="1:23" x14ac:dyDescent="0.25">
      <c r="A18" s="43">
        <v>43581</v>
      </c>
      <c r="C18" s="36"/>
      <c r="E18" s="36">
        <v>15</v>
      </c>
      <c r="G18" s="36">
        <v>15</v>
      </c>
      <c r="I18" s="36">
        <v>60</v>
      </c>
      <c r="K18" s="36">
        <v>15</v>
      </c>
      <c r="M18" s="36">
        <v>15</v>
      </c>
      <c r="O18" s="36"/>
      <c r="Q18" s="36">
        <v>60</v>
      </c>
      <c r="S18" s="36"/>
      <c r="U18" s="36">
        <f>SUM(S18,Q18,O18,M18,K18,I18,G18,E18,C18)/60</f>
        <v>3</v>
      </c>
    </row>
    <row r="20" spans="1:23" x14ac:dyDescent="0.25">
      <c r="C20" s="36">
        <f>SUM(C15:C18)/60</f>
        <v>0.25</v>
      </c>
      <c r="E20" s="36">
        <f>SUM(E15:E18)/60</f>
        <v>1</v>
      </c>
      <c r="G20" s="36">
        <f>SUM(G15:G18)/60</f>
        <v>1.5</v>
      </c>
      <c r="I20" s="36">
        <f>SUM(I15:I18)/60</f>
        <v>4.25</v>
      </c>
      <c r="K20" s="36">
        <f>SUM(K15:K18)/60</f>
        <v>1</v>
      </c>
      <c r="M20" s="36">
        <f>SUM(M15:M18)/60</f>
        <v>1.75</v>
      </c>
      <c r="O20" s="36">
        <f>SUM(O15:O18)/60</f>
        <v>1</v>
      </c>
      <c r="Q20" s="36">
        <f>SUM(Q15:Q18)/60</f>
        <v>1</v>
      </c>
      <c r="S20" s="36">
        <f>SUM(S15:S18)/60</f>
        <v>0.5</v>
      </c>
      <c r="U20" s="36">
        <f>SUM(C20,E20,G20,I20,K20,M20,O20,Q20,S20)- SUM(U15,U16,U17,U18)</f>
        <v>0</v>
      </c>
      <c r="W20" s="36">
        <f>SUM(C20,E20,G20,I20,K20,M20,O20,Q20,S20)</f>
        <v>12.25</v>
      </c>
    </row>
    <row r="22" spans="1:23" x14ac:dyDescent="0.25">
      <c r="U22" s="36">
        <f>SUM(U15:U18)</f>
        <v>12.25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2"/>
  <sheetViews>
    <sheetView workbookViewId="0">
      <selection activeCell="K24" sqref="K24"/>
    </sheetView>
  </sheetViews>
  <sheetFormatPr defaultRowHeight="15" x14ac:dyDescent="0.25"/>
  <cols>
    <col min="1" max="1" width="13.28515625" bestFit="1" customWidth="1"/>
    <col min="2" max="2" width="2.7109375" customWidth="1"/>
    <col min="3" max="3" width="10.7109375" bestFit="1" customWidth="1"/>
    <col min="4" max="4" width="2.7109375" customWidth="1"/>
    <col min="5" max="5" width="10.7109375" bestFit="1" customWidth="1"/>
    <col min="6" max="6" width="2.7109375" customWidth="1"/>
    <col min="7" max="7" width="10.7109375" bestFit="1" customWidth="1"/>
    <col min="8" max="8" width="2.7109375" customWidth="1"/>
    <col min="9" max="9" width="10.7109375" bestFit="1" customWidth="1"/>
    <col min="10" max="10" width="2.710937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</cols>
  <sheetData>
    <row r="1" spans="1:21" ht="15.75" thickBot="1" x14ac:dyDescent="0.3">
      <c r="A1" s="38" t="s">
        <v>178</v>
      </c>
      <c r="B1" s="37"/>
      <c r="C1" s="39">
        <v>43578</v>
      </c>
      <c r="D1" s="37"/>
      <c r="E1" s="39">
        <v>43579</v>
      </c>
      <c r="F1" s="37"/>
      <c r="G1" s="39">
        <v>43580</v>
      </c>
      <c r="H1" s="37"/>
      <c r="I1" s="39">
        <v>43581</v>
      </c>
    </row>
    <row r="2" spans="1:21" ht="15.75" thickTop="1" x14ac:dyDescent="0.25">
      <c r="A2" s="40" t="s">
        <v>180</v>
      </c>
      <c r="C2" s="36">
        <v>45</v>
      </c>
      <c r="E2" s="36">
        <v>30</v>
      </c>
      <c r="G2" s="36">
        <v>45</v>
      </c>
      <c r="I2" s="36">
        <v>30</v>
      </c>
      <c r="K2" s="36">
        <f>SUM(C2,E2,G2,I2)/60</f>
        <v>2.5</v>
      </c>
    </row>
    <row r="3" spans="1:21" x14ac:dyDescent="0.25">
      <c r="A3" s="41" t="s">
        <v>184</v>
      </c>
      <c r="C3" s="36">
        <v>45</v>
      </c>
      <c r="E3" s="36">
        <v>45</v>
      </c>
      <c r="G3" s="36">
        <v>45</v>
      </c>
      <c r="I3" s="36">
        <v>30</v>
      </c>
      <c r="K3" s="36">
        <f>SUM(C3,E3,G3,I3)/60</f>
        <v>2.75</v>
      </c>
    </row>
    <row r="4" spans="1:21" x14ac:dyDescent="0.25">
      <c r="A4" s="41" t="s">
        <v>187</v>
      </c>
      <c r="C4" s="36">
        <v>30</v>
      </c>
      <c r="E4" s="36">
        <v>30</v>
      </c>
      <c r="G4" s="36">
        <v>30</v>
      </c>
      <c r="I4" s="36">
        <v>30</v>
      </c>
      <c r="K4" s="36">
        <f>SUM(C4,E4,G4,I4)/60</f>
        <v>2</v>
      </c>
    </row>
    <row r="5" spans="1:21" x14ac:dyDescent="0.25">
      <c r="A5" s="41" t="s">
        <v>152</v>
      </c>
      <c r="C5" s="36">
        <v>45</v>
      </c>
      <c r="E5" s="36">
        <v>45</v>
      </c>
      <c r="G5" s="36">
        <v>45</v>
      </c>
      <c r="I5" s="36">
        <v>75</v>
      </c>
      <c r="K5" s="36">
        <f>SUM(C5,E5,G5,I5)/60</f>
        <v>3.5</v>
      </c>
    </row>
    <row r="6" spans="1:21" x14ac:dyDescent="0.25">
      <c r="A6" s="41" t="s">
        <v>185</v>
      </c>
      <c r="C6" s="36">
        <v>30</v>
      </c>
      <c r="E6" s="36">
        <v>30</v>
      </c>
      <c r="G6" s="36">
        <v>15</v>
      </c>
      <c r="I6" s="36">
        <v>30</v>
      </c>
      <c r="K6" s="36">
        <f>SUM(C6,E6,G6,I6)/60</f>
        <v>1.75</v>
      </c>
    </row>
    <row r="8" spans="1:21" x14ac:dyDescent="0.25">
      <c r="C8" s="36">
        <f>SUM(C6,C5,C4,C3,C2)/60</f>
        <v>3.25</v>
      </c>
      <c r="E8" s="36">
        <f>SUM(E6,E5,E4,E3,E2)/60</f>
        <v>3</v>
      </c>
      <c r="G8" s="36">
        <f>SUM(G6,G5,G4,G3,G2)/60</f>
        <v>3</v>
      </c>
      <c r="I8" s="36">
        <f>SUM(I6,I5,I4,I3,I2)/60</f>
        <v>3.25</v>
      </c>
      <c r="K8" s="36">
        <f>SUM(C8,E8,G8,I8) - SUM(K2,K3,K4,K5,K6)</f>
        <v>0</v>
      </c>
      <c r="M8" s="36">
        <f>SUM(C8,E8,G8,I8)</f>
        <v>12.5</v>
      </c>
    </row>
    <row r="10" spans="1:21" x14ac:dyDescent="0.25">
      <c r="K10" s="36">
        <f>SUM(K2:K6)</f>
        <v>12.5</v>
      </c>
    </row>
    <row r="11" spans="1:21" x14ac:dyDescent="0.25">
      <c r="K11" s="36"/>
    </row>
    <row r="12" spans="1:21" x14ac:dyDescent="0.25">
      <c r="K12" s="36"/>
    </row>
    <row r="13" spans="1:21" x14ac:dyDescent="0.25">
      <c r="K13" s="36"/>
    </row>
    <row r="14" spans="1:21" ht="15.75" thickBot="1" x14ac:dyDescent="0.3">
      <c r="A14" s="38" t="s">
        <v>272</v>
      </c>
      <c r="C14" s="38" t="s">
        <v>154</v>
      </c>
      <c r="E14" s="38" t="s">
        <v>216</v>
      </c>
      <c r="G14" s="38" t="s">
        <v>158</v>
      </c>
      <c r="I14" s="38" t="s">
        <v>204</v>
      </c>
      <c r="K14" s="38" t="s">
        <v>269</v>
      </c>
      <c r="M14" s="38" t="s">
        <v>270</v>
      </c>
      <c r="O14" s="38" t="s">
        <v>193</v>
      </c>
      <c r="Q14" s="38" t="s">
        <v>271</v>
      </c>
      <c r="S14" s="38" t="s">
        <v>205</v>
      </c>
    </row>
    <row r="15" spans="1:21" ht="15.75" thickTop="1" x14ac:dyDescent="0.25">
      <c r="A15" s="42">
        <v>43578</v>
      </c>
      <c r="C15" s="36"/>
      <c r="E15" s="36">
        <v>15</v>
      </c>
      <c r="G15" s="36">
        <v>30</v>
      </c>
      <c r="I15" s="36">
        <v>45</v>
      </c>
      <c r="K15" s="36">
        <v>30</v>
      </c>
      <c r="M15" s="36">
        <v>15</v>
      </c>
      <c r="O15" s="36">
        <v>15</v>
      </c>
      <c r="Q15" s="36">
        <v>30</v>
      </c>
      <c r="S15" s="36">
        <v>15</v>
      </c>
      <c r="U15" s="36">
        <f>SUM(S15,Q15,O15,M15,K15,I15,G15,E15,C15)/60</f>
        <v>3.25</v>
      </c>
    </row>
    <row r="16" spans="1:21" x14ac:dyDescent="0.25">
      <c r="A16" s="43">
        <v>43579</v>
      </c>
      <c r="C16" s="36">
        <v>15</v>
      </c>
      <c r="E16" s="36">
        <v>15</v>
      </c>
      <c r="G16" s="36">
        <v>15</v>
      </c>
      <c r="I16" s="36">
        <v>60</v>
      </c>
      <c r="K16" s="36">
        <v>15</v>
      </c>
      <c r="M16" s="36">
        <v>15</v>
      </c>
      <c r="O16" s="36">
        <v>30</v>
      </c>
      <c r="Q16" s="36">
        <v>30</v>
      </c>
      <c r="S16" s="36"/>
      <c r="U16" s="36">
        <f>SUM(S16,Q16,O16,M16,K16,I16,G16,E16,C16)/60</f>
        <v>3.25</v>
      </c>
    </row>
    <row r="17" spans="1:23" x14ac:dyDescent="0.25">
      <c r="A17" s="43">
        <v>43580</v>
      </c>
      <c r="C17" s="36"/>
      <c r="E17" s="36">
        <v>15</v>
      </c>
      <c r="G17" s="36">
        <v>15</v>
      </c>
      <c r="I17" s="36">
        <v>60</v>
      </c>
      <c r="K17" s="36"/>
      <c r="M17" s="36">
        <v>30</v>
      </c>
      <c r="O17" s="36">
        <v>30</v>
      </c>
      <c r="Q17" s="36">
        <v>15</v>
      </c>
      <c r="S17" s="36">
        <v>15</v>
      </c>
      <c r="U17" s="36">
        <f>SUM(S17,Q17,O17,M17,K17,I17,G17,E17,C17)/60</f>
        <v>3</v>
      </c>
    </row>
    <row r="18" spans="1:23" x14ac:dyDescent="0.25">
      <c r="A18" s="43">
        <v>43581</v>
      </c>
      <c r="C18" s="36"/>
      <c r="E18" s="36">
        <v>15</v>
      </c>
      <c r="G18" s="36">
        <v>30</v>
      </c>
      <c r="I18" s="36">
        <v>60</v>
      </c>
      <c r="K18" s="36">
        <v>15</v>
      </c>
      <c r="M18" s="36">
        <v>30</v>
      </c>
      <c r="O18" s="36"/>
      <c r="Q18" s="36">
        <v>30</v>
      </c>
      <c r="S18" s="36"/>
      <c r="U18" s="36">
        <f>SUM(S18,Q18,O18,M18,K18,I18,G18,E18,C18)/60</f>
        <v>3</v>
      </c>
    </row>
    <row r="20" spans="1:23" x14ac:dyDescent="0.25">
      <c r="C20" s="36">
        <f>SUM(C15:C18)/60</f>
        <v>0.25</v>
      </c>
      <c r="E20" s="36">
        <f>SUM(E15:E18)/60</f>
        <v>1</v>
      </c>
      <c r="G20" s="36">
        <f>SUM(G15:G18)/60</f>
        <v>1.5</v>
      </c>
      <c r="I20" s="36">
        <f>SUM(I15:I18)/60</f>
        <v>3.75</v>
      </c>
      <c r="K20" s="36">
        <f>SUM(K15:K18)/60</f>
        <v>1</v>
      </c>
      <c r="M20" s="36">
        <f>SUM(M15:M18)/60</f>
        <v>1.5</v>
      </c>
      <c r="O20" s="36">
        <f>SUM(O15:O18)/60</f>
        <v>1.25</v>
      </c>
      <c r="Q20" s="36">
        <f>SUM(Q15:Q18)/60</f>
        <v>1.75</v>
      </c>
      <c r="S20" s="36">
        <f>SUM(S15:S18)/60</f>
        <v>0.5</v>
      </c>
      <c r="U20" s="36">
        <f>SUM(C20,E20,G20,I20,K20,M20,O20,Q20,S20)- SUM(U15,U16,U17,U18)</f>
        <v>0</v>
      </c>
      <c r="W20" s="36">
        <f>SUM(C20,E20,G20,I20,K20,M20,O20,Q20,S20)</f>
        <v>12.5</v>
      </c>
    </row>
    <row r="22" spans="1:23" x14ac:dyDescent="0.25">
      <c r="U22" s="36">
        <f>SUM(U15:U18)</f>
        <v>12.5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8"/>
  <sheetViews>
    <sheetView workbookViewId="0">
      <selection sqref="A1:A8"/>
    </sheetView>
  </sheetViews>
  <sheetFormatPr defaultRowHeight="15" x14ac:dyDescent="0.25"/>
  <sheetData>
    <row r="1" spans="1:1" x14ac:dyDescent="0.25">
      <c r="A1" s="18" t="s">
        <v>154</v>
      </c>
    </row>
    <row r="2" spans="1:1" x14ac:dyDescent="0.25">
      <c r="A2" s="18" t="s">
        <v>320</v>
      </c>
    </row>
    <row r="3" spans="1:1" x14ac:dyDescent="0.25">
      <c r="A3" t="s">
        <v>158</v>
      </c>
    </row>
    <row r="4" spans="1:1" x14ac:dyDescent="0.25">
      <c r="A4" s="18" t="s">
        <v>204</v>
      </c>
    </row>
    <row r="5" spans="1:1" x14ac:dyDescent="0.25">
      <c r="A5" s="18" t="s">
        <v>615</v>
      </c>
    </row>
    <row r="6" spans="1:1" x14ac:dyDescent="0.25">
      <c r="A6" t="s">
        <v>694</v>
      </c>
    </row>
    <row r="7" spans="1:1" x14ac:dyDescent="0.25">
      <c r="A7" t="s">
        <v>270</v>
      </c>
    </row>
    <row r="8" spans="1:1" x14ac:dyDescent="0.25">
      <c r="A8" s="18" t="s">
        <v>193</v>
      </c>
    </row>
  </sheetData>
  <sortState xmlns:xlrd2="http://schemas.microsoft.com/office/spreadsheetml/2017/richdata2" ref="A1:A117">
    <sortCondition ref="A5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4"/>
  <sheetViews>
    <sheetView workbookViewId="0">
      <selection activeCell="C1" sqref="C1:C8"/>
    </sheetView>
  </sheetViews>
  <sheetFormatPr defaultRowHeight="15" x14ac:dyDescent="0.25"/>
  <sheetData>
    <row r="1" spans="1:3" x14ac:dyDescent="0.25">
      <c r="A1" s="18" t="s">
        <v>154</v>
      </c>
      <c r="C1" s="18" t="s">
        <v>154</v>
      </c>
    </row>
    <row r="2" spans="1:3" x14ac:dyDescent="0.25">
      <c r="A2" s="60" t="s">
        <v>722</v>
      </c>
      <c r="C2" s="18" t="s">
        <v>320</v>
      </c>
    </row>
    <row r="3" spans="1:3" x14ac:dyDescent="0.25">
      <c r="A3" t="s">
        <v>216</v>
      </c>
      <c r="C3" t="s">
        <v>158</v>
      </c>
    </row>
    <row r="4" spans="1:3" x14ac:dyDescent="0.25">
      <c r="A4" s="18" t="s">
        <v>320</v>
      </c>
      <c r="C4" s="18" t="s">
        <v>204</v>
      </c>
    </row>
    <row r="5" spans="1:3" x14ac:dyDescent="0.25">
      <c r="A5" s="18" t="s">
        <v>724</v>
      </c>
      <c r="C5" s="18" t="s">
        <v>615</v>
      </c>
    </row>
    <row r="6" spans="1:3" x14ac:dyDescent="0.25">
      <c r="A6" s="18" t="s">
        <v>158</v>
      </c>
      <c r="C6" t="s">
        <v>694</v>
      </c>
    </row>
    <row r="7" spans="1:3" x14ac:dyDescent="0.25">
      <c r="A7" s="23" t="s">
        <v>204</v>
      </c>
      <c r="C7" t="s">
        <v>270</v>
      </c>
    </row>
    <row r="8" spans="1:3" x14ac:dyDescent="0.25">
      <c r="A8" s="18" t="s">
        <v>269</v>
      </c>
      <c r="C8" s="18" t="s">
        <v>193</v>
      </c>
    </row>
    <row r="9" spans="1:3" x14ac:dyDescent="0.25">
      <c r="A9" s="18" t="s">
        <v>615</v>
      </c>
    </row>
    <row r="10" spans="1:3" x14ac:dyDescent="0.25">
      <c r="A10" s="18" t="s">
        <v>270</v>
      </c>
    </row>
    <row r="11" spans="1:3" x14ac:dyDescent="0.25">
      <c r="A11" s="23" t="s">
        <v>723</v>
      </c>
    </row>
    <row r="12" spans="1:3" x14ac:dyDescent="0.25">
      <c r="A12" s="18" t="s">
        <v>193</v>
      </c>
    </row>
    <row r="13" spans="1:3" x14ac:dyDescent="0.25">
      <c r="A13" s="18" t="s">
        <v>205</v>
      </c>
    </row>
    <row r="14" spans="1:3" x14ac:dyDescent="0.25">
      <c r="A14" s="59" t="s">
        <v>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5"/>
  <sheetViews>
    <sheetView workbookViewId="0">
      <selection activeCell="N38" sqref="N38"/>
    </sheetView>
  </sheetViews>
  <sheetFormatPr defaultRowHeight="15" x14ac:dyDescent="0.25"/>
  <sheetData>
    <row r="1" spans="1:1" x14ac:dyDescent="0.25">
      <c r="A1" s="18" t="s">
        <v>154</v>
      </c>
    </row>
    <row r="2" spans="1:1" x14ac:dyDescent="0.25">
      <c r="A2" s="60" t="s">
        <v>722</v>
      </c>
    </row>
    <row r="3" spans="1:1" x14ac:dyDescent="0.25">
      <c r="A3" t="s">
        <v>216</v>
      </c>
    </row>
    <row r="4" spans="1:1" x14ac:dyDescent="0.25">
      <c r="A4" s="18" t="s">
        <v>320</v>
      </c>
    </row>
    <row r="5" spans="1:1" x14ac:dyDescent="0.25">
      <c r="A5" s="18" t="s">
        <v>724</v>
      </c>
    </row>
    <row r="6" spans="1:1" x14ac:dyDescent="0.25">
      <c r="A6" s="18" t="s">
        <v>158</v>
      </c>
    </row>
    <row r="7" spans="1:1" x14ac:dyDescent="0.25">
      <c r="A7" s="23" t="s">
        <v>204</v>
      </c>
    </row>
    <row r="8" spans="1:1" x14ac:dyDescent="0.25">
      <c r="A8" s="18" t="s">
        <v>269</v>
      </c>
    </row>
    <row r="9" spans="1:1" x14ac:dyDescent="0.25">
      <c r="A9" s="18" t="s">
        <v>615</v>
      </c>
    </row>
    <row r="10" spans="1:1" x14ac:dyDescent="0.25">
      <c r="A10" s="18" t="s">
        <v>270</v>
      </c>
    </row>
    <row r="11" spans="1:1" x14ac:dyDescent="0.25">
      <c r="A11" s="23" t="s">
        <v>723</v>
      </c>
    </row>
    <row r="12" spans="1:1" x14ac:dyDescent="0.25">
      <c r="A12" s="18" t="s">
        <v>193</v>
      </c>
    </row>
    <row r="13" spans="1:1" x14ac:dyDescent="0.25">
      <c r="A13" s="18" t="s">
        <v>205</v>
      </c>
    </row>
    <row r="14" spans="1:1" x14ac:dyDescent="0.25">
      <c r="A14" s="59" t="s">
        <v>303</v>
      </c>
    </row>
    <row r="15" spans="1:1" x14ac:dyDescent="0.25">
      <c r="A15" s="18"/>
    </row>
  </sheetData>
  <sortState xmlns:xlrd2="http://schemas.microsoft.com/office/spreadsheetml/2017/richdata2" ref="A1:A316">
    <sortCondition ref="A1:A31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5"/>
  <sheetViews>
    <sheetView workbookViewId="0">
      <selection sqref="A1:A15"/>
    </sheetView>
  </sheetViews>
  <sheetFormatPr defaultRowHeight="15" x14ac:dyDescent="0.25"/>
  <sheetData>
    <row r="1" spans="1:1" x14ac:dyDescent="0.25">
      <c r="A1" s="18" t="s">
        <v>154</v>
      </c>
    </row>
    <row r="2" spans="1:1" x14ac:dyDescent="0.25">
      <c r="A2" s="60" t="s">
        <v>722</v>
      </c>
    </row>
    <row r="3" spans="1:1" x14ac:dyDescent="0.25">
      <c r="A3" t="s">
        <v>216</v>
      </c>
    </row>
    <row r="4" spans="1:1" x14ac:dyDescent="0.25">
      <c r="A4" s="18" t="s">
        <v>320</v>
      </c>
    </row>
    <row r="5" spans="1:1" x14ac:dyDescent="0.25">
      <c r="A5" s="18" t="s">
        <v>724</v>
      </c>
    </row>
    <row r="6" spans="1:1" x14ac:dyDescent="0.25">
      <c r="A6" s="18" t="s">
        <v>158</v>
      </c>
    </row>
    <row r="7" spans="1:1" x14ac:dyDescent="0.25">
      <c r="A7" s="23" t="s">
        <v>204</v>
      </c>
    </row>
    <row r="8" spans="1:1" x14ac:dyDescent="0.25">
      <c r="A8" s="18" t="s">
        <v>269</v>
      </c>
    </row>
    <row r="9" spans="1:1" x14ac:dyDescent="0.25">
      <c r="A9" s="18" t="s">
        <v>615</v>
      </c>
    </row>
    <row r="10" spans="1:1" x14ac:dyDescent="0.25">
      <c r="A10" t="s">
        <v>694</v>
      </c>
    </row>
    <row r="11" spans="1:1" x14ac:dyDescent="0.25">
      <c r="A11" s="18" t="s">
        <v>270</v>
      </c>
    </row>
    <row r="12" spans="1:1" x14ac:dyDescent="0.25">
      <c r="A12" s="23" t="s">
        <v>723</v>
      </c>
    </row>
    <row r="13" spans="1:1" x14ac:dyDescent="0.25">
      <c r="A13" s="18" t="s">
        <v>193</v>
      </c>
    </row>
    <row r="14" spans="1:1" x14ac:dyDescent="0.25">
      <c r="A14" s="18" t="s">
        <v>205</v>
      </c>
    </row>
    <row r="15" spans="1:1" x14ac:dyDescent="0.25">
      <c r="A15" s="59" t="s">
        <v>303</v>
      </c>
    </row>
  </sheetData>
  <sortState xmlns:xlrd2="http://schemas.microsoft.com/office/spreadsheetml/2017/richdata2" ref="A2:A22">
    <sortCondition ref="A2:A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topLeftCell="A31" workbookViewId="0">
      <selection activeCell="I31" sqref="I31"/>
    </sheetView>
  </sheetViews>
  <sheetFormatPr defaultRowHeight="15" x14ac:dyDescent="0.25"/>
  <cols>
    <col min="1" max="1" width="16" style="4" customWidth="1"/>
    <col min="2" max="3" width="22" style="4" customWidth="1"/>
    <col min="4" max="4" width="27.28515625" style="4" customWidth="1"/>
    <col min="5" max="5" width="20.7109375" style="4" customWidth="1"/>
    <col min="6" max="6" width="20.28515625" style="4" customWidth="1"/>
    <col min="7" max="7" width="18.28515625" style="4" customWidth="1"/>
    <col min="8" max="8" width="24.5703125" style="4" customWidth="1"/>
    <col min="9" max="9" width="19.42578125" style="4" customWidth="1"/>
    <col min="10" max="10" width="19.28515625" style="4" customWidth="1"/>
    <col min="11" max="11" width="45.42578125" style="4" customWidth="1"/>
    <col min="12" max="16384" width="9.140625" style="4"/>
  </cols>
  <sheetData>
    <row r="1" spans="1:11" x14ac:dyDescent="0.25">
      <c r="A1" s="1" t="s">
        <v>134</v>
      </c>
      <c r="B1" s="1" t="s">
        <v>0</v>
      </c>
      <c r="C1" s="1" t="s">
        <v>1</v>
      </c>
      <c r="D1" s="1" t="s">
        <v>58</v>
      </c>
      <c r="E1" s="1" t="s">
        <v>2</v>
      </c>
      <c r="F1" s="1" t="s">
        <v>5</v>
      </c>
      <c r="G1" s="1" t="s">
        <v>9</v>
      </c>
      <c r="H1" s="1" t="s">
        <v>21</v>
      </c>
      <c r="I1" s="1" t="s">
        <v>3</v>
      </c>
      <c r="J1" s="1" t="s">
        <v>4</v>
      </c>
      <c r="K1" s="1" t="s">
        <v>45</v>
      </c>
    </row>
    <row r="3" spans="1:11" x14ac:dyDescent="0.25">
      <c r="A3" s="4" t="s">
        <v>6</v>
      </c>
      <c r="B3" s="4" t="s">
        <v>7</v>
      </c>
      <c r="C3" s="4">
        <v>28827</v>
      </c>
      <c r="D3" s="4" t="s">
        <v>59</v>
      </c>
      <c r="E3" s="5">
        <v>43557</v>
      </c>
      <c r="F3" s="4" t="s">
        <v>8</v>
      </c>
      <c r="G3" s="4">
        <v>30</v>
      </c>
      <c r="H3" s="4" t="s">
        <v>20</v>
      </c>
    </row>
    <row r="4" spans="1:11" x14ac:dyDescent="0.25">
      <c r="A4" s="4" t="s">
        <v>10</v>
      </c>
      <c r="B4" s="4" t="s">
        <v>7</v>
      </c>
      <c r="C4" s="4">
        <v>29168</v>
      </c>
      <c r="D4" s="4" t="s">
        <v>60</v>
      </c>
      <c r="E4" s="5">
        <v>43557</v>
      </c>
      <c r="F4" s="4" t="s">
        <v>11</v>
      </c>
      <c r="G4" s="4">
        <v>30</v>
      </c>
      <c r="H4" s="4" t="s">
        <v>19</v>
      </c>
    </row>
    <row r="5" spans="1:11" x14ac:dyDescent="0.25">
      <c r="A5" s="4" t="s">
        <v>12</v>
      </c>
      <c r="B5" s="4" t="s">
        <v>7</v>
      </c>
      <c r="D5" s="4" t="s">
        <v>13</v>
      </c>
      <c r="E5" s="5">
        <v>43558</v>
      </c>
      <c r="F5" s="4" t="s">
        <v>14</v>
      </c>
      <c r="G5" s="4">
        <v>240</v>
      </c>
      <c r="I5" s="4" t="s">
        <v>15</v>
      </c>
    </row>
    <row r="6" spans="1:11" x14ac:dyDescent="0.25">
      <c r="A6" s="4" t="s">
        <v>16</v>
      </c>
      <c r="B6" s="4" t="s">
        <v>7</v>
      </c>
      <c r="C6" s="4">
        <v>29174</v>
      </c>
      <c r="D6" s="4" t="s">
        <v>59</v>
      </c>
      <c r="E6" s="5">
        <v>43558</v>
      </c>
      <c r="F6" s="4" t="s">
        <v>17</v>
      </c>
      <c r="G6" s="4">
        <v>10</v>
      </c>
      <c r="H6" s="4" t="s">
        <v>19</v>
      </c>
    </row>
    <row r="7" spans="1:11" x14ac:dyDescent="0.25">
      <c r="A7" s="4" t="s">
        <v>18</v>
      </c>
      <c r="B7" s="4" t="s">
        <v>7</v>
      </c>
      <c r="C7" s="4">
        <v>29175</v>
      </c>
      <c r="D7" s="4" t="s">
        <v>59</v>
      </c>
      <c r="E7" s="5">
        <v>43558</v>
      </c>
      <c r="F7" s="4" t="s">
        <v>11</v>
      </c>
      <c r="G7" s="4">
        <v>30</v>
      </c>
      <c r="H7" s="4" t="s">
        <v>19</v>
      </c>
    </row>
    <row r="8" spans="1:11" x14ac:dyDescent="0.25">
      <c r="A8" s="4" t="s">
        <v>22</v>
      </c>
      <c r="B8" s="4" t="s">
        <v>7</v>
      </c>
      <c r="C8" s="4">
        <v>29186</v>
      </c>
      <c r="D8" s="4" t="s">
        <v>59</v>
      </c>
      <c r="E8" s="5">
        <v>43558</v>
      </c>
      <c r="F8" s="4" t="s">
        <v>17</v>
      </c>
      <c r="G8" s="4">
        <v>10</v>
      </c>
      <c r="H8" s="4" t="s">
        <v>19</v>
      </c>
    </row>
    <row r="9" spans="1:11" x14ac:dyDescent="0.25">
      <c r="A9" s="4" t="s">
        <v>23</v>
      </c>
      <c r="B9" s="4" t="s">
        <v>7</v>
      </c>
      <c r="C9" s="4">
        <v>29167</v>
      </c>
      <c r="D9" s="4" t="s">
        <v>59</v>
      </c>
      <c r="E9" s="5">
        <v>43558</v>
      </c>
      <c r="F9" s="4" t="s">
        <v>17</v>
      </c>
      <c r="G9" s="4">
        <v>10</v>
      </c>
      <c r="H9" s="2" t="s">
        <v>19</v>
      </c>
    </row>
    <row r="10" spans="1:11" x14ac:dyDescent="0.25">
      <c r="A10" s="4" t="s">
        <v>24</v>
      </c>
      <c r="B10" s="4" t="s">
        <v>7</v>
      </c>
      <c r="C10" s="4">
        <v>29166</v>
      </c>
      <c r="D10" s="4" t="s">
        <v>59</v>
      </c>
      <c r="E10" s="5">
        <v>43558</v>
      </c>
      <c r="F10" s="4" t="s">
        <v>17</v>
      </c>
      <c r="G10" s="4">
        <v>10</v>
      </c>
      <c r="H10" s="2" t="s">
        <v>19</v>
      </c>
    </row>
    <row r="11" spans="1:11" x14ac:dyDescent="0.25">
      <c r="A11" s="4" t="s">
        <v>25</v>
      </c>
      <c r="B11" s="4" t="s">
        <v>7</v>
      </c>
      <c r="C11" s="4">
        <v>29163</v>
      </c>
      <c r="D11" s="4" t="s">
        <v>59</v>
      </c>
      <c r="E11" s="5">
        <v>43558</v>
      </c>
      <c r="F11" s="4" t="s">
        <v>17</v>
      </c>
      <c r="G11" s="4">
        <v>10</v>
      </c>
      <c r="H11" s="2" t="s">
        <v>19</v>
      </c>
    </row>
    <row r="12" spans="1:11" x14ac:dyDescent="0.25">
      <c r="A12" s="4" t="s">
        <v>26</v>
      </c>
      <c r="B12" s="4" t="s">
        <v>7</v>
      </c>
      <c r="C12" s="4">
        <v>29168</v>
      </c>
      <c r="D12" s="4" t="s">
        <v>59</v>
      </c>
      <c r="E12" s="5">
        <v>43558</v>
      </c>
      <c r="F12" s="4" t="s">
        <v>17</v>
      </c>
      <c r="G12" s="4">
        <v>10</v>
      </c>
      <c r="H12" s="2" t="s">
        <v>19</v>
      </c>
    </row>
    <row r="13" spans="1:11" x14ac:dyDescent="0.25">
      <c r="A13" s="4" t="s">
        <v>27</v>
      </c>
      <c r="B13" s="4" t="s">
        <v>7</v>
      </c>
      <c r="C13" s="4">
        <v>29169</v>
      </c>
      <c r="D13" s="2" t="s">
        <v>59</v>
      </c>
      <c r="E13" s="5">
        <v>43559</v>
      </c>
      <c r="F13" s="4" t="s">
        <v>28</v>
      </c>
      <c r="G13" s="4">
        <v>30</v>
      </c>
      <c r="H13" s="4" t="s">
        <v>135</v>
      </c>
    </row>
    <row r="14" spans="1:11" x14ac:dyDescent="0.25">
      <c r="A14" s="4" t="s">
        <v>29</v>
      </c>
      <c r="B14" s="4" t="s">
        <v>7</v>
      </c>
      <c r="C14" s="4">
        <v>29144</v>
      </c>
      <c r="D14" s="2" t="s">
        <v>59</v>
      </c>
      <c r="E14" s="5">
        <v>43558</v>
      </c>
      <c r="F14" s="4" t="s">
        <v>30</v>
      </c>
      <c r="G14" s="4">
        <v>15</v>
      </c>
      <c r="H14" s="4" t="s">
        <v>136</v>
      </c>
    </row>
    <row r="15" spans="1:11" x14ac:dyDescent="0.25">
      <c r="A15" s="4" t="s">
        <v>31</v>
      </c>
      <c r="B15" s="4" t="s">
        <v>7</v>
      </c>
      <c r="C15" s="4">
        <v>29145</v>
      </c>
      <c r="D15" s="2" t="s">
        <v>59</v>
      </c>
      <c r="E15" s="5">
        <v>43558</v>
      </c>
      <c r="F15" s="4" t="s">
        <v>30</v>
      </c>
      <c r="G15" s="4">
        <v>15</v>
      </c>
      <c r="H15" s="2" t="s">
        <v>136</v>
      </c>
    </row>
    <row r="16" spans="1:11" x14ac:dyDescent="0.25">
      <c r="A16" s="4" t="s">
        <v>32</v>
      </c>
      <c r="B16" s="4" t="s">
        <v>7</v>
      </c>
      <c r="C16" s="4">
        <v>28850</v>
      </c>
      <c r="D16" s="2" t="s">
        <v>59</v>
      </c>
      <c r="E16" s="5">
        <v>43558</v>
      </c>
      <c r="F16" s="4" t="s">
        <v>33</v>
      </c>
      <c r="G16" s="4">
        <v>15</v>
      </c>
      <c r="H16" s="2" t="s">
        <v>137</v>
      </c>
    </row>
    <row r="17" spans="1:11" x14ac:dyDescent="0.25">
      <c r="A17" s="4" t="s">
        <v>34</v>
      </c>
      <c r="B17" s="4" t="s">
        <v>7</v>
      </c>
      <c r="C17" s="4">
        <v>28851</v>
      </c>
      <c r="D17" s="2" t="s">
        <v>59</v>
      </c>
      <c r="E17" s="5">
        <v>43558</v>
      </c>
      <c r="F17" s="4" t="s">
        <v>33</v>
      </c>
      <c r="G17" s="4">
        <v>15</v>
      </c>
      <c r="H17" s="2" t="s">
        <v>137</v>
      </c>
    </row>
    <row r="18" spans="1:11" x14ac:dyDescent="0.25">
      <c r="A18" s="4" t="s">
        <v>35</v>
      </c>
      <c r="B18" s="4" t="s">
        <v>7</v>
      </c>
      <c r="C18" s="4">
        <v>29212</v>
      </c>
      <c r="D18" s="2" t="s">
        <v>59</v>
      </c>
      <c r="E18" s="5">
        <v>43558</v>
      </c>
      <c r="F18" s="4" t="s">
        <v>36</v>
      </c>
      <c r="G18" s="4">
        <v>30</v>
      </c>
      <c r="H18" s="4" t="s">
        <v>138</v>
      </c>
    </row>
    <row r="19" spans="1:11" x14ac:dyDescent="0.25">
      <c r="A19" s="4" t="s">
        <v>37</v>
      </c>
      <c r="B19" s="4" t="s">
        <v>7</v>
      </c>
      <c r="C19" s="4">
        <v>28594</v>
      </c>
      <c r="D19" s="2" t="s">
        <v>61</v>
      </c>
      <c r="E19" s="5">
        <v>43559</v>
      </c>
      <c r="F19" s="4" t="s">
        <v>38</v>
      </c>
      <c r="G19" s="4">
        <v>10</v>
      </c>
      <c r="H19" s="4" t="s">
        <v>139</v>
      </c>
    </row>
    <row r="20" spans="1:11" x14ac:dyDescent="0.25">
      <c r="A20" s="4" t="s">
        <v>39</v>
      </c>
      <c r="B20" s="4" t="s">
        <v>7</v>
      </c>
      <c r="C20" s="4">
        <v>28597</v>
      </c>
      <c r="D20" s="2" t="s">
        <v>61</v>
      </c>
      <c r="E20" s="5">
        <v>43559</v>
      </c>
      <c r="F20" s="4" t="s">
        <v>38</v>
      </c>
      <c r="G20" s="4">
        <v>10</v>
      </c>
      <c r="H20" s="4" t="s">
        <v>139</v>
      </c>
    </row>
    <row r="21" spans="1:11" x14ac:dyDescent="0.25">
      <c r="A21" s="4" t="s">
        <v>40</v>
      </c>
      <c r="B21" s="4" t="s">
        <v>7</v>
      </c>
      <c r="C21" s="4">
        <v>29077</v>
      </c>
      <c r="D21" s="2" t="s">
        <v>61</v>
      </c>
      <c r="E21" s="5">
        <v>43559</v>
      </c>
      <c r="F21" s="4" t="s">
        <v>38</v>
      </c>
      <c r="G21" s="4">
        <v>10</v>
      </c>
      <c r="H21" s="4" t="s">
        <v>139</v>
      </c>
    </row>
    <row r="22" spans="1:11" x14ac:dyDescent="0.25">
      <c r="A22" s="4" t="s">
        <v>41</v>
      </c>
      <c r="B22" s="4" t="s">
        <v>7</v>
      </c>
      <c r="C22" s="4">
        <v>29212</v>
      </c>
      <c r="D22" s="2" t="s">
        <v>59</v>
      </c>
      <c r="E22" s="5">
        <v>43559</v>
      </c>
      <c r="F22" s="4" t="s">
        <v>30</v>
      </c>
      <c r="G22" s="4">
        <v>30</v>
      </c>
      <c r="H22" s="4" t="s">
        <v>138</v>
      </c>
    </row>
    <row r="23" spans="1:11" x14ac:dyDescent="0.25">
      <c r="A23" s="4" t="s">
        <v>42</v>
      </c>
      <c r="B23" s="4" t="s">
        <v>7</v>
      </c>
      <c r="C23" s="4" t="s">
        <v>43</v>
      </c>
      <c r="D23" s="4" t="s">
        <v>44</v>
      </c>
      <c r="E23" s="5">
        <v>43559</v>
      </c>
      <c r="F23" s="4" t="s">
        <v>14</v>
      </c>
      <c r="G23" s="4">
        <v>180</v>
      </c>
      <c r="I23" s="4" t="s">
        <v>15</v>
      </c>
      <c r="K23" s="4" t="s">
        <v>46</v>
      </c>
    </row>
    <row r="24" spans="1:11" x14ac:dyDescent="0.25">
      <c r="A24" s="4" t="s">
        <v>47</v>
      </c>
      <c r="B24" s="4" t="s">
        <v>7</v>
      </c>
      <c r="C24" s="4">
        <v>28789</v>
      </c>
      <c r="D24" s="2" t="s">
        <v>78</v>
      </c>
      <c r="E24" s="5">
        <v>43559</v>
      </c>
      <c r="F24" s="4" t="s">
        <v>48</v>
      </c>
      <c r="G24" s="4">
        <v>30</v>
      </c>
      <c r="H24" s="4" t="s">
        <v>140</v>
      </c>
    </row>
    <row r="25" spans="1:11" x14ac:dyDescent="0.25">
      <c r="A25" s="4" t="s">
        <v>49</v>
      </c>
      <c r="B25" s="4" t="s">
        <v>7</v>
      </c>
      <c r="C25" s="4">
        <v>29020</v>
      </c>
      <c r="E25" s="5">
        <v>43559</v>
      </c>
      <c r="F25" s="4" t="s">
        <v>50</v>
      </c>
      <c r="G25" s="4">
        <v>15</v>
      </c>
      <c r="H25" s="2" t="s">
        <v>141</v>
      </c>
    </row>
    <row r="26" spans="1:11" x14ac:dyDescent="0.25">
      <c r="A26" s="4" t="s">
        <v>51</v>
      </c>
      <c r="B26" s="4" t="s">
        <v>7</v>
      </c>
      <c r="C26" s="4">
        <v>29177</v>
      </c>
      <c r="E26" s="5">
        <v>43559</v>
      </c>
      <c r="F26" s="4" t="s">
        <v>50</v>
      </c>
      <c r="G26" s="4">
        <v>15</v>
      </c>
      <c r="H26" s="2" t="s">
        <v>141</v>
      </c>
    </row>
    <row r="27" spans="1:11" ht="30" x14ac:dyDescent="0.25">
      <c r="A27" s="4" t="s">
        <v>52</v>
      </c>
      <c r="B27" s="4" t="s">
        <v>53</v>
      </c>
      <c r="C27" s="6" t="s">
        <v>54</v>
      </c>
      <c r="D27" s="4" t="s">
        <v>59</v>
      </c>
      <c r="E27" s="5">
        <v>43560</v>
      </c>
      <c r="F27" s="4" t="s">
        <v>55</v>
      </c>
    </row>
    <row r="28" spans="1:11" x14ac:dyDescent="0.25">
      <c r="A28" s="4" t="s">
        <v>56</v>
      </c>
      <c r="B28" s="4" t="s">
        <v>53</v>
      </c>
      <c r="C28" s="7" t="s">
        <v>57</v>
      </c>
      <c r="D28" s="4" t="s">
        <v>61</v>
      </c>
      <c r="E28" s="5">
        <v>43560</v>
      </c>
      <c r="F28" s="4" t="s">
        <v>62</v>
      </c>
    </row>
    <row r="29" spans="1:11" x14ac:dyDescent="0.25">
      <c r="A29" s="4" t="s">
        <v>63</v>
      </c>
      <c r="B29" s="4" t="s">
        <v>53</v>
      </c>
      <c r="C29" s="7" t="s">
        <v>64</v>
      </c>
      <c r="D29" s="4" t="s">
        <v>59</v>
      </c>
      <c r="E29" s="5">
        <v>43563</v>
      </c>
      <c r="F29" s="4" t="s">
        <v>65</v>
      </c>
    </row>
    <row r="30" spans="1:11" x14ac:dyDescent="0.25">
      <c r="A30" s="4" t="s">
        <v>66</v>
      </c>
      <c r="B30" s="4" t="s">
        <v>7</v>
      </c>
      <c r="C30" s="4">
        <v>28517</v>
      </c>
      <c r="D30" s="4" t="s">
        <v>60</v>
      </c>
      <c r="E30" s="5">
        <v>43560</v>
      </c>
      <c r="F30" s="4" t="s">
        <v>67</v>
      </c>
      <c r="G30" s="4">
        <v>10</v>
      </c>
      <c r="H30" s="4">
        <v>99999</v>
      </c>
    </row>
    <row r="31" spans="1:11" x14ac:dyDescent="0.25">
      <c r="A31" s="4" t="s">
        <v>68</v>
      </c>
      <c r="B31" s="4" t="s">
        <v>7</v>
      </c>
      <c r="C31" s="4">
        <v>29119</v>
      </c>
      <c r="D31" s="4" t="s">
        <v>60</v>
      </c>
      <c r="E31" s="5">
        <v>43560</v>
      </c>
      <c r="F31" s="4" t="s">
        <v>67</v>
      </c>
      <c r="G31" s="4">
        <v>30</v>
      </c>
      <c r="H31" s="4" t="s">
        <v>143</v>
      </c>
    </row>
    <row r="32" spans="1:11" x14ac:dyDescent="0.25">
      <c r="A32" s="4" t="s">
        <v>69</v>
      </c>
      <c r="B32" s="4" t="s">
        <v>7</v>
      </c>
      <c r="C32" s="4">
        <v>28501</v>
      </c>
      <c r="D32" s="4" t="s">
        <v>60</v>
      </c>
      <c r="E32" s="5">
        <v>43560</v>
      </c>
      <c r="F32" s="4" t="s">
        <v>67</v>
      </c>
      <c r="G32" s="4">
        <v>10</v>
      </c>
      <c r="H32" s="4">
        <v>99999</v>
      </c>
    </row>
    <row r="33" spans="1:8" x14ac:dyDescent="0.25">
      <c r="A33" s="4" t="s">
        <v>70</v>
      </c>
      <c r="B33" s="4" t="s">
        <v>53</v>
      </c>
      <c r="C33" s="7" t="s">
        <v>71</v>
      </c>
      <c r="D33" s="4" t="s">
        <v>61</v>
      </c>
      <c r="E33" s="5">
        <v>43563</v>
      </c>
      <c r="F33" s="4" t="s">
        <v>62</v>
      </c>
    </row>
    <row r="34" spans="1:8" x14ac:dyDescent="0.25">
      <c r="A34" s="4" t="s">
        <v>70</v>
      </c>
      <c r="B34" s="4" t="s">
        <v>53</v>
      </c>
      <c r="C34" s="7" t="s">
        <v>72</v>
      </c>
      <c r="D34" s="4" t="s">
        <v>61</v>
      </c>
      <c r="E34" s="5">
        <v>43563</v>
      </c>
      <c r="F34" s="4" t="s">
        <v>62</v>
      </c>
    </row>
    <row r="35" spans="1:8" x14ac:dyDescent="0.25">
      <c r="A35" s="4" t="s">
        <v>73</v>
      </c>
      <c r="B35" s="4" t="s">
        <v>7</v>
      </c>
      <c r="C35" s="4">
        <v>28501</v>
      </c>
      <c r="D35" s="2" t="s">
        <v>59</v>
      </c>
      <c r="E35" s="5">
        <v>43560</v>
      </c>
      <c r="F35" s="4" t="s">
        <v>17</v>
      </c>
      <c r="G35" s="4">
        <v>10</v>
      </c>
      <c r="H35" s="4">
        <v>99999</v>
      </c>
    </row>
    <row r="36" spans="1:8" x14ac:dyDescent="0.25">
      <c r="A36" s="4" t="s">
        <v>74</v>
      </c>
      <c r="B36" s="4" t="s">
        <v>7</v>
      </c>
      <c r="C36" s="4">
        <v>28517</v>
      </c>
      <c r="D36" s="2" t="s">
        <v>59</v>
      </c>
      <c r="E36" s="5">
        <v>43560</v>
      </c>
      <c r="F36" s="4" t="s">
        <v>17</v>
      </c>
      <c r="G36" s="4">
        <v>10</v>
      </c>
      <c r="H36" s="4">
        <v>99999</v>
      </c>
    </row>
    <row r="37" spans="1:8" x14ac:dyDescent="0.25">
      <c r="A37" s="4" t="s">
        <v>75</v>
      </c>
      <c r="B37" s="4" t="s">
        <v>7</v>
      </c>
      <c r="C37" s="4">
        <v>29119</v>
      </c>
      <c r="D37" s="2" t="s">
        <v>59</v>
      </c>
      <c r="E37" s="5">
        <v>43560</v>
      </c>
      <c r="F37" s="4" t="s">
        <v>17</v>
      </c>
      <c r="G37" s="4">
        <v>30</v>
      </c>
      <c r="H37" s="4" t="s">
        <v>143</v>
      </c>
    </row>
    <row r="38" spans="1:8" x14ac:dyDescent="0.25">
      <c r="A38" s="4" t="s">
        <v>76</v>
      </c>
      <c r="B38" s="4" t="s">
        <v>53</v>
      </c>
      <c r="C38" s="7" t="s">
        <v>77</v>
      </c>
      <c r="D38" s="4" t="s">
        <v>78</v>
      </c>
      <c r="E38" s="5">
        <v>43560</v>
      </c>
      <c r="F38" s="4" t="s">
        <v>79</v>
      </c>
    </row>
    <row r="39" spans="1:8" x14ac:dyDescent="0.25">
      <c r="A39" s="4" t="s">
        <v>80</v>
      </c>
      <c r="B39" s="4" t="s">
        <v>7</v>
      </c>
      <c r="C39" s="4">
        <v>28669</v>
      </c>
      <c r="D39" s="4" t="s">
        <v>60</v>
      </c>
      <c r="E39" s="5">
        <v>43560</v>
      </c>
      <c r="F39" s="4" t="s">
        <v>81</v>
      </c>
      <c r="G39" s="4">
        <v>30</v>
      </c>
      <c r="H39" s="4" t="s">
        <v>142</v>
      </c>
    </row>
    <row r="40" spans="1:8" x14ac:dyDescent="0.25">
      <c r="A40" s="4" t="s">
        <v>82</v>
      </c>
      <c r="B40" s="4" t="s">
        <v>7</v>
      </c>
      <c r="C40" s="4">
        <v>28556</v>
      </c>
      <c r="D40" s="4" t="s">
        <v>61</v>
      </c>
      <c r="E40" s="5">
        <v>43563</v>
      </c>
      <c r="F40" s="4" t="s">
        <v>36</v>
      </c>
      <c r="G40" s="4">
        <v>30</v>
      </c>
      <c r="H40" s="4">
        <v>99999</v>
      </c>
    </row>
    <row r="41" spans="1:8" ht="30" x14ac:dyDescent="0.25">
      <c r="A41" s="4" t="s">
        <v>83</v>
      </c>
      <c r="B41" s="4" t="s">
        <v>53</v>
      </c>
      <c r="C41" s="6" t="s">
        <v>84</v>
      </c>
      <c r="D41" s="4" t="s">
        <v>78</v>
      </c>
      <c r="E41" s="5">
        <v>43565</v>
      </c>
      <c r="F41" s="4" t="s">
        <v>85</v>
      </c>
    </row>
    <row r="42" spans="1:8" x14ac:dyDescent="0.25">
      <c r="A42" s="4" t="s">
        <v>86</v>
      </c>
      <c r="B42" s="4" t="s">
        <v>53</v>
      </c>
      <c r="C42" s="7" t="s">
        <v>87</v>
      </c>
      <c r="D42" s="4" t="s">
        <v>78</v>
      </c>
      <c r="E42" s="5">
        <v>43563</v>
      </c>
      <c r="F42" s="7" t="s">
        <v>88</v>
      </c>
    </row>
    <row r="43" spans="1:8" x14ac:dyDescent="0.25">
      <c r="A43" s="4" t="s">
        <v>89</v>
      </c>
      <c r="B43" s="4" t="s">
        <v>53</v>
      </c>
      <c r="C43" s="7" t="s">
        <v>96</v>
      </c>
      <c r="D43" s="4" t="s">
        <v>78</v>
      </c>
      <c r="E43" s="5">
        <v>43563</v>
      </c>
      <c r="F43" s="7" t="s">
        <v>88</v>
      </c>
    </row>
    <row r="44" spans="1:8" x14ac:dyDescent="0.25">
      <c r="A44" s="4" t="s">
        <v>90</v>
      </c>
      <c r="B44" s="4" t="s">
        <v>53</v>
      </c>
      <c r="C44" s="7" t="s">
        <v>97</v>
      </c>
      <c r="D44" s="4" t="s">
        <v>78</v>
      </c>
      <c r="E44" s="5">
        <v>43563</v>
      </c>
      <c r="F44" s="7" t="s">
        <v>88</v>
      </c>
    </row>
    <row r="45" spans="1:8" x14ac:dyDescent="0.25">
      <c r="A45" s="4" t="s">
        <v>91</v>
      </c>
      <c r="B45" s="4" t="s">
        <v>53</v>
      </c>
      <c r="C45" s="7" t="s">
        <v>98</v>
      </c>
      <c r="D45" s="4" t="s">
        <v>78</v>
      </c>
      <c r="E45" s="5">
        <v>43563</v>
      </c>
      <c r="F45" s="7" t="s">
        <v>88</v>
      </c>
    </row>
    <row r="46" spans="1:8" x14ac:dyDescent="0.25">
      <c r="A46" s="4" t="s">
        <v>92</v>
      </c>
      <c r="B46" s="4" t="s">
        <v>53</v>
      </c>
      <c r="C46" s="7" t="s">
        <v>99</v>
      </c>
      <c r="D46" s="4" t="s">
        <v>78</v>
      </c>
      <c r="E46" s="5">
        <v>43563</v>
      </c>
      <c r="F46" s="7" t="s">
        <v>88</v>
      </c>
    </row>
    <row r="47" spans="1:8" x14ac:dyDescent="0.25">
      <c r="A47" s="4" t="s">
        <v>93</v>
      </c>
      <c r="B47" s="4" t="s">
        <v>53</v>
      </c>
      <c r="C47" s="7" t="s">
        <v>100</v>
      </c>
      <c r="D47" s="4" t="s">
        <v>78</v>
      </c>
      <c r="E47" s="5">
        <v>43563</v>
      </c>
      <c r="F47" s="7" t="s">
        <v>88</v>
      </c>
    </row>
    <row r="48" spans="1:8" x14ac:dyDescent="0.25">
      <c r="A48" s="4" t="s">
        <v>94</v>
      </c>
      <c r="B48" s="4" t="s">
        <v>53</v>
      </c>
      <c r="C48" s="7" t="s">
        <v>101</v>
      </c>
      <c r="D48" s="4" t="s">
        <v>78</v>
      </c>
      <c r="E48" s="5">
        <v>43563</v>
      </c>
      <c r="F48" s="7" t="s">
        <v>88</v>
      </c>
    </row>
    <row r="49" spans="1:11" x14ac:dyDescent="0.25">
      <c r="A49" s="4" t="s">
        <v>95</v>
      </c>
      <c r="B49" s="4" t="s">
        <v>53</v>
      </c>
      <c r="C49" s="7" t="s">
        <v>102</v>
      </c>
      <c r="D49" s="4" t="s">
        <v>78</v>
      </c>
      <c r="E49" s="5">
        <v>43563</v>
      </c>
      <c r="F49" s="7" t="s">
        <v>88</v>
      </c>
    </row>
    <row r="50" spans="1:11" x14ac:dyDescent="0.25">
      <c r="A50" s="2" t="s">
        <v>103</v>
      </c>
      <c r="B50" s="4" t="s">
        <v>53</v>
      </c>
      <c r="C50" s="7" t="s">
        <v>87</v>
      </c>
      <c r="D50" s="2" t="s">
        <v>61</v>
      </c>
      <c r="E50" s="5">
        <v>43563</v>
      </c>
      <c r="F50" s="7" t="s">
        <v>88</v>
      </c>
    </row>
    <row r="51" spans="1:11" x14ac:dyDescent="0.25">
      <c r="A51" s="2" t="s">
        <v>104</v>
      </c>
      <c r="B51" s="4" t="s">
        <v>53</v>
      </c>
      <c r="C51" s="7" t="s">
        <v>96</v>
      </c>
      <c r="D51" s="2" t="s">
        <v>61</v>
      </c>
      <c r="E51" s="5">
        <v>43563</v>
      </c>
      <c r="F51" s="7" t="s">
        <v>88</v>
      </c>
    </row>
    <row r="52" spans="1:11" x14ac:dyDescent="0.25">
      <c r="A52" s="2" t="s">
        <v>105</v>
      </c>
      <c r="B52" s="4" t="s">
        <v>53</v>
      </c>
      <c r="C52" s="7" t="s">
        <v>97</v>
      </c>
      <c r="D52" s="2" t="s">
        <v>61</v>
      </c>
      <c r="E52" s="5">
        <v>43563</v>
      </c>
      <c r="F52" s="7" t="s">
        <v>88</v>
      </c>
    </row>
    <row r="53" spans="1:11" x14ac:dyDescent="0.25">
      <c r="A53" s="2" t="s">
        <v>106</v>
      </c>
      <c r="B53" s="4" t="s">
        <v>53</v>
      </c>
      <c r="C53" s="7" t="s">
        <v>98</v>
      </c>
      <c r="D53" s="2" t="s">
        <v>61</v>
      </c>
      <c r="E53" s="5">
        <v>43563</v>
      </c>
      <c r="F53" s="7" t="s">
        <v>88</v>
      </c>
    </row>
    <row r="54" spans="1:11" x14ac:dyDescent="0.25">
      <c r="A54" s="2" t="s">
        <v>107</v>
      </c>
      <c r="B54" s="4" t="s">
        <v>53</v>
      </c>
      <c r="C54" s="7" t="s">
        <v>99</v>
      </c>
      <c r="D54" s="2" t="s">
        <v>61</v>
      </c>
      <c r="E54" s="5">
        <v>43563</v>
      </c>
      <c r="F54" s="7" t="s">
        <v>88</v>
      </c>
    </row>
    <row r="55" spans="1:11" x14ac:dyDescent="0.25">
      <c r="A55" s="2" t="s">
        <v>108</v>
      </c>
      <c r="B55" s="4" t="s">
        <v>53</v>
      </c>
      <c r="C55" s="7" t="s">
        <v>100</v>
      </c>
      <c r="D55" s="2" t="s">
        <v>61</v>
      </c>
      <c r="E55" s="5">
        <v>43563</v>
      </c>
      <c r="F55" s="7" t="s">
        <v>88</v>
      </c>
    </row>
    <row r="56" spans="1:11" x14ac:dyDescent="0.25">
      <c r="A56" s="2" t="s">
        <v>109</v>
      </c>
      <c r="B56" s="4" t="s">
        <v>53</v>
      </c>
      <c r="C56" s="7" t="s">
        <v>101</v>
      </c>
      <c r="D56" s="2" t="s">
        <v>61</v>
      </c>
      <c r="E56" s="5">
        <v>43563</v>
      </c>
      <c r="F56" s="7" t="s">
        <v>88</v>
      </c>
    </row>
    <row r="57" spans="1:11" x14ac:dyDescent="0.25">
      <c r="A57" s="2" t="s">
        <v>110</v>
      </c>
      <c r="B57" s="4" t="s">
        <v>53</v>
      </c>
      <c r="C57" s="7" t="s">
        <v>102</v>
      </c>
      <c r="D57" s="2" t="s">
        <v>61</v>
      </c>
      <c r="E57" s="5">
        <v>43563</v>
      </c>
      <c r="F57" s="7" t="s">
        <v>88</v>
      </c>
    </row>
    <row r="58" spans="1:11" x14ac:dyDescent="0.25">
      <c r="A58" s="2" t="s">
        <v>111</v>
      </c>
      <c r="B58" s="2" t="s">
        <v>7</v>
      </c>
      <c r="C58" s="4">
        <v>29119</v>
      </c>
      <c r="D58" s="2" t="s">
        <v>59</v>
      </c>
      <c r="E58" s="5">
        <v>43563</v>
      </c>
      <c r="F58" s="2" t="s">
        <v>112</v>
      </c>
      <c r="G58" s="4">
        <v>30</v>
      </c>
      <c r="H58" s="4" t="s">
        <v>143</v>
      </c>
    </row>
    <row r="59" spans="1:11" x14ac:dyDescent="0.25">
      <c r="A59" s="2" t="s">
        <v>113</v>
      </c>
      <c r="B59" s="2" t="s">
        <v>53</v>
      </c>
      <c r="C59" s="3" t="s">
        <v>114</v>
      </c>
      <c r="D59" s="2" t="s">
        <v>59</v>
      </c>
      <c r="E59" s="5">
        <v>43564</v>
      </c>
      <c r="F59" s="2" t="s">
        <v>79</v>
      </c>
    </row>
    <row r="60" spans="1:11" x14ac:dyDescent="0.25">
      <c r="A60" s="4">
        <v>45777</v>
      </c>
      <c r="B60" s="2" t="s">
        <v>7</v>
      </c>
      <c r="C60" s="2" t="s">
        <v>43</v>
      </c>
      <c r="D60" s="2" t="s">
        <v>59</v>
      </c>
      <c r="E60" s="5">
        <v>43563</v>
      </c>
      <c r="F60" s="2" t="s">
        <v>115</v>
      </c>
      <c r="K60" s="2" t="s">
        <v>116</v>
      </c>
    </row>
    <row r="61" spans="1:11" x14ac:dyDescent="0.25">
      <c r="A61" s="2" t="s">
        <v>117</v>
      </c>
      <c r="B61" s="2" t="s">
        <v>7</v>
      </c>
      <c r="C61" s="4">
        <v>28517</v>
      </c>
      <c r="E61" s="5">
        <v>43563</v>
      </c>
      <c r="F61" s="2" t="s">
        <v>112</v>
      </c>
    </row>
    <row r="62" spans="1:11" x14ac:dyDescent="0.25">
      <c r="A62" s="2" t="s">
        <v>118</v>
      </c>
      <c r="B62" s="2" t="s">
        <v>7</v>
      </c>
      <c r="C62" s="4">
        <v>28501</v>
      </c>
      <c r="E62" s="5">
        <v>43564</v>
      </c>
      <c r="F62" s="2" t="s">
        <v>112</v>
      </c>
    </row>
    <row r="63" spans="1:11" x14ac:dyDescent="0.25">
      <c r="A63" s="2" t="s">
        <v>119</v>
      </c>
      <c r="B63" s="2" t="s">
        <v>7</v>
      </c>
      <c r="C63" s="4">
        <v>29208</v>
      </c>
      <c r="E63" s="5">
        <v>43564</v>
      </c>
      <c r="F63" s="2" t="s">
        <v>8</v>
      </c>
    </row>
    <row r="64" spans="1:11" x14ac:dyDescent="0.25">
      <c r="A64" s="2" t="s">
        <v>120</v>
      </c>
      <c r="B64" s="2" t="s">
        <v>53</v>
      </c>
      <c r="C64" s="3" t="s">
        <v>64</v>
      </c>
      <c r="D64" s="2" t="s">
        <v>61</v>
      </c>
      <c r="E64" s="5">
        <v>43564</v>
      </c>
      <c r="F64" s="2" t="s">
        <v>65</v>
      </c>
    </row>
    <row r="65" spans="1:9" x14ac:dyDescent="0.25">
      <c r="A65" s="2" t="s">
        <v>121</v>
      </c>
      <c r="B65" s="2" t="s">
        <v>7</v>
      </c>
      <c r="C65" s="4">
        <v>28759</v>
      </c>
      <c r="E65" s="5">
        <v>43566</v>
      </c>
      <c r="F65" s="2" t="s">
        <v>122</v>
      </c>
    </row>
    <row r="66" spans="1:9" x14ac:dyDescent="0.25">
      <c r="A66" s="2" t="s">
        <v>123</v>
      </c>
      <c r="B66" s="2" t="s">
        <v>7</v>
      </c>
      <c r="C66" s="4">
        <v>29240</v>
      </c>
      <c r="E66" s="5">
        <v>43565</v>
      </c>
      <c r="F66" s="2" t="s">
        <v>124</v>
      </c>
    </row>
    <row r="67" spans="1:9" x14ac:dyDescent="0.25">
      <c r="A67" s="2" t="s">
        <v>125</v>
      </c>
      <c r="B67" s="2" t="s">
        <v>53</v>
      </c>
      <c r="C67" s="3" t="s">
        <v>126</v>
      </c>
      <c r="D67" s="2" t="s">
        <v>59</v>
      </c>
      <c r="E67" s="5">
        <v>43565</v>
      </c>
      <c r="F67" s="2" t="s">
        <v>62</v>
      </c>
    </row>
    <row r="68" spans="1:9" x14ac:dyDescent="0.25">
      <c r="A68" s="2" t="s">
        <v>127</v>
      </c>
      <c r="B68" s="2" t="s">
        <v>7</v>
      </c>
      <c r="C68" s="4">
        <v>29240</v>
      </c>
      <c r="E68" s="5">
        <v>43565</v>
      </c>
      <c r="F68" s="2" t="s">
        <v>128</v>
      </c>
    </row>
    <row r="69" spans="1:9" x14ac:dyDescent="0.25">
      <c r="A69" s="2" t="s">
        <v>129</v>
      </c>
      <c r="B69" s="2" t="s">
        <v>7</v>
      </c>
      <c r="C69" s="4">
        <v>29165</v>
      </c>
      <c r="D69" s="2" t="s">
        <v>61</v>
      </c>
      <c r="E69" s="5">
        <v>43565</v>
      </c>
      <c r="F69" s="2" t="s">
        <v>36</v>
      </c>
    </row>
    <row r="70" spans="1:9" x14ac:dyDescent="0.25">
      <c r="A70" s="2" t="s">
        <v>130</v>
      </c>
      <c r="B70" s="2" t="s">
        <v>7</v>
      </c>
      <c r="C70" s="4">
        <v>29240</v>
      </c>
      <c r="D70" s="2" t="s">
        <v>61</v>
      </c>
      <c r="E70" s="5">
        <v>43565</v>
      </c>
      <c r="F70" s="2" t="s">
        <v>128</v>
      </c>
    </row>
    <row r="71" spans="1:9" x14ac:dyDescent="0.25">
      <c r="A71" s="2" t="s">
        <v>131</v>
      </c>
      <c r="B71" s="2" t="s">
        <v>7</v>
      </c>
      <c r="C71" s="4">
        <v>28517</v>
      </c>
      <c r="D71" s="2" t="s">
        <v>61</v>
      </c>
      <c r="E71" s="5">
        <v>43565</v>
      </c>
      <c r="F71" s="2" t="s">
        <v>36</v>
      </c>
    </row>
    <row r="72" spans="1:9" x14ac:dyDescent="0.25">
      <c r="A72" s="2" t="s">
        <v>132</v>
      </c>
      <c r="B72" s="2" t="s">
        <v>7</v>
      </c>
      <c r="C72" s="4">
        <v>28759</v>
      </c>
      <c r="D72" s="2" t="s">
        <v>59</v>
      </c>
      <c r="E72" s="5">
        <v>43566</v>
      </c>
      <c r="F72" s="2" t="s">
        <v>133</v>
      </c>
    </row>
    <row r="73" spans="1:9" x14ac:dyDescent="0.25">
      <c r="A73" s="2" t="s">
        <v>144</v>
      </c>
      <c r="B73" s="2" t="s">
        <v>7</v>
      </c>
      <c r="C73" s="2" t="s">
        <v>145</v>
      </c>
      <c r="D73" s="2" t="s">
        <v>78</v>
      </c>
      <c r="E73" s="5">
        <v>43567</v>
      </c>
      <c r="F73" s="2" t="s">
        <v>146</v>
      </c>
      <c r="G73" s="4">
        <v>90</v>
      </c>
      <c r="H73" s="2" t="s">
        <v>147</v>
      </c>
      <c r="I73" s="2" t="s">
        <v>148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5D22-8744-4147-A2EB-A7421F774EB7}">
  <dimension ref="A1:Z185"/>
  <sheetViews>
    <sheetView tabSelected="1" topLeftCell="A86" workbookViewId="0">
      <selection activeCell="W95" sqref="W95"/>
    </sheetView>
  </sheetViews>
  <sheetFormatPr defaultRowHeight="15" x14ac:dyDescent="0.25"/>
  <cols>
    <col min="1" max="1" width="10.7109375" bestFit="1" customWidth="1"/>
    <col min="2" max="2" width="2.7109375" customWidth="1"/>
    <col min="3" max="3" width="8.85546875" bestFit="1" customWidth="1"/>
    <col min="4" max="4" width="2.7109375" customWidth="1"/>
    <col min="5" max="5" width="13.85546875" bestFit="1" customWidth="1"/>
    <col min="6" max="6" width="2.7109375" customWidth="1"/>
    <col min="7" max="7" width="16.28515625" bestFit="1" customWidth="1"/>
    <col min="8" max="8" width="2.7109375" customWidth="1"/>
    <col min="9" max="9" width="13.28515625" bestFit="1" customWidth="1"/>
    <col min="10" max="10" width="2.7109375" customWidth="1"/>
    <col min="11" max="11" width="10.7109375" bestFit="1" customWidth="1"/>
    <col min="12" max="12" width="2.7109375" customWidth="1"/>
    <col min="13" max="13" width="10.85546875" bestFit="1" customWidth="1"/>
    <col min="14" max="14" width="2.7109375" customWidth="1"/>
    <col min="15" max="15" width="17.7109375" bestFit="1" customWidth="1"/>
    <col min="16" max="16" width="2.7109375" customWidth="1"/>
    <col min="17" max="17" width="8.7109375" bestFit="1" customWidth="1"/>
    <col min="18" max="18" width="2.7109375" customWidth="1"/>
    <col min="19" max="19" width="20.5703125" bestFit="1" customWidth="1"/>
    <col min="20" max="20" width="2.7109375" customWidth="1"/>
    <col min="21" max="21" width="17" bestFit="1" customWidth="1"/>
    <col min="22" max="22" width="2.7109375" customWidth="1"/>
    <col min="23" max="23" width="14.28515625" bestFit="1" customWidth="1"/>
    <col min="24" max="24" width="2.7109375" customWidth="1"/>
    <col min="25" max="25" width="54.140625" bestFit="1" customWidth="1"/>
    <col min="26" max="26" width="2.7109375" customWidth="1"/>
  </cols>
  <sheetData>
    <row r="1" spans="1:26" x14ac:dyDescent="0.25">
      <c r="A1" s="2"/>
      <c r="B1" s="2"/>
      <c r="C1" s="1" t="s">
        <v>134</v>
      </c>
      <c r="D1" s="1"/>
      <c r="E1" s="1" t="s">
        <v>0</v>
      </c>
      <c r="F1" s="1"/>
      <c r="G1" s="1" t="s">
        <v>1</v>
      </c>
      <c r="H1" s="1"/>
      <c r="I1" s="1" t="s">
        <v>178</v>
      </c>
      <c r="J1" s="1"/>
      <c r="K1" s="1" t="s">
        <v>181</v>
      </c>
      <c r="L1" s="1"/>
      <c r="M1" s="1" t="s">
        <v>179</v>
      </c>
      <c r="N1" s="1"/>
      <c r="O1" s="1" t="s">
        <v>5</v>
      </c>
      <c r="P1" s="1"/>
      <c r="Q1" s="1" t="s">
        <v>182</v>
      </c>
      <c r="R1" s="1"/>
      <c r="S1" s="1" t="s">
        <v>21</v>
      </c>
      <c r="T1" s="1"/>
      <c r="U1" s="1" t="s">
        <v>3</v>
      </c>
      <c r="V1" s="1"/>
      <c r="W1" s="1" t="s">
        <v>4</v>
      </c>
      <c r="X1" s="1"/>
      <c r="Y1" s="1" t="s">
        <v>45</v>
      </c>
      <c r="Z1" s="51"/>
    </row>
    <row r="2" spans="1:26" x14ac:dyDescent="0.25">
      <c r="A2" s="65">
        <v>43770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x14ac:dyDescent="0.25">
      <c r="C3" t="s">
        <v>1944</v>
      </c>
      <c r="E3" t="s">
        <v>7</v>
      </c>
      <c r="I3" t="s">
        <v>184</v>
      </c>
      <c r="K3" s="8">
        <v>43769</v>
      </c>
      <c r="M3" s="8">
        <v>43770</v>
      </c>
      <c r="O3" t="s">
        <v>1831</v>
      </c>
      <c r="Q3">
        <v>45</v>
      </c>
      <c r="S3" t="s">
        <v>43</v>
      </c>
      <c r="U3" t="s">
        <v>1950</v>
      </c>
      <c r="W3" t="s">
        <v>269</v>
      </c>
      <c r="Z3" s="51"/>
    </row>
    <row r="4" spans="1:26" x14ac:dyDescent="0.25">
      <c r="C4" t="s">
        <v>1945</v>
      </c>
      <c r="E4" t="s">
        <v>7</v>
      </c>
      <c r="I4" t="s">
        <v>184</v>
      </c>
      <c r="K4" s="8">
        <v>43769</v>
      </c>
      <c r="M4" s="8">
        <v>43770</v>
      </c>
      <c r="O4" t="s">
        <v>1831</v>
      </c>
      <c r="Q4">
        <v>45</v>
      </c>
      <c r="S4" t="s">
        <v>43</v>
      </c>
      <c r="U4" t="s">
        <v>1949</v>
      </c>
      <c r="W4" t="s">
        <v>269</v>
      </c>
      <c r="Z4" s="51"/>
    </row>
    <row r="5" spans="1:26" x14ac:dyDescent="0.25">
      <c r="A5" s="79"/>
      <c r="C5" t="s">
        <v>1894</v>
      </c>
      <c r="E5" t="s">
        <v>7</v>
      </c>
      <c r="I5" t="s">
        <v>185</v>
      </c>
      <c r="K5" s="8">
        <v>43767</v>
      </c>
      <c r="M5" s="8">
        <v>43770</v>
      </c>
      <c r="O5" t="s">
        <v>1714</v>
      </c>
      <c r="Q5">
        <v>20</v>
      </c>
      <c r="S5" t="s">
        <v>43</v>
      </c>
      <c r="W5" t="s">
        <v>269</v>
      </c>
      <c r="Z5" s="51"/>
    </row>
    <row r="6" spans="1:26" x14ac:dyDescent="0.25">
      <c r="A6" s="79"/>
      <c r="C6" t="s">
        <v>1952</v>
      </c>
      <c r="E6" t="s">
        <v>7</v>
      </c>
      <c r="I6" t="s">
        <v>185</v>
      </c>
      <c r="K6" s="8">
        <v>43768</v>
      </c>
      <c r="M6" s="8">
        <v>43770</v>
      </c>
      <c r="O6" t="s">
        <v>1953</v>
      </c>
      <c r="Q6">
        <v>20</v>
      </c>
      <c r="S6" t="s">
        <v>43</v>
      </c>
      <c r="W6" t="s">
        <v>269</v>
      </c>
      <c r="Z6" s="51"/>
    </row>
    <row r="7" spans="1:26" x14ac:dyDescent="0.25">
      <c r="A7" s="79"/>
      <c r="C7" t="s">
        <v>1934</v>
      </c>
      <c r="E7" t="s">
        <v>7</v>
      </c>
      <c r="I7" t="s">
        <v>185</v>
      </c>
      <c r="K7" s="8">
        <v>43768</v>
      </c>
      <c r="M7" s="8">
        <v>43770</v>
      </c>
      <c r="O7" t="s">
        <v>285</v>
      </c>
      <c r="Q7">
        <v>20</v>
      </c>
      <c r="S7" t="s">
        <v>43</v>
      </c>
      <c r="W7" t="s">
        <v>269</v>
      </c>
      <c r="Z7" s="51"/>
    </row>
    <row r="8" spans="1:26" x14ac:dyDescent="0.25">
      <c r="C8" t="s">
        <v>1951</v>
      </c>
      <c r="E8" t="s">
        <v>7</v>
      </c>
      <c r="I8" t="s">
        <v>184</v>
      </c>
      <c r="K8" s="8">
        <v>43769</v>
      </c>
      <c r="M8" s="8">
        <v>43770</v>
      </c>
      <c r="O8" t="s">
        <v>146</v>
      </c>
      <c r="Q8">
        <v>15</v>
      </c>
      <c r="S8" t="s">
        <v>43</v>
      </c>
      <c r="W8" t="s">
        <v>269</v>
      </c>
      <c r="Z8" s="51"/>
    </row>
    <row r="9" spans="1:26" x14ac:dyDescent="0.25">
      <c r="A9" s="8"/>
      <c r="C9" t="s">
        <v>1954</v>
      </c>
      <c r="E9" t="s">
        <v>7</v>
      </c>
      <c r="I9" t="s">
        <v>185</v>
      </c>
      <c r="K9" s="8">
        <v>43770</v>
      </c>
      <c r="M9" s="8">
        <v>43770</v>
      </c>
      <c r="O9" t="s">
        <v>282</v>
      </c>
      <c r="Q9">
        <v>15</v>
      </c>
      <c r="S9" t="s">
        <v>43</v>
      </c>
      <c r="W9" t="s">
        <v>269</v>
      </c>
      <c r="Z9" s="51"/>
    </row>
    <row r="10" spans="1:26" x14ac:dyDescent="0.25">
      <c r="A10" s="8"/>
      <c r="S10">
        <f>SUM(Q3:Q9)/60</f>
        <v>3</v>
      </c>
      <c r="Z10" s="51"/>
    </row>
    <row r="11" spans="1:26" x14ac:dyDescent="0.25">
      <c r="A11" s="65">
        <v>43773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x14ac:dyDescent="0.25">
      <c r="A12" s="8"/>
      <c r="C12" t="s">
        <v>1955</v>
      </c>
      <c r="E12" t="s">
        <v>53</v>
      </c>
      <c r="I12" t="s">
        <v>152</v>
      </c>
      <c r="K12" s="8">
        <v>43773</v>
      </c>
      <c r="M12" s="8">
        <v>43773</v>
      </c>
      <c r="O12" t="s">
        <v>1132</v>
      </c>
      <c r="Q12">
        <v>30</v>
      </c>
      <c r="S12" t="s">
        <v>43</v>
      </c>
      <c r="W12" t="s">
        <v>1759</v>
      </c>
      <c r="Z12" s="51"/>
    </row>
    <row r="13" spans="1:26" x14ac:dyDescent="0.25">
      <c r="A13" s="8"/>
      <c r="C13" t="s">
        <v>1956</v>
      </c>
      <c r="E13" t="s">
        <v>53</v>
      </c>
      <c r="I13" t="s">
        <v>152</v>
      </c>
      <c r="K13" s="8">
        <v>43773</v>
      </c>
      <c r="M13" s="8">
        <v>43773</v>
      </c>
      <c r="O13" t="s">
        <v>62</v>
      </c>
      <c r="Q13">
        <v>30</v>
      </c>
      <c r="S13" t="s">
        <v>43</v>
      </c>
      <c r="W13" t="s">
        <v>769</v>
      </c>
      <c r="Z13" s="51"/>
    </row>
    <row r="14" spans="1:26" x14ac:dyDescent="0.25">
      <c r="A14" s="8"/>
      <c r="C14" t="s">
        <v>1957</v>
      </c>
      <c r="E14" t="s">
        <v>7</v>
      </c>
      <c r="I14" t="s">
        <v>187</v>
      </c>
      <c r="K14" s="8">
        <v>43773</v>
      </c>
      <c r="O14" t="s">
        <v>146</v>
      </c>
      <c r="Q14">
        <v>15</v>
      </c>
      <c r="S14" t="s">
        <v>43</v>
      </c>
      <c r="U14" t="s">
        <v>1815</v>
      </c>
      <c r="Z14" s="51"/>
    </row>
    <row r="15" spans="1:26" x14ac:dyDescent="0.25">
      <c r="A15" s="8"/>
      <c r="C15" t="s">
        <v>1958</v>
      </c>
      <c r="E15" t="s">
        <v>7</v>
      </c>
      <c r="I15" t="s">
        <v>187</v>
      </c>
      <c r="K15" s="8">
        <v>43773</v>
      </c>
      <c r="O15" t="s">
        <v>146</v>
      </c>
      <c r="Q15">
        <v>15</v>
      </c>
      <c r="S15" t="s">
        <v>43</v>
      </c>
      <c r="U15" t="s">
        <v>1964</v>
      </c>
      <c r="Z15" s="51"/>
    </row>
    <row r="16" spans="1:26" x14ac:dyDescent="0.25">
      <c r="A16" s="8"/>
      <c r="C16" t="s">
        <v>1959</v>
      </c>
      <c r="E16" t="s">
        <v>7</v>
      </c>
      <c r="I16" t="s">
        <v>187</v>
      </c>
      <c r="K16" s="8">
        <v>43773</v>
      </c>
      <c r="O16" t="s">
        <v>146</v>
      </c>
      <c r="Q16">
        <v>15</v>
      </c>
      <c r="S16" t="s">
        <v>43</v>
      </c>
      <c r="U16" t="s">
        <v>1965</v>
      </c>
      <c r="Z16" s="51"/>
    </row>
    <row r="17" spans="1:26" x14ac:dyDescent="0.25">
      <c r="A17" s="8"/>
      <c r="C17" t="s">
        <v>1960</v>
      </c>
      <c r="E17" t="s">
        <v>7</v>
      </c>
      <c r="I17" t="s">
        <v>187</v>
      </c>
      <c r="K17" s="8">
        <v>43773</v>
      </c>
      <c r="O17" t="s">
        <v>146</v>
      </c>
      <c r="Q17">
        <v>15</v>
      </c>
      <c r="S17" t="s">
        <v>43</v>
      </c>
      <c r="U17" t="s">
        <v>1966</v>
      </c>
      <c r="Z17" s="51"/>
    </row>
    <row r="18" spans="1:26" x14ac:dyDescent="0.25">
      <c r="A18" s="8"/>
      <c r="C18" t="s">
        <v>1961</v>
      </c>
      <c r="E18" t="s">
        <v>53</v>
      </c>
      <c r="I18" t="s">
        <v>152</v>
      </c>
      <c r="K18" s="8">
        <v>43773</v>
      </c>
      <c r="M18" s="8">
        <v>43773</v>
      </c>
      <c r="O18" t="s">
        <v>62</v>
      </c>
      <c r="Q18">
        <v>30</v>
      </c>
      <c r="S18" t="s">
        <v>43</v>
      </c>
      <c r="W18" t="s">
        <v>769</v>
      </c>
      <c r="Z18" s="51"/>
    </row>
    <row r="19" spans="1:26" x14ac:dyDescent="0.25">
      <c r="A19" s="8"/>
      <c r="C19" t="s">
        <v>1962</v>
      </c>
      <c r="E19" t="s">
        <v>53</v>
      </c>
      <c r="I19" t="s">
        <v>184</v>
      </c>
      <c r="K19" s="8">
        <v>43773</v>
      </c>
      <c r="M19" s="8">
        <v>43773</v>
      </c>
      <c r="O19" t="s">
        <v>1963</v>
      </c>
      <c r="Q19">
        <v>15</v>
      </c>
      <c r="S19" t="s">
        <v>43</v>
      </c>
      <c r="W19" t="s">
        <v>1750</v>
      </c>
      <c r="Z19" s="51"/>
    </row>
    <row r="20" spans="1:26" x14ac:dyDescent="0.25">
      <c r="A20" s="8"/>
      <c r="S20">
        <f>SUM(Q12:Q19)/60</f>
        <v>2.75</v>
      </c>
      <c r="Z20" s="51"/>
    </row>
    <row r="21" spans="1:26" x14ac:dyDescent="0.25">
      <c r="A21" s="65">
        <v>43774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x14ac:dyDescent="0.25">
      <c r="A22" s="8"/>
      <c r="C22" t="s">
        <v>1957</v>
      </c>
      <c r="E22" t="s">
        <v>7</v>
      </c>
      <c r="I22" t="s">
        <v>187</v>
      </c>
      <c r="K22" s="8">
        <v>43773</v>
      </c>
      <c r="M22" s="8">
        <v>43774</v>
      </c>
      <c r="O22" t="s">
        <v>146</v>
      </c>
      <c r="Q22">
        <v>15</v>
      </c>
      <c r="S22" t="s">
        <v>43</v>
      </c>
      <c r="U22" t="s">
        <v>1815</v>
      </c>
      <c r="W22" t="s">
        <v>204</v>
      </c>
      <c r="Y22" t="s">
        <v>1967</v>
      </c>
      <c r="Z22" s="51"/>
    </row>
    <row r="23" spans="1:26" x14ac:dyDescent="0.25">
      <c r="A23" s="8"/>
      <c r="C23" t="s">
        <v>1958</v>
      </c>
      <c r="E23" t="s">
        <v>7</v>
      </c>
      <c r="I23" t="s">
        <v>187</v>
      </c>
      <c r="K23" s="8">
        <v>43773</v>
      </c>
      <c r="M23" s="8">
        <v>43774</v>
      </c>
      <c r="O23" t="s">
        <v>146</v>
      </c>
      <c r="Q23">
        <v>15</v>
      </c>
      <c r="S23" t="s">
        <v>43</v>
      </c>
      <c r="U23" t="s">
        <v>1964</v>
      </c>
      <c r="W23" t="s">
        <v>1084</v>
      </c>
      <c r="Y23" t="s">
        <v>1967</v>
      </c>
      <c r="Z23" s="51"/>
    </row>
    <row r="24" spans="1:26" x14ac:dyDescent="0.25">
      <c r="A24" s="8"/>
      <c r="C24" t="s">
        <v>1959</v>
      </c>
      <c r="E24" t="s">
        <v>7</v>
      </c>
      <c r="I24" t="s">
        <v>187</v>
      </c>
      <c r="K24" s="8">
        <v>43773</v>
      </c>
      <c r="M24" s="8">
        <v>43774</v>
      </c>
      <c r="O24" t="s">
        <v>146</v>
      </c>
      <c r="Q24">
        <v>15</v>
      </c>
      <c r="S24" t="s">
        <v>43</v>
      </c>
      <c r="U24" t="s">
        <v>1965</v>
      </c>
      <c r="W24" t="s">
        <v>204</v>
      </c>
      <c r="Y24" t="s">
        <v>1967</v>
      </c>
      <c r="Z24" s="51"/>
    </row>
    <row r="25" spans="1:26" x14ac:dyDescent="0.25">
      <c r="A25" s="8"/>
      <c r="C25" t="s">
        <v>1960</v>
      </c>
      <c r="E25" t="s">
        <v>7</v>
      </c>
      <c r="I25" t="s">
        <v>187</v>
      </c>
      <c r="K25" s="8">
        <v>43773</v>
      </c>
      <c r="M25" s="8">
        <v>43774</v>
      </c>
      <c r="O25" t="s">
        <v>146</v>
      </c>
      <c r="Q25">
        <v>15</v>
      </c>
      <c r="S25" t="s">
        <v>43</v>
      </c>
      <c r="U25" t="s">
        <v>1966</v>
      </c>
      <c r="W25" t="s">
        <v>1091</v>
      </c>
      <c r="Y25" t="s">
        <v>1967</v>
      </c>
      <c r="Z25" s="51"/>
    </row>
    <row r="26" spans="1:26" x14ac:dyDescent="0.25">
      <c r="A26" s="8"/>
      <c r="C26" t="s">
        <v>1968</v>
      </c>
      <c r="E26" t="s">
        <v>7</v>
      </c>
      <c r="I26" t="s">
        <v>152</v>
      </c>
      <c r="K26" s="8">
        <v>43774</v>
      </c>
      <c r="M26" s="8">
        <v>43774</v>
      </c>
      <c r="O26" t="s">
        <v>1802</v>
      </c>
      <c r="Q26">
        <v>15</v>
      </c>
      <c r="S26" t="s">
        <v>43</v>
      </c>
      <c r="W26" t="s">
        <v>269</v>
      </c>
      <c r="Z26" s="51"/>
    </row>
    <row r="27" spans="1:26" x14ac:dyDescent="0.25">
      <c r="A27" s="8"/>
      <c r="C27" t="s">
        <v>1969</v>
      </c>
      <c r="E27" t="s">
        <v>7</v>
      </c>
      <c r="I27" t="s">
        <v>185</v>
      </c>
      <c r="K27" s="8">
        <v>43774</v>
      </c>
      <c r="O27" t="s">
        <v>815</v>
      </c>
      <c r="Q27">
        <v>15</v>
      </c>
      <c r="S27" t="s">
        <v>43</v>
      </c>
      <c r="W27" t="s">
        <v>269</v>
      </c>
      <c r="Z27" s="51"/>
    </row>
    <row r="28" spans="1:26" x14ac:dyDescent="0.25">
      <c r="A28" s="8"/>
      <c r="C28" t="s">
        <v>1986</v>
      </c>
      <c r="E28" t="s">
        <v>7</v>
      </c>
      <c r="I28" t="s">
        <v>187</v>
      </c>
      <c r="K28" s="8">
        <v>43774</v>
      </c>
      <c r="M28" s="8">
        <v>43774</v>
      </c>
      <c r="O28" t="s">
        <v>1831</v>
      </c>
      <c r="Q28">
        <v>15</v>
      </c>
      <c r="S28" t="s">
        <v>43</v>
      </c>
      <c r="U28" t="s">
        <v>1949</v>
      </c>
      <c r="W28" t="s">
        <v>320</v>
      </c>
      <c r="Y28" t="s">
        <v>1988</v>
      </c>
      <c r="Z28" s="51"/>
    </row>
    <row r="29" spans="1:26" x14ac:dyDescent="0.25">
      <c r="A29" s="8"/>
      <c r="C29" t="s">
        <v>1970</v>
      </c>
      <c r="E29" t="s">
        <v>7</v>
      </c>
      <c r="I29" t="s">
        <v>187</v>
      </c>
      <c r="K29" s="8">
        <v>43774</v>
      </c>
      <c r="M29" s="8">
        <v>43774</v>
      </c>
      <c r="O29" t="s">
        <v>1831</v>
      </c>
      <c r="Q29">
        <v>15</v>
      </c>
      <c r="S29" t="s">
        <v>43</v>
      </c>
      <c r="U29" t="s">
        <v>1978</v>
      </c>
      <c r="W29" t="s">
        <v>320</v>
      </c>
      <c r="Y29" t="s">
        <v>1988</v>
      </c>
      <c r="Z29" s="51"/>
    </row>
    <row r="30" spans="1:26" x14ac:dyDescent="0.25">
      <c r="A30" s="8"/>
      <c r="C30" t="s">
        <v>1971</v>
      </c>
      <c r="E30" t="s">
        <v>7</v>
      </c>
      <c r="I30" t="s">
        <v>187</v>
      </c>
      <c r="K30" s="8">
        <v>43774</v>
      </c>
      <c r="M30" s="8">
        <v>43774</v>
      </c>
      <c r="O30" t="s">
        <v>1831</v>
      </c>
      <c r="Q30">
        <v>15</v>
      </c>
      <c r="S30" t="s">
        <v>43</v>
      </c>
      <c r="U30" t="s">
        <v>1979</v>
      </c>
      <c r="W30" t="s">
        <v>320</v>
      </c>
      <c r="Y30" t="s">
        <v>1988</v>
      </c>
      <c r="Z30" s="51"/>
    </row>
    <row r="31" spans="1:26" x14ac:dyDescent="0.25">
      <c r="A31" s="8"/>
      <c r="C31" t="s">
        <v>1972</v>
      </c>
      <c r="E31" t="s">
        <v>7</v>
      </c>
      <c r="I31" t="s">
        <v>187</v>
      </c>
      <c r="K31" s="8">
        <v>43774</v>
      </c>
      <c r="M31" s="8">
        <v>43774</v>
      </c>
      <c r="O31" t="s">
        <v>1831</v>
      </c>
      <c r="Q31">
        <v>15</v>
      </c>
      <c r="S31" t="s">
        <v>43</v>
      </c>
      <c r="U31" t="s">
        <v>1980</v>
      </c>
      <c r="W31" t="s">
        <v>320</v>
      </c>
      <c r="Y31" t="s">
        <v>1988</v>
      </c>
      <c r="Z31" s="51"/>
    </row>
    <row r="32" spans="1:26" x14ac:dyDescent="0.25">
      <c r="A32" s="8"/>
      <c r="C32" t="s">
        <v>1973</v>
      </c>
      <c r="E32" t="s">
        <v>7</v>
      </c>
      <c r="I32" t="s">
        <v>187</v>
      </c>
      <c r="K32" s="8">
        <v>43774</v>
      </c>
      <c r="M32" s="8">
        <v>43774</v>
      </c>
      <c r="O32" t="s">
        <v>1831</v>
      </c>
      <c r="Q32">
        <v>15</v>
      </c>
      <c r="S32" t="s">
        <v>43</v>
      </c>
      <c r="U32" t="s">
        <v>1981</v>
      </c>
      <c r="W32" t="s">
        <v>320</v>
      </c>
      <c r="Y32" t="s">
        <v>1988</v>
      </c>
      <c r="Z32" s="51"/>
    </row>
    <row r="33" spans="1:26" x14ac:dyDescent="0.25">
      <c r="A33" s="8"/>
      <c r="C33" t="s">
        <v>1974</v>
      </c>
      <c r="E33" t="s">
        <v>7</v>
      </c>
      <c r="I33" t="s">
        <v>187</v>
      </c>
      <c r="K33" s="8">
        <v>43774</v>
      </c>
      <c r="M33" s="8">
        <v>43774</v>
      </c>
      <c r="O33" t="s">
        <v>1831</v>
      </c>
      <c r="Q33">
        <v>15</v>
      </c>
      <c r="S33" t="s">
        <v>43</v>
      </c>
      <c r="U33" t="s">
        <v>1981</v>
      </c>
      <c r="W33" t="s">
        <v>320</v>
      </c>
      <c r="Y33" t="s">
        <v>1982</v>
      </c>
      <c r="Z33" s="51"/>
    </row>
    <row r="34" spans="1:26" x14ac:dyDescent="0.25">
      <c r="A34" s="8"/>
      <c r="C34" t="s">
        <v>1975</v>
      </c>
      <c r="E34" t="s">
        <v>7</v>
      </c>
      <c r="I34" t="s">
        <v>187</v>
      </c>
      <c r="K34" s="8">
        <v>43774</v>
      </c>
      <c r="M34" s="8">
        <v>43774</v>
      </c>
      <c r="O34" t="s">
        <v>1831</v>
      </c>
      <c r="Q34">
        <v>15</v>
      </c>
      <c r="S34" t="s">
        <v>43</v>
      </c>
      <c r="U34" t="s">
        <v>1983</v>
      </c>
      <c r="W34" t="s">
        <v>320</v>
      </c>
      <c r="Y34" t="s">
        <v>1988</v>
      </c>
      <c r="Z34" s="51"/>
    </row>
    <row r="35" spans="1:26" x14ac:dyDescent="0.25">
      <c r="A35" s="8"/>
      <c r="C35" t="s">
        <v>1976</v>
      </c>
      <c r="E35" t="s">
        <v>7</v>
      </c>
      <c r="I35" t="s">
        <v>187</v>
      </c>
      <c r="K35" s="8">
        <v>43774</v>
      </c>
      <c r="M35" s="8">
        <v>43774</v>
      </c>
      <c r="O35" t="s">
        <v>1831</v>
      </c>
      <c r="Q35">
        <v>15</v>
      </c>
      <c r="S35" t="s">
        <v>43</v>
      </c>
      <c r="U35" t="s">
        <v>1984</v>
      </c>
      <c r="W35" t="s">
        <v>320</v>
      </c>
      <c r="Y35" t="s">
        <v>1988</v>
      </c>
      <c r="Z35" s="51"/>
    </row>
    <row r="36" spans="1:26" x14ac:dyDescent="0.25">
      <c r="A36" s="8"/>
      <c r="C36" t="s">
        <v>1977</v>
      </c>
      <c r="E36" t="s">
        <v>7</v>
      </c>
      <c r="I36" t="s">
        <v>187</v>
      </c>
      <c r="K36" s="8">
        <v>43774</v>
      </c>
      <c r="M36" s="8">
        <v>43774</v>
      </c>
      <c r="O36" t="s">
        <v>1831</v>
      </c>
      <c r="Q36">
        <v>15</v>
      </c>
      <c r="S36" t="s">
        <v>43</v>
      </c>
      <c r="U36" t="s">
        <v>1985</v>
      </c>
      <c r="W36" t="s">
        <v>320</v>
      </c>
      <c r="Y36" t="s">
        <v>1988</v>
      </c>
      <c r="Z36" s="51"/>
    </row>
    <row r="37" spans="1:26" x14ac:dyDescent="0.25">
      <c r="A37" s="8"/>
      <c r="C37" t="s">
        <v>1986</v>
      </c>
      <c r="E37" t="s">
        <v>7</v>
      </c>
      <c r="I37" t="s">
        <v>187</v>
      </c>
      <c r="K37" s="8">
        <v>43774</v>
      </c>
      <c r="M37" s="8">
        <v>43774</v>
      </c>
      <c r="O37" t="s">
        <v>1831</v>
      </c>
      <c r="Q37">
        <v>15</v>
      </c>
      <c r="S37" t="s">
        <v>43</v>
      </c>
      <c r="U37" t="s">
        <v>1950</v>
      </c>
      <c r="W37" t="s">
        <v>320</v>
      </c>
      <c r="Y37" t="s">
        <v>1988</v>
      </c>
      <c r="Z37" s="51"/>
    </row>
    <row r="38" spans="1:26" x14ac:dyDescent="0.25">
      <c r="A38" s="8"/>
      <c r="C38" t="s">
        <v>1987</v>
      </c>
      <c r="E38" t="s">
        <v>7</v>
      </c>
      <c r="I38" t="s">
        <v>187</v>
      </c>
      <c r="K38" s="8">
        <v>43774</v>
      </c>
      <c r="M38" s="8">
        <v>43774</v>
      </c>
      <c r="O38" t="s">
        <v>1831</v>
      </c>
      <c r="Q38">
        <v>15</v>
      </c>
      <c r="S38" t="s">
        <v>43</v>
      </c>
      <c r="U38" t="s">
        <v>1989</v>
      </c>
      <c r="W38" t="s">
        <v>320</v>
      </c>
      <c r="Z38" s="51"/>
    </row>
    <row r="39" spans="1:26" x14ac:dyDescent="0.25">
      <c r="A39" s="8"/>
      <c r="C39" t="s">
        <v>1990</v>
      </c>
      <c r="E39" t="s">
        <v>7</v>
      </c>
      <c r="I39" t="s">
        <v>187</v>
      </c>
      <c r="K39" s="8">
        <v>43774</v>
      </c>
      <c r="M39" s="8">
        <v>43774</v>
      </c>
      <c r="O39" t="s">
        <v>1242</v>
      </c>
      <c r="Q39">
        <v>15</v>
      </c>
      <c r="S39" t="s">
        <v>43</v>
      </c>
      <c r="U39" t="s">
        <v>1991</v>
      </c>
      <c r="W39" t="s">
        <v>320</v>
      </c>
      <c r="Z39" s="51"/>
    </row>
    <row r="40" spans="1:26" x14ac:dyDescent="0.25">
      <c r="A40" s="8"/>
      <c r="S40">
        <f>SUM(Q22:Q39)/60</f>
        <v>4.5</v>
      </c>
      <c r="Z40" s="51"/>
    </row>
    <row r="41" spans="1:26" x14ac:dyDescent="0.25">
      <c r="A41" s="65">
        <v>43775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x14ac:dyDescent="0.25">
      <c r="A42" s="45"/>
      <c r="C42" t="s">
        <v>1969</v>
      </c>
      <c r="E42" t="s">
        <v>7</v>
      </c>
      <c r="I42" t="s">
        <v>185</v>
      </c>
      <c r="K42" s="8">
        <v>43774</v>
      </c>
      <c r="M42" s="8">
        <v>43775</v>
      </c>
      <c r="O42" t="s">
        <v>815</v>
      </c>
      <c r="Q42">
        <v>15</v>
      </c>
      <c r="S42" t="s">
        <v>43</v>
      </c>
      <c r="W42" t="s">
        <v>269</v>
      </c>
      <c r="Z42" s="51"/>
    </row>
    <row r="43" spans="1:26" x14ac:dyDescent="0.25">
      <c r="A43" s="45"/>
      <c r="C43" t="s">
        <v>1992</v>
      </c>
      <c r="E43" t="s">
        <v>7</v>
      </c>
      <c r="I43" t="s">
        <v>187</v>
      </c>
      <c r="K43" s="8">
        <v>43775</v>
      </c>
      <c r="M43" s="8">
        <v>43775</v>
      </c>
      <c r="O43" t="s">
        <v>146</v>
      </c>
      <c r="Q43">
        <v>15</v>
      </c>
      <c r="S43" t="s">
        <v>43</v>
      </c>
      <c r="W43" t="s">
        <v>320</v>
      </c>
      <c r="Z43" s="51"/>
    </row>
    <row r="44" spans="1:26" x14ac:dyDescent="0.25">
      <c r="A44" s="45"/>
      <c r="C44" t="s">
        <v>1993</v>
      </c>
      <c r="E44" t="s">
        <v>7</v>
      </c>
      <c r="I44" t="s">
        <v>185</v>
      </c>
      <c r="K44" s="8">
        <v>43775</v>
      </c>
      <c r="M44" s="8">
        <v>43775</v>
      </c>
      <c r="O44" t="s">
        <v>869</v>
      </c>
      <c r="Q44">
        <v>15</v>
      </c>
      <c r="S44" t="s">
        <v>43</v>
      </c>
      <c r="W44" t="s">
        <v>269</v>
      </c>
      <c r="Z44" s="51"/>
    </row>
    <row r="45" spans="1:26" x14ac:dyDescent="0.25">
      <c r="A45" s="45"/>
      <c r="C45" t="s">
        <v>1994</v>
      </c>
      <c r="E45" t="s">
        <v>53</v>
      </c>
      <c r="I45" t="s">
        <v>184</v>
      </c>
      <c r="K45" s="8">
        <v>43775</v>
      </c>
      <c r="M45" s="8">
        <v>43775</v>
      </c>
      <c r="O45" t="s">
        <v>153</v>
      </c>
      <c r="Q45">
        <v>15</v>
      </c>
      <c r="S45" t="s">
        <v>43</v>
      </c>
      <c r="W45" t="s">
        <v>1734</v>
      </c>
      <c r="Z45" s="51"/>
    </row>
    <row r="46" spans="1:26" x14ac:dyDescent="0.25">
      <c r="A46" s="45"/>
      <c r="C46" t="s">
        <v>1995</v>
      </c>
      <c r="E46" t="s">
        <v>7</v>
      </c>
      <c r="I46" t="s">
        <v>152</v>
      </c>
      <c r="K46" s="8">
        <v>43775</v>
      </c>
      <c r="M46" s="8">
        <v>43775</v>
      </c>
      <c r="O46" t="s">
        <v>33</v>
      </c>
      <c r="Q46">
        <v>15</v>
      </c>
      <c r="S46" t="s">
        <v>43</v>
      </c>
      <c r="W46" t="s">
        <v>269</v>
      </c>
      <c r="Z46" s="51"/>
    </row>
    <row r="47" spans="1:26" x14ac:dyDescent="0.25">
      <c r="A47" s="45"/>
      <c r="C47" t="s">
        <v>1996</v>
      </c>
      <c r="E47" t="s">
        <v>7</v>
      </c>
      <c r="I47" t="s">
        <v>187</v>
      </c>
      <c r="K47" s="8">
        <v>43775</v>
      </c>
      <c r="M47" s="8">
        <v>43775</v>
      </c>
      <c r="O47" t="s">
        <v>33</v>
      </c>
      <c r="Q47">
        <v>15</v>
      </c>
      <c r="S47" t="s">
        <v>43</v>
      </c>
      <c r="W47" t="s">
        <v>269</v>
      </c>
      <c r="Z47" s="51"/>
    </row>
    <row r="48" spans="1:26" x14ac:dyDescent="0.25">
      <c r="A48" s="45"/>
      <c r="C48" t="s">
        <v>1997</v>
      </c>
      <c r="E48" t="s">
        <v>7</v>
      </c>
      <c r="I48" t="s">
        <v>152</v>
      </c>
      <c r="K48" s="8">
        <v>43775</v>
      </c>
      <c r="M48" s="8">
        <v>43775</v>
      </c>
      <c r="O48" t="s">
        <v>1831</v>
      </c>
      <c r="Q48">
        <v>15</v>
      </c>
      <c r="S48" t="s">
        <v>43</v>
      </c>
      <c r="W48" t="s">
        <v>320</v>
      </c>
      <c r="Z48" s="51"/>
    </row>
    <row r="49" spans="1:26" x14ac:dyDescent="0.25">
      <c r="A49" s="45"/>
      <c r="C49" t="s">
        <v>1998</v>
      </c>
      <c r="E49" t="s">
        <v>7</v>
      </c>
      <c r="I49" t="s">
        <v>185</v>
      </c>
      <c r="K49" s="8">
        <v>43775</v>
      </c>
      <c r="M49" s="8">
        <v>43775</v>
      </c>
      <c r="O49" t="s">
        <v>282</v>
      </c>
      <c r="Q49">
        <v>15</v>
      </c>
      <c r="S49" t="s">
        <v>43</v>
      </c>
      <c r="W49" t="s">
        <v>269</v>
      </c>
      <c r="Z49" s="51"/>
    </row>
    <row r="50" spans="1:26" x14ac:dyDescent="0.25">
      <c r="A50" s="45"/>
      <c r="C50" t="s">
        <v>1999</v>
      </c>
      <c r="E50" t="s">
        <v>7</v>
      </c>
      <c r="I50" t="s">
        <v>187</v>
      </c>
      <c r="K50" s="8">
        <v>43775</v>
      </c>
      <c r="M50" s="8">
        <v>43775</v>
      </c>
      <c r="O50" t="s">
        <v>128</v>
      </c>
      <c r="Q50">
        <v>15</v>
      </c>
      <c r="S50" t="s">
        <v>43</v>
      </c>
      <c r="W50" t="s">
        <v>193</v>
      </c>
      <c r="Z50" s="51"/>
    </row>
    <row r="51" spans="1:26" x14ac:dyDescent="0.25">
      <c r="A51" s="45"/>
      <c r="C51" t="s">
        <v>2000</v>
      </c>
      <c r="E51" t="s">
        <v>7</v>
      </c>
      <c r="I51" t="s">
        <v>185</v>
      </c>
      <c r="K51" s="8">
        <v>43775</v>
      </c>
      <c r="M51" s="8">
        <v>43775</v>
      </c>
      <c r="O51" t="s">
        <v>2001</v>
      </c>
      <c r="Q51">
        <v>15</v>
      </c>
      <c r="S51" t="s">
        <v>43</v>
      </c>
      <c r="W51" t="s">
        <v>269</v>
      </c>
      <c r="Z51" s="51"/>
    </row>
    <row r="52" spans="1:26" x14ac:dyDescent="0.25">
      <c r="A52" s="45"/>
      <c r="C52" t="s">
        <v>2002</v>
      </c>
      <c r="E52" t="s">
        <v>7</v>
      </c>
      <c r="I52" t="s">
        <v>185</v>
      </c>
      <c r="K52" s="8">
        <v>43775</v>
      </c>
      <c r="O52" t="s">
        <v>2003</v>
      </c>
      <c r="Q52">
        <v>15</v>
      </c>
      <c r="S52" t="s">
        <v>43</v>
      </c>
      <c r="U52" s="23"/>
      <c r="W52" t="s">
        <v>269</v>
      </c>
      <c r="Z52" s="51"/>
    </row>
    <row r="53" spans="1:26" x14ac:dyDescent="0.25">
      <c r="A53" s="45"/>
      <c r="C53" t="s">
        <v>2004</v>
      </c>
      <c r="E53" t="s">
        <v>7</v>
      </c>
      <c r="I53" t="s">
        <v>185</v>
      </c>
      <c r="K53" s="8">
        <v>43775</v>
      </c>
      <c r="O53" t="s">
        <v>285</v>
      </c>
      <c r="Q53">
        <v>15</v>
      </c>
      <c r="S53" t="s">
        <v>43</v>
      </c>
      <c r="U53" s="23"/>
      <c r="W53" t="s">
        <v>269</v>
      </c>
      <c r="Z53" s="51"/>
    </row>
    <row r="54" spans="1:26" x14ac:dyDescent="0.25">
      <c r="A54" s="8"/>
      <c r="S54">
        <f>SUM(Q42:Q53)/60</f>
        <v>3</v>
      </c>
      <c r="Z54" s="51"/>
    </row>
    <row r="55" spans="1:26" x14ac:dyDescent="0.25">
      <c r="A55" s="65">
        <v>43776</v>
      </c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x14ac:dyDescent="0.25">
      <c r="A56" s="45"/>
      <c r="C56" t="s">
        <v>2002</v>
      </c>
      <c r="E56" t="s">
        <v>7</v>
      </c>
      <c r="I56" t="s">
        <v>185</v>
      </c>
      <c r="K56" s="8">
        <v>43775</v>
      </c>
      <c r="M56" s="8">
        <v>43776</v>
      </c>
      <c r="O56" t="s">
        <v>2003</v>
      </c>
      <c r="Q56">
        <v>15</v>
      </c>
      <c r="S56" t="s">
        <v>43</v>
      </c>
      <c r="U56" s="23"/>
      <c r="W56" t="s">
        <v>269</v>
      </c>
      <c r="Z56" s="51"/>
    </row>
    <row r="57" spans="1:26" x14ac:dyDescent="0.25">
      <c r="A57" s="45"/>
      <c r="C57" t="s">
        <v>2004</v>
      </c>
      <c r="E57" t="s">
        <v>7</v>
      </c>
      <c r="I57" t="s">
        <v>185</v>
      </c>
      <c r="K57" s="8">
        <v>43775</v>
      </c>
      <c r="M57" s="8">
        <v>43776</v>
      </c>
      <c r="O57" t="s">
        <v>285</v>
      </c>
      <c r="Q57">
        <v>15</v>
      </c>
      <c r="S57" t="s">
        <v>43</v>
      </c>
      <c r="U57" s="23"/>
      <c r="W57" t="s">
        <v>269</v>
      </c>
      <c r="Z57" s="51"/>
    </row>
    <row r="58" spans="1:26" x14ac:dyDescent="0.25">
      <c r="A58" s="45"/>
      <c r="C58" t="s">
        <v>2005</v>
      </c>
      <c r="E58" t="s">
        <v>7</v>
      </c>
      <c r="I58" t="s">
        <v>187</v>
      </c>
      <c r="K58" s="8">
        <v>43776</v>
      </c>
      <c r="M58" s="8">
        <v>43776</v>
      </c>
      <c r="O58" t="s">
        <v>762</v>
      </c>
      <c r="Q58">
        <v>60</v>
      </c>
      <c r="S58" t="s">
        <v>43</v>
      </c>
      <c r="U58" s="23"/>
      <c r="W58" t="s">
        <v>269</v>
      </c>
      <c r="Z58" s="51"/>
    </row>
    <row r="59" spans="1:26" x14ac:dyDescent="0.25">
      <c r="A59" s="45"/>
      <c r="C59" t="s">
        <v>2006</v>
      </c>
      <c r="E59" t="s">
        <v>7</v>
      </c>
      <c r="I59" t="s">
        <v>180</v>
      </c>
      <c r="K59" s="8">
        <v>43776</v>
      </c>
      <c r="M59" s="8">
        <v>43776</v>
      </c>
      <c r="O59" t="s">
        <v>472</v>
      </c>
      <c r="Q59">
        <v>15</v>
      </c>
      <c r="S59" t="s">
        <v>43</v>
      </c>
      <c r="U59" s="23"/>
      <c r="W59" t="s">
        <v>271</v>
      </c>
      <c r="Z59" s="51"/>
    </row>
    <row r="60" spans="1:26" x14ac:dyDescent="0.25">
      <c r="A60" s="45"/>
      <c r="C60" t="s">
        <v>2007</v>
      </c>
      <c r="E60" t="s">
        <v>7</v>
      </c>
      <c r="I60" t="s">
        <v>180</v>
      </c>
      <c r="K60" s="8">
        <v>43776</v>
      </c>
      <c r="M60" s="8">
        <v>43776</v>
      </c>
      <c r="O60" t="s">
        <v>14</v>
      </c>
      <c r="Q60">
        <v>15</v>
      </c>
      <c r="S60" t="s">
        <v>43</v>
      </c>
      <c r="U60" s="23"/>
      <c r="W60" t="s">
        <v>271</v>
      </c>
      <c r="Z60" s="51"/>
    </row>
    <row r="61" spans="1:26" x14ac:dyDescent="0.25">
      <c r="A61" s="45"/>
      <c r="C61" t="s">
        <v>2008</v>
      </c>
      <c r="E61" t="s">
        <v>7</v>
      </c>
      <c r="I61" t="s">
        <v>180</v>
      </c>
      <c r="K61" s="8">
        <v>43776</v>
      </c>
      <c r="M61" s="8">
        <v>43776</v>
      </c>
      <c r="O61" t="s">
        <v>472</v>
      </c>
      <c r="Q61">
        <v>15</v>
      </c>
      <c r="S61" t="s">
        <v>43</v>
      </c>
      <c r="U61" s="23"/>
      <c r="W61" t="s">
        <v>271</v>
      </c>
      <c r="Z61" s="51"/>
    </row>
    <row r="62" spans="1:26" x14ac:dyDescent="0.25">
      <c r="A62" s="8"/>
      <c r="S62">
        <f>SUM(Q56:Q61)/60</f>
        <v>2.25</v>
      </c>
      <c r="Z62" s="51"/>
    </row>
    <row r="63" spans="1:26" x14ac:dyDescent="0.25">
      <c r="A63" s="65">
        <v>43777</v>
      </c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x14ac:dyDescent="0.25">
      <c r="C64" t="s">
        <v>1944</v>
      </c>
      <c r="E64" t="s">
        <v>7</v>
      </c>
      <c r="I64" t="s">
        <v>184</v>
      </c>
      <c r="K64" s="8">
        <v>43769</v>
      </c>
      <c r="M64" s="8">
        <v>43777</v>
      </c>
      <c r="O64" t="s">
        <v>1831</v>
      </c>
      <c r="Q64">
        <v>45</v>
      </c>
      <c r="S64" t="s">
        <v>43</v>
      </c>
      <c r="U64" t="s">
        <v>1950</v>
      </c>
      <c r="W64" t="s">
        <v>269</v>
      </c>
      <c r="Z64" s="51"/>
    </row>
    <row r="65" spans="1:26" x14ac:dyDescent="0.25">
      <c r="C65" t="s">
        <v>1945</v>
      </c>
      <c r="E65" t="s">
        <v>7</v>
      </c>
      <c r="I65" t="s">
        <v>184</v>
      </c>
      <c r="K65" s="8">
        <v>43769</v>
      </c>
      <c r="M65" s="8">
        <v>43777</v>
      </c>
      <c r="O65" t="s">
        <v>1831</v>
      </c>
      <c r="Q65">
        <v>45</v>
      </c>
      <c r="S65" t="s">
        <v>43</v>
      </c>
      <c r="U65" t="s">
        <v>1949</v>
      </c>
      <c r="W65" t="s">
        <v>269</v>
      </c>
      <c r="Z65" s="51"/>
    </row>
    <row r="66" spans="1:26" x14ac:dyDescent="0.25">
      <c r="A66" s="79"/>
      <c r="C66" t="s">
        <v>1894</v>
      </c>
      <c r="E66" t="s">
        <v>7</v>
      </c>
      <c r="I66" t="s">
        <v>185</v>
      </c>
      <c r="K66" s="8">
        <v>43767</v>
      </c>
      <c r="M66" s="8">
        <v>43777</v>
      </c>
      <c r="O66" t="s">
        <v>1714</v>
      </c>
      <c r="Q66">
        <v>20</v>
      </c>
      <c r="S66" t="s">
        <v>43</v>
      </c>
      <c r="W66" t="s">
        <v>269</v>
      </c>
      <c r="Z66" s="51"/>
    </row>
    <row r="67" spans="1:26" x14ac:dyDescent="0.25">
      <c r="A67" s="79"/>
      <c r="C67" t="s">
        <v>1952</v>
      </c>
      <c r="E67" t="s">
        <v>7</v>
      </c>
      <c r="I67" t="s">
        <v>185</v>
      </c>
      <c r="K67" s="8">
        <v>43768</v>
      </c>
      <c r="M67" s="8">
        <v>43777</v>
      </c>
      <c r="O67" t="s">
        <v>1953</v>
      </c>
      <c r="Q67">
        <v>20</v>
      </c>
      <c r="S67" t="s">
        <v>43</v>
      </c>
      <c r="W67" t="s">
        <v>269</v>
      </c>
      <c r="Z67" s="51"/>
    </row>
    <row r="68" spans="1:26" x14ac:dyDescent="0.25">
      <c r="A68" s="79"/>
      <c r="C68" t="s">
        <v>1934</v>
      </c>
      <c r="E68" t="s">
        <v>7</v>
      </c>
      <c r="I68" t="s">
        <v>185</v>
      </c>
      <c r="K68" s="8">
        <v>43768</v>
      </c>
      <c r="M68" s="8">
        <v>43777</v>
      </c>
      <c r="O68" t="s">
        <v>285</v>
      </c>
      <c r="Q68">
        <v>20</v>
      </c>
      <c r="S68" t="s">
        <v>43</v>
      </c>
      <c r="W68" t="s">
        <v>269</v>
      </c>
      <c r="Z68" s="51"/>
    </row>
    <row r="69" spans="1:26" x14ac:dyDescent="0.25">
      <c r="C69" t="s">
        <v>1951</v>
      </c>
      <c r="E69" t="s">
        <v>7</v>
      </c>
      <c r="I69" t="s">
        <v>184</v>
      </c>
      <c r="K69" s="8">
        <v>43769</v>
      </c>
      <c r="M69" s="8">
        <v>43777</v>
      </c>
      <c r="O69" t="s">
        <v>146</v>
      </c>
      <c r="Q69">
        <v>15</v>
      </c>
      <c r="S69" t="s">
        <v>43</v>
      </c>
      <c r="W69" t="s">
        <v>269</v>
      </c>
      <c r="Z69" s="51"/>
    </row>
    <row r="70" spans="1:26" x14ac:dyDescent="0.25">
      <c r="A70" s="8"/>
      <c r="C70" t="s">
        <v>1954</v>
      </c>
      <c r="E70" t="s">
        <v>7</v>
      </c>
      <c r="I70" t="s">
        <v>185</v>
      </c>
      <c r="K70" s="8">
        <v>43770</v>
      </c>
      <c r="M70" s="8">
        <v>43777</v>
      </c>
      <c r="O70" t="s">
        <v>282</v>
      </c>
      <c r="Q70">
        <v>15</v>
      </c>
      <c r="S70" t="s">
        <v>43</v>
      </c>
      <c r="W70" t="s">
        <v>269</v>
      </c>
      <c r="Z70" s="51"/>
    </row>
    <row r="71" spans="1:26" x14ac:dyDescent="0.25">
      <c r="A71" s="8"/>
      <c r="S71">
        <f>SUM(Q64:Q70)/60</f>
        <v>3</v>
      </c>
      <c r="Z71" s="51"/>
    </row>
    <row r="72" spans="1:26" x14ac:dyDescent="0.25">
      <c r="A72" s="65">
        <v>43780</v>
      </c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x14ac:dyDescent="0.25">
      <c r="A73" s="8"/>
      <c r="C73" t="s">
        <v>2009</v>
      </c>
      <c r="E73" t="s">
        <v>7</v>
      </c>
      <c r="I73" t="s">
        <v>185</v>
      </c>
      <c r="K73" s="8">
        <v>43777</v>
      </c>
      <c r="O73" t="s">
        <v>2011</v>
      </c>
      <c r="Q73">
        <v>15</v>
      </c>
      <c r="S73" t="s">
        <v>43</v>
      </c>
      <c r="W73" t="s">
        <v>269</v>
      </c>
      <c r="Z73" s="51"/>
    </row>
    <row r="74" spans="1:26" x14ac:dyDescent="0.25">
      <c r="A74" s="8"/>
      <c r="C74" t="s">
        <v>2010</v>
      </c>
      <c r="E74" t="s">
        <v>7</v>
      </c>
      <c r="I74" t="s">
        <v>185</v>
      </c>
      <c r="K74" s="8">
        <v>43780</v>
      </c>
      <c r="O74" t="s">
        <v>2012</v>
      </c>
      <c r="Q74">
        <v>15</v>
      </c>
      <c r="S74" t="s">
        <v>43</v>
      </c>
      <c r="W74" t="s">
        <v>269</v>
      </c>
      <c r="Z74" s="51"/>
    </row>
    <row r="75" spans="1:26" x14ac:dyDescent="0.25">
      <c r="A75" s="8"/>
      <c r="C75" t="s">
        <v>2013</v>
      </c>
      <c r="E75" t="s">
        <v>7</v>
      </c>
      <c r="I75" t="s">
        <v>185</v>
      </c>
      <c r="K75" s="8">
        <v>43780</v>
      </c>
      <c r="O75" t="s">
        <v>2023</v>
      </c>
      <c r="Q75">
        <v>15</v>
      </c>
      <c r="S75" t="s">
        <v>43</v>
      </c>
      <c r="Z75" s="51"/>
    </row>
    <row r="76" spans="1:26" x14ac:dyDescent="0.25">
      <c r="A76" s="8"/>
      <c r="C76" t="s">
        <v>2014</v>
      </c>
      <c r="E76" t="s">
        <v>7</v>
      </c>
      <c r="I76" t="s">
        <v>185</v>
      </c>
      <c r="K76" s="8">
        <v>43780</v>
      </c>
      <c r="O76" t="s">
        <v>282</v>
      </c>
      <c r="Q76">
        <v>15</v>
      </c>
      <c r="S76" t="s">
        <v>43</v>
      </c>
      <c r="Z76" s="51"/>
    </row>
    <row r="77" spans="1:26" x14ac:dyDescent="0.25">
      <c r="A77" s="8"/>
      <c r="C77" t="s">
        <v>2015</v>
      </c>
      <c r="E77" t="s">
        <v>7</v>
      </c>
      <c r="I77" t="s">
        <v>185</v>
      </c>
      <c r="K77" s="8">
        <v>43780</v>
      </c>
      <c r="O77" t="s">
        <v>1714</v>
      </c>
      <c r="Q77">
        <v>15</v>
      </c>
      <c r="S77" t="s">
        <v>43</v>
      </c>
      <c r="Z77" s="51"/>
    </row>
    <row r="78" spans="1:26" x14ac:dyDescent="0.25">
      <c r="A78" s="8"/>
      <c r="C78" t="s">
        <v>2016</v>
      </c>
      <c r="E78" t="s">
        <v>7</v>
      </c>
      <c r="I78" t="s">
        <v>152</v>
      </c>
      <c r="K78" s="8">
        <v>43780</v>
      </c>
      <c r="O78" t="s">
        <v>128</v>
      </c>
      <c r="Q78">
        <v>15</v>
      </c>
      <c r="S78" t="s">
        <v>43</v>
      </c>
      <c r="Z78" s="51"/>
    </row>
    <row r="79" spans="1:26" x14ac:dyDescent="0.25">
      <c r="A79" s="8"/>
      <c r="C79" t="s">
        <v>2017</v>
      </c>
      <c r="E79" t="s">
        <v>7</v>
      </c>
      <c r="I79" t="s">
        <v>152</v>
      </c>
      <c r="K79" s="8">
        <v>43780</v>
      </c>
      <c r="O79" t="s">
        <v>128</v>
      </c>
      <c r="Q79">
        <v>15</v>
      </c>
      <c r="S79" t="s">
        <v>43</v>
      </c>
      <c r="Z79" s="51"/>
    </row>
    <row r="80" spans="1:26" x14ac:dyDescent="0.25">
      <c r="A80" s="8"/>
      <c r="C80" t="s">
        <v>2018</v>
      </c>
      <c r="E80" t="s">
        <v>7</v>
      </c>
      <c r="I80" t="s">
        <v>152</v>
      </c>
      <c r="K80" s="8">
        <v>43780</v>
      </c>
      <c r="O80" t="s">
        <v>128</v>
      </c>
      <c r="Q80">
        <v>15</v>
      </c>
      <c r="S80" t="s">
        <v>43</v>
      </c>
      <c r="Z80" s="51"/>
    </row>
    <row r="81" spans="1:26" x14ac:dyDescent="0.25">
      <c r="A81" s="8"/>
      <c r="C81" t="s">
        <v>2019</v>
      </c>
      <c r="E81" t="s">
        <v>7</v>
      </c>
      <c r="I81" t="s">
        <v>152</v>
      </c>
      <c r="K81" s="8">
        <v>43780</v>
      </c>
      <c r="O81" t="s">
        <v>128</v>
      </c>
      <c r="Q81">
        <v>15</v>
      </c>
      <c r="S81" t="s">
        <v>43</v>
      </c>
      <c r="Z81" s="51"/>
    </row>
    <row r="82" spans="1:26" x14ac:dyDescent="0.25">
      <c r="A82" s="8"/>
      <c r="C82" t="s">
        <v>2020</v>
      </c>
      <c r="E82" t="s">
        <v>53</v>
      </c>
      <c r="I82" t="s">
        <v>184</v>
      </c>
      <c r="K82" s="8">
        <v>43780</v>
      </c>
      <c r="O82" t="s">
        <v>1628</v>
      </c>
      <c r="Q82">
        <v>15</v>
      </c>
      <c r="S82" t="s">
        <v>43</v>
      </c>
      <c r="Z82" s="51"/>
    </row>
    <row r="83" spans="1:26" x14ac:dyDescent="0.25">
      <c r="A83" s="8"/>
      <c r="C83" t="s">
        <v>2021</v>
      </c>
      <c r="E83" t="s">
        <v>7</v>
      </c>
      <c r="I83" t="s">
        <v>152</v>
      </c>
      <c r="K83" s="8">
        <v>43780</v>
      </c>
      <c r="O83" t="s">
        <v>128</v>
      </c>
      <c r="Q83">
        <v>15</v>
      </c>
      <c r="S83" t="s">
        <v>43</v>
      </c>
      <c r="Y83" t="s">
        <v>2022</v>
      </c>
      <c r="Z83" s="51"/>
    </row>
    <row r="84" spans="1:26" x14ac:dyDescent="0.25">
      <c r="A84" s="8"/>
      <c r="S84">
        <f>SUM(Q73:Q83)/60</f>
        <v>2.75</v>
      </c>
      <c r="Z84" s="51"/>
    </row>
    <row r="85" spans="1:26" x14ac:dyDescent="0.25">
      <c r="A85" s="65">
        <v>43781</v>
      </c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x14ac:dyDescent="0.25">
      <c r="A86" s="8"/>
      <c r="C86" t="s">
        <v>2009</v>
      </c>
      <c r="E86" t="s">
        <v>7</v>
      </c>
      <c r="I86" t="s">
        <v>185</v>
      </c>
      <c r="K86" s="8">
        <v>43777</v>
      </c>
      <c r="O86" t="s">
        <v>2011</v>
      </c>
      <c r="Q86">
        <v>15</v>
      </c>
      <c r="S86" t="s">
        <v>43</v>
      </c>
      <c r="W86" t="s">
        <v>269</v>
      </c>
      <c r="Z86" s="51"/>
    </row>
    <row r="87" spans="1:26" x14ac:dyDescent="0.25">
      <c r="A87" s="8"/>
      <c r="C87" t="s">
        <v>2010</v>
      </c>
      <c r="E87" t="s">
        <v>7</v>
      </c>
      <c r="I87" t="s">
        <v>185</v>
      </c>
      <c r="K87" s="8">
        <v>43780</v>
      </c>
      <c r="O87" t="s">
        <v>2012</v>
      </c>
      <c r="Q87">
        <v>15</v>
      </c>
      <c r="S87" t="s">
        <v>43</v>
      </c>
      <c r="W87" t="s">
        <v>269</v>
      </c>
      <c r="Z87" s="51"/>
    </row>
    <row r="88" spans="1:26" x14ac:dyDescent="0.25">
      <c r="A88" s="8"/>
      <c r="C88" t="s">
        <v>2013</v>
      </c>
      <c r="E88" t="s">
        <v>7</v>
      </c>
      <c r="I88" t="s">
        <v>185</v>
      </c>
      <c r="K88" s="8">
        <v>43780</v>
      </c>
      <c r="O88" t="s">
        <v>2023</v>
      </c>
      <c r="Q88">
        <v>15</v>
      </c>
      <c r="S88" t="s">
        <v>43</v>
      </c>
      <c r="W88" t="s">
        <v>269</v>
      </c>
      <c r="Z88" s="51"/>
    </row>
    <row r="89" spans="1:26" x14ac:dyDescent="0.25">
      <c r="A89" s="45"/>
      <c r="B89" s="23"/>
      <c r="C89" s="23" t="s">
        <v>2014</v>
      </c>
      <c r="D89" s="23"/>
      <c r="E89" s="23" t="s">
        <v>7</v>
      </c>
      <c r="F89" s="23"/>
      <c r="G89" s="23"/>
      <c r="H89" s="23"/>
      <c r="I89" s="23" t="s">
        <v>185</v>
      </c>
      <c r="J89" s="23"/>
      <c r="K89" s="45">
        <v>43780</v>
      </c>
      <c r="L89" s="23"/>
      <c r="M89" s="45">
        <v>43781</v>
      </c>
      <c r="N89" s="23"/>
      <c r="O89" s="23" t="s">
        <v>282</v>
      </c>
      <c r="P89" s="23"/>
      <c r="Q89" s="23">
        <v>15</v>
      </c>
      <c r="R89" s="23"/>
      <c r="S89" s="23" t="s">
        <v>43</v>
      </c>
      <c r="T89" s="23"/>
      <c r="U89" s="23"/>
      <c r="V89" s="23"/>
      <c r="W89" s="23" t="s">
        <v>269</v>
      </c>
      <c r="X89" s="23"/>
      <c r="Y89" s="23" t="s">
        <v>2032</v>
      </c>
      <c r="Z89" s="51"/>
    </row>
    <row r="90" spans="1:26" x14ac:dyDescent="0.25">
      <c r="A90" s="8"/>
      <c r="C90" t="s">
        <v>2015</v>
      </c>
      <c r="E90" t="s">
        <v>7</v>
      </c>
      <c r="I90" t="s">
        <v>185</v>
      </c>
      <c r="K90" s="8">
        <v>43780</v>
      </c>
      <c r="O90" t="s">
        <v>1714</v>
      </c>
      <c r="Q90">
        <v>15</v>
      </c>
      <c r="S90" t="s">
        <v>43</v>
      </c>
      <c r="W90" t="s">
        <v>269</v>
      </c>
      <c r="Z90" s="51"/>
    </row>
    <row r="91" spans="1:26" x14ac:dyDescent="0.25">
      <c r="A91" s="8"/>
      <c r="C91" t="s">
        <v>2016</v>
      </c>
      <c r="E91" t="s">
        <v>7</v>
      </c>
      <c r="I91" t="s">
        <v>152</v>
      </c>
      <c r="K91" s="8">
        <v>43780</v>
      </c>
      <c r="M91" s="45">
        <v>43781</v>
      </c>
      <c r="O91" t="s">
        <v>128</v>
      </c>
      <c r="Q91">
        <v>15</v>
      </c>
      <c r="S91" t="s">
        <v>43</v>
      </c>
      <c r="W91" t="s">
        <v>2025</v>
      </c>
      <c r="Z91" s="51"/>
    </row>
    <row r="92" spans="1:26" x14ac:dyDescent="0.25">
      <c r="A92" s="8"/>
      <c r="C92" t="s">
        <v>2017</v>
      </c>
      <c r="E92" t="s">
        <v>7</v>
      </c>
      <c r="I92" t="s">
        <v>152</v>
      </c>
      <c r="K92" s="8">
        <v>43780</v>
      </c>
      <c r="M92" s="45">
        <v>43781</v>
      </c>
      <c r="O92" t="s">
        <v>128</v>
      </c>
      <c r="Q92">
        <v>15</v>
      </c>
      <c r="S92" t="s">
        <v>43</v>
      </c>
      <c r="W92" t="s">
        <v>2025</v>
      </c>
      <c r="Z92" s="51"/>
    </row>
    <row r="93" spans="1:26" x14ac:dyDescent="0.25">
      <c r="A93" s="8"/>
      <c r="C93" t="s">
        <v>2018</v>
      </c>
      <c r="E93" t="s">
        <v>7</v>
      </c>
      <c r="I93" t="s">
        <v>152</v>
      </c>
      <c r="K93" s="8">
        <v>43780</v>
      </c>
      <c r="M93" s="45">
        <v>43781</v>
      </c>
      <c r="O93" t="s">
        <v>128</v>
      </c>
      <c r="Q93">
        <v>15</v>
      </c>
      <c r="S93" t="s">
        <v>43</v>
      </c>
      <c r="W93" t="s">
        <v>2025</v>
      </c>
      <c r="Z93" s="51"/>
    </row>
    <row r="94" spans="1:26" x14ac:dyDescent="0.25">
      <c r="A94" s="8"/>
      <c r="C94" t="s">
        <v>2019</v>
      </c>
      <c r="E94" t="s">
        <v>7</v>
      </c>
      <c r="I94" t="s">
        <v>152</v>
      </c>
      <c r="K94" s="8">
        <v>43780</v>
      </c>
      <c r="M94" s="45">
        <v>43781</v>
      </c>
      <c r="O94" t="s">
        <v>128</v>
      </c>
      <c r="Q94">
        <v>15</v>
      </c>
      <c r="S94" t="s">
        <v>43</v>
      </c>
      <c r="W94" t="s">
        <v>2025</v>
      </c>
      <c r="Z94" s="51"/>
    </row>
    <row r="95" spans="1:26" x14ac:dyDescent="0.25">
      <c r="A95" s="8"/>
      <c r="C95" t="s">
        <v>2020</v>
      </c>
      <c r="E95" t="s">
        <v>53</v>
      </c>
      <c r="I95" t="s">
        <v>184</v>
      </c>
      <c r="K95" s="8">
        <v>43780</v>
      </c>
      <c r="O95" t="s">
        <v>1628</v>
      </c>
      <c r="Q95">
        <v>15</v>
      </c>
      <c r="S95" t="s">
        <v>43</v>
      </c>
      <c r="W95" t="s">
        <v>1133</v>
      </c>
      <c r="Z95" s="51"/>
    </row>
    <row r="96" spans="1:26" x14ac:dyDescent="0.25">
      <c r="A96" s="45"/>
      <c r="B96" s="23"/>
      <c r="C96" s="23" t="s">
        <v>2021</v>
      </c>
      <c r="D96" s="23"/>
      <c r="E96" s="23" t="s">
        <v>7</v>
      </c>
      <c r="F96" s="23"/>
      <c r="G96" s="23"/>
      <c r="H96" s="23"/>
      <c r="I96" s="23" t="s">
        <v>152</v>
      </c>
      <c r="J96" s="23"/>
      <c r="K96" s="45">
        <v>43780</v>
      </c>
      <c r="L96" s="23"/>
      <c r="M96" s="45">
        <v>43781</v>
      </c>
      <c r="N96" s="23"/>
      <c r="O96" s="23" t="s">
        <v>128</v>
      </c>
      <c r="P96" s="23"/>
      <c r="Q96" s="23">
        <v>15</v>
      </c>
      <c r="R96" s="23"/>
      <c r="S96" s="23" t="s">
        <v>43</v>
      </c>
      <c r="T96" s="23"/>
      <c r="U96" s="23"/>
      <c r="V96" s="23"/>
      <c r="W96" s="23" t="s">
        <v>2025</v>
      </c>
      <c r="X96" s="23"/>
      <c r="Y96" s="23" t="s">
        <v>2022</v>
      </c>
      <c r="Z96" s="51"/>
    </row>
    <row r="97" spans="1:26" x14ac:dyDescent="0.25">
      <c r="A97" s="23"/>
      <c r="B97" s="23"/>
      <c r="C97" s="23" t="s">
        <v>2029</v>
      </c>
      <c r="D97" s="23"/>
      <c r="E97" s="23" t="s">
        <v>7</v>
      </c>
      <c r="F97" s="23"/>
      <c r="G97" s="23"/>
      <c r="H97" s="23"/>
      <c r="I97" s="23" t="s">
        <v>152</v>
      </c>
      <c r="J97" s="23"/>
      <c r="K97" s="45">
        <v>43781</v>
      </c>
      <c r="L97" s="23"/>
      <c r="M97" s="45">
        <v>43781</v>
      </c>
      <c r="N97" s="23"/>
      <c r="O97" s="23" t="s">
        <v>128</v>
      </c>
      <c r="P97" s="23"/>
      <c r="Q97" s="23">
        <v>15</v>
      </c>
      <c r="R97" s="23"/>
      <c r="S97" s="23" t="s">
        <v>43</v>
      </c>
      <c r="T97" s="23"/>
      <c r="U97" s="23"/>
      <c r="V97" s="23"/>
      <c r="W97" s="23" t="s">
        <v>2025</v>
      </c>
      <c r="X97" s="23"/>
      <c r="Y97" s="23" t="s">
        <v>2030</v>
      </c>
      <c r="Z97" s="51"/>
    </row>
    <row r="98" spans="1:26" x14ac:dyDescent="0.25">
      <c r="A98" s="8"/>
      <c r="C98" t="s">
        <v>2024</v>
      </c>
      <c r="E98" t="s">
        <v>7</v>
      </c>
      <c r="I98" t="s">
        <v>185</v>
      </c>
      <c r="K98" s="8">
        <v>43781</v>
      </c>
      <c r="O98" t="s">
        <v>282</v>
      </c>
      <c r="Q98">
        <v>15</v>
      </c>
      <c r="S98" t="s">
        <v>43</v>
      </c>
      <c r="W98" t="s">
        <v>269</v>
      </c>
      <c r="Z98" s="51"/>
    </row>
    <row r="99" spans="1:26" x14ac:dyDescent="0.25">
      <c r="A99" s="8"/>
      <c r="C99" t="s">
        <v>2026</v>
      </c>
      <c r="E99" t="s">
        <v>53</v>
      </c>
      <c r="I99" t="s">
        <v>187</v>
      </c>
      <c r="K99" s="8">
        <v>43781</v>
      </c>
      <c r="M99" s="45">
        <v>43781</v>
      </c>
      <c r="O99" t="s">
        <v>88</v>
      </c>
      <c r="Q99">
        <v>15</v>
      </c>
      <c r="S99" t="s">
        <v>43</v>
      </c>
      <c r="Z99" s="51"/>
    </row>
    <row r="100" spans="1:26" x14ac:dyDescent="0.25">
      <c r="A100" s="8"/>
      <c r="C100" t="s">
        <v>2027</v>
      </c>
      <c r="E100" t="s">
        <v>53</v>
      </c>
      <c r="I100" t="s">
        <v>184</v>
      </c>
      <c r="K100" s="8">
        <v>43781</v>
      </c>
      <c r="M100" s="45">
        <v>43781</v>
      </c>
      <c r="O100" t="s">
        <v>679</v>
      </c>
      <c r="Q100">
        <v>15</v>
      </c>
      <c r="S100" t="s">
        <v>43</v>
      </c>
      <c r="Z100" s="51"/>
    </row>
    <row r="101" spans="1:26" x14ac:dyDescent="0.25">
      <c r="A101" s="45"/>
      <c r="B101" s="23"/>
      <c r="C101" s="23" t="s">
        <v>2028</v>
      </c>
      <c r="D101" s="23"/>
      <c r="E101" s="23" t="s">
        <v>53</v>
      </c>
      <c r="F101" s="23"/>
      <c r="G101" s="23"/>
      <c r="H101" s="23"/>
      <c r="I101" s="23" t="s">
        <v>184</v>
      </c>
      <c r="J101" s="23"/>
      <c r="K101" s="45">
        <v>43781</v>
      </c>
      <c r="L101" s="23"/>
      <c r="M101" s="45">
        <v>43781</v>
      </c>
      <c r="N101" s="23"/>
      <c r="O101" s="23" t="s">
        <v>679</v>
      </c>
      <c r="P101" s="23"/>
      <c r="Q101" s="23">
        <v>15</v>
      </c>
      <c r="R101" s="23"/>
      <c r="S101" s="23" t="s">
        <v>43</v>
      </c>
      <c r="T101" s="23"/>
      <c r="U101" s="23"/>
      <c r="V101" s="23"/>
      <c r="W101" s="23"/>
      <c r="X101" s="23"/>
      <c r="Y101" s="23" t="s">
        <v>2031</v>
      </c>
      <c r="Z101" s="51"/>
    </row>
    <row r="102" spans="1:26" x14ac:dyDescent="0.25">
      <c r="A102" s="8"/>
      <c r="C102" s="23" t="s">
        <v>2005</v>
      </c>
      <c r="E102" s="23" t="s">
        <v>7</v>
      </c>
      <c r="I102" s="23" t="s">
        <v>2033</v>
      </c>
      <c r="K102" s="45">
        <v>43781</v>
      </c>
      <c r="L102" s="23"/>
      <c r="M102" s="45">
        <v>43781</v>
      </c>
      <c r="O102" s="23" t="s">
        <v>2034</v>
      </c>
      <c r="Q102" s="23">
        <v>15</v>
      </c>
      <c r="R102" s="23"/>
      <c r="S102" s="23" t="s">
        <v>43</v>
      </c>
      <c r="Z102" s="51"/>
    </row>
    <row r="103" spans="1:26" x14ac:dyDescent="0.25">
      <c r="A103" s="8"/>
      <c r="C103" t="s">
        <v>2035</v>
      </c>
      <c r="E103" s="23" t="s">
        <v>7</v>
      </c>
      <c r="I103" s="23" t="s">
        <v>152</v>
      </c>
      <c r="K103" s="45">
        <v>43781</v>
      </c>
      <c r="M103" s="45">
        <v>43781</v>
      </c>
      <c r="O103" s="23" t="s">
        <v>128</v>
      </c>
      <c r="P103" s="23"/>
      <c r="Q103" s="23">
        <v>15</v>
      </c>
      <c r="R103" s="23"/>
      <c r="S103" s="23" t="s">
        <v>43</v>
      </c>
      <c r="T103" s="23"/>
      <c r="U103" s="23"/>
      <c r="V103" s="23"/>
      <c r="W103" s="23" t="s">
        <v>2025</v>
      </c>
      <c r="Z103" s="51"/>
    </row>
    <row r="104" spans="1:26" x14ac:dyDescent="0.25">
      <c r="A104" s="8"/>
      <c r="Z104" s="51"/>
    </row>
    <row r="105" spans="1:26" x14ac:dyDescent="0.25">
      <c r="A105" s="8"/>
      <c r="Z105" s="51"/>
    </row>
    <row r="106" spans="1:26" x14ac:dyDescent="0.25">
      <c r="A106" s="8"/>
      <c r="S106">
        <f>SUM(Q86:Q105)/60</f>
        <v>4.5</v>
      </c>
      <c r="Z106" s="51"/>
    </row>
    <row r="107" spans="1:26" x14ac:dyDescent="0.25">
      <c r="A107" s="65">
        <v>43782</v>
      </c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x14ac:dyDescent="0.25">
      <c r="A108" s="8"/>
      <c r="Z108" s="51"/>
    </row>
    <row r="109" spans="1:26" x14ac:dyDescent="0.25">
      <c r="A109" s="8"/>
      <c r="Z109" s="51"/>
    </row>
    <row r="110" spans="1:26" x14ac:dyDescent="0.25">
      <c r="A110" s="8"/>
      <c r="Z110" s="51"/>
    </row>
    <row r="111" spans="1:26" x14ac:dyDescent="0.25">
      <c r="A111" s="8"/>
      <c r="Z111" s="51"/>
    </row>
    <row r="112" spans="1:26" x14ac:dyDescent="0.25">
      <c r="A112" s="8"/>
      <c r="Z112" s="51"/>
    </row>
    <row r="113" spans="1:26" x14ac:dyDescent="0.25">
      <c r="A113" s="65">
        <v>43783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x14ac:dyDescent="0.25">
      <c r="A114" s="8"/>
      <c r="Z114" s="51"/>
    </row>
    <row r="115" spans="1:26" x14ac:dyDescent="0.25">
      <c r="A115" s="8"/>
      <c r="Z115" s="51"/>
    </row>
    <row r="116" spans="1:26" x14ac:dyDescent="0.25">
      <c r="A116" s="8"/>
      <c r="Z116" s="51"/>
    </row>
    <row r="117" spans="1:26" x14ac:dyDescent="0.25">
      <c r="A117" s="8"/>
      <c r="Z117" s="51"/>
    </row>
    <row r="118" spans="1:26" x14ac:dyDescent="0.25">
      <c r="A118" s="8"/>
      <c r="Z118" s="51"/>
    </row>
    <row r="119" spans="1:26" x14ac:dyDescent="0.25">
      <c r="A119" s="65">
        <v>43784</v>
      </c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x14ac:dyDescent="0.25">
      <c r="A120" s="8"/>
      <c r="Z120" s="51"/>
    </row>
    <row r="121" spans="1:26" x14ac:dyDescent="0.25">
      <c r="A121" s="8"/>
      <c r="Z121" s="51"/>
    </row>
    <row r="122" spans="1:26" x14ac:dyDescent="0.25">
      <c r="A122" s="8"/>
      <c r="Z122" s="51"/>
    </row>
    <row r="123" spans="1:26" x14ac:dyDescent="0.25">
      <c r="A123" s="8"/>
      <c r="Z123" s="51"/>
    </row>
    <row r="124" spans="1:26" x14ac:dyDescent="0.25">
      <c r="A124" s="8"/>
      <c r="Z124" s="51"/>
    </row>
    <row r="125" spans="1:26" x14ac:dyDescent="0.25">
      <c r="A125" s="65">
        <v>43787</v>
      </c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x14ac:dyDescent="0.25">
      <c r="A126" s="8"/>
      <c r="Z126" s="51"/>
    </row>
    <row r="127" spans="1:26" x14ac:dyDescent="0.25">
      <c r="A127" s="8"/>
      <c r="Z127" s="51"/>
    </row>
    <row r="128" spans="1:26" x14ac:dyDescent="0.25">
      <c r="A128" s="8"/>
      <c r="Z128" s="51"/>
    </row>
    <row r="129" spans="1:26" x14ac:dyDescent="0.25">
      <c r="A129" s="8"/>
      <c r="Z129" s="51"/>
    </row>
    <row r="130" spans="1:26" x14ac:dyDescent="0.25">
      <c r="A130" s="8"/>
      <c r="Z130" s="51"/>
    </row>
    <row r="131" spans="1:26" x14ac:dyDescent="0.25">
      <c r="A131" s="65">
        <v>43788</v>
      </c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x14ac:dyDescent="0.25">
      <c r="A132" s="8"/>
      <c r="Z132" s="51"/>
    </row>
    <row r="133" spans="1:26" x14ac:dyDescent="0.25">
      <c r="A133" s="8"/>
      <c r="Z133" s="51"/>
    </row>
    <row r="134" spans="1:26" x14ac:dyDescent="0.25">
      <c r="A134" s="8"/>
      <c r="Z134" s="51"/>
    </row>
    <row r="135" spans="1:26" x14ac:dyDescent="0.25">
      <c r="A135" s="8"/>
      <c r="Z135" s="51"/>
    </row>
    <row r="136" spans="1:26" x14ac:dyDescent="0.25">
      <c r="A136" s="8"/>
      <c r="Z136" s="51"/>
    </row>
    <row r="137" spans="1:26" x14ac:dyDescent="0.25">
      <c r="A137" s="65">
        <v>43789</v>
      </c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x14ac:dyDescent="0.25">
      <c r="A138" s="8"/>
      <c r="Z138" s="51"/>
    </row>
    <row r="139" spans="1:26" x14ac:dyDescent="0.25">
      <c r="A139" s="8"/>
      <c r="Z139" s="51"/>
    </row>
    <row r="140" spans="1:26" x14ac:dyDescent="0.25">
      <c r="A140" s="8"/>
      <c r="Z140" s="51"/>
    </row>
    <row r="141" spans="1:26" x14ac:dyDescent="0.25">
      <c r="A141" s="8"/>
      <c r="Z141" s="51"/>
    </row>
    <row r="142" spans="1:26" x14ac:dyDescent="0.25">
      <c r="A142" s="8"/>
      <c r="Z142" s="51"/>
    </row>
    <row r="143" spans="1:26" x14ac:dyDescent="0.25">
      <c r="A143" s="65">
        <v>43790</v>
      </c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x14ac:dyDescent="0.25">
      <c r="A144" s="8"/>
      <c r="Z144" s="51"/>
    </row>
    <row r="145" spans="1:26" x14ac:dyDescent="0.25">
      <c r="A145" s="8"/>
      <c r="Z145" s="51"/>
    </row>
    <row r="146" spans="1:26" x14ac:dyDescent="0.25">
      <c r="A146" s="8"/>
      <c r="Z146" s="51"/>
    </row>
    <row r="147" spans="1:26" x14ac:dyDescent="0.25">
      <c r="A147" s="8"/>
      <c r="Z147" s="51"/>
    </row>
    <row r="148" spans="1:26" x14ac:dyDescent="0.25">
      <c r="A148" s="8"/>
      <c r="Z148" s="51"/>
    </row>
    <row r="149" spans="1:26" x14ac:dyDescent="0.25">
      <c r="A149" s="65">
        <v>43791</v>
      </c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x14ac:dyDescent="0.25">
      <c r="A150" s="8"/>
      <c r="Z150" s="51"/>
    </row>
    <row r="151" spans="1:26" x14ac:dyDescent="0.25">
      <c r="A151" s="8"/>
      <c r="Z151" s="51"/>
    </row>
    <row r="152" spans="1:26" x14ac:dyDescent="0.25">
      <c r="A152" s="8"/>
      <c r="Z152" s="51"/>
    </row>
    <row r="153" spans="1:26" x14ac:dyDescent="0.25">
      <c r="A153" s="8"/>
      <c r="Z153" s="51"/>
    </row>
    <row r="154" spans="1:26" x14ac:dyDescent="0.25">
      <c r="A154" s="8"/>
      <c r="Z154" s="51"/>
    </row>
    <row r="155" spans="1:26" x14ac:dyDescent="0.25">
      <c r="A155" s="65">
        <v>43794</v>
      </c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x14ac:dyDescent="0.25">
      <c r="A156" s="8"/>
      <c r="Z156" s="51"/>
    </row>
    <row r="157" spans="1:26" x14ac:dyDescent="0.25">
      <c r="A157" s="8"/>
      <c r="Z157" s="51"/>
    </row>
    <row r="158" spans="1:26" x14ac:dyDescent="0.25">
      <c r="A158" s="8"/>
      <c r="Z158" s="51"/>
    </row>
    <row r="159" spans="1:26" x14ac:dyDescent="0.25">
      <c r="A159" s="8"/>
      <c r="Z159" s="51"/>
    </row>
    <row r="160" spans="1:26" x14ac:dyDescent="0.25">
      <c r="A160" s="8"/>
      <c r="Z160" s="51"/>
    </row>
    <row r="161" spans="1:26" x14ac:dyDescent="0.25">
      <c r="A161" s="65">
        <v>43795</v>
      </c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x14ac:dyDescent="0.25">
      <c r="A162" s="8"/>
      <c r="Z162" s="51"/>
    </row>
    <row r="163" spans="1:26" x14ac:dyDescent="0.25">
      <c r="A163" s="8"/>
      <c r="Z163" s="51"/>
    </row>
    <row r="164" spans="1:26" x14ac:dyDescent="0.25">
      <c r="A164" s="8"/>
      <c r="Z164" s="51"/>
    </row>
    <row r="165" spans="1:26" x14ac:dyDescent="0.25">
      <c r="A165" s="8"/>
      <c r="Z165" s="51"/>
    </row>
    <row r="166" spans="1:26" x14ac:dyDescent="0.25">
      <c r="A166" s="8"/>
      <c r="Z166" s="51"/>
    </row>
    <row r="167" spans="1:26" x14ac:dyDescent="0.25">
      <c r="A167" s="65">
        <v>43796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x14ac:dyDescent="0.25">
      <c r="A168" s="8"/>
      <c r="Z168" s="51"/>
    </row>
    <row r="169" spans="1:26" x14ac:dyDescent="0.25">
      <c r="A169" s="8"/>
      <c r="Z169" s="51"/>
    </row>
    <row r="170" spans="1:26" x14ac:dyDescent="0.25">
      <c r="A170" s="8"/>
      <c r="Z170" s="51"/>
    </row>
    <row r="171" spans="1:26" x14ac:dyDescent="0.25">
      <c r="A171" s="8"/>
      <c r="Z171" s="51"/>
    </row>
    <row r="172" spans="1:26" x14ac:dyDescent="0.25">
      <c r="A172" s="8"/>
      <c r="Z172" s="51"/>
    </row>
    <row r="173" spans="1:26" x14ac:dyDescent="0.25">
      <c r="A173" s="65">
        <v>43797</v>
      </c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x14ac:dyDescent="0.25">
      <c r="A174" s="8"/>
      <c r="Z174" s="51"/>
    </row>
    <row r="175" spans="1:26" x14ac:dyDescent="0.25">
      <c r="A175" s="8"/>
      <c r="Z175" s="51"/>
    </row>
    <row r="176" spans="1:26" x14ac:dyDescent="0.25">
      <c r="A176" s="8"/>
      <c r="Z176" s="51"/>
    </row>
    <row r="177" spans="1:26" x14ac:dyDescent="0.25">
      <c r="A177" s="8"/>
      <c r="Z177" s="51"/>
    </row>
    <row r="178" spans="1:26" x14ac:dyDescent="0.25">
      <c r="A178" s="8"/>
      <c r="Z178" s="51"/>
    </row>
    <row r="179" spans="1:26" x14ac:dyDescent="0.25">
      <c r="A179" s="65">
        <v>43798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x14ac:dyDescent="0.25">
      <c r="A180" s="8"/>
      <c r="Z180" s="51"/>
    </row>
    <row r="181" spans="1:26" x14ac:dyDescent="0.25">
      <c r="A181" s="8"/>
      <c r="Z181" s="51"/>
    </row>
    <row r="182" spans="1:26" x14ac:dyDescent="0.25">
      <c r="A182" s="8"/>
      <c r="Z182" s="51"/>
    </row>
    <row r="183" spans="1:26" x14ac:dyDescent="0.25">
      <c r="A183" s="8"/>
      <c r="Z183" s="51"/>
    </row>
    <row r="184" spans="1:26" x14ac:dyDescent="0.25">
      <c r="Z184" s="51"/>
    </row>
    <row r="185" spans="1:26" x14ac:dyDescent="0.25">
      <c r="A185" s="78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97F6-088B-4AF6-863D-7B12EE749CBD}">
  <dimension ref="A1:Z323"/>
  <sheetViews>
    <sheetView topLeftCell="A52" workbookViewId="0">
      <selection activeCell="G46" sqref="G46"/>
    </sheetView>
  </sheetViews>
  <sheetFormatPr defaultRowHeight="15" x14ac:dyDescent="0.25"/>
  <cols>
    <col min="1" max="1" width="10.7109375" bestFit="1" customWidth="1"/>
    <col min="2" max="2" width="2.7109375" customWidth="1"/>
    <col min="3" max="3" width="10.140625" bestFit="1" customWidth="1"/>
    <col min="4" max="4" width="2.7109375" customWidth="1"/>
    <col min="5" max="5" width="13.85546875" bestFit="1" customWidth="1"/>
    <col min="6" max="6" width="2" bestFit="1" customWidth="1"/>
    <col min="7" max="7" width="16.28515625" bestFit="1" customWidth="1"/>
    <col min="8" max="8" width="2.7109375" customWidth="1"/>
    <col min="9" max="9" width="24" bestFit="1" customWidth="1"/>
    <col min="10" max="10" width="2.7109375" customWidth="1"/>
    <col min="11" max="11" width="10.7109375" bestFit="1" customWidth="1"/>
    <col min="12" max="12" width="2.7109375" customWidth="1"/>
    <col min="13" max="13" width="10.85546875" bestFit="1" customWidth="1"/>
    <col min="14" max="14" width="2.7109375" customWidth="1"/>
    <col min="15" max="15" width="22.28515625" bestFit="1" customWidth="1"/>
    <col min="16" max="16" width="2.7109375" customWidth="1"/>
    <col min="17" max="17" width="8.7109375" bestFit="1" customWidth="1"/>
    <col min="18" max="18" width="2.7109375" customWidth="1"/>
    <col min="19" max="19" width="20.5703125" bestFit="1" customWidth="1"/>
    <col min="20" max="20" width="4.7109375" customWidth="1"/>
    <col min="21" max="21" width="13.7109375" bestFit="1" customWidth="1"/>
    <col min="22" max="22" width="2.7109375" customWidth="1"/>
    <col min="23" max="23" width="12.28515625" bestFit="1" customWidth="1"/>
    <col min="24" max="24" width="2.7109375" customWidth="1"/>
    <col min="25" max="25" width="53.85546875" bestFit="1" customWidth="1"/>
    <col min="26" max="26" width="2.7109375" customWidth="1"/>
  </cols>
  <sheetData>
    <row r="1" spans="1:26" x14ac:dyDescent="0.25">
      <c r="A1" s="2"/>
      <c r="B1" s="2"/>
      <c r="C1" s="1" t="s">
        <v>134</v>
      </c>
      <c r="D1" s="1"/>
      <c r="E1" s="1" t="s">
        <v>0</v>
      </c>
      <c r="F1" s="1"/>
      <c r="G1" s="1" t="s">
        <v>1</v>
      </c>
      <c r="H1" s="1"/>
      <c r="I1" s="1" t="s">
        <v>178</v>
      </c>
      <c r="J1" s="1"/>
      <c r="K1" s="1" t="s">
        <v>181</v>
      </c>
      <c r="L1" s="1"/>
      <c r="M1" s="1" t="s">
        <v>179</v>
      </c>
      <c r="N1" s="1"/>
      <c r="O1" s="1" t="s">
        <v>5</v>
      </c>
      <c r="P1" s="1"/>
      <c r="Q1" s="1" t="s">
        <v>182</v>
      </c>
      <c r="R1" s="1"/>
      <c r="S1" s="1" t="s">
        <v>21</v>
      </c>
      <c r="T1" s="1"/>
      <c r="U1" s="1" t="s">
        <v>3</v>
      </c>
      <c r="V1" s="1"/>
      <c r="W1" s="1" t="s">
        <v>4</v>
      </c>
      <c r="X1" s="1"/>
      <c r="Y1" s="1" t="s">
        <v>45</v>
      </c>
      <c r="Z1" s="51"/>
    </row>
    <row r="2" spans="1:26" x14ac:dyDescent="0.25">
      <c r="A2" s="77">
        <v>43739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x14ac:dyDescent="0.25">
      <c r="C3" t="s">
        <v>1632</v>
      </c>
      <c r="E3" t="s">
        <v>7</v>
      </c>
      <c r="I3" t="s">
        <v>187</v>
      </c>
      <c r="K3" s="8">
        <v>43739</v>
      </c>
      <c r="M3" s="8">
        <v>43739</v>
      </c>
      <c r="O3" t="s">
        <v>782</v>
      </c>
      <c r="Q3">
        <v>15</v>
      </c>
      <c r="S3" t="s">
        <v>43</v>
      </c>
      <c r="U3" t="s">
        <v>1635</v>
      </c>
      <c r="W3" t="s">
        <v>1339</v>
      </c>
      <c r="Z3" s="51"/>
    </row>
    <row r="4" spans="1:26" x14ac:dyDescent="0.25">
      <c r="C4" t="s">
        <v>1633</v>
      </c>
      <c r="E4" t="s">
        <v>7</v>
      </c>
      <c r="I4" t="s">
        <v>187</v>
      </c>
      <c r="K4" s="8">
        <v>43739</v>
      </c>
      <c r="M4" s="8">
        <v>43739</v>
      </c>
      <c r="O4" t="s">
        <v>782</v>
      </c>
      <c r="Q4">
        <v>15</v>
      </c>
      <c r="S4" t="s">
        <v>43</v>
      </c>
      <c r="U4" t="s">
        <v>1636</v>
      </c>
      <c r="W4" t="s">
        <v>1339</v>
      </c>
      <c r="Y4" t="s">
        <v>1634</v>
      </c>
      <c r="Z4" s="51"/>
    </row>
    <row r="5" spans="1:26" x14ac:dyDescent="0.25">
      <c r="C5" t="s">
        <v>1637</v>
      </c>
      <c r="E5" t="s">
        <v>53</v>
      </c>
      <c r="I5" t="s">
        <v>184</v>
      </c>
      <c r="K5" s="8">
        <v>43739</v>
      </c>
      <c r="M5" s="8">
        <v>43739</v>
      </c>
      <c r="O5" t="s">
        <v>1639</v>
      </c>
      <c r="Q5">
        <v>15</v>
      </c>
      <c r="S5" t="s">
        <v>43</v>
      </c>
      <c r="U5" t="s">
        <v>1640</v>
      </c>
      <c r="W5" t="s">
        <v>955</v>
      </c>
      <c r="Z5" s="51"/>
    </row>
    <row r="6" spans="1:26" x14ac:dyDescent="0.25">
      <c r="C6" t="s">
        <v>1638</v>
      </c>
      <c r="E6" t="s">
        <v>7</v>
      </c>
      <c r="I6" t="s">
        <v>185</v>
      </c>
      <c r="K6" s="8">
        <v>43739</v>
      </c>
      <c r="M6" s="8">
        <v>43739</v>
      </c>
      <c r="O6" t="s">
        <v>1641</v>
      </c>
      <c r="Q6">
        <v>15</v>
      </c>
      <c r="S6" t="s">
        <v>43</v>
      </c>
      <c r="W6" t="s">
        <v>1339</v>
      </c>
      <c r="Z6" s="51"/>
    </row>
    <row r="7" spans="1:26" x14ac:dyDescent="0.25">
      <c r="C7" t="s">
        <v>1642</v>
      </c>
      <c r="E7" t="s">
        <v>7</v>
      </c>
      <c r="I7" t="s">
        <v>185</v>
      </c>
      <c r="K7" s="8">
        <v>43739</v>
      </c>
      <c r="M7" s="8">
        <v>43739</v>
      </c>
      <c r="O7" t="s">
        <v>815</v>
      </c>
      <c r="Q7">
        <v>15</v>
      </c>
      <c r="S7" t="s">
        <v>43</v>
      </c>
      <c r="W7" t="s">
        <v>1339</v>
      </c>
      <c r="Z7" s="51"/>
    </row>
    <row r="8" spans="1:26" x14ac:dyDescent="0.25">
      <c r="C8" t="s">
        <v>1643</v>
      </c>
      <c r="E8" t="s">
        <v>7</v>
      </c>
      <c r="I8" t="s">
        <v>184</v>
      </c>
      <c r="K8" s="8">
        <v>43739</v>
      </c>
      <c r="M8" s="8"/>
      <c r="O8" t="s">
        <v>30</v>
      </c>
      <c r="Q8">
        <v>15</v>
      </c>
      <c r="S8" t="s">
        <v>43</v>
      </c>
      <c r="Z8" s="51"/>
    </row>
    <row r="9" spans="1:26" x14ac:dyDescent="0.25">
      <c r="C9" t="s">
        <v>1644</v>
      </c>
      <c r="E9" t="s">
        <v>7</v>
      </c>
      <c r="I9" t="s">
        <v>184</v>
      </c>
      <c r="K9" s="8">
        <v>43739</v>
      </c>
      <c r="M9" s="8"/>
      <c r="O9" t="s">
        <v>30</v>
      </c>
      <c r="Q9">
        <v>15</v>
      </c>
      <c r="S9" t="s">
        <v>43</v>
      </c>
      <c r="Z9" s="51"/>
    </row>
    <row r="10" spans="1:26" x14ac:dyDescent="0.25">
      <c r="C10" t="s">
        <v>1645</v>
      </c>
      <c r="E10" t="s">
        <v>7</v>
      </c>
      <c r="I10" t="s">
        <v>184</v>
      </c>
      <c r="K10" s="8">
        <v>43739</v>
      </c>
      <c r="M10" s="8"/>
      <c r="O10" t="s">
        <v>30</v>
      </c>
      <c r="Q10">
        <v>15</v>
      </c>
      <c r="S10" t="s">
        <v>43</v>
      </c>
      <c r="Z10" s="51"/>
    </row>
    <row r="11" spans="1:26" x14ac:dyDescent="0.25">
      <c r="C11" t="s">
        <v>1646</v>
      </c>
      <c r="E11" t="s">
        <v>7</v>
      </c>
      <c r="I11" t="s">
        <v>180</v>
      </c>
      <c r="K11" s="8">
        <v>43739</v>
      </c>
      <c r="M11" s="8">
        <v>43739</v>
      </c>
      <c r="O11" t="s">
        <v>500</v>
      </c>
      <c r="Q11">
        <v>15</v>
      </c>
      <c r="S11" t="s">
        <v>43</v>
      </c>
      <c r="W11" t="s">
        <v>1339</v>
      </c>
      <c r="Z11" s="51"/>
    </row>
    <row r="12" spans="1:26" x14ac:dyDescent="0.25">
      <c r="C12" t="s">
        <v>1647</v>
      </c>
      <c r="E12" t="s">
        <v>53</v>
      </c>
      <c r="I12" t="s">
        <v>187</v>
      </c>
      <c r="K12" s="8">
        <v>43739</v>
      </c>
      <c r="M12" s="8"/>
      <c r="O12" t="s">
        <v>1132</v>
      </c>
      <c r="Q12">
        <v>15</v>
      </c>
      <c r="S12" t="s">
        <v>43</v>
      </c>
      <c r="Z12" s="51"/>
    </row>
    <row r="13" spans="1:26" s="23" customFormat="1" x14ac:dyDescent="0.25">
      <c r="A13" s="79"/>
      <c r="S13" s="23">
        <f>SUM(Q3:Q12)/60</f>
        <v>2.5</v>
      </c>
      <c r="Z13" s="51"/>
    </row>
    <row r="14" spans="1:26" x14ac:dyDescent="0.25">
      <c r="A14" s="77">
        <v>43740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x14ac:dyDescent="0.25">
      <c r="C15" t="s">
        <v>1643</v>
      </c>
      <c r="E15" t="s">
        <v>7</v>
      </c>
      <c r="I15" t="s">
        <v>184</v>
      </c>
      <c r="K15" s="8">
        <v>43739</v>
      </c>
      <c r="M15" s="8">
        <v>43740</v>
      </c>
      <c r="O15" t="s">
        <v>30</v>
      </c>
      <c r="Q15">
        <v>15</v>
      </c>
      <c r="S15" t="s">
        <v>43</v>
      </c>
      <c r="U15" t="s">
        <v>1649</v>
      </c>
      <c r="W15" t="s">
        <v>1339</v>
      </c>
      <c r="Y15" t="s">
        <v>1650</v>
      </c>
      <c r="Z15" s="51"/>
    </row>
    <row r="16" spans="1:26" x14ac:dyDescent="0.25">
      <c r="C16" t="s">
        <v>1644</v>
      </c>
      <c r="E16" t="s">
        <v>7</v>
      </c>
      <c r="I16" t="s">
        <v>184</v>
      </c>
      <c r="K16" s="8">
        <v>43739</v>
      </c>
      <c r="M16" s="8">
        <v>43740</v>
      </c>
      <c r="O16" t="s">
        <v>30</v>
      </c>
      <c r="Q16">
        <v>15</v>
      </c>
      <c r="S16" t="s">
        <v>43</v>
      </c>
      <c r="U16" t="s">
        <v>1653</v>
      </c>
      <c r="W16" t="s">
        <v>1339</v>
      </c>
      <c r="Y16" t="s">
        <v>1651</v>
      </c>
      <c r="Z16" s="51"/>
    </row>
    <row r="17" spans="1:26" x14ac:dyDescent="0.25">
      <c r="C17" t="s">
        <v>1645</v>
      </c>
      <c r="E17" t="s">
        <v>7</v>
      </c>
      <c r="I17" t="s">
        <v>184</v>
      </c>
      <c r="K17" s="8">
        <v>43739</v>
      </c>
      <c r="M17" s="8">
        <v>43740</v>
      </c>
      <c r="O17" t="s">
        <v>30</v>
      </c>
      <c r="Q17">
        <v>15</v>
      </c>
      <c r="S17" t="s">
        <v>43</v>
      </c>
      <c r="U17" t="s">
        <v>1654</v>
      </c>
      <c r="W17" t="s">
        <v>1339</v>
      </c>
      <c r="Y17" t="s">
        <v>1652</v>
      </c>
      <c r="Z17" s="51"/>
    </row>
    <row r="18" spans="1:26" x14ac:dyDescent="0.25">
      <c r="C18" t="s">
        <v>1647</v>
      </c>
      <c r="E18" t="s">
        <v>53</v>
      </c>
      <c r="I18" t="s">
        <v>187</v>
      </c>
      <c r="K18" s="8">
        <v>43739</v>
      </c>
      <c r="M18" s="8">
        <v>43740</v>
      </c>
      <c r="O18" t="s">
        <v>1132</v>
      </c>
      <c r="Q18">
        <v>15</v>
      </c>
      <c r="S18" t="s">
        <v>43</v>
      </c>
      <c r="W18" t="s">
        <v>158</v>
      </c>
      <c r="Y18" t="s">
        <v>1655</v>
      </c>
      <c r="Z18" s="51"/>
    </row>
    <row r="19" spans="1:26" x14ac:dyDescent="0.25">
      <c r="C19" t="s">
        <v>1648</v>
      </c>
      <c r="E19" t="s">
        <v>7</v>
      </c>
      <c r="I19" t="s">
        <v>185</v>
      </c>
      <c r="K19" s="8">
        <v>43740</v>
      </c>
      <c r="M19" s="8">
        <v>43740</v>
      </c>
      <c r="O19" t="s">
        <v>282</v>
      </c>
      <c r="Q19">
        <v>15</v>
      </c>
      <c r="S19" t="s">
        <v>43</v>
      </c>
      <c r="W19" t="s">
        <v>1339</v>
      </c>
      <c r="Z19" s="51"/>
    </row>
    <row r="20" spans="1:26" x14ac:dyDescent="0.25">
      <c r="C20" t="s">
        <v>1656</v>
      </c>
      <c r="E20" t="s">
        <v>7</v>
      </c>
      <c r="I20" t="s">
        <v>185</v>
      </c>
      <c r="K20" s="8">
        <v>43740</v>
      </c>
      <c r="M20" s="8">
        <v>43740</v>
      </c>
      <c r="O20" t="s">
        <v>282</v>
      </c>
      <c r="Q20">
        <v>15</v>
      </c>
      <c r="S20" t="s">
        <v>43</v>
      </c>
      <c r="W20" t="s">
        <v>1339</v>
      </c>
      <c r="Z20" s="51"/>
    </row>
    <row r="21" spans="1:26" x14ac:dyDescent="0.25">
      <c r="A21" s="79"/>
      <c r="C21" t="s">
        <v>1657</v>
      </c>
      <c r="E21" t="s">
        <v>7</v>
      </c>
      <c r="I21" t="s">
        <v>185</v>
      </c>
      <c r="K21" s="8">
        <v>43740</v>
      </c>
      <c r="O21" t="s">
        <v>586</v>
      </c>
      <c r="Q21">
        <v>15</v>
      </c>
      <c r="S21" t="s">
        <v>43</v>
      </c>
      <c r="W21" t="s">
        <v>1339</v>
      </c>
      <c r="Z21" s="51"/>
    </row>
    <row r="22" spans="1:26" x14ac:dyDescent="0.25">
      <c r="A22" s="79"/>
      <c r="C22" t="s">
        <v>1658</v>
      </c>
      <c r="E22" t="s">
        <v>7</v>
      </c>
      <c r="I22" t="s">
        <v>180</v>
      </c>
      <c r="K22" s="8">
        <v>43740</v>
      </c>
      <c r="M22" s="8">
        <v>43740</v>
      </c>
      <c r="O22" t="s">
        <v>925</v>
      </c>
      <c r="Q22">
        <v>15</v>
      </c>
      <c r="S22" t="s">
        <v>43</v>
      </c>
      <c r="U22" t="s">
        <v>1663</v>
      </c>
      <c r="W22" t="s">
        <v>193</v>
      </c>
      <c r="Y22" t="s">
        <v>1664</v>
      </c>
      <c r="Z22" s="51"/>
    </row>
    <row r="23" spans="1:26" x14ac:dyDescent="0.25">
      <c r="A23" s="79"/>
      <c r="C23" t="s">
        <v>1659</v>
      </c>
      <c r="E23" t="s">
        <v>7</v>
      </c>
      <c r="I23" t="s">
        <v>184</v>
      </c>
      <c r="K23" s="8">
        <v>43740</v>
      </c>
      <c r="O23" t="s">
        <v>28</v>
      </c>
      <c r="Q23">
        <v>15</v>
      </c>
      <c r="S23" t="s">
        <v>43</v>
      </c>
      <c r="U23" t="s">
        <v>1669</v>
      </c>
      <c r="W23" t="s">
        <v>1310</v>
      </c>
      <c r="Y23" t="s">
        <v>1665</v>
      </c>
      <c r="Z23" s="51"/>
    </row>
    <row r="24" spans="1:26" x14ac:dyDescent="0.25">
      <c r="A24" s="79"/>
      <c r="C24" t="s">
        <v>1660</v>
      </c>
      <c r="E24" t="s">
        <v>7</v>
      </c>
      <c r="I24" t="s">
        <v>184</v>
      </c>
      <c r="K24" s="8">
        <v>43740</v>
      </c>
      <c r="O24" t="s">
        <v>28</v>
      </c>
      <c r="Q24">
        <v>15</v>
      </c>
      <c r="S24" t="s">
        <v>43</v>
      </c>
      <c r="U24" t="s">
        <v>1670</v>
      </c>
      <c r="W24" t="s">
        <v>1310</v>
      </c>
      <c r="Y24" t="s">
        <v>1666</v>
      </c>
      <c r="Z24" s="51"/>
    </row>
    <row r="25" spans="1:26" x14ac:dyDescent="0.25">
      <c r="A25" s="79"/>
      <c r="C25" t="s">
        <v>1661</v>
      </c>
      <c r="E25" t="s">
        <v>7</v>
      </c>
      <c r="I25" t="s">
        <v>184</v>
      </c>
      <c r="K25" s="8">
        <v>43740</v>
      </c>
      <c r="O25" t="s">
        <v>28</v>
      </c>
      <c r="Q25">
        <v>15</v>
      </c>
      <c r="S25" t="s">
        <v>43</v>
      </c>
      <c r="U25" t="s">
        <v>1671</v>
      </c>
      <c r="W25" t="s">
        <v>1310</v>
      </c>
      <c r="Y25" t="s">
        <v>1667</v>
      </c>
      <c r="Z25" s="51"/>
    </row>
    <row r="26" spans="1:26" x14ac:dyDescent="0.25">
      <c r="A26" s="79"/>
      <c r="C26" t="s">
        <v>1662</v>
      </c>
      <c r="E26" t="s">
        <v>7</v>
      </c>
      <c r="I26" t="s">
        <v>184</v>
      </c>
      <c r="K26" s="8">
        <v>43740</v>
      </c>
      <c r="O26" t="s">
        <v>28</v>
      </c>
      <c r="Q26">
        <v>15</v>
      </c>
      <c r="S26" t="s">
        <v>43</v>
      </c>
      <c r="U26" t="s">
        <v>1672</v>
      </c>
      <c r="W26" t="s">
        <v>1310</v>
      </c>
      <c r="Y26" t="s">
        <v>1668</v>
      </c>
      <c r="Z26" s="51"/>
    </row>
    <row r="27" spans="1:26" x14ac:dyDescent="0.25">
      <c r="A27" s="79"/>
      <c r="S27">
        <f>SUM(Q15:Q26)/60</f>
        <v>3</v>
      </c>
      <c r="Z27" s="51"/>
    </row>
    <row r="28" spans="1:26" x14ac:dyDescent="0.25">
      <c r="A28" s="77">
        <v>43741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x14ac:dyDescent="0.25">
      <c r="A29" s="79"/>
      <c r="C29" t="s">
        <v>1657</v>
      </c>
      <c r="E29" t="s">
        <v>7</v>
      </c>
      <c r="I29" t="s">
        <v>185</v>
      </c>
      <c r="K29" s="8">
        <v>43740</v>
      </c>
      <c r="M29" s="8">
        <v>43741</v>
      </c>
      <c r="O29" t="s">
        <v>586</v>
      </c>
      <c r="Q29">
        <v>15</v>
      </c>
      <c r="S29" t="s">
        <v>43</v>
      </c>
      <c r="W29" t="s">
        <v>1339</v>
      </c>
      <c r="Z29" s="51"/>
    </row>
    <row r="30" spans="1:26" x14ac:dyDescent="0.25">
      <c r="A30" s="79"/>
      <c r="C30" t="s">
        <v>1659</v>
      </c>
      <c r="E30" t="s">
        <v>7</v>
      </c>
      <c r="I30" t="s">
        <v>184</v>
      </c>
      <c r="K30" s="8">
        <v>43740</v>
      </c>
      <c r="M30" s="8">
        <v>43741</v>
      </c>
      <c r="O30" t="s">
        <v>28</v>
      </c>
      <c r="Q30">
        <v>15</v>
      </c>
      <c r="S30" t="s">
        <v>43</v>
      </c>
      <c r="U30" t="s">
        <v>1669</v>
      </c>
      <c r="W30" t="s">
        <v>1310</v>
      </c>
      <c r="Y30" t="s">
        <v>1665</v>
      </c>
      <c r="Z30" s="51"/>
    </row>
    <row r="31" spans="1:26" x14ac:dyDescent="0.25">
      <c r="A31" s="79"/>
      <c r="C31" t="s">
        <v>1660</v>
      </c>
      <c r="E31" t="s">
        <v>7</v>
      </c>
      <c r="I31" t="s">
        <v>184</v>
      </c>
      <c r="K31" s="8">
        <v>43740</v>
      </c>
      <c r="M31" s="8">
        <v>43741</v>
      </c>
      <c r="O31" t="s">
        <v>28</v>
      </c>
      <c r="Q31">
        <v>15</v>
      </c>
      <c r="S31" t="s">
        <v>43</v>
      </c>
      <c r="U31" t="s">
        <v>1670</v>
      </c>
      <c r="W31" t="s">
        <v>1310</v>
      </c>
      <c r="Y31" t="s">
        <v>1666</v>
      </c>
      <c r="Z31" s="51"/>
    </row>
    <row r="32" spans="1:26" x14ac:dyDescent="0.25">
      <c r="A32" s="79"/>
      <c r="C32" t="s">
        <v>1661</v>
      </c>
      <c r="E32" t="s">
        <v>7</v>
      </c>
      <c r="I32" t="s">
        <v>184</v>
      </c>
      <c r="K32" s="8">
        <v>43740</v>
      </c>
      <c r="M32" s="8">
        <v>43741</v>
      </c>
      <c r="O32" t="s">
        <v>28</v>
      </c>
      <c r="Q32">
        <v>15</v>
      </c>
      <c r="S32" t="s">
        <v>43</v>
      </c>
      <c r="U32" t="s">
        <v>1671</v>
      </c>
      <c r="W32" t="s">
        <v>1310</v>
      </c>
      <c r="Y32" t="s">
        <v>1667</v>
      </c>
      <c r="Z32" s="51"/>
    </row>
    <row r="33" spans="1:26" x14ac:dyDescent="0.25">
      <c r="A33" s="79"/>
      <c r="C33" t="s">
        <v>1662</v>
      </c>
      <c r="E33" t="s">
        <v>7</v>
      </c>
      <c r="I33" t="s">
        <v>184</v>
      </c>
      <c r="K33" s="8">
        <v>43740</v>
      </c>
      <c r="M33" s="8">
        <v>43741</v>
      </c>
      <c r="O33" t="s">
        <v>28</v>
      </c>
      <c r="Q33">
        <v>15</v>
      </c>
      <c r="S33" t="s">
        <v>43</v>
      </c>
      <c r="U33" t="s">
        <v>1672</v>
      </c>
      <c r="W33" t="s">
        <v>1310</v>
      </c>
      <c r="Y33" t="s">
        <v>1668</v>
      </c>
      <c r="Z33" s="51"/>
    </row>
    <row r="34" spans="1:26" x14ac:dyDescent="0.25">
      <c r="A34" s="79"/>
      <c r="C34" t="s">
        <v>1673</v>
      </c>
      <c r="E34" t="s">
        <v>7</v>
      </c>
      <c r="I34" t="s">
        <v>152</v>
      </c>
      <c r="K34" s="8">
        <v>43741</v>
      </c>
      <c r="M34" s="8">
        <v>43741</v>
      </c>
      <c r="O34" t="s">
        <v>146</v>
      </c>
      <c r="Q34">
        <v>15</v>
      </c>
      <c r="S34" t="s">
        <v>43</v>
      </c>
      <c r="U34" t="s">
        <v>1679</v>
      </c>
      <c r="W34" t="s">
        <v>204</v>
      </c>
      <c r="Y34" t="s">
        <v>1681</v>
      </c>
      <c r="Z34" s="51"/>
    </row>
    <row r="35" spans="1:26" x14ac:dyDescent="0.25">
      <c r="A35" s="79"/>
      <c r="C35" t="s">
        <v>1674</v>
      </c>
      <c r="E35" t="s">
        <v>7</v>
      </c>
      <c r="I35" t="s">
        <v>152</v>
      </c>
      <c r="K35" s="8">
        <v>43741</v>
      </c>
      <c r="M35" s="8">
        <v>43741</v>
      </c>
      <c r="O35" t="s">
        <v>146</v>
      </c>
      <c r="Q35">
        <v>15</v>
      </c>
      <c r="S35" t="s">
        <v>43</v>
      </c>
      <c r="U35" t="s">
        <v>1680</v>
      </c>
      <c r="W35" t="s">
        <v>204</v>
      </c>
      <c r="Y35" t="s">
        <v>1682</v>
      </c>
      <c r="Z35" s="51"/>
    </row>
    <row r="36" spans="1:26" x14ac:dyDescent="0.25">
      <c r="A36" s="79"/>
      <c r="C36" t="s">
        <v>1675</v>
      </c>
      <c r="E36" t="s">
        <v>7</v>
      </c>
      <c r="I36" t="s">
        <v>152</v>
      </c>
      <c r="K36" s="8">
        <v>43741</v>
      </c>
      <c r="M36" s="8">
        <v>43741</v>
      </c>
      <c r="O36" t="s">
        <v>146</v>
      </c>
      <c r="Q36">
        <v>15</v>
      </c>
      <c r="S36" t="s">
        <v>43</v>
      </c>
      <c r="U36" t="s">
        <v>1561</v>
      </c>
      <c r="W36" t="s">
        <v>204</v>
      </c>
      <c r="Y36" t="s">
        <v>1683</v>
      </c>
      <c r="Z36" s="51"/>
    </row>
    <row r="37" spans="1:26" x14ac:dyDescent="0.25">
      <c r="A37" s="79"/>
      <c r="C37" t="s">
        <v>1676</v>
      </c>
      <c r="E37" t="s">
        <v>7</v>
      </c>
      <c r="I37" t="s">
        <v>180</v>
      </c>
      <c r="K37" s="8">
        <v>43741</v>
      </c>
      <c r="M37" s="8">
        <v>43741</v>
      </c>
      <c r="O37" t="s">
        <v>632</v>
      </c>
      <c r="Q37">
        <v>15</v>
      </c>
      <c r="S37" t="s">
        <v>43</v>
      </c>
      <c r="W37" t="s">
        <v>1339</v>
      </c>
      <c r="Z37" s="51"/>
    </row>
    <row r="38" spans="1:26" x14ac:dyDescent="0.25">
      <c r="A38" s="79"/>
      <c r="C38" t="s">
        <v>1677</v>
      </c>
      <c r="E38" t="s">
        <v>7</v>
      </c>
      <c r="I38" t="s">
        <v>187</v>
      </c>
      <c r="K38" s="8">
        <v>43741</v>
      </c>
      <c r="M38" s="8">
        <v>43741</v>
      </c>
      <c r="O38" t="s">
        <v>814</v>
      </c>
      <c r="Q38">
        <v>15</v>
      </c>
      <c r="S38" t="s">
        <v>43</v>
      </c>
      <c r="U38" t="s">
        <v>1678</v>
      </c>
      <c r="W38" t="s">
        <v>1339</v>
      </c>
      <c r="Z38" s="51"/>
    </row>
    <row r="39" spans="1:26" x14ac:dyDescent="0.25">
      <c r="A39" s="79"/>
      <c r="S39">
        <f>SUM(Q29:Q38)/60</f>
        <v>2.5</v>
      </c>
      <c r="Z39" s="51"/>
    </row>
    <row r="40" spans="1:26" x14ac:dyDescent="0.25">
      <c r="A40" s="77">
        <v>43742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x14ac:dyDescent="0.25">
      <c r="A41" s="79"/>
      <c r="B41" s="23"/>
      <c r="C41" s="23" t="s">
        <v>1684</v>
      </c>
      <c r="D41" s="23"/>
      <c r="E41" s="23" t="s">
        <v>7</v>
      </c>
      <c r="F41" s="23"/>
      <c r="G41" s="23"/>
      <c r="H41" s="23"/>
      <c r="I41" s="23" t="s">
        <v>184</v>
      </c>
      <c r="J41" s="23"/>
      <c r="K41" s="45">
        <v>43742</v>
      </c>
      <c r="L41" s="23"/>
      <c r="M41" s="45">
        <v>43742</v>
      </c>
      <c r="N41" s="23"/>
      <c r="O41" s="23" t="s">
        <v>1685</v>
      </c>
      <c r="P41" s="23"/>
      <c r="Q41" s="23">
        <v>15</v>
      </c>
      <c r="R41" s="23"/>
      <c r="S41" s="23" t="s">
        <v>43</v>
      </c>
      <c r="T41" s="23"/>
      <c r="U41" s="23"/>
      <c r="V41" s="23"/>
      <c r="W41" s="23" t="s">
        <v>1339</v>
      </c>
      <c r="X41" s="23"/>
      <c r="Y41" s="23"/>
      <c r="Z41" s="51"/>
    </row>
    <row r="42" spans="1:26" x14ac:dyDescent="0.25">
      <c r="A42" s="79"/>
      <c r="B42" s="23"/>
      <c r="C42" s="23" t="s">
        <v>1684</v>
      </c>
      <c r="D42" s="23"/>
      <c r="E42" s="23" t="s">
        <v>7</v>
      </c>
      <c r="F42" s="23"/>
      <c r="G42" s="23"/>
      <c r="H42" s="23"/>
      <c r="I42" s="23" t="s">
        <v>187</v>
      </c>
      <c r="J42" s="23"/>
      <c r="K42" s="45">
        <v>43742</v>
      </c>
      <c r="L42" s="23"/>
      <c r="M42" s="45">
        <v>43742</v>
      </c>
      <c r="N42" s="23"/>
      <c r="O42" s="23" t="s">
        <v>1685</v>
      </c>
      <c r="P42" s="23"/>
      <c r="Q42" s="23">
        <v>15</v>
      </c>
      <c r="R42" s="23"/>
      <c r="S42" s="23" t="s">
        <v>43</v>
      </c>
      <c r="T42" s="23"/>
      <c r="U42" s="23"/>
      <c r="V42" s="23"/>
      <c r="W42" s="23" t="s">
        <v>1339</v>
      </c>
      <c r="X42" s="23"/>
      <c r="Y42" s="23"/>
      <c r="Z42" s="51"/>
    </row>
    <row r="43" spans="1:26" x14ac:dyDescent="0.25">
      <c r="A43" s="79"/>
      <c r="B43" s="23"/>
      <c r="C43" s="23" t="s">
        <v>1684</v>
      </c>
      <c r="D43" s="23"/>
      <c r="E43" s="23" t="s">
        <v>7</v>
      </c>
      <c r="F43" s="23"/>
      <c r="G43" s="23"/>
      <c r="H43" s="23"/>
      <c r="I43" s="23" t="s">
        <v>180</v>
      </c>
      <c r="J43" s="23"/>
      <c r="K43" s="45">
        <v>43742</v>
      </c>
      <c r="L43" s="23"/>
      <c r="M43" s="45">
        <v>43742</v>
      </c>
      <c r="N43" s="23"/>
      <c r="O43" s="23" t="s">
        <v>1685</v>
      </c>
      <c r="P43" s="23"/>
      <c r="Q43" s="23">
        <v>15</v>
      </c>
      <c r="R43" s="23"/>
      <c r="S43" s="23" t="s">
        <v>1631</v>
      </c>
      <c r="T43" s="23"/>
      <c r="U43" s="23"/>
      <c r="V43" s="23"/>
      <c r="W43" s="23" t="s">
        <v>1339</v>
      </c>
      <c r="X43" s="23"/>
      <c r="Y43" s="23"/>
      <c r="Z43" s="51"/>
    </row>
    <row r="44" spans="1:26" x14ac:dyDescent="0.25">
      <c r="A44" s="79"/>
      <c r="S44">
        <f>SUM(Q41:Q43)/60</f>
        <v>0.75</v>
      </c>
      <c r="Z44" s="51"/>
    </row>
    <row r="45" spans="1:26" x14ac:dyDescent="0.25">
      <c r="A45" s="77">
        <v>43745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x14ac:dyDescent="0.25">
      <c r="A46" s="79"/>
      <c r="E46" t="s">
        <v>1686</v>
      </c>
      <c r="Z46" s="51"/>
    </row>
    <row r="47" spans="1:26" x14ac:dyDescent="0.25">
      <c r="A47" s="79"/>
      <c r="S47">
        <v>0</v>
      </c>
      <c r="Z47" s="51"/>
    </row>
    <row r="48" spans="1:26" x14ac:dyDescent="0.25">
      <c r="A48" s="77">
        <v>43746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x14ac:dyDescent="0.25">
      <c r="A49" s="79"/>
      <c r="E49" t="s">
        <v>1686</v>
      </c>
      <c r="Z49" s="51"/>
    </row>
    <row r="50" spans="1:26" x14ac:dyDescent="0.25">
      <c r="A50" s="79"/>
      <c r="S50">
        <v>0</v>
      </c>
      <c r="Z50" s="51"/>
    </row>
    <row r="51" spans="1:26" x14ac:dyDescent="0.25">
      <c r="A51" s="77">
        <v>43747</v>
      </c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x14ac:dyDescent="0.25">
      <c r="A52" s="79"/>
      <c r="E52" t="s">
        <v>1686</v>
      </c>
      <c r="Z52" s="51"/>
    </row>
    <row r="53" spans="1:26" x14ac:dyDescent="0.25">
      <c r="A53" s="79"/>
      <c r="S53">
        <v>0</v>
      </c>
      <c r="Z53" s="51"/>
    </row>
    <row r="54" spans="1:26" x14ac:dyDescent="0.25">
      <c r="A54" s="77">
        <v>43748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x14ac:dyDescent="0.25">
      <c r="A55" s="79"/>
      <c r="C55" t="s">
        <v>1688</v>
      </c>
      <c r="E55" t="s">
        <v>7</v>
      </c>
      <c r="I55" t="s">
        <v>185</v>
      </c>
      <c r="K55" s="8">
        <v>43748</v>
      </c>
      <c r="M55" s="8">
        <v>43748</v>
      </c>
      <c r="O55" t="s">
        <v>282</v>
      </c>
      <c r="Q55">
        <v>15</v>
      </c>
      <c r="S55" t="s">
        <v>43</v>
      </c>
      <c r="W55" t="s">
        <v>1310</v>
      </c>
      <c r="Z55" s="51"/>
    </row>
    <row r="56" spans="1:26" x14ac:dyDescent="0.25">
      <c r="A56" s="79"/>
      <c r="C56" t="s">
        <v>1689</v>
      </c>
      <c r="E56" t="s">
        <v>7</v>
      </c>
      <c r="I56" t="s">
        <v>180</v>
      </c>
      <c r="K56" s="8">
        <v>43748</v>
      </c>
      <c r="M56" s="8">
        <v>43748</v>
      </c>
      <c r="O56" t="s">
        <v>1693</v>
      </c>
      <c r="Q56">
        <v>15</v>
      </c>
      <c r="S56" t="s">
        <v>43</v>
      </c>
      <c r="W56" t="s">
        <v>1310</v>
      </c>
      <c r="Z56" s="51"/>
    </row>
    <row r="57" spans="1:26" x14ac:dyDescent="0.25">
      <c r="A57" s="79"/>
      <c r="C57" t="s">
        <v>1689</v>
      </c>
      <c r="E57" t="s">
        <v>7</v>
      </c>
      <c r="I57" t="s">
        <v>184</v>
      </c>
      <c r="K57" s="8">
        <v>43748</v>
      </c>
      <c r="M57" s="8">
        <v>43748</v>
      </c>
      <c r="O57" t="s">
        <v>1693</v>
      </c>
      <c r="Q57">
        <v>15</v>
      </c>
      <c r="S57" t="s">
        <v>43</v>
      </c>
      <c r="W57" t="s">
        <v>1310</v>
      </c>
      <c r="Z57" s="51"/>
    </row>
    <row r="58" spans="1:26" x14ac:dyDescent="0.25">
      <c r="A58" s="79"/>
      <c r="C58" t="s">
        <v>1689</v>
      </c>
      <c r="E58" t="s">
        <v>7</v>
      </c>
      <c r="I58" t="s">
        <v>187</v>
      </c>
      <c r="K58" s="8">
        <v>43748</v>
      </c>
      <c r="M58" s="8">
        <v>43748</v>
      </c>
      <c r="O58" t="s">
        <v>1693</v>
      </c>
      <c r="Q58">
        <v>15</v>
      </c>
      <c r="S58" t="s">
        <v>43</v>
      </c>
      <c r="W58" t="s">
        <v>1310</v>
      </c>
      <c r="Z58" s="51"/>
    </row>
    <row r="59" spans="1:26" x14ac:dyDescent="0.25">
      <c r="A59" s="79"/>
      <c r="C59" t="s">
        <v>1690</v>
      </c>
      <c r="E59" t="s">
        <v>7</v>
      </c>
      <c r="I59" t="s">
        <v>185</v>
      </c>
      <c r="K59" s="8">
        <v>43748</v>
      </c>
      <c r="M59" s="8">
        <v>43748</v>
      </c>
      <c r="O59" t="s">
        <v>282</v>
      </c>
      <c r="Q59">
        <v>15</v>
      </c>
      <c r="S59" t="s">
        <v>43</v>
      </c>
      <c r="W59" t="s">
        <v>1310</v>
      </c>
      <c r="Z59" s="51"/>
    </row>
    <row r="60" spans="1:26" x14ac:dyDescent="0.25">
      <c r="A60" s="79"/>
      <c r="C60" t="s">
        <v>1691</v>
      </c>
      <c r="E60" t="s">
        <v>7</v>
      </c>
      <c r="I60" t="s">
        <v>185</v>
      </c>
      <c r="K60" s="8">
        <v>43748</v>
      </c>
      <c r="M60" s="8">
        <v>43748</v>
      </c>
      <c r="O60" t="s">
        <v>282</v>
      </c>
      <c r="Q60">
        <v>15</v>
      </c>
      <c r="S60" t="s">
        <v>43</v>
      </c>
      <c r="W60" t="s">
        <v>1310</v>
      </c>
      <c r="Z60" s="51"/>
    </row>
    <row r="61" spans="1:26" x14ac:dyDescent="0.25">
      <c r="A61" s="79"/>
      <c r="C61" t="s">
        <v>1687</v>
      </c>
      <c r="E61" t="s">
        <v>7</v>
      </c>
      <c r="I61" t="s">
        <v>184</v>
      </c>
      <c r="K61" s="8">
        <v>43748</v>
      </c>
      <c r="M61" s="8">
        <v>43748</v>
      </c>
      <c r="O61" t="s">
        <v>17</v>
      </c>
      <c r="Q61">
        <v>15</v>
      </c>
      <c r="S61" t="s">
        <v>43</v>
      </c>
      <c r="U61" t="s">
        <v>1692</v>
      </c>
      <c r="W61" t="s">
        <v>193</v>
      </c>
      <c r="Y61" t="s">
        <v>852</v>
      </c>
      <c r="Z61" s="51"/>
    </row>
    <row r="62" spans="1:26" x14ac:dyDescent="0.25">
      <c r="C62" t="s">
        <v>1695</v>
      </c>
      <c r="E62" t="s">
        <v>7</v>
      </c>
      <c r="I62" t="s">
        <v>1698</v>
      </c>
      <c r="K62" s="8">
        <v>43748</v>
      </c>
      <c r="O62" t="s">
        <v>762</v>
      </c>
      <c r="Q62">
        <v>15</v>
      </c>
      <c r="S62" t="s">
        <v>43</v>
      </c>
      <c r="W62" t="s">
        <v>1703</v>
      </c>
      <c r="Z62" s="51"/>
    </row>
    <row r="63" spans="1:26" x14ac:dyDescent="0.25">
      <c r="A63" s="79"/>
      <c r="C63" t="s">
        <v>1694</v>
      </c>
      <c r="E63" t="s">
        <v>7</v>
      </c>
      <c r="I63" t="s">
        <v>184</v>
      </c>
      <c r="K63" s="8">
        <v>43748</v>
      </c>
      <c r="M63" s="8">
        <v>43748</v>
      </c>
      <c r="O63" t="s">
        <v>30</v>
      </c>
      <c r="Q63">
        <v>15</v>
      </c>
      <c r="S63" t="s">
        <v>43</v>
      </c>
      <c r="W63" t="s">
        <v>193</v>
      </c>
      <c r="Z63" s="51"/>
    </row>
    <row r="64" spans="1:26" x14ac:dyDescent="0.25">
      <c r="A64" s="79"/>
      <c r="C64" t="s">
        <v>1696</v>
      </c>
      <c r="E64" t="s">
        <v>7</v>
      </c>
      <c r="I64" t="s">
        <v>152</v>
      </c>
      <c r="K64" s="8">
        <v>43748</v>
      </c>
      <c r="M64" s="8">
        <v>43748</v>
      </c>
      <c r="O64" t="s">
        <v>1463</v>
      </c>
      <c r="Q64">
        <v>15</v>
      </c>
      <c r="S64" t="s">
        <v>43</v>
      </c>
      <c r="W64" t="s">
        <v>1248</v>
      </c>
      <c r="Z64" s="51"/>
    </row>
    <row r="65" spans="1:26" x14ac:dyDescent="0.25">
      <c r="A65" s="79"/>
      <c r="C65" t="s">
        <v>1697</v>
      </c>
      <c r="E65" t="s">
        <v>7</v>
      </c>
      <c r="I65" t="s">
        <v>152</v>
      </c>
      <c r="K65" s="8">
        <v>43748</v>
      </c>
      <c r="M65" s="8">
        <v>43748</v>
      </c>
      <c r="O65" t="s">
        <v>650</v>
      </c>
      <c r="Q65">
        <v>15</v>
      </c>
      <c r="S65" t="s">
        <v>43</v>
      </c>
      <c r="W65" t="s">
        <v>1138</v>
      </c>
      <c r="Z65" s="51"/>
    </row>
    <row r="66" spans="1:26" x14ac:dyDescent="0.25">
      <c r="A66" s="79"/>
      <c r="S66">
        <f>SUM(Q55:Q65)/60</f>
        <v>2.75</v>
      </c>
      <c r="Z66" s="51"/>
    </row>
    <row r="67" spans="1:26" x14ac:dyDescent="0.25">
      <c r="A67" s="77">
        <v>43749</v>
      </c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x14ac:dyDescent="0.25">
      <c r="C68" t="s">
        <v>1699</v>
      </c>
      <c r="E68" t="s">
        <v>7</v>
      </c>
      <c r="I68" t="s">
        <v>185</v>
      </c>
      <c r="K68" s="8">
        <v>43748</v>
      </c>
      <c r="M68" s="8">
        <v>43749</v>
      </c>
      <c r="O68" t="s">
        <v>1700</v>
      </c>
      <c r="Q68">
        <v>15</v>
      </c>
      <c r="S68" t="s">
        <v>43</v>
      </c>
      <c r="W68" t="s">
        <v>154</v>
      </c>
      <c r="Z68" s="51"/>
    </row>
    <row r="69" spans="1:26" x14ac:dyDescent="0.25">
      <c r="C69" t="s">
        <v>1695</v>
      </c>
      <c r="E69" t="s">
        <v>7</v>
      </c>
      <c r="I69" t="s">
        <v>1698</v>
      </c>
      <c r="K69" s="8">
        <v>43748</v>
      </c>
      <c r="O69" t="s">
        <v>762</v>
      </c>
      <c r="Q69">
        <v>15</v>
      </c>
      <c r="S69" t="s">
        <v>43</v>
      </c>
      <c r="W69" t="s">
        <v>1703</v>
      </c>
      <c r="Z69" s="51"/>
    </row>
    <row r="70" spans="1:26" x14ac:dyDescent="0.25">
      <c r="C70" t="s">
        <v>1701</v>
      </c>
      <c r="E70" t="s">
        <v>7</v>
      </c>
      <c r="I70" t="s">
        <v>152</v>
      </c>
      <c r="K70" s="8">
        <v>43749</v>
      </c>
      <c r="M70" s="8">
        <v>43749</v>
      </c>
      <c r="O70" t="s">
        <v>1242</v>
      </c>
      <c r="Q70">
        <v>15</v>
      </c>
      <c r="S70" t="s">
        <v>43</v>
      </c>
      <c r="U70" t="s">
        <v>1706</v>
      </c>
      <c r="W70" t="s">
        <v>1703</v>
      </c>
      <c r="Z70" s="51"/>
    </row>
    <row r="71" spans="1:26" x14ac:dyDescent="0.25">
      <c r="C71" t="s">
        <v>1702</v>
      </c>
      <c r="E71" t="s">
        <v>7</v>
      </c>
      <c r="I71" t="s">
        <v>185</v>
      </c>
      <c r="K71" s="8">
        <v>43749</v>
      </c>
      <c r="M71" s="8">
        <v>43749</v>
      </c>
      <c r="O71" t="s">
        <v>282</v>
      </c>
      <c r="Q71">
        <v>15</v>
      </c>
      <c r="S71" t="s">
        <v>43</v>
      </c>
      <c r="W71" t="s">
        <v>320</v>
      </c>
      <c r="Z71" s="51"/>
    </row>
    <row r="72" spans="1:26" x14ac:dyDescent="0.25">
      <c r="C72" t="s">
        <v>1704</v>
      </c>
      <c r="E72" t="s">
        <v>7</v>
      </c>
      <c r="I72" t="s">
        <v>187</v>
      </c>
      <c r="K72" s="8">
        <v>43749</v>
      </c>
      <c r="M72" s="8">
        <v>43749</v>
      </c>
      <c r="O72" t="s">
        <v>814</v>
      </c>
      <c r="Q72">
        <v>15</v>
      </c>
      <c r="S72" t="s">
        <v>43</v>
      </c>
      <c r="U72" t="s">
        <v>1705</v>
      </c>
      <c r="W72" t="s">
        <v>320</v>
      </c>
      <c r="Z72" s="51"/>
    </row>
    <row r="73" spans="1:26" x14ac:dyDescent="0.25">
      <c r="C73" t="s">
        <v>1707</v>
      </c>
      <c r="E73" t="s">
        <v>53</v>
      </c>
      <c r="I73" t="s">
        <v>152</v>
      </c>
      <c r="K73" s="8">
        <v>43749</v>
      </c>
      <c r="M73" s="8">
        <v>43749</v>
      </c>
      <c r="O73" t="s">
        <v>157</v>
      </c>
      <c r="Q73">
        <v>15</v>
      </c>
      <c r="S73" t="s">
        <v>43</v>
      </c>
      <c r="W73" t="s">
        <v>216</v>
      </c>
      <c r="Z73" s="51"/>
    </row>
    <row r="74" spans="1:26" x14ac:dyDescent="0.25">
      <c r="A74" s="79"/>
      <c r="S74">
        <f>SUM(Q68:Q73)/60</f>
        <v>1.5</v>
      </c>
      <c r="Z74" s="51"/>
    </row>
    <row r="75" spans="1:26" x14ac:dyDescent="0.25">
      <c r="A75" s="77">
        <v>43752</v>
      </c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x14ac:dyDescent="0.25">
      <c r="C76" t="s">
        <v>1695</v>
      </c>
      <c r="E76" t="s">
        <v>7</v>
      </c>
      <c r="I76" t="s">
        <v>1698</v>
      </c>
      <c r="K76" s="8">
        <v>43748</v>
      </c>
      <c r="O76" t="s">
        <v>762</v>
      </c>
      <c r="Q76">
        <v>15</v>
      </c>
      <c r="S76" t="s">
        <v>43</v>
      </c>
      <c r="W76" t="s">
        <v>1703</v>
      </c>
      <c r="Y76" t="s">
        <v>1788</v>
      </c>
      <c r="Z76" s="51"/>
    </row>
    <row r="77" spans="1:26" x14ac:dyDescent="0.25">
      <c r="A77" s="79"/>
      <c r="C77" t="s">
        <v>1708</v>
      </c>
      <c r="E77" t="s">
        <v>7</v>
      </c>
      <c r="I77" t="s">
        <v>185</v>
      </c>
      <c r="K77" s="8">
        <v>43752</v>
      </c>
      <c r="O77" t="s">
        <v>1714</v>
      </c>
      <c r="Q77">
        <v>15</v>
      </c>
      <c r="S77" t="s">
        <v>43</v>
      </c>
      <c r="W77" t="s">
        <v>320</v>
      </c>
      <c r="Z77" s="51"/>
    </row>
    <row r="78" spans="1:26" x14ac:dyDescent="0.25">
      <c r="A78" s="79"/>
      <c r="C78" t="s">
        <v>1709</v>
      </c>
      <c r="E78" t="s">
        <v>7</v>
      </c>
      <c r="I78" t="s">
        <v>187</v>
      </c>
      <c r="K78" s="8">
        <v>43752</v>
      </c>
      <c r="O78" t="s">
        <v>1685</v>
      </c>
      <c r="Q78">
        <v>15</v>
      </c>
      <c r="S78" t="s">
        <v>43</v>
      </c>
      <c r="U78" t="s">
        <v>1715</v>
      </c>
      <c r="W78" t="s">
        <v>320</v>
      </c>
      <c r="Z78" s="51"/>
    </row>
    <row r="79" spans="1:26" x14ac:dyDescent="0.25">
      <c r="A79" s="79"/>
      <c r="C79" t="s">
        <v>1710</v>
      </c>
      <c r="E79" t="s">
        <v>7</v>
      </c>
      <c r="I79" t="s">
        <v>152</v>
      </c>
      <c r="K79" s="8">
        <v>43752</v>
      </c>
      <c r="O79" t="s">
        <v>674</v>
      </c>
      <c r="Q79">
        <v>15</v>
      </c>
      <c r="S79" t="s">
        <v>43</v>
      </c>
      <c r="W79" t="s">
        <v>1091</v>
      </c>
      <c r="Z79" s="51"/>
    </row>
    <row r="80" spans="1:26" x14ac:dyDescent="0.25">
      <c r="A80" s="79"/>
      <c r="C80" t="s">
        <v>1711</v>
      </c>
      <c r="E80" t="s">
        <v>7</v>
      </c>
      <c r="I80" t="s">
        <v>152</v>
      </c>
      <c r="K80" s="8">
        <v>43752</v>
      </c>
      <c r="O80" t="s">
        <v>674</v>
      </c>
      <c r="Q80">
        <v>15</v>
      </c>
      <c r="S80" t="s">
        <v>43</v>
      </c>
      <c r="W80" t="s">
        <v>1091</v>
      </c>
      <c r="Z80" s="51"/>
    </row>
    <row r="81" spans="1:26" x14ac:dyDescent="0.25">
      <c r="A81" s="79"/>
      <c r="C81" t="s">
        <v>1712</v>
      </c>
      <c r="E81" t="s">
        <v>7</v>
      </c>
      <c r="I81" t="s">
        <v>152</v>
      </c>
      <c r="K81" s="8">
        <v>43752</v>
      </c>
      <c r="O81" t="s">
        <v>674</v>
      </c>
      <c r="Q81">
        <v>15</v>
      </c>
      <c r="S81" t="s">
        <v>43</v>
      </c>
      <c r="W81" t="s">
        <v>1091</v>
      </c>
      <c r="Z81" s="51"/>
    </row>
    <row r="82" spans="1:26" x14ac:dyDescent="0.25">
      <c r="A82" s="79"/>
      <c r="C82" t="s">
        <v>1713</v>
      </c>
      <c r="E82" t="s">
        <v>7</v>
      </c>
      <c r="I82" t="s">
        <v>152</v>
      </c>
      <c r="K82" s="8">
        <v>43752</v>
      </c>
      <c r="O82" t="s">
        <v>235</v>
      </c>
      <c r="Q82">
        <v>15</v>
      </c>
      <c r="S82" t="s">
        <v>43</v>
      </c>
      <c r="W82" t="s">
        <v>1091</v>
      </c>
      <c r="Z82" s="51"/>
    </row>
    <row r="83" spans="1:26" x14ac:dyDescent="0.25">
      <c r="A83" s="79"/>
      <c r="S83">
        <f>SUM(Q76:Q82)/60</f>
        <v>1.75</v>
      </c>
      <c r="Z83" s="51"/>
    </row>
    <row r="84" spans="1:26" x14ac:dyDescent="0.25">
      <c r="A84" s="77">
        <v>43753</v>
      </c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x14ac:dyDescent="0.25">
      <c r="C85" t="s">
        <v>1695</v>
      </c>
      <c r="E85" t="s">
        <v>7</v>
      </c>
      <c r="I85" t="s">
        <v>1698</v>
      </c>
      <c r="K85" s="8">
        <v>43748</v>
      </c>
      <c r="O85" t="s">
        <v>762</v>
      </c>
      <c r="Q85">
        <v>15</v>
      </c>
      <c r="S85" t="s">
        <v>43</v>
      </c>
      <c r="W85" t="s">
        <v>1703</v>
      </c>
      <c r="Y85" t="s">
        <v>1788</v>
      </c>
      <c r="Z85" s="51"/>
    </row>
    <row r="86" spans="1:26" x14ac:dyDescent="0.25">
      <c r="A86" s="79"/>
      <c r="C86" t="s">
        <v>1708</v>
      </c>
      <c r="E86" t="s">
        <v>7</v>
      </c>
      <c r="I86" t="s">
        <v>185</v>
      </c>
      <c r="K86" s="8">
        <v>43752</v>
      </c>
      <c r="M86" s="8">
        <v>43753</v>
      </c>
      <c r="O86" t="s">
        <v>1714</v>
      </c>
      <c r="Q86">
        <v>15</v>
      </c>
      <c r="S86" t="s">
        <v>43</v>
      </c>
      <c r="W86" t="s">
        <v>320</v>
      </c>
      <c r="Z86" s="51"/>
    </row>
    <row r="87" spans="1:26" x14ac:dyDescent="0.25">
      <c r="A87" s="79"/>
      <c r="C87" t="s">
        <v>1709</v>
      </c>
      <c r="E87" t="s">
        <v>7</v>
      </c>
      <c r="I87" t="s">
        <v>187</v>
      </c>
      <c r="K87" s="8">
        <v>43752</v>
      </c>
      <c r="M87" s="8">
        <v>43753</v>
      </c>
      <c r="O87" t="s">
        <v>1685</v>
      </c>
      <c r="Q87">
        <v>15</v>
      </c>
      <c r="S87" t="s">
        <v>43</v>
      </c>
      <c r="U87" t="s">
        <v>1715</v>
      </c>
      <c r="W87" t="s">
        <v>320</v>
      </c>
      <c r="Z87" s="51"/>
    </row>
    <row r="88" spans="1:26" x14ac:dyDescent="0.25">
      <c r="A88" s="79"/>
      <c r="C88" t="s">
        <v>1710</v>
      </c>
      <c r="E88" t="s">
        <v>7</v>
      </c>
      <c r="I88" t="s">
        <v>152</v>
      </c>
      <c r="K88" s="8">
        <v>43752</v>
      </c>
      <c r="M88" s="8">
        <v>43753</v>
      </c>
      <c r="O88" t="s">
        <v>674</v>
      </c>
      <c r="Q88">
        <v>15</v>
      </c>
      <c r="S88" t="s">
        <v>43</v>
      </c>
      <c r="W88" t="s">
        <v>1091</v>
      </c>
      <c r="Z88" s="51"/>
    </row>
    <row r="89" spans="1:26" x14ac:dyDescent="0.25">
      <c r="A89" s="79"/>
      <c r="C89" t="s">
        <v>1711</v>
      </c>
      <c r="E89" t="s">
        <v>7</v>
      </c>
      <c r="I89" t="s">
        <v>152</v>
      </c>
      <c r="K89" s="8">
        <v>43752</v>
      </c>
      <c r="M89" s="8">
        <v>43753</v>
      </c>
      <c r="O89" t="s">
        <v>674</v>
      </c>
      <c r="Q89">
        <v>15</v>
      </c>
      <c r="S89" t="s">
        <v>43</v>
      </c>
      <c r="W89" t="s">
        <v>1091</v>
      </c>
      <c r="Z89" s="51"/>
    </row>
    <row r="90" spans="1:26" x14ac:dyDescent="0.25">
      <c r="A90" s="79"/>
      <c r="C90" t="s">
        <v>1712</v>
      </c>
      <c r="E90" t="s">
        <v>7</v>
      </c>
      <c r="I90" t="s">
        <v>152</v>
      </c>
      <c r="K90" s="8">
        <v>43752</v>
      </c>
      <c r="M90" s="8">
        <v>43753</v>
      </c>
      <c r="O90" t="s">
        <v>674</v>
      </c>
      <c r="Q90">
        <v>15</v>
      </c>
      <c r="S90" t="s">
        <v>43</v>
      </c>
      <c r="W90" t="s">
        <v>1091</v>
      </c>
      <c r="Z90" s="51"/>
    </row>
    <row r="91" spans="1:26" x14ac:dyDescent="0.25">
      <c r="A91" s="79"/>
      <c r="C91" t="s">
        <v>1713</v>
      </c>
      <c r="E91" t="s">
        <v>7</v>
      </c>
      <c r="I91" t="s">
        <v>152</v>
      </c>
      <c r="K91" s="8">
        <v>43752</v>
      </c>
      <c r="M91" s="8">
        <v>43753</v>
      </c>
      <c r="O91" t="s">
        <v>235</v>
      </c>
      <c r="Q91">
        <v>15</v>
      </c>
      <c r="S91" t="s">
        <v>43</v>
      </c>
      <c r="W91" t="s">
        <v>1091</v>
      </c>
      <c r="Z91" s="51"/>
    </row>
    <row r="92" spans="1:26" x14ac:dyDescent="0.25">
      <c r="A92" s="79"/>
      <c r="C92" t="s">
        <v>1716</v>
      </c>
      <c r="E92" t="s">
        <v>7</v>
      </c>
      <c r="I92" t="s">
        <v>152</v>
      </c>
      <c r="K92" s="8">
        <v>43753</v>
      </c>
      <c r="M92" s="8">
        <v>43753</v>
      </c>
      <c r="O92" t="s">
        <v>1488</v>
      </c>
      <c r="Q92">
        <v>15</v>
      </c>
      <c r="S92" t="s">
        <v>43</v>
      </c>
      <c r="W92" t="s">
        <v>1091</v>
      </c>
      <c r="Z92" s="51"/>
    </row>
    <row r="93" spans="1:26" x14ac:dyDescent="0.25">
      <c r="A93" s="79"/>
      <c r="C93" t="s">
        <v>1717</v>
      </c>
      <c r="E93" t="s">
        <v>7</v>
      </c>
      <c r="I93" t="s">
        <v>184</v>
      </c>
      <c r="K93" s="8">
        <v>43753</v>
      </c>
      <c r="M93" s="8">
        <v>43753</v>
      </c>
      <c r="O93" t="s">
        <v>38</v>
      </c>
      <c r="Q93">
        <v>15</v>
      </c>
      <c r="S93" t="s">
        <v>43</v>
      </c>
      <c r="W93" t="s">
        <v>1529</v>
      </c>
      <c r="Y93" t="s">
        <v>852</v>
      </c>
      <c r="Z93" s="51"/>
    </row>
    <row r="94" spans="1:26" x14ac:dyDescent="0.25">
      <c r="A94" s="79"/>
      <c r="C94" t="s">
        <v>1718</v>
      </c>
      <c r="E94" t="s">
        <v>7</v>
      </c>
      <c r="I94" t="s">
        <v>184</v>
      </c>
      <c r="K94" s="8">
        <v>43753</v>
      </c>
      <c r="M94" s="8">
        <v>43753</v>
      </c>
      <c r="O94" t="s">
        <v>38</v>
      </c>
      <c r="Q94">
        <v>15</v>
      </c>
      <c r="S94" t="s">
        <v>43</v>
      </c>
      <c r="W94" t="s">
        <v>1529</v>
      </c>
      <c r="Y94" t="s">
        <v>852</v>
      </c>
      <c r="Z94" s="51"/>
    </row>
    <row r="95" spans="1:26" x14ac:dyDescent="0.25">
      <c r="A95" s="79"/>
      <c r="C95" t="s">
        <v>1722</v>
      </c>
      <c r="E95" t="s">
        <v>7</v>
      </c>
      <c r="I95" t="s">
        <v>180</v>
      </c>
      <c r="K95" s="8">
        <v>43753</v>
      </c>
      <c r="M95" s="8">
        <v>43753</v>
      </c>
      <c r="O95" t="s">
        <v>1178</v>
      </c>
      <c r="Q95">
        <v>15</v>
      </c>
      <c r="S95" t="s">
        <v>43</v>
      </c>
      <c r="W95" t="s">
        <v>1529</v>
      </c>
      <c r="Y95" t="s">
        <v>1720</v>
      </c>
      <c r="Z95" s="51"/>
    </row>
    <row r="96" spans="1:26" x14ac:dyDescent="0.25">
      <c r="A96" s="79"/>
      <c r="C96" t="s">
        <v>1719</v>
      </c>
      <c r="E96" t="s">
        <v>7</v>
      </c>
      <c r="I96" t="s">
        <v>180</v>
      </c>
      <c r="K96" s="8">
        <v>43753</v>
      </c>
      <c r="M96" s="8">
        <v>43753</v>
      </c>
      <c r="O96" t="s">
        <v>1721</v>
      </c>
      <c r="Q96">
        <v>15</v>
      </c>
      <c r="S96" t="s">
        <v>43</v>
      </c>
      <c r="W96" t="s">
        <v>1529</v>
      </c>
      <c r="Y96" t="s">
        <v>1720</v>
      </c>
      <c r="Z96" s="51"/>
    </row>
    <row r="97" spans="1:26" x14ac:dyDescent="0.25">
      <c r="A97" s="79"/>
      <c r="C97" t="s">
        <v>1723</v>
      </c>
      <c r="E97" t="s">
        <v>53</v>
      </c>
      <c r="I97" t="s">
        <v>184</v>
      </c>
      <c r="K97" s="8">
        <v>43753</v>
      </c>
      <c r="M97" s="8">
        <v>43753</v>
      </c>
      <c r="O97" t="s">
        <v>153</v>
      </c>
      <c r="Q97">
        <v>15</v>
      </c>
      <c r="S97" t="s">
        <v>43</v>
      </c>
      <c r="W97" t="s">
        <v>1485</v>
      </c>
      <c r="Z97" s="51"/>
    </row>
    <row r="98" spans="1:26" x14ac:dyDescent="0.25">
      <c r="A98" s="79"/>
      <c r="C98" t="s">
        <v>1724</v>
      </c>
      <c r="E98" t="s">
        <v>53</v>
      </c>
      <c r="I98" t="s">
        <v>184</v>
      </c>
      <c r="K98" s="8">
        <v>43753</v>
      </c>
      <c r="M98" s="8">
        <v>43753</v>
      </c>
      <c r="O98" t="s">
        <v>772</v>
      </c>
      <c r="Q98">
        <v>15</v>
      </c>
      <c r="S98" t="s">
        <v>43</v>
      </c>
      <c r="W98" t="s">
        <v>1485</v>
      </c>
      <c r="Z98" s="51"/>
    </row>
    <row r="99" spans="1:26" x14ac:dyDescent="0.25">
      <c r="A99" s="79"/>
      <c r="S99">
        <f>SUM(Q85:Q98)/60</f>
        <v>3.5</v>
      </c>
      <c r="Z99" s="51"/>
    </row>
    <row r="100" spans="1:26" x14ac:dyDescent="0.25">
      <c r="A100" s="77">
        <v>43754</v>
      </c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x14ac:dyDescent="0.25">
      <c r="C101" t="s">
        <v>1695</v>
      </c>
      <c r="E101" t="s">
        <v>7</v>
      </c>
      <c r="I101" t="s">
        <v>1698</v>
      </c>
      <c r="K101" s="8">
        <v>43748</v>
      </c>
      <c r="O101" t="s">
        <v>762</v>
      </c>
      <c r="Q101">
        <v>15</v>
      </c>
      <c r="S101" t="s">
        <v>43</v>
      </c>
      <c r="W101" t="s">
        <v>1703</v>
      </c>
      <c r="Y101" t="s">
        <v>1788</v>
      </c>
      <c r="Z101" s="51"/>
    </row>
    <row r="102" spans="1:26" x14ac:dyDescent="0.25">
      <c r="A102" s="79"/>
      <c r="C102" t="s">
        <v>1726</v>
      </c>
      <c r="E102" t="s">
        <v>7</v>
      </c>
      <c r="I102" t="s">
        <v>180</v>
      </c>
      <c r="K102" s="8">
        <v>43754</v>
      </c>
      <c r="O102" t="s">
        <v>36</v>
      </c>
      <c r="Q102">
        <v>15</v>
      </c>
      <c r="S102" t="s">
        <v>43</v>
      </c>
      <c r="U102" t="s">
        <v>1725</v>
      </c>
      <c r="W102" t="s">
        <v>320</v>
      </c>
      <c r="Y102" s="81" t="s">
        <v>1728</v>
      </c>
      <c r="Z102" s="51"/>
    </row>
    <row r="103" spans="1:26" x14ac:dyDescent="0.25">
      <c r="A103" s="79"/>
      <c r="C103" t="s">
        <v>1727</v>
      </c>
      <c r="E103" t="s">
        <v>7</v>
      </c>
      <c r="I103" t="s">
        <v>180</v>
      </c>
      <c r="K103" s="8">
        <v>43754</v>
      </c>
      <c r="O103" t="s">
        <v>36</v>
      </c>
      <c r="Q103">
        <v>15</v>
      </c>
      <c r="S103" t="s">
        <v>43</v>
      </c>
      <c r="U103" t="s">
        <v>1725</v>
      </c>
      <c r="W103" t="s">
        <v>320</v>
      </c>
      <c r="Y103" t="s">
        <v>1729</v>
      </c>
      <c r="Z103" s="51"/>
    </row>
    <row r="104" spans="1:26" x14ac:dyDescent="0.25">
      <c r="A104" s="79"/>
      <c r="C104" t="s">
        <v>1730</v>
      </c>
      <c r="E104" t="s">
        <v>53</v>
      </c>
      <c r="I104" t="s">
        <v>314</v>
      </c>
      <c r="K104" s="8">
        <v>43754</v>
      </c>
      <c r="M104" s="8">
        <v>43754</v>
      </c>
      <c r="O104" t="s">
        <v>556</v>
      </c>
      <c r="Q104">
        <v>15</v>
      </c>
      <c r="S104" t="s">
        <v>43</v>
      </c>
      <c r="W104" t="s">
        <v>1734</v>
      </c>
      <c r="Y104" t="s">
        <v>1731</v>
      </c>
      <c r="Z104" s="51"/>
    </row>
    <row r="105" spans="1:26" x14ac:dyDescent="0.25">
      <c r="A105" s="79"/>
      <c r="C105" t="s">
        <v>1730</v>
      </c>
      <c r="E105" t="s">
        <v>53</v>
      </c>
      <c r="I105" t="s">
        <v>314</v>
      </c>
      <c r="K105" s="8">
        <v>43754</v>
      </c>
      <c r="M105" s="8">
        <v>43754</v>
      </c>
      <c r="O105" t="s">
        <v>556</v>
      </c>
      <c r="Q105">
        <v>15</v>
      </c>
      <c r="S105" t="s">
        <v>43</v>
      </c>
      <c r="W105" t="s">
        <v>1734</v>
      </c>
      <c r="Y105" t="s">
        <v>1732</v>
      </c>
      <c r="Z105" s="51"/>
    </row>
    <row r="106" spans="1:26" x14ac:dyDescent="0.25">
      <c r="A106" s="79"/>
      <c r="C106" t="s">
        <v>1730</v>
      </c>
      <c r="E106" t="s">
        <v>53</v>
      </c>
      <c r="I106" t="s">
        <v>314</v>
      </c>
      <c r="K106" s="8">
        <v>43754</v>
      </c>
      <c r="M106" s="8">
        <v>43754</v>
      </c>
      <c r="O106" t="s">
        <v>556</v>
      </c>
      <c r="Q106">
        <v>15</v>
      </c>
      <c r="S106" t="s">
        <v>43</v>
      </c>
      <c r="W106" t="s">
        <v>216</v>
      </c>
      <c r="Y106" t="s">
        <v>1733</v>
      </c>
      <c r="Z106" s="51"/>
    </row>
    <row r="107" spans="1:26" x14ac:dyDescent="0.25">
      <c r="A107" s="79"/>
      <c r="C107" t="s">
        <v>1730</v>
      </c>
      <c r="E107" t="s">
        <v>53</v>
      </c>
      <c r="I107" t="s">
        <v>314</v>
      </c>
      <c r="K107" s="8">
        <v>43754</v>
      </c>
      <c r="M107" s="8">
        <v>43754</v>
      </c>
      <c r="O107" t="s">
        <v>556</v>
      </c>
      <c r="Q107">
        <v>15</v>
      </c>
      <c r="S107" t="s">
        <v>43</v>
      </c>
      <c r="W107" t="s">
        <v>694</v>
      </c>
      <c r="Y107" t="s">
        <v>1527</v>
      </c>
      <c r="Z107" s="51"/>
    </row>
    <row r="108" spans="1:26" x14ac:dyDescent="0.25">
      <c r="A108" s="79"/>
      <c r="C108" t="s">
        <v>1735</v>
      </c>
      <c r="E108" t="s">
        <v>7</v>
      </c>
      <c r="I108" t="s">
        <v>184</v>
      </c>
      <c r="K108" s="8">
        <v>43754</v>
      </c>
      <c r="M108" s="8">
        <v>43754</v>
      </c>
      <c r="O108" t="s">
        <v>112</v>
      </c>
      <c r="Q108">
        <v>15</v>
      </c>
      <c r="S108" t="s">
        <v>43</v>
      </c>
      <c r="W108" t="s">
        <v>320</v>
      </c>
      <c r="Y108" t="s">
        <v>1736</v>
      </c>
      <c r="Z108" s="51"/>
    </row>
    <row r="109" spans="1:26" x14ac:dyDescent="0.25">
      <c r="A109" s="79"/>
      <c r="C109" t="s">
        <v>1737</v>
      </c>
      <c r="E109" t="s">
        <v>7</v>
      </c>
      <c r="I109" t="s">
        <v>185</v>
      </c>
      <c r="K109" s="8">
        <v>43754</v>
      </c>
      <c r="M109" s="8">
        <v>43754</v>
      </c>
      <c r="O109" t="s">
        <v>1738</v>
      </c>
      <c r="Q109">
        <v>90</v>
      </c>
      <c r="S109" t="s">
        <v>43</v>
      </c>
      <c r="W109" t="s">
        <v>271</v>
      </c>
      <c r="Z109" s="51"/>
    </row>
    <row r="110" spans="1:26" x14ac:dyDescent="0.25">
      <c r="A110" s="79"/>
      <c r="C110" t="s">
        <v>1741</v>
      </c>
      <c r="E110" t="s">
        <v>7</v>
      </c>
      <c r="I110" t="s">
        <v>152</v>
      </c>
      <c r="K110" s="8">
        <v>43754</v>
      </c>
      <c r="M110" s="8">
        <v>43754</v>
      </c>
      <c r="O110" t="s">
        <v>480</v>
      </c>
      <c r="Q110">
        <v>15</v>
      </c>
      <c r="S110" t="s">
        <v>43</v>
      </c>
      <c r="U110" t="s">
        <v>1739</v>
      </c>
      <c r="W110" t="s">
        <v>1176</v>
      </c>
      <c r="Z110" s="51"/>
    </row>
    <row r="111" spans="1:26" x14ac:dyDescent="0.25">
      <c r="A111" s="79"/>
      <c r="C111" t="s">
        <v>1742</v>
      </c>
      <c r="E111" t="s">
        <v>7</v>
      </c>
      <c r="I111" t="s">
        <v>152</v>
      </c>
      <c r="K111" s="8">
        <v>43754</v>
      </c>
      <c r="M111" s="8">
        <v>43754</v>
      </c>
      <c r="O111" t="s">
        <v>480</v>
      </c>
      <c r="Q111">
        <v>15</v>
      </c>
      <c r="S111" t="s">
        <v>43</v>
      </c>
      <c r="U111" t="s">
        <v>1740</v>
      </c>
      <c r="W111" t="s">
        <v>1176</v>
      </c>
      <c r="Z111" s="51"/>
    </row>
    <row r="112" spans="1:26" x14ac:dyDescent="0.25">
      <c r="A112" s="79"/>
      <c r="C112" t="s">
        <v>1743</v>
      </c>
      <c r="E112" t="s">
        <v>53</v>
      </c>
      <c r="I112" t="s">
        <v>184</v>
      </c>
      <c r="K112" s="8">
        <v>43754</v>
      </c>
      <c r="O112" t="s">
        <v>426</v>
      </c>
      <c r="Q112">
        <v>15</v>
      </c>
      <c r="S112" t="s">
        <v>43</v>
      </c>
      <c r="W112" t="s">
        <v>216</v>
      </c>
      <c r="Y112" t="s">
        <v>1744</v>
      </c>
      <c r="Z112" s="51"/>
    </row>
    <row r="113" spans="1:26" x14ac:dyDescent="0.25">
      <c r="A113" s="79"/>
      <c r="S113">
        <f>SUM(Q101:Q112)/60</f>
        <v>4.25</v>
      </c>
      <c r="Z113" s="51"/>
    </row>
    <row r="114" spans="1:26" x14ac:dyDescent="0.25">
      <c r="A114" s="77">
        <v>43755</v>
      </c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x14ac:dyDescent="0.25">
      <c r="C115" t="s">
        <v>1695</v>
      </c>
      <c r="E115" t="s">
        <v>7</v>
      </c>
      <c r="I115" t="s">
        <v>1698</v>
      </c>
      <c r="K115" s="8">
        <v>43748</v>
      </c>
      <c r="O115" t="s">
        <v>762</v>
      </c>
      <c r="Q115">
        <v>15</v>
      </c>
      <c r="S115" t="s">
        <v>43</v>
      </c>
      <c r="W115" t="s">
        <v>1703</v>
      </c>
      <c r="Y115" t="s">
        <v>1788</v>
      </c>
      <c r="Z115" s="51"/>
    </row>
    <row r="116" spans="1:26" x14ac:dyDescent="0.25">
      <c r="A116" s="79"/>
      <c r="C116" t="s">
        <v>1745</v>
      </c>
      <c r="E116" t="s">
        <v>7</v>
      </c>
      <c r="I116" t="s">
        <v>184</v>
      </c>
      <c r="K116" s="8">
        <v>43755</v>
      </c>
      <c r="M116" s="8">
        <v>43755</v>
      </c>
      <c r="O116" t="s">
        <v>1472</v>
      </c>
      <c r="Q116">
        <v>15</v>
      </c>
      <c r="S116" t="s">
        <v>43</v>
      </c>
      <c r="U116" t="s">
        <v>1763</v>
      </c>
      <c r="W116" t="s">
        <v>1176</v>
      </c>
      <c r="Z116" s="51"/>
    </row>
    <row r="117" spans="1:26" x14ac:dyDescent="0.25">
      <c r="A117" s="79"/>
      <c r="C117" t="s">
        <v>1746</v>
      </c>
      <c r="E117" t="s">
        <v>7</v>
      </c>
      <c r="I117" t="s">
        <v>187</v>
      </c>
      <c r="K117" s="8">
        <v>43755</v>
      </c>
      <c r="M117" s="8">
        <v>43755</v>
      </c>
      <c r="O117" t="s">
        <v>351</v>
      </c>
      <c r="Q117">
        <v>15</v>
      </c>
      <c r="S117" t="s">
        <v>43</v>
      </c>
      <c r="U117" t="s">
        <v>1762</v>
      </c>
      <c r="W117" t="s">
        <v>320</v>
      </c>
      <c r="Z117" s="51"/>
    </row>
    <row r="118" spans="1:26" x14ac:dyDescent="0.25">
      <c r="A118" s="79"/>
      <c r="C118" t="s">
        <v>1747</v>
      </c>
      <c r="E118" t="s">
        <v>53</v>
      </c>
      <c r="I118" t="s">
        <v>152</v>
      </c>
      <c r="K118" s="8">
        <v>43755</v>
      </c>
      <c r="M118" s="8">
        <v>43755</v>
      </c>
      <c r="O118" t="s">
        <v>1497</v>
      </c>
      <c r="Q118">
        <v>15</v>
      </c>
      <c r="S118" t="s">
        <v>43</v>
      </c>
      <c r="W118" t="s">
        <v>1750</v>
      </c>
      <c r="Y118" t="s">
        <v>1748</v>
      </c>
      <c r="Z118" s="51"/>
    </row>
    <row r="119" spans="1:26" x14ac:dyDescent="0.25">
      <c r="A119" s="79"/>
      <c r="C119" t="s">
        <v>1749</v>
      </c>
      <c r="E119" t="s">
        <v>7</v>
      </c>
      <c r="I119" t="s">
        <v>180</v>
      </c>
      <c r="K119" s="8">
        <v>43755</v>
      </c>
      <c r="M119" s="8">
        <v>43755</v>
      </c>
      <c r="O119" t="s">
        <v>762</v>
      </c>
      <c r="Q119">
        <v>15</v>
      </c>
      <c r="S119" t="s">
        <v>43</v>
      </c>
      <c r="U119" t="s">
        <v>1761</v>
      </c>
      <c r="W119" t="s">
        <v>1703</v>
      </c>
      <c r="Z119" s="51"/>
    </row>
    <row r="120" spans="1:26" x14ac:dyDescent="0.25">
      <c r="A120" s="79"/>
      <c r="C120" t="s">
        <v>1758</v>
      </c>
      <c r="E120" t="s">
        <v>7</v>
      </c>
      <c r="I120" t="s">
        <v>180</v>
      </c>
      <c r="K120" s="8">
        <v>43755</v>
      </c>
      <c r="M120" s="8">
        <v>43755</v>
      </c>
      <c r="O120" t="s">
        <v>124</v>
      </c>
      <c r="Q120">
        <v>15</v>
      </c>
      <c r="S120" t="s">
        <v>43</v>
      </c>
      <c r="U120" t="s">
        <v>1757</v>
      </c>
      <c r="W120" t="s">
        <v>193</v>
      </c>
      <c r="Z120" s="51"/>
    </row>
    <row r="121" spans="1:26" x14ac:dyDescent="0.25">
      <c r="A121" s="79"/>
      <c r="C121" t="s">
        <v>1751</v>
      </c>
      <c r="E121" t="s">
        <v>7</v>
      </c>
      <c r="I121" t="s">
        <v>180</v>
      </c>
      <c r="K121" s="8">
        <v>43755</v>
      </c>
      <c r="M121" s="8">
        <v>43755</v>
      </c>
      <c r="O121" t="s">
        <v>124</v>
      </c>
      <c r="Q121">
        <v>15</v>
      </c>
      <c r="S121" t="s">
        <v>43</v>
      </c>
      <c r="U121" t="s">
        <v>1755</v>
      </c>
      <c r="W121" t="s">
        <v>193</v>
      </c>
      <c r="Z121" s="51"/>
    </row>
    <row r="122" spans="1:26" x14ac:dyDescent="0.25">
      <c r="A122" s="79"/>
      <c r="C122" t="s">
        <v>1752</v>
      </c>
      <c r="E122" t="s">
        <v>7</v>
      </c>
      <c r="I122" t="s">
        <v>180</v>
      </c>
      <c r="K122" s="8">
        <v>43755</v>
      </c>
      <c r="M122" s="8">
        <v>43755</v>
      </c>
      <c r="O122" t="s">
        <v>124</v>
      </c>
      <c r="Q122">
        <v>15</v>
      </c>
      <c r="S122" t="s">
        <v>43</v>
      </c>
      <c r="U122" t="s">
        <v>1756</v>
      </c>
      <c r="W122" t="s">
        <v>193</v>
      </c>
      <c r="Z122" s="51"/>
    </row>
    <row r="123" spans="1:26" x14ac:dyDescent="0.25">
      <c r="A123" s="79"/>
      <c r="C123" t="s">
        <v>1753</v>
      </c>
      <c r="E123" t="s">
        <v>7</v>
      </c>
      <c r="I123" t="s">
        <v>180</v>
      </c>
      <c r="K123" s="8">
        <v>43755</v>
      </c>
      <c r="M123" s="8">
        <v>43755</v>
      </c>
      <c r="O123" t="s">
        <v>1188</v>
      </c>
      <c r="Q123">
        <v>15</v>
      </c>
      <c r="S123" t="s">
        <v>43</v>
      </c>
      <c r="U123" t="s">
        <v>1760</v>
      </c>
      <c r="W123" t="s">
        <v>193</v>
      </c>
      <c r="Z123" s="51"/>
    </row>
    <row r="124" spans="1:26" x14ac:dyDescent="0.25">
      <c r="A124" s="79"/>
      <c r="C124" t="s">
        <v>1754</v>
      </c>
      <c r="E124" t="s">
        <v>53</v>
      </c>
      <c r="I124" t="s">
        <v>184</v>
      </c>
      <c r="K124" s="8">
        <v>43755</v>
      </c>
      <c r="M124" s="8">
        <v>43755</v>
      </c>
      <c r="O124" t="s">
        <v>1132</v>
      </c>
      <c r="Q124">
        <v>15</v>
      </c>
      <c r="S124" t="s">
        <v>43</v>
      </c>
      <c r="W124" t="s">
        <v>1759</v>
      </c>
      <c r="Y124" t="s">
        <v>1764</v>
      </c>
      <c r="Z124" s="51"/>
    </row>
    <row r="125" spans="1:26" x14ac:dyDescent="0.25">
      <c r="A125" s="79"/>
      <c r="C125" t="s">
        <v>1765</v>
      </c>
      <c r="E125" t="s">
        <v>7</v>
      </c>
      <c r="I125" t="s">
        <v>185</v>
      </c>
      <c r="K125" s="8">
        <v>43755</v>
      </c>
      <c r="O125" t="s">
        <v>815</v>
      </c>
      <c r="Q125">
        <v>15</v>
      </c>
      <c r="S125" t="s">
        <v>43</v>
      </c>
      <c r="Z125" s="51"/>
    </row>
    <row r="126" spans="1:26" x14ac:dyDescent="0.25">
      <c r="A126" s="79"/>
      <c r="C126" t="s">
        <v>1766</v>
      </c>
      <c r="E126" t="s">
        <v>7</v>
      </c>
      <c r="I126" t="s">
        <v>152</v>
      </c>
      <c r="K126" s="8">
        <v>43755</v>
      </c>
      <c r="O126" t="s">
        <v>38</v>
      </c>
      <c r="Q126">
        <v>15</v>
      </c>
      <c r="S126" t="s">
        <v>43</v>
      </c>
      <c r="U126" t="s">
        <v>1775</v>
      </c>
      <c r="W126" t="s">
        <v>269</v>
      </c>
      <c r="Z126" s="51"/>
    </row>
    <row r="127" spans="1:26" x14ac:dyDescent="0.25">
      <c r="A127" s="79"/>
      <c r="C127" t="s">
        <v>1767</v>
      </c>
      <c r="E127" t="s">
        <v>7</v>
      </c>
      <c r="I127" t="s">
        <v>152</v>
      </c>
      <c r="K127" s="8">
        <v>43755</v>
      </c>
      <c r="O127" t="s">
        <v>38</v>
      </c>
      <c r="Q127">
        <v>15</v>
      </c>
      <c r="S127" t="s">
        <v>43</v>
      </c>
      <c r="U127" t="s">
        <v>1774</v>
      </c>
      <c r="W127" t="s">
        <v>269</v>
      </c>
      <c r="Z127" s="51"/>
    </row>
    <row r="128" spans="1:26" x14ac:dyDescent="0.25">
      <c r="A128" s="79"/>
      <c r="C128" t="s">
        <v>1768</v>
      </c>
      <c r="E128" t="s">
        <v>7</v>
      </c>
      <c r="I128" t="s">
        <v>152</v>
      </c>
      <c r="K128" s="8">
        <v>43755</v>
      </c>
      <c r="O128" t="s">
        <v>38</v>
      </c>
      <c r="Q128">
        <v>15</v>
      </c>
      <c r="S128" t="s">
        <v>43</v>
      </c>
      <c r="U128" t="s">
        <v>1773</v>
      </c>
      <c r="W128" t="s">
        <v>269</v>
      </c>
      <c r="Z128" s="51"/>
    </row>
    <row r="129" spans="1:26" x14ac:dyDescent="0.25">
      <c r="A129" s="79"/>
      <c r="C129" t="s">
        <v>1769</v>
      </c>
      <c r="E129" t="s">
        <v>7</v>
      </c>
      <c r="I129" t="s">
        <v>152</v>
      </c>
      <c r="K129" s="8">
        <v>43755</v>
      </c>
      <c r="O129" t="s">
        <v>38</v>
      </c>
      <c r="Q129">
        <v>15</v>
      </c>
      <c r="S129" t="s">
        <v>43</v>
      </c>
      <c r="U129" t="s">
        <v>1772</v>
      </c>
      <c r="W129" t="s">
        <v>269</v>
      </c>
      <c r="Z129" s="51"/>
    </row>
    <row r="130" spans="1:26" x14ac:dyDescent="0.25">
      <c r="A130" s="79"/>
      <c r="C130" t="s">
        <v>1770</v>
      </c>
      <c r="E130" t="s">
        <v>7</v>
      </c>
      <c r="I130" t="s">
        <v>152</v>
      </c>
      <c r="K130" s="8">
        <v>43755</v>
      </c>
      <c r="O130" t="s">
        <v>38</v>
      </c>
      <c r="Q130">
        <v>15</v>
      </c>
      <c r="S130" t="s">
        <v>43</v>
      </c>
      <c r="U130" t="s">
        <v>1771</v>
      </c>
      <c r="W130" t="s">
        <v>269</v>
      </c>
      <c r="Z130" s="51"/>
    </row>
    <row r="131" spans="1:26" x14ac:dyDescent="0.25">
      <c r="A131" s="79"/>
      <c r="S131">
        <f>SUM(Q115:Q130)/60</f>
        <v>4</v>
      </c>
      <c r="Z131" s="51"/>
    </row>
    <row r="132" spans="1:26" x14ac:dyDescent="0.25">
      <c r="A132" s="77">
        <v>43756</v>
      </c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x14ac:dyDescent="0.25">
      <c r="C133" t="s">
        <v>1695</v>
      </c>
      <c r="E133" t="s">
        <v>7</v>
      </c>
      <c r="I133" t="s">
        <v>1698</v>
      </c>
      <c r="K133" s="8">
        <v>43748</v>
      </c>
      <c r="O133" t="s">
        <v>762</v>
      </c>
      <c r="Q133">
        <v>15</v>
      </c>
      <c r="S133" t="s">
        <v>43</v>
      </c>
      <c r="W133" t="s">
        <v>1703</v>
      </c>
      <c r="Y133" t="s">
        <v>1788</v>
      </c>
      <c r="Z133" s="51"/>
    </row>
    <row r="134" spans="1:26" x14ac:dyDescent="0.25">
      <c r="A134" s="79"/>
      <c r="C134" t="s">
        <v>1765</v>
      </c>
      <c r="E134" t="s">
        <v>7</v>
      </c>
      <c r="I134" t="s">
        <v>185</v>
      </c>
      <c r="K134" s="8">
        <v>43755</v>
      </c>
      <c r="O134" t="s">
        <v>815</v>
      </c>
      <c r="Q134">
        <v>15</v>
      </c>
      <c r="S134" t="s">
        <v>43</v>
      </c>
      <c r="Z134" s="51"/>
    </row>
    <row r="135" spans="1:26" x14ac:dyDescent="0.25">
      <c r="A135" s="79"/>
      <c r="C135" t="s">
        <v>1766</v>
      </c>
      <c r="E135" t="s">
        <v>7</v>
      </c>
      <c r="I135" t="s">
        <v>152</v>
      </c>
      <c r="K135" s="8">
        <v>43755</v>
      </c>
      <c r="M135" s="8">
        <v>43756</v>
      </c>
      <c r="O135" t="s">
        <v>38</v>
      </c>
      <c r="Q135">
        <v>15</v>
      </c>
      <c r="S135" t="s">
        <v>43</v>
      </c>
      <c r="U135" t="s">
        <v>1775</v>
      </c>
      <c r="W135" t="s">
        <v>269</v>
      </c>
      <c r="Z135" s="51"/>
    </row>
    <row r="136" spans="1:26" x14ac:dyDescent="0.25">
      <c r="A136" s="79"/>
      <c r="C136" t="s">
        <v>1767</v>
      </c>
      <c r="E136" t="s">
        <v>7</v>
      </c>
      <c r="I136" t="s">
        <v>152</v>
      </c>
      <c r="K136" s="8">
        <v>43755</v>
      </c>
      <c r="M136" s="8">
        <v>43756</v>
      </c>
      <c r="O136" t="s">
        <v>38</v>
      </c>
      <c r="Q136">
        <v>15</v>
      </c>
      <c r="S136" t="s">
        <v>43</v>
      </c>
      <c r="U136" t="s">
        <v>1774</v>
      </c>
      <c r="W136" t="s">
        <v>269</v>
      </c>
      <c r="Z136" s="51"/>
    </row>
    <row r="137" spans="1:26" x14ac:dyDescent="0.25">
      <c r="A137" s="79"/>
      <c r="C137" t="s">
        <v>1768</v>
      </c>
      <c r="E137" t="s">
        <v>7</v>
      </c>
      <c r="I137" t="s">
        <v>152</v>
      </c>
      <c r="K137" s="8">
        <v>43755</v>
      </c>
      <c r="M137" s="8">
        <v>43756</v>
      </c>
      <c r="O137" t="s">
        <v>38</v>
      </c>
      <c r="Q137">
        <v>15</v>
      </c>
      <c r="S137" t="s">
        <v>43</v>
      </c>
      <c r="U137" t="s">
        <v>1773</v>
      </c>
      <c r="W137" t="s">
        <v>269</v>
      </c>
      <c r="Z137" s="51"/>
    </row>
    <row r="138" spans="1:26" x14ac:dyDescent="0.25">
      <c r="A138" s="79"/>
      <c r="C138" t="s">
        <v>1769</v>
      </c>
      <c r="E138" t="s">
        <v>7</v>
      </c>
      <c r="I138" t="s">
        <v>152</v>
      </c>
      <c r="K138" s="8">
        <v>43755</v>
      </c>
      <c r="M138" s="8">
        <v>43756</v>
      </c>
      <c r="O138" t="s">
        <v>38</v>
      </c>
      <c r="Q138">
        <v>15</v>
      </c>
      <c r="S138" t="s">
        <v>43</v>
      </c>
      <c r="U138" t="s">
        <v>1772</v>
      </c>
      <c r="W138" t="s">
        <v>269</v>
      </c>
      <c r="Z138" s="51"/>
    </row>
    <row r="139" spans="1:26" x14ac:dyDescent="0.25">
      <c r="A139" s="79"/>
      <c r="C139" t="s">
        <v>1770</v>
      </c>
      <c r="E139" t="s">
        <v>7</v>
      </c>
      <c r="I139" t="s">
        <v>152</v>
      </c>
      <c r="K139" s="8">
        <v>43755</v>
      </c>
      <c r="M139" s="8">
        <v>43756</v>
      </c>
      <c r="O139" t="s">
        <v>38</v>
      </c>
      <c r="Q139">
        <v>15</v>
      </c>
      <c r="S139" t="s">
        <v>43</v>
      </c>
      <c r="U139" t="s">
        <v>1771</v>
      </c>
      <c r="W139" t="s">
        <v>269</v>
      </c>
      <c r="Z139" s="51"/>
    </row>
    <row r="140" spans="1:26" x14ac:dyDescent="0.25">
      <c r="C140" t="s">
        <v>1781</v>
      </c>
      <c r="E140" t="s">
        <v>7</v>
      </c>
      <c r="I140" t="s">
        <v>180</v>
      </c>
      <c r="K140" s="8">
        <v>43756</v>
      </c>
      <c r="M140" s="8">
        <v>43756</v>
      </c>
      <c r="O140" t="s">
        <v>762</v>
      </c>
      <c r="Q140">
        <v>15</v>
      </c>
      <c r="S140" t="s">
        <v>43</v>
      </c>
      <c r="U140" t="s">
        <v>1791</v>
      </c>
      <c r="W140" t="s">
        <v>1703</v>
      </c>
      <c r="Z140" s="51"/>
    </row>
    <row r="141" spans="1:26" x14ac:dyDescent="0.25">
      <c r="A141" s="79"/>
      <c r="C141" t="s">
        <v>1776</v>
      </c>
      <c r="E141" t="s">
        <v>53</v>
      </c>
      <c r="I141" t="s">
        <v>152</v>
      </c>
      <c r="K141" s="8">
        <v>43756</v>
      </c>
      <c r="M141" s="8">
        <v>43756</v>
      </c>
      <c r="O141" t="s">
        <v>315</v>
      </c>
      <c r="Q141">
        <v>15</v>
      </c>
      <c r="S141" t="s">
        <v>43</v>
      </c>
      <c r="W141" t="s">
        <v>694</v>
      </c>
      <c r="Y141" t="s">
        <v>1527</v>
      </c>
      <c r="Z141" s="51"/>
    </row>
    <row r="142" spans="1:26" x14ac:dyDescent="0.25">
      <c r="A142" s="79"/>
      <c r="C142" t="s">
        <v>1777</v>
      </c>
      <c r="E142" t="s">
        <v>53</v>
      </c>
      <c r="I142" t="s">
        <v>152</v>
      </c>
      <c r="K142" s="8">
        <v>43756</v>
      </c>
      <c r="M142" s="8">
        <v>43756</v>
      </c>
      <c r="O142" t="s">
        <v>1782</v>
      </c>
      <c r="Q142">
        <v>15</v>
      </c>
      <c r="S142" t="s">
        <v>43</v>
      </c>
      <c r="W142" t="s">
        <v>769</v>
      </c>
      <c r="Y142" t="s">
        <v>1783</v>
      </c>
      <c r="Z142" s="51"/>
    </row>
    <row r="143" spans="1:26" x14ac:dyDescent="0.25">
      <c r="A143" s="79"/>
      <c r="C143" t="s">
        <v>1778</v>
      </c>
      <c r="E143" t="s">
        <v>53</v>
      </c>
      <c r="I143" t="s">
        <v>180</v>
      </c>
      <c r="K143" s="8">
        <v>43756</v>
      </c>
      <c r="M143" s="8">
        <v>43756</v>
      </c>
      <c r="O143" t="s">
        <v>172</v>
      </c>
      <c r="Q143">
        <v>15</v>
      </c>
      <c r="S143" t="s">
        <v>43</v>
      </c>
      <c r="U143" t="s">
        <v>1787</v>
      </c>
      <c r="W143" t="s">
        <v>1703</v>
      </c>
      <c r="Y143" t="s">
        <v>1784</v>
      </c>
      <c r="Z143" s="51"/>
    </row>
    <row r="144" spans="1:26" x14ac:dyDescent="0.25">
      <c r="A144" s="79"/>
      <c r="C144" t="s">
        <v>1779</v>
      </c>
      <c r="E144" t="s">
        <v>53</v>
      </c>
      <c r="I144" t="s">
        <v>152</v>
      </c>
      <c r="K144" s="8">
        <v>43756</v>
      </c>
      <c r="M144" s="8">
        <v>43756</v>
      </c>
      <c r="O144" t="s">
        <v>1782</v>
      </c>
      <c r="Q144">
        <v>15</v>
      </c>
      <c r="S144" t="s">
        <v>43</v>
      </c>
      <c r="W144" t="s">
        <v>769</v>
      </c>
      <c r="Y144" t="s">
        <v>1785</v>
      </c>
      <c r="Z144" s="51"/>
    </row>
    <row r="145" spans="1:26" x14ac:dyDescent="0.25">
      <c r="A145" s="79"/>
      <c r="C145" t="s">
        <v>1780</v>
      </c>
      <c r="E145" t="s">
        <v>53</v>
      </c>
      <c r="I145" t="s">
        <v>152</v>
      </c>
      <c r="K145" s="8">
        <v>43756</v>
      </c>
      <c r="M145" s="8">
        <v>43756</v>
      </c>
      <c r="O145" t="s">
        <v>1782</v>
      </c>
      <c r="Q145">
        <v>15</v>
      </c>
      <c r="S145" t="s">
        <v>43</v>
      </c>
      <c r="W145" t="s">
        <v>769</v>
      </c>
      <c r="Y145" t="s">
        <v>1786</v>
      </c>
      <c r="Z145" s="51"/>
    </row>
    <row r="146" spans="1:26" x14ac:dyDescent="0.25">
      <c r="C146" t="s">
        <v>1790</v>
      </c>
      <c r="E146" t="s">
        <v>53</v>
      </c>
      <c r="I146" t="s">
        <v>187</v>
      </c>
      <c r="K146" s="8">
        <v>43756</v>
      </c>
      <c r="O146" t="s">
        <v>309</v>
      </c>
      <c r="Q146">
        <v>15</v>
      </c>
      <c r="S146" t="s">
        <v>43</v>
      </c>
      <c r="T146">
        <v>1.1000000000000001</v>
      </c>
      <c r="W146" t="s">
        <v>320</v>
      </c>
      <c r="Y146" t="s">
        <v>1789</v>
      </c>
      <c r="Z146" s="51"/>
    </row>
    <row r="147" spans="1:26" x14ac:dyDescent="0.25">
      <c r="C147" t="s">
        <v>1792</v>
      </c>
      <c r="E147" t="s">
        <v>7</v>
      </c>
      <c r="I147" t="s">
        <v>187</v>
      </c>
      <c r="K147" s="8">
        <v>43756</v>
      </c>
      <c r="O147" t="s">
        <v>38</v>
      </c>
      <c r="Q147">
        <v>15</v>
      </c>
      <c r="S147" t="s">
        <v>43</v>
      </c>
      <c r="U147" t="s">
        <v>1775</v>
      </c>
      <c r="W147" t="s">
        <v>269</v>
      </c>
      <c r="Z147" s="51"/>
    </row>
    <row r="148" spans="1:26" x14ac:dyDescent="0.25">
      <c r="A148" s="79"/>
      <c r="C148" t="s">
        <v>1792</v>
      </c>
      <c r="E148" t="s">
        <v>7</v>
      </c>
      <c r="I148" t="s">
        <v>187</v>
      </c>
      <c r="K148" s="8">
        <v>43756</v>
      </c>
      <c r="O148" t="s">
        <v>38</v>
      </c>
      <c r="Q148">
        <v>15</v>
      </c>
      <c r="S148" t="s">
        <v>43</v>
      </c>
      <c r="U148" t="s">
        <v>1774</v>
      </c>
      <c r="W148" t="s">
        <v>269</v>
      </c>
      <c r="Z148" s="51"/>
    </row>
    <row r="149" spans="1:26" x14ac:dyDescent="0.25">
      <c r="A149" s="79"/>
      <c r="C149" t="s">
        <v>1792</v>
      </c>
      <c r="E149" t="s">
        <v>7</v>
      </c>
      <c r="I149" t="s">
        <v>187</v>
      </c>
      <c r="K149" s="8">
        <v>43756</v>
      </c>
      <c r="O149" t="s">
        <v>38</v>
      </c>
      <c r="Q149">
        <v>15</v>
      </c>
      <c r="S149" t="s">
        <v>43</v>
      </c>
      <c r="U149" t="s">
        <v>1773</v>
      </c>
      <c r="W149" t="s">
        <v>269</v>
      </c>
      <c r="Z149" s="51"/>
    </row>
    <row r="150" spans="1:26" x14ac:dyDescent="0.25">
      <c r="A150" s="79"/>
      <c r="C150" t="s">
        <v>1792</v>
      </c>
      <c r="E150" t="s">
        <v>7</v>
      </c>
      <c r="I150" t="s">
        <v>187</v>
      </c>
      <c r="K150" s="8">
        <v>43756</v>
      </c>
      <c r="O150" t="s">
        <v>38</v>
      </c>
      <c r="Q150">
        <v>15</v>
      </c>
      <c r="S150" t="s">
        <v>43</v>
      </c>
      <c r="U150" t="s">
        <v>1772</v>
      </c>
      <c r="W150" t="s">
        <v>269</v>
      </c>
      <c r="Z150" s="51"/>
    </row>
    <row r="151" spans="1:26" x14ac:dyDescent="0.25">
      <c r="A151" s="79"/>
      <c r="C151" t="s">
        <v>1792</v>
      </c>
      <c r="E151" t="s">
        <v>7</v>
      </c>
      <c r="I151" t="s">
        <v>187</v>
      </c>
      <c r="K151" s="8">
        <v>43756</v>
      </c>
      <c r="O151" t="s">
        <v>38</v>
      </c>
      <c r="Q151">
        <v>15</v>
      </c>
      <c r="S151" t="s">
        <v>43</v>
      </c>
      <c r="U151" t="s">
        <v>1771</v>
      </c>
      <c r="W151" t="s">
        <v>269</v>
      </c>
      <c r="Z151" s="51"/>
    </row>
    <row r="152" spans="1:26" x14ac:dyDescent="0.25">
      <c r="A152" s="79"/>
      <c r="S152">
        <f>SUM(Q133:Q151)/60</f>
        <v>4.75</v>
      </c>
      <c r="Z152" s="51"/>
    </row>
    <row r="153" spans="1:26" x14ac:dyDescent="0.25">
      <c r="A153" s="77">
        <v>43759</v>
      </c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x14ac:dyDescent="0.25">
      <c r="C154" t="s">
        <v>1695</v>
      </c>
      <c r="E154" t="s">
        <v>7</v>
      </c>
      <c r="I154" t="s">
        <v>1698</v>
      </c>
      <c r="K154" s="8">
        <v>43748</v>
      </c>
      <c r="M154" s="8">
        <v>43759</v>
      </c>
      <c r="O154" t="s">
        <v>762</v>
      </c>
      <c r="Q154">
        <v>15</v>
      </c>
      <c r="S154" t="s">
        <v>43</v>
      </c>
      <c r="W154" t="s">
        <v>1703</v>
      </c>
      <c r="Y154" t="s">
        <v>1788</v>
      </c>
      <c r="Z154" s="51"/>
    </row>
    <row r="155" spans="1:26" x14ac:dyDescent="0.25">
      <c r="A155" s="79"/>
      <c r="C155" t="s">
        <v>1765</v>
      </c>
      <c r="E155" t="s">
        <v>7</v>
      </c>
      <c r="I155" t="s">
        <v>185</v>
      </c>
      <c r="K155" s="8">
        <v>43755</v>
      </c>
      <c r="M155" s="8">
        <v>43759</v>
      </c>
      <c r="O155" t="s">
        <v>815</v>
      </c>
      <c r="Q155">
        <v>15</v>
      </c>
      <c r="S155" t="s">
        <v>43</v>
      </c>
      <c r="Z155" s="51"/>
    </row>
    <row r="156" spans="1:26" x14ac:dyDescent="0.25">
      <c r="C156" t="s">
        <v>1790</v>
      </c>
      <c r="E156" t="s">
        <v>53</v>
      </c>
      <c r="I156" t="s">
        <v>187</v>
      </c>
      <c r="K156" s="8">
        <v>43756</v>
      </c>
      <c r="M156" s="8">
        <v>43759</v>
      </c>
      <c r="O156" t="s">
        <v>309</v>
      </c>
      <c r="Q156">
        <v>15</v>
      </c>
      <c r="S156" t="s">
        <v>43</v>
      </c>
      <c r="T156">
        <v>1.1000000000000001</v>
      </c>
      <c r="W156" t="s">
        <v>320</v>
      </c>
      <c r="Y156" t="s">
        <v>1789</v>
      </c>
      <c r="Z156" s="51"/>
    </row>
    <row r="157" spans="1:26" x14ac:dyDescent="0.25">
      <c r="C157" t="s">
        <v>1792</v>
      </c>
      <c r="E157" t="s">
        <v>7</v>
      </c>
      <c r="I157" t="s">
        <v>187</v>
      </c>
      <c r="K157" s="8">
        <v>43756</v>
      </c>
      <c r="M157" s="8">
        <v>43759</v>
      </c>
      <c r="O157" t="s">
        <v>38</v>
      </c>
      <c r="Q157">
        <v>15</v>
      </c>
      <c r="S157" t="s">
        <v>43</v>
      </c>
      <c r="U157" t="s">
        <v>1775</v>
      </c>
      <c r="W157" t="s">
        <v>269</v>
      </c>
      <c r="Z157" s="51"/>
    </row>
    <row r="158" spans="1:26" x14ac:dyDescent="0.25">
      <c r="A158" s="79"/>
      <c r="C158" t="s">
        <v>1792</v>
      </c>
      <c r="E158" t="s">
        <v>7</v>
      </c>
      <c r="I158" t="s">
        <v>187</v>
      </c>
      <c r="K158" s="8">
        <v>43756</v>
      </c>
      <c r="M158" s="8">
        <v>43759</v>
      </c>
      <c r="O158" t="s">
        <v>38</v>
      </c>
      <c r="Q158">
        <v>15</v>
      </c>
      <c r="S158" t="s">
        <v>43</v>
      </c>
      <c r="U158" t="s">
        <v>1774</v>
      </c>
      <c r="W158" t="s">
        <v>269</v>
      </c>
      <c r="Z158" s="51"/>
    </row>
    <row r="159" spans="1:26" x14ac:dyDescent="0.25">
      <c r="A159" s="79"/>
      <c r="C159" t="s">
        <v>1792</v>
      </c>
      <c r="E159" t="s">
        <v>7</v>
      </c>
      <c r="I159" t="s">
        <v>187</v>
      </c>
      <c r="K159" s="8">
        <v>43756</v>
      </c>
      <c r="M159" s="8">
        <v>43759</v>
      </c>
      <c r="O159" t="s">
        <v>38</v>
      </c>
      <c r="Q159">
        <v>15</v>
      </c>
      <c r="S159" t="s">
        <v>43</v>
      </c>
      <c r="U159" t="s">
        <v>1773</v>
      </c>
      <c r="W159" t="s">
        <v>269</v>
      </c>
      <c r="Z159" s="51"/>
    </row>
    <row r="160" spans="1:26" x14ac:dyDescent="0.25">
      <c r="A160" s="79"/>
      <c r="C160" t="s">
        <v>1792</v>
      </c>
      <c r="E160" t="s">
        <v>7</v>
      </c>
      <c r="I160" t="s">
        <v>187</v>
      </c>
      <c r="K160" s="8">
        <v>43756</v>
      </c>
      <c r="M160" s="8">
        <v>43759</v>
      </c>
      <c r="O160" t="s">
        <v>38</v>
      </c>
      <c r="Q160">
        <v>15</v>
      </c>
      <c r="S160" t="s">
        <v>43</v>
      </c>
      <c r="U160" t="s">
        <v>1772</v>
      </c>
      <c r="W160" t="s">
        <v>269</v>
      </c>
      <c r="Z160" s="51"/>
    </row>
    <row r="161" spans="1:26" x14ac:dyDescent="0.25">
      <c r="A161" s="79"/>
      <c r="C161" t="s">
        <v>1792</v>
      </c>
      <c r="E161" t="s">
        <v>7</v>
      </c>
      <c r="I161" t="s">
        <v>187</v>
      </c>
      <c r="K161" s="8">
        <v>43756</v>
      </c>
      <c r="M161" s="8">
        <v>43759</v>
      </c>
      <c r="O161" t="s">
        <v>38</v>
      </c>
      <c r="Q161">
        <v>15</v>
      </c>
      <c r="S161" t="s">
        <v>43</v>
      </c>
      <c r="U161" t="s">
        <v>1771</v>
      </c>
      <c r="W161" t="s">
        <v>269</v>
      </c>
      <c r="Z161" s="51"/>
    </row>
    <row r="162" spans="1:26" x14ac:dyDescent="0.25">
      <c r="C162" t="s">
        <v>1794</v>
      </c>
      <c r="E162" t="s">
        <v>7</v>
      </c>
      <c r="I162" t="s">
        <v>152</v>
      </c>
      <c r="K162" s="8">
        <v>43759</v>
      </c>
      <c r="M162" s="8">
        <v>43759</v>
      </c>
      <c r="O162" t="s">
        <v>38</v>
      </c>
      <c r="Q162">
        <v>15</v>
      </c>
      <c r="S162" t="s">
        <v>43</v>
      </c>
      <c r="U162" t="s">
        <v>1808</v>
      </c>
      <c r="W162" t="s">
        <v>269</v>
      </c>
      <c r="Z162" s="51"/>
    </row>
    <row r="163" spans="1:26" x14ac:dyDescent="0.25">
      <c r="C163" t="s">
        <v>1795</v>
      </c>
      <c r="E163" t="s">
        <v>7</v>
      </c>
      <c r="I163" t="s">
        <v>152</v>
      </c>
      <c r="K163" s="8">
        <v>43759</v>
      </c>
      <c r="M163" s="8">
        <v>43759</v>
      </c>
      <c r="O163" t="s">
        <v>38</v>
      </c>
      <c r="Q163">
        <v>15</v>
      </c>
      <c r="S163" t="s">
        <v>43</v>
      </c>
      <c r="U163" t="s">
        <v>1809</v>
      </c>
      <c r="W163" t="s">
        <v>269</v>
      </c>
      <c r="Z163" s="51"/>
    </row>
    <row r="164" spans="1:26" x14ac:dyDescent="0.25">
      <c r="A164" s="79"/>
      <c r="C164" t="s">
        <v>1796</v>
      </c>
      <c r="E164" t="s">
        <v>7</v>
      </c>
      <c r="I164" t="s">
        <v>152</v>
      </c>
      <c r="K164" s="8">
        <v>43759</v>
      </c>
      <c r="M164" s="8">
        <v>43759</v>
      </c>
      <c r="O164" t="s">
        <v>38</v>
      </c>
      <c r="Q164">
        <v>15</v>
      </c>
      <c r="S164" t="s">
        <v>43</v>
      </c>
      <c r="U164" t="s">
        <v>1810</v>
      </c>
      <c r="W164" t="s">
        <v>269</v>
      </c>
      <c r="Z164" s="51"/>
    </row>
    <row r="165" spans="1:26" x14ac:dyDescent="0.25">
      <c r="A165" s="79"/>
      <c r="C165" t="s">
        <v>1797</v>
      </c>
      <c r="E165" t="s">
        <v>7</v>
      </c>
      <c r="I165" t="s">
        <v>152</v>
      </c>
      <c r="K165" s="8">
        <v>43759</v>
      </c>
      <c r="M165" s="8">
        <v>43759</v>
      </c>
      <c r="O165" t="s">
        <v>38</v>
      </c>
      <c r="Q165">
        <v>15</v>
      </c>
      <c r="S165" t="s">
        <v>43</v>
      </c>
      <c r="U165" t="s">
        <v>1811</v>
      </c>
      <c r="W165" t="s">
        <v>269</v>
      </c>
      <c r="Z165" s="51"/>
    </row>
    <row r="166" spans="1:26" x14ac:dyDescent="0.25">
      <c r="A166" s="79"/>
      <c r="C166" t="s">
        <v>1793</v>
      </c>
      <c r="E166" t="s">
        <v>7</v>
      </c>
      <c r="I166" t="s">
        <v>185</v>
      </c>
      <c r="K166" s="8">
        <v>43759</v>
      </c>
      <c r="M166" s="8">
        <v>43759</v>
      </c>
      <c r="O166" t="s">
        <v>285</v>
      </c>
      <c r="Q166">
        <v>15</v>
      </c>
      <c r="S166" t="s">
        <v>43</v>
      </c>
      <c r="Z166" s="51"/>
    </row>
    <row r="167" spans="1:26" x14ac:dyDescent="0.25">
      <c r="C167" t="s">
        <v>1803</v>
      </c>
      <c r="E167" t="s">
        <v>7</v>
      </c>
      <c r="I167" t="s">
        <v>185</v>
      </c>
      <c r="K167" s="8">
        <v>43759</v>
      </c>
      <c r="M167" s="8">
        <v>43759</v>
      </c>
      <c r="O167" t="s">
        <v>732</v>
      </c>
      <c r="Q167">
        <v>15</v>
      </c>
      <c r="S167" t="s">
        <v>43</v>
      </c>
      <c r="Z167" s="51"/>
    </row>
    <row r="168" spans="1:26" x14ac:dyDescent="0.25">
      <c r="A168" s="79"/>
      <c r="C168" t="s">
        <v>1798</v>
      </c>
      <c r="E168" t="s">
        <v>7</v>
      </c>
      <c r="I168" t="s">
        <v>152</v>
      </c>
      <c r="K168" s="8">
        <v>43759</v>
      </c>
      <c r="M168" s="8">
        <v>43759</v>
      </c>
      <c r="O168" t="s">
        <v>146</v>
      </c>
      <c r="Q168">
        <v>15</v>
      </c>
      <c r="S168" t="s">
        <v>43</v>
      </c>
      <c r="T168">
        <v>1.1000000000000001</v>
      </c>
      <c r="U168" t="s">
        <v>1619</v>
      </c>
      <c r="W168" t="s">
        <v>320</v>
      </c>
      <c r="Y168" t="s">
        <v>1595</v>
      </c>
      <c r="Z168" s="51"/>
    </row>
    <row r="169" spans="1:26" x14ac:dyDescent="0.25">
      <c r="A169" s="79"/>
      <c r="C169" t="s">
        <v>1799</v>
      </c>
      <c r="E169" t="s">
        <v>7</v>
      </c>
      <c r="I169" t="s">
        <v>152</v>
      </c>
      <c r="K169" s="8">
        <v>43759</v>
      </c>
      <c r="M169" s="8">
        <v>43759</v>
      </c>
      <c r="O169" t="s">
        <v>146</v>
      </c>
      <c r="Q169">
        <v>15</v>
      </c>
      <c r="S169" t="s">
        <v>43</v>
      </c>
      <c r="T169">
        <v>1</v>
      </c>
      <c r="U169" t="s">
        <v>1593</v>
      </c>
      <c r="W169" t="s">
        <v>320</v>
      </c>
      <c r="Y169" t="s">
        <v>1594</v>
      </c>
      <c r="Z169" s="51"/>
    </row>
    <row r="170" spans="1:26" x14ac:dyDescent="0.25">
      <c r="A170" s="79"/>
      <c r="C170" t="s">
        <v>1800</v>
      </c>
      <c r="E170" t="s">
        <v>7</v>
      </c>
      <c r="I170" t="s">
        <v>152</v>
      </c>
      <c r="K170" s="8">
        <v>43759</v>
      </c>
      <c r="M170" s="8">
        <v>43759</v>
      </c>
      <c r="O170" t="s">
        <v>146</v>
      </c>
      <c r="Q170">
        <v>15</v>
      </c>
      <c r="S170" t="s">
        <v>43</v>
      </c>
      <c r="U170" t="s">
        <v>1583</v>
      </c>
      <c r="W170" t="s">
        <v>320</v>
      </c>
      <c r="Y170" t="s">
        <v>1821</v>
      </c>
      <c r="Z170" s="51"/>
    </row>
    <row r="171" spans="1:26" x14ac:dyDescent="0.25">
      <c r="A171" s="79"/>
      <c r="C171" t="s">
        <v>1801</v>
      </c>
      <c r="E171" t="s">
        <v>7</v>
      </c>
      <c r="I171" t="s">
        <v>152</v>
      </c>
      <c r="K171" s="8">
        <v>43759</v>
      </c>
      <c r="M171" s="8">
        <v>43759</v>
      </c>
      <c r="O171" t="s">
        <v>146</v>
      </c>
      <c r="Q171">
        <v>15</v>
      </c>
      <c r="S171" t="s">
        <v>43</v>
      </c>
      <c r="U171" t="s">
        <v>1584</v>
      </c>
      <c r="W171" t="s">
        <v>320</v>
      </c>
      <c r="Y171" t="s">
        <v>1822</v>
      </c>
      <c r="Z171" s="51"/>
    </row>
    <row r="172" spans="1:26" x14ac:dyDescent="0.25">
      <c r="A172" s="79"/>
      <c r="C172" t="s">
        <v>1804</v>
      </c>
      <c r="E172" t="s">
        <v>7</v>
      </c>
      <c r="I172" t="s">
        <v>185</v>
      </c>
      <c r="K172" s="8">
        <v>43759</v>
      </c>
      <c r="M172" s="8">
        <v>43759</v>
      </c>
      <c r="O172" t="s">
        <v>1802</v>
      </c>
      <c r="Q172">
        <v>15</v>
      </c>
      <c r="S172" t="s">
        <v>43</v>
      </c>
      <c r="Z172" s="51"/>
    </row>
    <row r="173" spans="1:26" x14ac:dyDescent="0.25">
      <c r="A173" s="79"/>
      <c r="C173" t="s">
        <v>1805</v>
      </c>
      <c r="E173" t="s">
        <v>7</v>
      </c>
      <c r="I173" t="s">
        <v>185</v>
      </c>
      <c r="K173" s="8">
        <v>43759</v>
      </c>
      <c r="M173" s="8">
        <v>43759</v>
      </c>
      <c r="O173" t="s">
        <v>282</v>
      </c>
      <c r="Q173">
        <v>15</v>
      </c>
      <c r="S173" t="s">
        <v>43</v>
      </c>
      <c r="Z173" s="51"/>
    </row>
    <row r="174" spans="1:26" x14ac:dyDescent="0.25">
      <c r="A174" s="79"/>
      <c r="C174" t="s">
        <v>1806</v>
      </c>
      <c r="E174" t="s">
        <v>7</v>
      </c>
      <c r="I174" t="s">
        <v>180</v>
      </c>
      <c r="K174" s="8">
        <v>43759</v>
      </c>
      <c r="O174" t="s">
        <v>776</v>
      </c>
      <c r="Q174">
        <v>15</v>
      </c>
      <c r="S174" t="s">
        <v>43</v>
      </c>
      <c r="Z174" s="51"/>
    </row>
    <row r="175" spans="1:26" x14ac:dyDescent="0.25">
      <c r="A175" s="79"/>
      <c r="C175" t="s">
        <v>1807</v>
      </c>
      <c r="E175" t="s">
        <v>7</v>
      </c>
      <c r="I175" t="s">
        <v>180</v>
      </c>
      <c r="K175" s="8">
        <v>43759</v>
      </c>
      <c r="O175" t="s">
        <v>776</v>
      </c>
      <c r="Q175">
        <v>15</v>
      </c>
      <c r="S175" t="s">
        <v>43</v>
      </c>
      <c r="Z175" s="51"/>
    </row>
    <row r="176" spans="1:26" x14ac:dyDescent="0.25">
      <c r="A176" s="79"/>
      <c r="C176" t="s">
        <v>1812</v>
      </c>
      <c r="E176" t="s">
        <v>7</v>
      </c>
      <c r="I176" t="s">
        <v>152</v>
      </c>
      <c r="K176" s="8">
        <v>43759</v>
      </c>
      <c r="M176" s="8">
        <v>43759</v>
      </c>
      <c r="O176" t="s">
        <v>146</v>
      </c>
      <c r="Q176">
        <v>15</v>
      </c>
      <c r="S176" t="s">
        <v>43</v>
      </c>
      <c r="U176" t="s">
        <v>1815</v>
      </c>
      <c r="W176" t="s">
        <v>1084</v>
      </c>
      <c r="Y176" t="s">
        <v>1820</v>
      </c>
      <c r="Z176" s="51"/>
    </row>
    <row r="177" spans="1:26" x14ac:dyDescent="0.25">
      <c r="A177" s="79"/>
      <c r="C177" t="s">
        <v>1813</v>
      </c>
      <c r="E177" t="s">
        <v>7</v>
      </c>
      <c r="I177" t="s">
        <v>152</v>
      </c>
      <c r="K177" s="8">
        <v>43759</v>
      </c>
      <c r="M177" s="8">
        <v>43759</v>
      </c>
      <c r="O177" t="s">
        <v>146</v>
      </c>
      <c r="Q177">
        <v>15</v>
      </c>
      <c r="S177" t="s">
        <v>43</v>
      </c>
      <c r="T177">
        <v>1</v>
      </c>
      <c r="U177" t="s">
        <v>1089</v>
      </c>
      <c r="W177" t="s">
        <v>1084</v>
      </c>
      <c r="Y177" t="s">
        <v>1817</v>
      </c>
      <c r="Z177" s="51"/>
    </row>
    <row r="178" spans="1:26" x14ac:dyDescent="0.25">
      <c r="A178" s="79"/>
      <c r="C178" t="s">
        <v>1814</v>
      </c>
      <c r="E178" t="s">
        <v>7</v>
      </c>
      <c r="I178" t="s">
        <v>152</v>
      </c>
      <c r="K178" s="8">
        <v>43759</v>
      </c>
      <c r="M178" s="8">
        <v>43759</v>
      </c>
      <c r="O178" t="s">
        <v>146</v>
      </c>
      <c r="Q178">
        <v>15</v>
      </c>
      <c r="S178" t="s">
        <v>43</v>
      </c>
      <c r="T178">
        <v>1</v>
      </c>
      <c r="U178" t="s">
        <v>1092</v>
      </c>
      <c r="W178" t="s">
        <v>1084</v>
      </c>
      <c r="Y178" t="s">
        <v>1819</v>
      </c>
      <c r="Z178" s="51"/>
    </row>
    <row r="179" spans="1:26" x14ac:dyDescent="0.25">
      <c r="A179" s="79"/>
      <c r="C179" t="s">
        <v>1816</v>
      </c>
      <c r="E179" t="s">
        <v>7</v>
      </c>
      <c r="I179" t="s">
        <v>152</v>
      </c>
      <c r="K179" s="8">
        <v>43759</v>
      </c>
      <c r="M179" s="8">
        <v>43759</v>
      </c>
      <c r="O179" t="s">
        <v>146</v>
      </c>
      <c r="Q179">
        <v>15</v>
      </c>
      <c r="S179" t="s">
        <v>43</v>
      </c>
      <c r="T179">
        <v>1</v>
      </c>
      <c r="U179" t="s">
        <v>1088</v>
      </c>
      <c r="W179" t="s">
        <v>1084</v>
      </c>
      <c r="Y179" t="s">
        <v>1818</v>
      </c>
      <c r="Z179" s="51"/>
    </row>
    <row r="180" spans="1:26" x14ac:dyDescent="0.25">
      <c r="A180" s="79"/>
      <c r="S180">
        <f>SUM(Q154:Q179)/60</f>
        <v>6.5</v>
      </c>
      <c r="Z180" s="51"/>
    </row>
    <row r="181" spans="1:26" x14ac:dyDescent="0.25">
      <c r="A181" s="77">
        <v>43760</v>
      </c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x14ac:dyDescent="0.25">
      <c r="C182" t="s">
        <v>1695</v>
      </c>
      <c r="E182" t="s">
        <v>7</v>
      </c>
      <c r="I182" t="s">
        <v>1698</v>
      </c>
      <c r="K182" s="8">
        <v>43748</v>
      </c>
      <c r="M182" s="8">
        <v>43759</v>
      </c>
      <c r="O182" t="s">
        <v>762</v>
      </c>
      <c r="Q182">
        <v>15</v>
      </c>
      <c r="S182" t="s">
        <v>43</v>
      </c>
      <c r="W182" t="s">
        <v>1703</v>
      </c>
      <c r="Y182" t="s">
        <v>1788</v>
      </c>
      <c r="Z182" s="51"/>
    </row>
    <row r="183" spans="1:26" x14ac:dyDescent="0.25">
      <c r="A183" s="79"/>
      <c r="C183" t="s">
        <v>1806</v>
      </c>
      <c r="E183" t="s">
        <v>7</v>
      </c>
      <c r="I183" t="s">
        <v>180</v>
      </c>
      <c r="K183" s="8">
        <v>43759</v>
      </c>
      <c r="O183" t="s">
        <v>776</v>
      </c>
      <c r="Q183">
        <v>15</v>
      </c>
      <c r="S183" t="s">
        <v>43</v>
      </c>
      <c r="Z183" s="51"/>
    </row>
    <row r="184" spans="1:26" x14ac:dyDescent="0.25">
      <c r="A184" s="79"/>
      <c r="C184" t="s">
        <v>1807</v>
      </c>
      <c r="E184" t="s">
        <v>7</v>
      </c>
      <c r="I184" t="s">
        <v>180</v>
      </c>
      <c r="K184" s="8">
        <v>43759</v>
      </c>
      <c r="O184" t="s">
        <v>776</v>
      </c>
      <c r="Q184">
        <v>15</v>
      </c>
      <c r="S184" t="s">
        <v>43</v>
      </c>
      <c r="Z184" s="51"/>
    </row>
    <row r="185" spans="1:26" x14ac:dyDescent="0.25">
      <c r="C185" t="s">
        <v>1823</v>
      </c>
      <c r="E185" t="s">
        <v>7</v>
      </c>
      <c r="I185" t="s">
        <v>152</v>
      </c>
      <c r="K185" s="8">
        <v>43760</v>
      </c>
      <c r="M185" s="8">
        <v>43760</v>
      </c>
      <c r="O185" t="s">
        <v>38</v>
      </c>
      <c r="Q185">
        <v>15</v>
      </c>
      <c r="S185" t="s">
        <v>43</v>
      </c>
      <c r="U185" t="s">
        <v>1811</v>
      </c>
      <c r="W185" t="s">
        <v>269</v>
      </c>
      <c r="Y185" t="s">
        <v>1826</v>
      </c>
      <c r="Z185" s="51"/>
    </row>
    <row r="186" spans="1:26" x14ac:dyDescent="0.25">
      <c r="C186" t="s">
        <v>1823</v>
      </c>
      <c r="E186" t="s">
        <v>7</v>
      </c>
      <c r="I186" t="s">
        <v>152</v>
      </c>
      <c r="K186" s="8">
        <v>43760</v>
      </c>
      <c r="M186" s="8">
        <v>43760</v>
      </c>
      <c r="O186" t="s">
        <v>38</v>
      </c>
      <c r="Q186">
        <v>15</v>
      </c>
      <c r="S186" t="s">
        <v>43</v>
      </c>
      <c r="U186" t="s">
        <v>1810</v>
      </c>
      <c r="W186" t="s">
        <v>269</v>
      </c>
      <c r="Y186" t="s">
        <v>1829</v>
      </c>
      <c r="Z186" s="51"/>
    </row>
    <row r="187" spans="1:26" x14ac:dyDescent="0.25">
      <c r="C187" t="s">
        <v>1823</v>
      </c>
      <c r="E187" t="s">
        <v>7</v>
      </c>
      <c r="I187" t="s">
        <v>152</v>
      </c>
      <c r="K187" s="8">
        <v>43760</v>
      </c>
      <c r="M187" s="8">
        <v>43760</v>
      </c>
      <c r="O187" t="s">
        <v>38</v>
      </c>
      <c r="Q187">
        <v>15</v>
      </c>
      <c r="S187" t="s">
        <v>43</v>
      </c>
      <c r="U187" t="s">
        <v>1824</v>
      </c>
      <c r="W187" t="s">
        <v>269</v>
      </c>
      <c r="Y187" t="s">
        <v>1827</v>
      </c>
      <c r="Z187" s="51"/>
    </row>
    <row r="188" spans="1:26" x14ac:dyDescent="0.25">
      <c r="C188" t="s">
        <v>1823</v>
      </c>
      <c r="E188" t="s">
        <v>7</v>
      </c>
      <c r="I188" t="s">
        <v>152</v>
      </c>
      <c r="K188" s="8">
        <v>43760</v>
      </c>
      <c r="M188" s="8">
        <v>43760</v>
      </c>
      <c r="O188" t="s">
        <v>38</v>
      </c>
      <c r="Q188">
        <v>15</v>
      </c>
      <c r="S188" t="s">
        <v>43</v>
      </c>
      <c r="U188" t="s">
        <v>1825</v>
      </c>
      <c r="W188" t="s">
        <v>269</v>
      </c>
      <c r="Y188" t="s">
        <v>1828</v>
      </c>
      <c r="Z188" s="51"/>
    </row>
    <row r="189" spans="1:26" x14ac:dyDescent="0.25">
      <c r="C189" t="s">
        <v>1830</v>
      </c>
      <c r="E189" t="s">
        <v>7</v>
      </c>
      <c r="I189" t="s">
        <v>187</v>
      </c>
      <c r="K189" s="8">
        <v>43760</v>
      </c>
      <c r="M189" s="8">
        <v>43760</v>
      </c>
      <c r="O189" t="s">
        <v>1831</v>
      </c>
      <c r="Q189">
        <v>15</v>
      </c>
      <c r="S189" t="s">
        <v>43</v>
      </c>
      <c r="Y189" t="s">
        <v>1837</v>
      </c>
      <c r="Z189" s="51"/>
    </row>
    <row r="190" spans="1:26" x14ac:dyDescent="0.25">
      <c r="C190" t="s">
        <v>1832</v>
      </c>
      <c r="E190" t="s">
        <v>7</v>
      </c>
      <c r="I190" t="s">
        <v>185</v>
      </c>
      <c r="K190" s="8">
        <v>43760</v>
      </c>
      <c r="M190" s="8"/>
      <c r="O190" t="s">
        <v>282</v>
      </c>
      <c r="Q190">
        <v>15</v>
      </c>
      <c r="S190" t="s">
        <v>43</v>
      </c>
      <c r="Z190" s="51"/>
    </row>
    <row r="191" spans="1:26" x14ac:dyDescent="0.25">
      <c r="C191" t="s">
        <v>1833</v>
      </c>
      <c r="E191" t="s">
        <v>7</v>
      </c>
      <c r="I191" t="s">
        <v>184</v>
      </c>
      <c r="K191" s="8">
        <v>43760</v>
      </c>
      <c r="M191" s="8">
        <v>43760</v>
      </c>
      <c r="O191" t="s">
        <v>30</v>
      </c>
      <c r="Q191">
        <v>15</v>
      </c>
      <c r="S191" t="s">
        <v>43</v>
      </c>
      <c r="U191" t="s">
        <v>1725</v>
      </c>
      <c r="W191" t="s">
        <v>320</v>
      </c>
      <c r="Y191" t="s">
        <v>1728</v>
      </c>
      <c r="Z191" s="51"/>
    </row>
    <row r="192" spans="1:26" x14ac:dyDescent="0.25">
      <c r="C192" t="s">
        <v>1834</v>
      </c>
      <c r="E192" t="s">
        <v>7</v>
      </c>
      <c r="I192" t="s">
        <v>187</v>
      </c>
      <c r="K192" s="8">
        <v>43760</v>
      </c>
      <c r="M192" s="8">
        <v>43760</v>
      </c>
      <c r="O192" t="s">
        <v>1831</v>
      </c>
      <c r="Q192">
        <v>15</v>
      </c>
      <c r="S192" t="s">
        <v>43</v>
      </c>
      <c r="Z192" s="51"/>
    </row>
    <row r="193" spans="1:26" x14ac:dyDescent="0.25">
      <c r="C193" t="s">
        <v>1835</v>
      </c>
      <c r="E193" t="s">
        <v>7</v>
      </c>
      <c r="I193" t="s">
        <v>180</v>
      </c>
      <c r="K193" s="8">
        <v>43760</v>
      </c>
      <c r="M193" s="8">
        <v>43760</v>
      </c>
      <c r="O193" t="s">
        <v>172</v>
      </c>
      <c r="Q193">
        <v>15</v>
      </c>
      <c r="S193" t="s">
        <v>43</v>
      </c>
      <c r="W193" t="s">
        <v>269</v>
      </c>
      <c r="Z193" s="51"/>
    </row>
    <row r="194" spans="1:26" x14ac:dyDescent="0.25">
      <c r="C194" t="s">
        <v>1836</v>
      </c>
      <c r="E194" t="s">
        <v>7</v>
      </c>
      <c r="I194" t="s">
        <v>152</v>
      </c>
      <c r="K194" s="8">
        <v>43760</v>
      </c>
      <c r="M194" s="8">
        <v>43760</v>
      </c>
      <c r="O194" t="s">
        <v>1838</v>
      </c>
      <c r="Q194">
        <v>15</v>
      </c>
      <c r="S194" t="s">
        <v>43</v>
      </c>
      <c r="W194" t="s">
        <v>269</v>
      </c>
      <c r="Z194" s="51"/>
    </row>
    <row r="195" spans="1:26" x14ac:dyDescent="0.25">
      <c r="C195" t="s">
        <v>1839</v>
      </c>
      <c r="E195" t="s">
        <v>7</v>
      </c>
      <c r="I195" t="s">
        <v>187</v>
      </c>
      <c r="K195" s="8">
        <v>43760</v>
      </c>
      <c r="M195" s="8">
        <v>43760</v>
      </c>
      <c r="O195" t="s">
        <v>1831</v>
      </c>
      <c r="Q195">
        <v>15</v>
      </c>
      <c r="S195" t="s">
        <v>43</v>
      </c>
      <c r="Z195" s="51"/>
    </row>
    <row r="196" spans="1:26" x14ac:dyDescent="0.25">
      <c r="C196" t="s">
        <v>1840</v>
      </c>
      <c r="E196" t="s">
        <v>7</v>
      </c>
      <c r="I196" t="s">
        <v>180</v>
      </c>
      <c r="K196" s="8">
        <v>43760</v>
      </c>
      <c r="M196" s="8">
        <v>43760</v>
      </c>
      <c r="O196" t="s">
        <v>172</v>
      </c>
      <c r="Q196">
        <v>15</v>
      </c>
      <c r="S196" t="s">
        <v>43</v>
      </c>
      <c r="W196" t="s">
        <v>269</v>
      </c>
      <c r="Z196" s="51"/>
    </row>
    <row r="197" spans="1:26" x14ac:dyDescent="0.25">
      <c r="A197" s="79"/>
      <c r="S197">
        <f>SUM(Q182:Q196)/60</f>
        <v>3.75</v>
      </c>
      <c r="Z197" s="51"/>
    </row>
    <row r="198" spans="1:26" x14ac:dyDescent="0.25">
      <c r="A198" s="77">
        <v>43761</v>
      </c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x14ac:dyDescent="0.25">
      <c r="C199" t="s">
        <v>1695</v>
      </c>
      <c r="E199" t="s">
        <v>7</v>
      </c>
      <c r="I199" t="s">
        <v>1698</v>
      </c>
      <c r="K199" s="8">
        <v>43748</v>
      </c>
      <c r="M199" s="8">
        <v>43759</v>
      </c>
      <c r="O199" t="s">
        <v>762</v>
      </c>
      <c r="Q199">
        <v>15</v>
      </c>
      <c r="S199" t="s">
        <v>43</v>
      </c>
      <c r="W199" t="s">
        <v>1703</v>
      </c>
      <c r="Y199" t="s">
        <v>1788</v>
      </c>
      <c r="Z199" s="51"/>
    </row>
    <row r="200" spans="1:26" x14ac:dyDescent="0.25">
      <c r="A200" s="79"/>
      <c r="C200" t="s">
        <v>1806</v>
      </c>
      <c r="E200" t="s">
        <v>7</v>
      </c>
      <c r="I200" t="s">
        <v>180</v>
      </c>
      <c r="K200" s="8">
        <v>43759</v>
      </c>
      <c r="O200" t="s">
        <v>776</v>
      </c>
      <c r="Q200">
        <v>15</v>
      </c>
      <c r="S200" t="s">
        <v>43</v>
      </c>
      <c r="Z200" s="51"/>
    </row>
    <row r="201" spans="1:26" x14ac:dyDescent="0.25">
      <c r="A201" s="79"/>
      <c r="C201" t="s">
        <v>1807</v>
      </c>
      <c r="E201" t="s">
        <v>7</v>
      </c>
      <c r="I201" t="s">
        <v>180</v>
      </c>
      <c r="K201" s="8">
        <v>43759</v>
      </c>
      <c r="O201" t="s">
        <v>776</v>
      </c>
      <c r="Q201">
        <v>15</v>
      </c>
      <c r="S201" t="s">
        <v>43</v>
      </c>
      <c r="Z201" s="51"/>
    </row>
    <row r="202" spans="1:26" x14ac:dyDescent="0.25">
      <c r="A202" s="79"/>
      <c r="C202" t="s">
        <v>1843</v>
      </c>
      <c r="E202" t="s">
        <v>53</v>
      </c>
      <c r="I202" t="s">
        <v>184</v>
      </c>
      <c r="K202" s="8">
        <v>43761</v>
      </c>
      <c r="O202" t="s">
        <v>1848</v>
      </c>
      <c r="Q202">
        <v>45</v>
      </c>
      <c r="S202" t="s">
        <v>43</v>
      </c>
      <c r="W202" t="s">
        <v>1485</v>
      </c>
      <c r="Z202" s="51"/>
    </row>
    <row r="203" spans="1:26" x14ac:dyDescent="0.25">
      <c r="A203" s="79"/>
      <c r="C203" t="s">
        <v>1844</v>
      </c>
      <c r="E203" t="s">
        <v>7</v>
      </c>
      <c r="I203" t="s">
        <v>180</v>
      </c>
      <c r="K203" s="8">
        <v>43761</v>
      </c>
      <c r="O203" t="s">
        <v>427</v>
      </c>
      <c r="Q203">
        <v>15</v>
      </c>
      <c r="S203" t="s">
        <v>43</v>
      </c>
      <c r="W203" t="s">
        <v>271</v>
      </c>
      <c r="Z203" s="51"/>
    </row>
    <row r="204" spans="1:26" x14ac:dyDescent="0.25">
      <c r="A204" s="79"/>
      <c r="C204" t="s">
        <v>1845</v>
      </c>
      <c r="E204" t="s">
        <v>7</v>
      </c>
      <c r="I204" t="s">
        <v>152</v>
      </c>
      <c r="K204" s="8">
        <v>43761</v>
      </c>
      <c r="O204" t="s">
        <v>33</v>
      </c>
      <c r="Q204">
        <v>15</v>
      </c>
      <c r="S204" t="s">
        <v>43</v>
      </c>
      <c r="W204" t="s">
        <v>269</v>
      </c>
      <c r="Z204" s="51"/>
    </row>
    <row r="205" spans="1:26" x14ac:dyDescent="0.25">
      <c r="A205" s="79"/>
      <c r="C205" t="s">
        <v>1842</v>
      </c>
      <c r="E205" t="s">
        <v>7</v>
      </c>
      <c r="I205" t="s">
        <v>152</v>
      </c>
      <c r="K205" s="8">
        <v>43761</v>
      </c>
      <c r="M205" s="8">
        <v>43761</v>
      </c>
      <c r="O205" t="s">
        <v>38</v>
      </c>
      <c r="Q205">
        <v>15</v>
      </c>
      <c r="S205" t="s">
        <v>43</v>
      </c>
      <c r="W205" t="s">
        <v>269</v>
      </c>
      <c r="Y205" t="s">
        <v>1849</v>
      </c>
      <c r="Z205" s="51"/>
    </row>
    <row r="206" spans="1:26" x14ac:dyDescent="0.25">
      <c r="A206" s="79"/>
      <c r="C206" t="s">
        <v>1841</v>
      </c>
      <c r="I206" t="s">
        <v>152</v>
      </c>
      <c r="K206" s="8">
        <v>43761</v>
      </c>
      <c r="O206" t="s">
        <v>146</v>
      </c>
      <c r="Q206">
        <v>15</v>
      </c>
      <c r="S206" t="s">
        <v>43</v>
      </c>
      <c r="W206" t="s">
        <v>320</v>
      </c>
      <c r="Z206" s="51"/>
    </row>
    <row r="207" spans="1:26" x14ac:dyDescent="0.25">
      <c r="A207" s="79"/>
      <c r="C207" t="s">
        <v>1846</v>
      </c>
      <c r="I207" t="s">
        <v>152</v>
      </c>
      <c r="K207" s="8">
        <v>43761</v>
      </c>
      <c r="O207" t="s">
        <v>146</v>
      </c>
      <c r="Q207">
        <v>15</v>
      </c>
      <c r="S207" t="s">
        <v>43</v>
      </c>
      <c r="W207" t="s">
        <v>1703</v>
      </c>
      <c r="Z207" s="51"/>
    </row>
    <row r="208" spans="1:26" x14ac:dyDescent="0.25">
      <c r="A208" s="79"/>
      <c r="C208" t="s">
        <v>1847</v>
      </c>
      <c r="K208" s="8">
        <v>43761</v>
      </c>
      <c r="Q208">
        <v>15</v>
      </c>
      <c r="S208" t="s">
        <v>43</v>
      </c>
      <c r="Z208" s="51"/>
    </row>
    <row r="209" spans="1:26" x14ac:dyDescent="0.25">
      <c r="A209" s="79"/>
      <c r="C209" t="s">
        <v>1850</v>
      </c>
      <c r="E209" t="s">
        <v>7</v>
      </c>
      <c r="I209" t="s">
        <v>185</v>
      </c>
      <c r="K209" s="8">
        <v>43761</v>
      </c>
      <c r="O209" t="s">
        <v>282</v>
      </c>
      <c r="Q209">
        <v>15</v>
      </c>
      <c r="S209" t="s">
        <v>43</v>
      </c>
      <c r="W209" t="s">
        <v>269</v>
      </c>
      <c r="Y209" t="s">
        <v>1851</v>
      </c>
      <c r="Z209" s="51"/>
    </row>
    <row r="210" spans="1:26" x14ac:dyDescent="0.25">
      <c r="A210" s="79"/>
      <c r="S210">
        <f>SUM(Q199:Q209)/60</f>
        <v>3.25</v>
      </c>
      <c r="Z210" s="51"/>
    </row>
    <row r="211" spans="1:26" x14ac:dyDescent="0.25">
      <c r="A211" s="77">
        <v>43762</v>
      </c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x14ac:dyDescent="0.25">
      <c r="A212" s="79"/>
      <c r="C212" t="s">
        <v>1806</v>
      </c>
      <c r="E212" t="s">
        <v>7</v>
      </c>
      <c r="I212" t="s">
        <v>180</v>
      </c>
      <c r="K212" s="8">
        <v>43759</v>
      </c>
      <c r="O212" t="s">
        <v>776</v>
      </c>
      <c r="Q212">
        <v>15</v>
      </c>
      <c r="S212" t="s">
        <v>43</v>
      </c>
      <c r="Z212" s="51"/>
    </row>
    <row r="213" spans="1:26" x14ac:dyDescent="0.25">
      <c r="A213" s="79"/>
      <c r="C213" t="s">
        <v>1807</v>
      </c>
      <c r="E213" t="s">
        <v>7</v>
      </c>
      <c r="I213" t="s">
        <v>180</v>
      </c>
      <c r="K213" s="8">
        <v>43759</v>
      </c>
      <c r="O213" t="s">
        <v>776</v>
      </c>
      <c r="Q213">
        <v>15</v>
      </c>
      <c r="S213" t="s">
        <v>43</v>
      </c>
      <c r="Z213" s="51"/>
    </row>
    <row r="214" spans="1:26" x14ac:dyDescent="0.25">
      <c r="C214" t="s">
        <v>1832</v>
      </c>
      <c r="E214" t="s">
        <v>7</v>
      </c>
      <c r="I214" t="s">
        <v>185</v>
      </c>
      <c r="K214" s="8">
        <v>43760</v>
      </c>
      <c r="M214" s="8">
        <v>43762</v>
      </c>
      <c r="O214" t="s">
        <v>282</v>
      </c>
      <c r="Q214">
        <v>15</v>
      </c>
      <c r="S214" t="s">
        <v>43</v>
      </c>
      <c r="W214" t="s">
        <v>269</v>
      </c>
      <c r="Z214" s="51"/>
    </row>
    <row r="215" spans="1:26" x14ac:dyDescent="0.25">
      <c r="A215" s="79"/>
      <c r="C215" t="s">
        <v>1843</v>
      </c>
      <c r="E215" t="s">
        <v>53</v>
      </c>
      <c r="I215" t="s">
        <v>184</v>
      </c>
      <c r="K215" s="8">
        <v>43761</v>
      </c>
      <c r="M215" s="8">
        <v>43762</v>
      </c>
      <c r="O215" t="s">
        <v>1848</v>
      </c>
      <c r="Q215">
        <v>15</v>
      </c>
      <c r="S215" t="s">
        <v>43</v>
      </c>
      <c r="W215" t="s">
        <v>1485</v>
      </c>
      <c r="Y215" t="s">
        <v>1858</v>
      </c>
      <c r="Z215" s="51"/>
    </row>
    <row r="216" spans="1:26" x14ac:dyDescent="0.25">
      <c r="A216" s="79"/>
      <c r="C216" t="s">
        <v>1844</v>
      </c>
      <c r="E216" t="s">
        <v>7</v>
      </c>
      <c r="I216" t="s">
        <v>180</v>
      </c>
      <c r="K216" s="8">
        <v>43761</v>
      </c>
      <c r="M216" s="8">
        <v>43761</v>
      </c>
      <c r="O216" t="s">
        <v>427</v>
      </c>
      <c r="Q216">
        <v>15</v>
      </c>
      <c r="S216" t="s">
        <v>43</v>
      </c>
      <c r="W216" t="s">
        <v>271</v>
      </c>
      <c r="Z216" s="51"/>
    </row>
    <row r="217" spans="1:26" x14ac:dyDescent="0.25">
      <c r="A217" s="79"/>
      <c r="C217" t="s">
        <v>1845</v>
      </c>
      <c r="E217" t="s">
        <v>7</v>
      </c>
      <c r="I217" t="s">
        <v>152</v>
      </c>
      <c r="K217" s="8">
        <v>43761</v>
      </c>
      <c r="M217" s="8">
        <v>43761</v>
      </c>
      <c r="O217" t="s">
        <v>33</v>
      </c>
      <c r="Q217">
        <v>15</v>
      </c>
      <c r="S217" t="s">
        <v>43</v>
      </c>
      <c r="W217" t="s">
        <v>269</v>
      </c>
      <c r="Z217" s="51"/>
    </row>
    <row r="218" spans="1:26" x14ac:dyDescent="0.25">
      <c r="A218" s="79"/>
      <c r="C218" t="s">
        <v>1846</v>
      </c>
      <c r="E218" t="s">
        <v>7</v>
      </c>
      <c r="I218" t="s">
        <v>152</v>
      </c>
      <c r="K218" s="8">
        <v>43761</v>
      </c>
      <c r="M218" s="8">
        <v>43761</v>
      </c>
      <c r="O218" t="s">
        <v>146</v>
      </c>
      <c r="Q218">
        <v>15</v>
      </c>
      <c r="S218" t="s">
        <v>43</v>
      </c>
      <c r="W218" t="s">
        <v>1703</v>
      </c>
      <c r="Z218" s="51"/>
    </row>
    <row r="219" spans="1:26" x14ac:dyDescent="0.25">
      <c r="A219" s="79"/>
      <c r="C219" t="s">
        <v>1847</v>
      </c>
      <c r="E219" t="s">
        <v>7</v>
      </c>
      <c r="I219" t="s">
        <v>180</v>
      </c>
      <c r="K219" s="8">
        <v>43761</v>
      </c>
      <c r="M219" s="8">
        <v>43762</v>
      </c>
      <c r="O219" t="s">
        <v>172</v>
      </c>
      <c r="Q219">
        <v>15</v>
      </c>
      <c r="S219" t="s">
        <v>43</v>
      </c>
      <c r="W219" t="s">
        <v>1703</v>
      </c>
      <c r="Z219" s="51"/>
    </row>
    <row r="220" spans="1:26" x14ac:dyDescent="0.25">
      <c r="A220" s="79"/>
      <c r="C220" t="s">
        <v>1852</v>
      </c>
      <c r="E220" t="s">
        <v>7</v>
      </c>
      <c r="I220" t="s">
        <v>185</v>
      </c>
      <c r="K220" s="8">
        <v>43761</v>
      </c>
      <c r="M220" s="8">
        <v>43761</v>
      </c>
      <c r="O220" t="s">
        <v>282</v>
      </c>
      <c r="Q220">
        <v>15</v>
      </c>
      <c r="S220" t="s">
        <v>43</v>
      </c>
      <c r="W220" t="s">
        <v>269</v>
      </c>
      <c r="Z220" s="51"/>
    </row>
    <row r="221" spans="1:26" x14ac:dyDescent="0.25">
      <c r="A221" s="79"/>
      <c r="C221" t="s">
        <v>1853</v>
      </c>
      <c r="E221" t="s">
        <v>53</v>
      </c>
      <c r="I221" t="s">
        <v>184</v>
      </c>
      <c r="K221" s="8">
        <v>43761</v>
      </c>
      <c r="M221" s="8">
        <v>43762</v>
      </c>
      <c r="O221" t="s">
        <v>1848</v>
      </c>
      <c r="Q221">
        <v>15</v>
      </c>
      <c r="S221" t="s">
        <v>43</v>
      </c>
      <c r="W221" t="s">
        <v>1485</v>
      </c>
      <c r="Y221" t="s">
        <v>1859</v>
      </c>
      <c r="Z221" s="51"/>
    </row>
    <row r="222" spans="1:26" x14ac:dyDescent="0.25">
      <c r="A222" s="79"/>
      <c r="C222" t="s">
        <v>1854</v>
      </c>
      <c r="E222" t="s">
        <v>7</v>
      </c>
      <c r="I222" t="s">
        <v>185</v>
      </c>
      <c r="K222" s="8">
        <v>43762</v>
      </c>
      <c r="O222" t="s">
        <v>1862</v>
      </c>
      <c r="Q222">
        <v>15</v>
      </c>
      <c r="S222" t="s">
        <v>43</v>
      </c>
      <c r="W222" t="s">
        <v>269</v>
      </c>
      <c r="Z222" s="51"/>
    </row>
    <row r="223" spans="1:26" x14ac:dyDescent="0.25">
      <c r="A223" s="79"/>
      <c r="C223" t="s">
        <v>1855</v>
      </c>
      <c r="E223" t="s">
        <v>53</v>
      </c>
      <c r="I223" t="s">
        <v>152</v>
      </c>
      <c r="K223" s="8">
        <v>43762</v>
      </c>
      <c r="M223" s="8">
        <v>43762</v>
      </c>
      <c r="O223" t="s">
        <v>157</v>
      </c>
      <c r="Q223">
        <v>15</v>
      </c>
      <c r="S223" t="s">
        <v>43</v>
      </c>
      <c r="W223" t="s">
        <v>216</v>
      </c>
      <c r="Z223" s="51"/>
    </row>
    <row r="224" spans="1:26" x14ac:dyDescent="0.25">
      <c r="A224" s="79"/>
      <c r="C224" t="s">
        <v>1856</v>
      </c>
      <c r="E224" t="s">
        <v>7</v>
      </c>
      <c r="I224" t="s">
        <v>185</v>
      </c>
      <c r="K224" s="8">
        <v>43762</v>
      </c>
      <c r="M224" s="8">
        <v>43762</v>
      </c>
      <c r="O224" t="s">
        <v>1863</v>
      </c>
      <c r="Q224">
        <v>15</v>
      </c>
      <c r="S224" t="s">
        <v>43</v>
      </c>
      <c r="W224" t="s">
        <v>269</v>
      </c>
      <c r="Z224" s="51"/>
    </row>
    <row r="225" spans="1:26" x14ac:dyDescent="0.25">
      <c r="A225" s="79"/>
      <c r="C225" t="s">
        <v>1857</v>
      </c>
      <c r="E225" t="s">
        <v>53</v>
      </c>
      <c r="I225" t="s">
        <v>184</v>
      </c>
      <c r="K225" s="8">
        <v>43762</v>
      </c>
      <c r="M225" s="8">
        <v>43762</v>
      </c>
      <c r="O225" t="s">
        <v>1848</v>
      </c>
      <c r="Q225">
        <v>15</v>
      </c>
      <c r="S225" t="s">
        <v>43</v>
      </c>
      <c r="W225" t="s">
        <v>1485</v>
      </c>
      <c r="Z225" s="51"/>
    </row>
    <row r="226" spans="1:26" x14ac:dyDescent="0.25">
      <c r="A226" s="79"/>
      <c r="C226" t="s">
        <v>1860</v>
      </c>
      <c r="E226" t="s">
        <v>7</v>
      </c>
      <c r="I226" t="s">
        <v>185</v>
      </c>
      <c r="K226" s="8">
        <v>43762</v>
      </c>
      <c r="O226" t="s">
        <v>1861</v>
      </c>
      <c r="Q226">
        <v>15</v>
      </c>
      <c r="S226" t="s">
        <v>43</v>
      </c>
      <c r="W226" t="s">
        <v>269</v>
      </c>
      <c r="Z226" s="51"/>
    </row>
    <row r="227" spans="1:26" x14ac:dyDescent="0.25">
      <c r="A227" s="79"/>
      <c r="C227" t="s">
        <v>1864</v>
      </c>
      <c r="E227" t="s">
        <v>7</v>
      </c>
      <c r="I227" t="s">
        <v>187</v>
      </c>
      <c r="K227" s="8">
        <v>43762</v>
      </c>
      <c r="O227" t="s">
        <v>1831</v>
      </c>
      <c r="Q227">
        <v>15</v>
      </c>
      <c r="S227" t="s">
        <v>43</v>
      </c>
      <c r="W227" t="s">
        <v>320</v>
      </c>
      <c r="Z227" s="51"/>
    </row>
    <row r="228" spans="1:26" x14ac:dyDescent="0.25">
      <c r="A228" s="79"/>
      <c r="S228">
        <f>SUM(Q212:Q227)/60</f>
        <v>4</v>
      </c>
      <c r="Z228" s="51"/>
    </row>
    <row r="229" spans="1:26" x14ac:dyDescent="0.25">
      <c r="A229" s="77">
        <v>43763</v>
      </c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x14ac:dyDescent="0.25">
      <c r="C230" t="s">
        <v>1695</v>
      </c>
      <c r="E230" t="s">
        <v>7</v>
      </c>
      <c r="I230" t="s">
        <v>1698</v>
      </c>
      <c r="K230" s="8">
        <v>43748</v>
      </c>
      <c r="M230" s="8">
        <v>43759</v>
      </c>
      <c r="O230" t="s">
        <v>762</v>
      </c>
      <c r="Q230">
        <v>75</v>
      </c>
      <c r="S230" t="s">
        <v>43</v>
      </c>
      <c r="W230" t="s">
        <v>1703</v>
      </c>
      <c r="Y230" t="s">
        <v>1788</v>
      </c>
      <c r="Z230" s="51"/>
    </row>
    <row r="231" spans="1:26" x14ac:dyDescent="0.25">
      <c r="A231" s="79"/>
      <c r="C231" t="s">
        <v>1806</v>
      </c>
      <c r="E231" t="s">
        <v>7</v>
      </c>
      <c r="I231" t="s">
        <v>180</v>
      </c>
      <c r="K231" s="8">
        <v>43759</v>
      </c>
      <c r="O231" t="s">
        <v>776</v>
      </c>
      <c r="Q231">
        <v>15</v>
      </c>
      <c r="S231" t="s">
        <v>43</v>
      </c>
      <c r="W231" t="s">
        <v>269</v>
      </c>
      <c r="Z231" s="51"/>
    </row>
    <row r="232" spans="1:26" x14ac:dyDescent="0.25">
      <c r="A232" s="79"/>
      <c r="C232" t="s">
        <v>1807</v>
      </c>
      <c r="E232" t="s">
        <v>7</v>
      </c>
      <c r="I232" t="s">
        <v>180</v>
      </c>
      <c r="K232" s="8">
        <v>43759</v>
      </c>
      <c r="O232" t="s">
        <v>776</v>
      </c>
      <c r="Q232">
        <v>15</v>
      </c>
      <c r="S232" t="s">
        <v>43</v>
      </c>
      <c r="W232" t="s">
        <v>269</v>
      </c>
      <c r="Z232" s="51"/>
    </row>
    <row r="233" spans="1:26" x14ac:dyDescent="0.25">
      <c r="A233" s="79"/>
      <c r="C233" t="s">
        <v>1854</v>
      </c>
      <c r="E233" t="s">
        <v>7</v>
      </c>
      <c r="I233" t="s">
        <v>185</v>
      </c>
      <c r="K233" s="8">
        <v>43762</v>
      </c>
      <c r="M233" s="8">
        <v>43763</v>
      </c>
      <c r="O233" t="s">
        <v>1862</v>
      </c>
      <c r="Q233">
        <v>45</v>
      </c>
      <c r="S233" t="s">
        <v>43</v>
      </c>
      <c r="W233" t="s">
        <v>269</v>
      </c>
      <c r="Y233" t="s">
        <v>1865</v>
      </c>
      <c r="Z233" s="51"/>
    </row>
    <row r="234" spans="1:26" x14ac:dyDescent="0.25">
      <c r="A234" s="79"/>
      <c r="C234" t="s">
        <v>1860</v>
      </c>
      <c r="E234" t="s">
        <v>7</v>
      </c>
      <c r="I234" t="s">
        <v>185</v>
      </c>
      <c r="K234" s="8">
        <v>43762</v>
      </c>
      <c r="O234" t="s">
        <v>1861</v>
      </c>
      <c r="Q234">
        <v>15</v>
      </c>
      <c r="S234" t="s">
        <v>43</v>
      </c>
      <c r="W234" t="s">
        <v>269</v>
      </c>
      <c r="Z234" s="51"/>
    </row>
    <row r="235" spans="1:26" x14ac:dyDescent="0.25">
      <c r="A235" s="79"/>
      <c r="C235" t="s">
        <v>1864</v>
      </c>
      <c r="E235" t="s">
        <v>7</v>
      </c>
      <c r="I235" t="s">
        <v>187</v>
      </c>
      <c r="K235" s="8">
        <v>43762</v>
      </c>
      <c r="M235" s="8">
        <v>43763</v>
      </c>
      <c r="O235" t="s">
        <v>1831</v>
      </c>
      <c r="Q235">
        <v>15</v>
      </c>
      <c r="S235" t="s">
        <v>43</v>
      </c>
      <c r="W235" t="s">
        <v>320</v>
      </c>
      <c r="Z235" s="51"/>
    </row>
    <row r="236" spans="1:26" x14ac:dyDescent="0.25">
      <c r="A236" s="79"/>
      <c r="S236">
        <f>SUM(Q230:Q235)/60</f>
        <v>3</v>
      </c>
      <c r="Z236" s="51"/>
    </row>
    <row r="237" spans="1:26" x14ac:dyDescent="0.25">
      <c r="A237" s="77">
        <v>43766</v>
      </c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x14ac:dyDescent="0.25">
      <c r="A238" s="79"/>
      <c r="C238" t="s">
        <v>1806</v>
      </c>
      <c r="E238" t="s">
        <v>7</v>
      </c>
      <c r="I238" t="s">
        <v>180</v>
      </c>
      <c r="K238" s="8">
        <v>43759</v>
      </c>
      <c r="O238" t="s">
        <v>776</v>
      </c>
      <c r="Q238">
        <v>30</v>
      </c>
      <c r="S238" t="s">
        <v>43</v>
      </c>
      <c r="W238" t="s">
        <v>269</v>
      </c>
      <c r="Z238" s="51"/>
    </row>
    <row r="239" spans="1:26" x14ac:dyDescent="0.25">
      <c r="A239" s="79"/>
      <c r="C239" t="s">
        <v>1807</v>
      </c>
      <c r="E239" t="s">
        <v>7</v>
      </c>
      <c r="I239" t="s">
        <v>180</v>
      </c>
      <c r="K239" s="8">
        <v>43759</v>
      </c>
      <c r="O239" t="s">
        <v>776</v>
      </c>
      <c r="Q239">
        <v>30</v>
      </c>
      <c r="S239" t="s">
        <v>43</v>
      </c>
      <c r="W239" t="s">
        <v>269</v>
      </c>
      <c r="Z239" s="51"/>
    </row>
    <row r="240" spans="1:26" x14ac:dyDescent="0.25">
      <c r="A240" s="79"/>
      <c r="C240" t="s">
        <v>1860</v>
      </c>
      <c r="E240" t="s">
        <v>7</v>
      </c>
      <c r="I240" t="s">
        <v>185</v>
      </c>
      <c r="K240" s="8">
        <v>43762</v>
      </c>
      <c r="M240" s="8">
        <v>43766</v>
      </c>
      <c r="O240" t="s">
        <v>1861</v>
      </c>
      <c r="Q240">
        <v>15</v>
      </c>
      <c r="S240" t="s">
        <v>43</v>
      </c>
      <c r="W240" t="s">
        <v>269</v>
      </c>
      <c r="Z240" s="51"/>
    </row>
    <row r="241" spans="1:26" x14ac:dyDescent="0.25">
      <c r="A241" s="79"/>
      <c r="C241" t="s">
        <v>1869</v>
      </c>
      <c r="E241" t="s">
        <v>7</v>
      </c>
      <c r="I241" t="s">
        <v>185</v>
      </c>
      <c r="K241" s="8">
        <v>43766</v>
      </c>
      <c r="M241" s="8">
        <v>43766</v>
      </c>
      <c r="O241" t="s">
        <v>1879</v>
      </c>
      <c r="Q241">
        <v>15</v>
      </c>
      <c r="S241" t="s">
        <v>43</v>
      </c>
      <c r="Z241" s="51"/>
    </row>
    <row r="242" spans="1:26" x14ac:dyDescent="0.25">
      <c r="A242" s="79"/>
      <c r="C242" t="s">
        <v>1870</v>
      </c>
      <c r="E242" t="s">
        <v>7</v>
      </c>
      <c r="I242" t="s">
        <v>185</v>
      </c>
      <c r="K242" s="8">
        <v>43766</v>
      </c>
      <c r="M242" s="8">
        <v>43766</v>
      </c>
      <c r="O242" t="s">
        <v>282</v>
      </c>
      <c r="Q242">
        <v>15</v>
      </c>
      <c r="S242" t="s">
        <v>43</v>
      </c>
      <c r="Z242" s="51"/>
    </row>
    <row r="243" spans="1:26" x14ac:dyDescent="0.25">
      <c r="A243" s="79"/>
      <c r="C243" t="s">
        <v>1866</v>
      </c>
      <c r="E243" t="s">
        <v>7</v>
      </c>
      <c r="I243" t="s">
        <v>1867</v>
      </c>
      <c r="K243" s="8">
        <v>43766</v>
      </c>
      <c r="M243" s="8">
        <v>43766</v>
      </c>
      <c r="O243" t="s">
        <v>1868</v>
      </c>
      <c r="Q243">
        <v>15</v>
      </c>
      <c r="S243" t="s">
        <v>43</v>
      </c>
      <c r="W243" t="s">
        <v>154</v>
      </c>
      <c r="Y243" t="s">
        <v>1872</v>
      </c>
      <c r="Z243" s="51"/>
    </row>
    <row r="244" spans="1:26" x14ac:dyDescent="0.25">
      <c r="C244" t="s">
        <v>1871</v>
      </c>
      <c r="E244" t="s">
        <v>7</v>
      </c>
      <c r="I244" t="s">
        <v>185</v>
      </c>
      <c r="K244" s="8">
        <v>43766</v>
      </c>
      <c r="M244" s="8">
        <v>43766</v>
      </c>
      <c r="O244" t="s">
        <v>733</v>
      </c>
      <c r="Q244">
        <v>15</v>
      </c>
      <c r="S244" t="s">
        <v>43</v>
      </c>
      <c r="Z244" s="51"/>
    </row>
    <row r="245" spans="1:26" x14ac:dyDescent="0.25">
      <c r="A245" s="79"/>
      <c r="C245" t="s">
        <v>1873</v>
      </c>
      <c r="E245" t="s">
        <v>7</v>
      </c>
      <c r="I245" t="s">
        <v>152</v>
      </c>
      <c r="K245" s="8">
        <v>43766</v>
      </c>
      <c r="O245" t="s">
        <v>128</v>
      </c>
      <c r="Q245">
        <v>15</v>
      </c>
      <c r="S245" t="s">
        <v>43</v>
      </c>
      <c r="U245" t="s">
        <v>1890</v>
      </c>
      <c r="W245" t="s">
        <v>193</v>
      </c>
      <c r="Y245" t="s">
        <v>1888</v>
      </c>
      <c r="Z245" s="51"/>
    </row>
    <row r="246" spans="1:26" x14ac:dyDescent="0.25">
      <c r="A246" s="79"/>
      <c r="C246" t="s">
        <v>1874</v>
      </c>
      <c r="E246" t="s">
        <v>7</v>
      </c>
      <c r="I246" t="s">
        <v>152</v>
      </c>
      <c r="K246" s="8">
        <v>43766</v>
      </c>
      <c r="O246" t="s">
        <v>128</v>
      </c>
      <c r="Q246">
        <v>15</v>
      </c>
      <c r="S246" t="s">
        <v>43</v>
      </c>
      <c r="U246" t="s">
        <v>1892</v>
      </c>
      <c r="W246" t="s">
        <v>193</v>
      </c>
      <c r="Y246" t="s">
        <v>1889</v>
      </c>
      <c r="Z246" s="51"/>
    </row>
    <row r="247" spans="1:26" x14ac:dyDescent="0.25">
      <c r="A247" s="79"/>
      <c r="C247" t="s">
        <v>1875</v>
      </c>
      <c r="E247" t="s">
        <v>7</v>
      </c>
      <c r="I247" t="s">
        <v>152</v>
      </c>
      <c r="K247" s="8">
        <v>43766</v>
      </c>
      <c r="O247" t="s">
        <v>128</v>
      </c>
      <c r="Q247">
        <v>15</v>
      </c>
      <c r="S247" t="s">
        <v>43</v>
      </c>
      <c r="U247" t="s">
        <v>1891</v>
      </c>
      <c r="W247" t="s">
        <v>193</v>
      </c>
      <c r="Y247" t="s">
        <v>1887</v>
      </c>
      <c r="Z247" s="51"/>
    </row>
    <row r="248" spans="1:26" x14ac:dyDescent="0.25">
      <c r="A248" s="79"/>
      <c r="C248" t="s">
        <v>1876</v>
      </c>
      <c r="E248" t="s">
        <v>7</v>
      </c>
      <c r="I248" t="s">
        <v>152</v>
      </c>
      <c r="K248" s="8">
        <v>43766</v>
      </c>
      <c r="O248" t="s">
        <v>128</v>
      </c>
      <c r="Q248">
        <v>15</v>
      </c>
      <c r="S248" t="s">
        <v>43</v>
      </c>
      <c r="U248" t="s">
        <v>1886</v>
      </c>
      <c r="W248" t="s">
        <v>193</v>
      </c>
      <c r="Y248" t="s">
        <v>1885</v>
      </c>
      <c r="Z248" s="51"/>
    </row>
    <row r="249" spans="1:26" x14ac:dyDescent="0.25">
      <c r="A249" s="79"/>
      <c r="C249" t="s">
        <v>1877</v>
      </c>
      <c r="E249" t="s">
        <v>7</v>
      </c>
      <c r="I249" t="s">
        <v>152</v>
      </c>
      <c r="K249" s="8">
        <v>43766</v>
      </c>
      <c r="O249" t="s">
        <v>128</v>
      </c>
      <c r="Q249">
        <v>15</v>
      </c>
      <c r="S249" t="s">
        <v>43</v>
      </c>
      <c r="U249" t="s">
        <v>1883</v>
      </c>
      <c r="W249" t="s">
        <v>193</v>
      </c>
      <c r="Y249" t="s">
        <v>1884</v>
      </c>
      <c r="Z249" s="51"/>
    </row>
    <row r="250" spans="1:26" x14ac:dyDescent="0.25">
      <c r="A250" s="79"/>
      <c r="C250" t="s">
        <v>1878</v>
      </c>
      <c r="E250" t="s">
        <v>7</v>
      </c>
      <c r="I250" t="s">
        <v>180</v>
      </c>
      <c r="K250" s="8">
        <v>43766</v>
      </c>
      <c r="M250" s="8">
        <v>43766</v>
      </c>
      <c r="O250" t="s">
        <v>925</v>
      </c>
      <c r="Q250">
        <v>15</v>
      </c>
      <c r="S250" t="s">
        <v>43</v>
      </c>
      <c r="U250" t="s">
        <v>1881</v>
      </c>
      <c r="W250" t="s">
        <v>193</v>
      </c>
      <c r="Z250" s="51"/>
    </row>
    <row r="251" spans="1:26" x14ac:dyDescent="0.25">
      <c r="A251" s="79"/>
      <c r="C251" t="s">
        <v>1880</v>
      </c>
      <c r="E251" t="s">
        <v>7</v>
      </c>
      <c r="I251" t="s">
        <v>185</v>
      </c>
      <c r="K251" s="8">
        <v>43766</v>
      </c>
      <c r="M251" s="8">
        <v>43766</v>
      </c>
      <c r="O251" t="s">
        <v>1882</v>
      </c>
      <c r="Q251">
        <v>15</v>
      </c>
      <c r="S251" t="s">
        <v>43</v>
      </c>
      <c r="Z251" s="51"/>
    </row>
    <row r="252" spans="1:26" x14ac:dyDescent="0.25">
      <c r="A252" s="79"/>
      <c r="S252">
        <f>SUM(Q238:Q251)/60</f>
        <v>4</v>
      </c>
      <c r="Z252" s="51"/>
    </row>
    <row r="253" spans="1:26" x14ac:dyDescent="0.25">
      <c r="A253" s="77">
        <v>43767</v>
      </c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x14ac:dyDescent="0.25">
      <c r="A254" s="79"/>
      <c r="C254" t="s">
        <v>1806</v>
      </c>
      <c r="E254" t="s">
        <v>7</v>
      </c>
      <c r="I254" t="s">
        <v>180</v>
      </c>
      <c r="K254" s="8">
        <v>43759</v>
      </c>
      <c r="O254" t="s">
        <v>776</v>
      </c>
      <c r="Q254">
        <v>30</v>
      </c>
      <c r="S254" t="s">
        <v>43</v>
      </c>
      <c r="W254" t="s">
        <v>269</v>
      </c>
      <c r="Z254" s="51"/>
    </row>
    <row r="255" spans="1:26" x14ac:dyDescent="0.25">
      <c r="A255" s="79"/>
      <c r="C255" t="s">
        <v>1807</v>
      </c>
      <c r="E255" t="s">
        <v>7</v>
      </c>
      <c r="I255" t="s">
        <v>180</v>
      </c>
      <c r="K255" s="8">
        <v>43759</v>
      </c>
      <c r="O255" t="s">
        <v>776</v>
      </c>
      <c r="Q255">
        <v>30</v>
      </c>
      <c r="S255" t="s">
        <v>43</v>
      </c>
      <c r="W255" t="s">
        <v>269</v>
      </c>
      <c r="Z255" s="51"/>
    </row>
    <row r="256" spans="1:26" x14ac:dyDescent="0.25">
      <c r="A256" s="79"/>
      <c r="C256" t="s">
        <v>1873</v>
      </c>
      <c r="E256" t="s">
        <v>7</v>
      </c>
      <c r="I256" t="s">
        <v>152</v>
      </c>
      <c r="K256" s="8">
        <v>43766</v>
      </c>
      <c r="M256" s="8">
        <v>43767</v>
      </c>
      <c r="O256" t="s">
        <v>128</v>
      </c>
      <c r="Q256">
        <v>15</v>
      </c>
      <c r="S256" t="s">
        <v>43</v>
      </c>
      <c r="U256" t="s">
        <v>1890</v>
      </c>
      <c r="W256" t="s">
        <v>193</v>
      </c>
      <c r="Y256" t="s">
        <v>1888</v>
      </c>
      <c r="Z256" s="51"/>
    </row>
    <row r="257" spans="1:26" x14ac:dyDescent="0.25">
      <c r="A257" s="79"/>
      <c r="C257" t="s">
        <v>1874</v>
      </c>
      <c r="E257" t="s">
        <v>7</v>
      </c>
      <c r="I257" t="s">
        <v>152</v>
      </c>
      <c r="K257" s="8">
        <v>43766</v>
      </c>
      <c r="M257" s="8">
        <v>43767</v>
      </c>
      <c r="O257" t="s">
        <v>128</v>
      </c>
      <c r="Q257">
        <v>15</v>
      </c>
      <c r="S257" t="s">
        <v>43</v>
      </c>
      <c r="U257" t="s">
        <v>1892</v>
      </c>
      <c r="W257" t="s">
        <v>193</v>
      </c>
      <c r="Y257" t="s">
        <v>1889</v>
      </c>
      <c r="Z257" s="51"/>
    </row>
    <row r="258" spans="1:26" x14ac:dyDescent="0.25">
      <c r="A258" s="79"/>
      <c r="C258" t="s">
        <v>1875</v>
      </c>
      <c r="E258" t="s">
        <v>7</v>
      </c>
      <c r="I258" t="s">
        <v>152</v>
      </c>
      <c r="K258" s="8">
        <v>43766</v>
      </c>
      <c r="M258" s="8">
        <v>43767</v>
      </c>
      <c r="O258" t="s">
        <v>128</v>
      </c>
      <c r="Q258">
        <v>45</v>
      </c>
      <c r="S258" t="s">
        <v>43</v>
      </c>
      <c r="U258" t="s">
        <v>1891</v>
      </c>
      <c r="W258" t="s">
        <v>193</v>
      </c>
      <c r="Y258" t="s">
        <v>1887</v>
      </c>
      <c r="Z258" s="51"/>
    </row>
    <row r="259" spans="1:26" x14ac:dyDescent="0.25">
      <c r="A259" s="79"/>
      <c r="C259" t="s">
        <v>1876</v>
      </c>
      <c r="E259" t="s">
        <v>7</v>
      </c>
      <c r="I259" t="s">
        <v>152</v>
      </c>
      <c r="K259" s="8">
        <v>43766</v>
      </c>
      <c r="M259" s="8">
        <v>43767</v>
      </c>
      <c r="O259" t="s">
        <v>128</v>
      </c>
      <c r="Q259">
        <v>15</v>
      </c>
      <c r="S259" t="s">
        <v>43</v>
      </c>
      <c r="U259" t="s">
        <v>1886</v>
      </c>
      <c r="W259" t="s">
        <v>193</v>
      </c>
      <c r="Y259" t="s">
        <v>1885</v>
      </c>
      <c r="Z259" s="51"/>
    </row>
    <row r="260" spans="1:26" x14ac:dyDescent="0.25">
      <c r="A260" s="79"/>
      <c r="C260" t="s">
        <v>1877</v>
      </c>
      <c r="E260" t="s">
        <v>7</v>
      </c>
      <c r="I260" t="s">
        <v>152</v>
      </c>
      <c r="K260" s="8">
        <v>43766</v>
      </c>
      <c r="M260" s="8">
        <v>43767</v>
      </c>
      <c r="O260" t="s">
        <v>128</v>
      </c>
      <c r="Q260">
        <v>15</v>
      </c>
      <c r="S260" t="s">
        <v>43</v>
      </c>
      <c r="U260" t="s">
        <v>1883</v>
      </c>
      <c r="W260" t="s">
        <v>193</v>
      </c>
      <c r="Y260" t="s">
        <v>1884</v>
      </c>
      <c r="Z260" s="51"/>
    </row>
    <row r="261" spans="1:26" x14ac:dyDescent="0.25">
      <c r="A261" s="79"/>
      <c r="C261" t="s">
        <v>1893</v>
      </c>
      <c r="E261" t="s">
        <v>7</v>
      </c>
      <c r="K261" s="8">
        <v>43767</v>
      </c>
      <c r="O261" t="s">
        <v>1639</v>
      </c>
      <c r="Q261">
        <v>15</v>
      </c>
      <c r="S261" t="s">
        <v>43</v>
      </c>
      <c r="Z261" s="51"/>
    </row>
    <row r="262" spans="1:26" x14ac:dyDescent="0.25">
      <c r="A262" s="79"/>
      <c r="C262" t="s">
        <v>1894</v>
      </c>
      <c r="E262" t="s">
        <v>7</v>
      </c>
      <c r="I262" t="s">
        <v>185</v>
      </c>
      <c r="K262" s="8">
        <v>43767</v>
      </c>
      <c r="O262" t="s">
        <v>1714</v>
      </c>
      <c r="Q262">
        <v>15</v>
      </c>
      <c r="S262" t="s">
        <v>43</v>
      </c>
      <c r="Z262" s="51"/>
    </row>
    <row r="263" spans="1:26" x14ac:dyDescent="0.25">
      <c r="A263" s="79"/>
      <c r="S263">
        <f>SUM(Q254:Q262)/60</f>
        <v>3.25</v>
      </c>
      <c r="Z263" s="51"/>
    </row>
    <row r="264" spans="1:26" x14ac:dyDescent="0.25">
      <c r="A264" s="77">
        <v>43768</v>
      </c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x14ac:dyDescent="0.25">
      <c r="A265" s="79"/>
      <c r="C265" t="s">
        <v>1806</v>
      </c>
      <c r="E265" t="s">
        <v>7</v>
      </c>
      <c r="I265" t="s">
        <v>180</v>
      </c>
      <c r="K265" s="8">
        <v>43759</v>
      </c>
      <c r="M265" s="8">
        <v>43768</v>
      </c>
      <c r="O265" t="s">
        <v>776</v>
      </c>
      <c r="Q265">
        <v>30</v>
      </c>
      <c r="S265" t="s">
        <v>43</v>
      </c>
      <c r="W265" t="s">
        <v>269</v>
      </c>
      <c r="Z265" s="51"/>
    </row>
    <row r="266" spans="1:26" x14ac:dyDescent="0.25">
      <c r="A266" s="79"/>
      <c r="C266" t="s">
        <v>1807</v>
      </c>
      <c r="E266" t="s">
        <v>7</v>
      </c>
      <c r="I266" t="s">
        <v>180</v>
      </c>
      <c r="K266" s="8">
        <v>43759</v>
      </c>
      <c r="M266" s="8">
        <v>43768</v>
      </c>
      <c r="O266" t="s">
        <v>776</v>
      </c>
      <c r="Q266">
        <v>30</v>
      </c>
      <c r="S266" t="s">
        <v>43</v>
      </c>
      <c r="W266" t="s">
        <v>269</v>
      </c>
      <c r="Z266" s="51"/>
    </row>
    <row r="267" spans="1:26" x14ac:dyDescent="0.25">
      <c r="A267" s="79"/>
      <c r="C267" t="s">
        <v>1893</v>
      </c>
      <c r="E267" t="s">
        <v>7</v>
      </c>
      <c r="I267" t="s">
        <v>184</v>
      </c>
      <c r="K267" s="8">
        <v>43767</v>
      </c>
      <c r="O267" t="s">
        <v>1639</v>
      </c>
      <c r="Q267">
        <v>15</v>
      </c>
      <c r="S267" t="s">
        <v>43</v>
      </c>
      <c r="W267" t="s">
        <v>955</v>
      </c>
      <c r="Y267" t="s">
        <v>1932</v>
      </c>
      <c r="Z267" s="51"/>
    </row>
    <row r="268" spans="1:26" x14ac:dyDescent="0.25">
      <c r="A268" s="79"/>
      <c r="C268" t="s">
        <v>1894</v>
      </c>
      <c r="E268" t="s">
        <v>7</v>
      </c>
      <c r="I268" t="s">
        <v>185</v>
      </c>
      <c r="K268" s="8">
        <v>43767</v>
      </c>
      <c r="O268" t="s">
        <v>1714</v>
      </c>
      <c r="Q268">
        <v>15</v>
      </c>
      <c r="S268" t="s">
        <v>43</v>
      </c>
      <c r="Z268" s="51"/>
    </row>
    <row r="269" spans="1:26" x14ac:dyDescent="0.25">
      <c r="A269" s="79"/>
      <c r="C269" t="s">
        <v>1895</v>
      </c>
      <c r="E269" t="s">
        <v>53</v>
      </c>
      <c r="I269" t="s">
        <v>187</v>
      </c>
      <c r="K269" s="8">
        <v>43768</v>
      </c>
      <c r="O269" t="s">
        <v>1782</v>
      </c>
      <c r="Q269">
        <v>15</v>
      </c>
      <c r="S269" t="s">
        <v>43</v>
      </c>
      <c r="Y269" t="s">
        <v>1783</v>
      </c>
      <c r="Z269" s="51"/>
    </row>
    <row r="270" spans="1:26" x14ac:dyDescent="0.25">
      <c r="A270" s="79"/>
      <c r="C270" t="s">
        <v>1896</v>
      </c>
      <c r="E270" t="s">
        <v>53</v>
      </c>
      <c r="I270" t="s">
        <v>187</v>
      </c>
      <c r="K270" s="8">
        <v>43768</v>
      </c>
      <c r="O270" t="s">
        <v>1782</v>
      </c>
      <c r="Q270">
        <v>15</v>
      </c>
      <c r="S270" t="s">
        <v>43</v>
      </c>
      <c r="Y270" t="s">
        <v>1785</v>
      </c>
      <c r="Z270" s="51"/>
    </row>
    <row r="271" spans="1:26" x14ac:dyDescent="0.25">
      <c r="A271" s="79"/>
      <c r="C271" t="s">
        <v>1897</v>
      </c>
      <c r="E271" t="s">
        <v>7</v>
      </c>
      <c r="I271" t="s">
        <v>152</v>
      </c>
      <c r="K271" s="8">
        <v>43768</v>
      </c>
      <c r="M271" s="8">
        <v>43768</v>
      </c>
      <c r="O271" t="s">
        <v>673</v>
      </c>
      <c r="Q271">
        <v>15</v>
      </c>
      <c r="S271" t="s">
        <v>43</v>
      </c>
      <c r="U271" t="s">
        <v>1908</v>
      </c>
      <c r="W271" t="s">
        <v>320</v>
      </c>
      <c r="Y271" t="s">
        <v>1924</v>
      </c>
      <c r="Z271" s="51"/>
    </row>
    <row r="272" spans="1:26" x14ac:dyDescent="0.25">
      <c r="A272" s="79"/>
      <c r="C272" t="s">
        <v>1898</v>
      </c>
      <c r="E272" t="s">
        <v>7</v>
      </c>
      <c r="I272" t="s">
        <v>152</v>
      </c>
      <c r="K272" s="8">
        <v>43768</v>
      </c>
      <c r="M272" s="8">
        <v>43768</v>
      </c>
      <c r="O272" t="s">
        <v>673</v>
      </c>
      <c r="Q272">
        <v>15</v>
      </c>
      <c r="S272" t="s">
        <v>43</v>
      </c>
      <c r="U272" t="s">
        <v>1909</v>
      </c>
      <c r="W272" t="s">
        <v>320</v>
      </c>
      <c r="Y272" t="s">
        <v>1923</v>
      </c>
      <c r="Z272" s="51"/>
    </row>
    <row r="273" spans="1:26" x14ac:dyDescent="0.25">
      <c r="A273" s="79"/>
      <c r="C273" t="s">
        <v>1899</v>
      </c>
      <c r="E273" t="s">
        <v>7</v>
      </c>
      <c r="I273" t="s">
        <v>152</v>
      </c>
      <c r="K273" s="8">
        <v>43768</v>
      </c>
      <c r="M273" s="8">
        <v>43768</v>
      </c>
      <c r="O273" t="s">
        <v>673</v>
      </c>
      <c r="Q273">
        <v>15</v>
      </c>
      <c r="S273" t="s">
        <v>43</v>
      </c>
      <c r="U273" t="s">
        <v>1910</v>
      </c>
      <c r="W273" t="s">
        <v>320</v>
      </c>
      <c r="Y273" t="s">
        <v>1922</v>
      </c>
      <c r="Z273" s="51"/>
    </row>
    <row r="274" spans="1:26" x14ac:dyDescent="0.25">
      <c r="A274" s="79"/>
      <c r="C274" t="s">
        <v>1900</v>
      </c>
      <c r="E274" t="s">
        <v>7</v>
      </c>
      <c r="I274" t="s">
        <v>152</v>
      </c>
      <c r="K274" s="8">
        <v>43768</v>
      </c>
      <c r="M274" s="8">
        <v>43768</v>
      </c>
      <c r="O274" t="s">
        <v>673</v>
      </c>
      <c r="Q274">
        <v>15</v>
      </c>
      <c r="S274" t="s">
        <v>43</v>
      </c>
      <c r="U274" t="s">
        <v>1705</v>
      </c>
      <c r="W274" t="s">
        <v>320</v>
      </c>
      <c r="Y274" t="s">
        <v>1921</v>
      </c>
      <c r="Z274" s="51"/>
    </row>
    <row r="275" spans="1:26" x14ac:dyDescent="0.25">
      <c r="A275" s="79"/>
      <c r="C275" t="s">
        <v>1901</v>
      </c>
      <c r="E275" t="s">
        <v>7</v>
      </c>
      <c r="I275" t="s">
        <v>152</v>
      </c>
      <c r="K275" s="8">
        <v>43768</v>
      </c>
      <c r="M275" s="8">
        <v>43768</v>
      </c>
      <c r="O275" t="s">
        <v>673</v>
      </c>
      <c r="Q275">
        <v>15</v>
      </c>
      <c r="S275" t="s">
        <v>43</v>
      </c>
      <c r="U275" t="s">
        <v>1911</v>
      </c>
      <c r="W275" t="s">
        <v>320</v>
      </c>
      <c r="Y275" t="s">
        <v>1920</v>
      </c>
      <c r="Z275" s="51"/>
    </row>
    <row r="276" spans="1:26" x14ac:dyDescent="0.25">
      <c r="A276" s="79"/>
      <c r="C276" t="s">
        <v>1902</v>
      </c>
      <c r="E276" t="s">
        <v>7</v>
      </c>
      <c r="I276" t="s">
        <v>152</v>
      </c>
      <c r="K276" s="8">
        <v>43768</v>
      </c>
      <c r="M276" s="8">
        <v>43768</v>
      </c>
      <c r="O276" t="s">
        <v>673</v>
      </c>
      <c r="Q276">
        <v>15</v>
      </c>
      <c r="S276" t="s">
        <v>43</v>
      </c>
      <c r="U276" t="s">
        <v>1912</v>
      </c>
      <c r="W276" t="s">
        <v>320</v>
      </c>
      <c r="Y276" t="s">
        <v>1919</v>
      </c>
      <c r="Z276" s="51"/>
    </row>
    <row r="277" spans="1:26" x14ac:dyDescent="0.25">
      <c r="A277" s="79"/>
      <c r="C277" t="s">
        <v>1903</v>
      </c>
      <c r="E277" t="s">
        <v>7</v>
      </c>
      <c r="I277" t="s">
        <v>152</v>
      </c>
      <c r="K277" s="8">
        <v>43768</v>
      </c>
      <c r="M277" s="8">
        <v>43768</v>
      </c>
      <c r="O277" t="s">
        <v>1831</v>
      </c>
      <c r="Q277">
        <v>15</v>
      </c>
      <c r="S277" t="s">
        <v>43</v>
      </c>
      <c r="U277" t="s">
        <v>1913</v>
      </c>
      <c r="W277" t="s">
        <v>320</v>
      </c>
      <c r="Y277" t="s">
        <v>1931</v>
      </c>
      <c r="Z277" s="51"/>
    </row>
    <row r="278" spans="1:26" x14ac:dyDescent="0.25">
      <c r="A278" s="79"/>
      <c r="C278" t="s">
        <v>1904</v>
      </c>
      <c r="E278" t="s">
        <v>7</v>
      </c>
      <c r="I278" t="s">
        <v>152</v>
      </c>
      <c r="K278" s="8">
        <v>43768</v>
      </c>
      <c r="M278" s="8">
        <v>43768</v>
      </c>
      <c r="O278" t="s">
        <v>673</v>
      </c>
      <c r="Q278">
        <v>15</v>
      </c>
      <c r="S278" t="s">
        <v>43</v>
      </c>
      <c r="U278" t="s">
        <v>1914</v>
      </c>
      <c r="W278" t="s">
        <v>320</v>
      </c>
      <c r="Y278" t="s">
        <v>1918</v>
      </c>
      <c r="Z278" s="51"/>
    </row>
    <row r="279" spans="1:26" x14ac:dyDescent="0.25">
      <c r="A279" s="79"/>
      <c r="C279" t="s">
        <v>1905</v>
      </c>
      <c r="E279" t="s">
        <v>7</v>
      </c>
      <c r="I279" t="s">
        <v>152</v>
      </c>
      <c r="K279" s="8">
        <v>43768</v>
      </c>
      <c r="M279" s="8">
        <v>43768</v>
      </c>
      <c r="O279" t="s">
        <v>673</v>
      </c>
      <c r="Q279">
        <v>15</v>
      </c>
      <c r="S279" t="s">
        <v>43</v>
      </c>
      <c r="U279" t="s">
        <v>1914</v>
      </c>
      <c r="W279" t="s">
        <v>320</v>
      </c>
      <c r="Y279" t="s">
        <v>1933</v>
      </c>
      <c r="Z279" s="51"/>
    </row>
    <row r="280" spans="1:26" x14ac:dyDescent="0.25">
      <c r="A280" s="79"/>
      <c r="C280" t="s">
        <v>1906</v>
      </c>
      <c r="E280" t="s">
        <v>7</v>
      </c>
      <c r="I280" t="s">
        <v>152</v>
      </c>
      <c r="K280" s="8">
        <v>43768</v>
      </c>
      <c r="M280" s="8">
        <v>43768</v>
      </c>
      <c r="O280" t="s">
        <v>673</v>
      </c>
      <c r="Q280">
        <v>15</v>
      </c>
      <c r="S280" t="s">
        <v>43</v>
      </c>
      <c r="U280" t="s">
        <v>1678</v>
      </c>
      <c r="W280" t="s">
        <v>320</v>
      </c>
      <c r="Y280" t="s">
        <v>1917</v>
      </c>
      <c r="Z280" s="51"/>
    </row>
    <row r="281" spans="1:26" x14ac:dyDescent="0.25">
      <c r="A281" s="79"/>
      <c r="C281" t="s">
        <v>1907</v>
      </c>
      <c r="E281" t="s">
        <v>7</v>
      </c>
      <c r="I281" t="s">
        <v>152</v>
      </c>
      <c r="K281" s="8">
        <v>43768</v>
      </c>
      <c r="M281" s="8">
        <v>43768</v>
      </c>
      <c r="O281" t="s">
        <v>673</v>
      </c>
      <c r="Q281">
        <v>15</v>
      </c>
      <c r="S281" t="s">
        <v>43</v>
      </c>
      <c r="U281" t="s">
        <v>1915</v>
      </c>
      <c r="W281" t="s">
        <v>320</v>
      </c>
      <c r="Y281" t="s">
        <v>1916</v>
      </c>
      <c r="Z281" s="51"/>
    </row>
    <row r="282" spans="1:26" x14ac:dyDescent="0.25">
      <c r="A282" s="79"/>
      <c r="C282" t="s">
        <v>1925</v>
      </c>
      <c r="E282" t="s">
        <v>7</v>
      </c>
      <c r="I282" t="s">
        <v>152</v>
      </c>
      <c r="K282" s="8">
        <v>43768</v>
      </c>
      <c r="M282" s="8">
        <v>43768</v>
      </c>
      <c r="O282" t="s">
        <v>1928</v>
      </c>
      <c r="Q282">
        <v>15</v>
      </c>
      <c r="S282" t="s">
        <v>43</v>
      </c>
      <c r="U282" t="s">
        <v>1539</v>
      </c>
      <c r="W282" t="s">
        <v>1926</v>
      </c>
      <c r="Y282" t="s">
        <v>1927</v>
      </c>
      <c r="Z282" s="51"/>
    </row>
    <row r="283" spans="1:26" x14ac:dyDescent="0.25">
      <c r="A283" s="79"/>
      <c r="C283" t="s">
        <v>1929</v>
      </c>
      <c r="E283" t="s">
        <v>53</v>
      </c>
      <c r="I283" t="s">
        <v>184</v>
      </c>
      <c r="K283" s="8">
        <v>43768</v>
      </c>
      <c r="O283" t="s">
        <v>679</v>
      </c>
      <c r="Q283">
        <v>15</v>
      </c>
      <c r="S283" t="s">
        <v>43</v>
      </c>
      <c r="Y283" t="s">
        <v>1930</v>
      </c>
      <c r="Z283" s="51"/>
    </row>
    <row r="284" spans="1:26" x14ac:dyDescent="0.25">
      <c r="A284" s="79"/>
      <c r="C284" t="s">
        <v>1934</v>
      </c>
      <c r="E284" t="s">
        <v>7</v>
      </c>
      <c r="I284" t="s">
        <v>185</v>
      </c>
      <c r="K284" s="8">
        <v>43768</v>
      </c>
      <c r="O284" t="s">
        <v>285</v>
      </c>
      <c r="Q284">
        <v>15</v>
      </c>
      <c r="S284" t="s">
        <v>43</v>
      </c>
      <c r="Z284" s="51"/>
    </row>
    <row r="285" spans="1:26" x14ac:dyDescent="0.25">
      <c r="A285" s="79"/>
      <c r="C285" t="s">
        <v>1935</v>
      </c>
      <c r="E285" t="s">
        <v>7</v>
      </c>
      <c r="I285" t="s">
        <v>152</v>
      </c>
      <c r="K285" s="8">
        <v>43768</v>
      </c>
      <c r="O285" t="s">
        <v>128</v>
      </c>
      <c r="Q285">
        <v>15</v>
      </c>
      <c r="S285" t="s">
        <v>43</v>
      </c>
      <c r="Z285" s="51"/>
    </row>
    <row r="286" spans="1:26" x14ac:dyDescent="0.25">
      <c r="A286" s="79"/>
      <c r="C286" t="s">
        <v>1936</v>
      </c>
      <c r="E286" t="s">
        <v>7</v>
      </c>
      <c r="I286" t="s">
        <v>152</v>
      </c>
      <c r="K286" s="8">
        <v>43768</v>
      </c>
      <c r="O286" t="s">
        <v>128</v>
      </c>
      <c r="Q286">
        <v>15</v>
      </c>
      <c r="S286" t="s">
        <v>43</v>
      </c>
      <c r="Z286" s="51"/>
    </row>
    <row r="287" spans="1:26" x14ac:dyDescent="0.25">
      <c r="A287" s="79"/>
      <c r="C287" t="s">
        <v>1937</v>
      </c>
      <c r="E287" t="s">
        <v>7</v>
      </c>
      <c r="I287" t="s">
        <v>152</v>
      </c>
      <c r="K287" s="8">
        <v>43768</v>
      </c>
      <c r="O287" t="s">
        <v>128</v>
      </c>
      <c r="Q287">
        <v>15</v>
      </c>
      <c r="S287" t="s">
        <v>43</v>
      </c>
      <c r="Z287" s="51"/>
    </row>
    <row r="288" spans="1:26" x14ac:dyDescent="0.25">
      <c r="A288" s="79"/>
      <c r="C288" t="s">
        <v>1938</v>
      </c>
      <c r="E288" t="s">
        <v>7</v>
      </c>
      <c r="I288" t="s">
        <v>152</v>
      </c>
      <c r="K288" s="8">
        <v>43768</v>
      </c>
      <c r="O288" t="s">
        <v>1928</v>
      </c>
      <c r="Q288">
        <v>15</v>
      </c>
      <c r="S288" t="s">
        <v>43</v>
      </c>
      <c r="Z288" s="51"/>
    </row>
    <row r="289" spans="1:26" x14ac:dyDescent="0.25">
      <c r="A289" s="79"/>
      <c r="C289" t="s">
        <v>1939</v>
      </c>
      <c r="E289" t="s">
        <v>7</v>
      </c>
      <c r="I289" t="s">
        <v>180</v>
      </c>
      <c r="K289" s="8">
        <v>43768</v>
      </c>
      <c r="O289" t="s">
        <v>390</v>
      </c>
      <c r="Q289">
        <v>15</v>
      </c>
      <c r="S289" t="s">
        <v>43</v>
      </c>
      <c r="Z289" s="51"/>
    </row>
    <row r="290" spans="1:26" x14ac:dyDescent="0.25">
      <c r="A290" s="79"/>
      <c r="Z290" s="51"/>
    </row>
    <row r="291" spans="1:26" x14ac:dyDescent="0.25">
      <c r="A291" s="77">
        <v>43769</v>
      </c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x14ac:dyDescent="0.25">
      <c r="A292" s="79"/>
      <c r="C292" t="s">
        <v>1894</v>
      </c>
      <c r="E292" t="s">
        <v>7</v>
      </c>
      <c r="I292" t="s">
        <v>185</v>
      </c>
      <c r="K292" s="8">
        <v>43767</v>
      </c>
      <c r="O292" t="s">
        <v>1714</v>
      </c>
      <c r="Q292">
        <v>15</v>
      </c>
      <c r="S292" t="s">
        <v>43</v>
      </c>
      <c r="Z292" s="51"/>
    </row>
    <row r="293" spans="1:26" x14ac:dyDescent="0.25">
      <c r="A293" s="79"/>
      <c r="C293" t="s">
        <v>1952</v>
      </c>
      <c r="E293" t="s">
        <v>7</v>
      </c>
      <c r="I293" t="s">
        <v>185</v>
      </c>
      <c r="K293" s="8">
        <v>43768</v>
      </c>
      <c r="M293" s="8"/>
      <c r="O293" t="s">
        <v>1953</v>
      </c>
      <c r="Q293">
        <v>15</v>
      </c>
      <c r="S293" t="s">
        <v>43</v>
      </c>
      <c r="Z293" s="51"/>
    </row>
    <row r="294" spans="1:26" x14ac:dyDescent="0.25">
      <c r="A294" s="79"/>
      <c r="C294" t="s">
        <v>1895</v>
      </c>
      <c r="E294" t="s">
        <v>53</v>
      </c>
      <c r="I294" t="s">
        <v>187</v>
      </c>
      <c r="K294" s="8">
        <v>43768</v>
      </c>
      <c r="M294" s="8">
        <v>43769</v>
      </c>
      <c r="O294" t="s">
        <v>1782</v>
      </c>
      <c r="Q294">
        <v>15</v>
      </c>
      <c r="S294" t="s">
        <v>43</v>
      </c>
      <c r="W294" t="s">
        <v>769</v>
      </c>
      <c r="Y294" t="s">
        <v>1783</v>
      </c>
      <c r="Z294" s="51"/>
    </row>
    <row r="295" spans="1:26" x14ac:dyDescent="0.25">
      <c r="A295" s="79"/>
      <c r="C295" t="s">
        <v>1896</v>
      </c>
      <c r="E295" t="s">
        <v>53</v>
      </c>
      <c r="I295" t="s">
        <v>187</v>
      </c>
      <c r="K295" s="8">
        <v>43768</v>
      </c>
      <c r="M295" s="8">
        <v>43769</v>
      </c>
      <c r="O295" t="s">
        <v>1782</v>
      </c>
      <c r="Q295">
        <v>15</v>
      </c>
      <c r="S295" t="s">
        <v>43</v>
      </c>
      <c r="W295" t="s">
        <v>769</v>
      </c>
      <c r="Y295" t="s">
        <v>1785</v>
      </c>
      <c r="Z295" s="51"/>
    </row>
    <row r="296" spans="1:26" x14ac:dyDescent="0.25">
      <c r="A296" s="79"/>
      <c r="C296" t="s">
        <v>1929</v>
      </c>
      <c r="E296" t="s">
        <v>53</v>
      </c>
      <c r="I296" t="s">
        <v>184</v>
      </c>
      <c r="K296" s="8">
        <v>43768</v>
      </c>
      <c r="M296" s="8">
        <v>43769</v>
      </c>
      <c r="O296" t="s">
        <v>679</v>
      </c>
      <c r="Q296">
        <v>15</v>
      </c>
      <c r="S296" t="s">
        <v>43</v>
      </c>
      <c r="W296" t="s">
        <v>955</v>
      </c>
      <c r="Y296" t="s">
        <v>1930</v>
      </c>
      <c r="Z296" s="51"/>
    </row>
    <row r="297" spans="1:26" x14ac:dyDescent="0.25">
      <c r="A297" s="79"/>
      <c r="C297" t="s">
        <v>1934</v>
      </c>
      <c r="E297" t="s">
        <v>7</v>
      </c>
      <c r="I297" t="s">
        <v>185</v>
      </c>
      <c r="K297" s="8">
        <v>43768</v>
      </c>
      <c r="O297" t="s">
        <v>285</v>
      </c>
      <c r="Q297">
        <v>15</v>
      </c>
      <c r="S297" t="s">
        <v>43</v>
      </c>
      <c r="Z297" s="51"/>
    </row>
    <row r="298" spans="1:26" x14ac:dyDescent="0.25">
      <c r="A298" s="79"/>
      <c r="C298" t="s">
        <v>1935</v>
      </c>
      <c r="E298" t="s">
        <v>7</v>
      </c>
      <c r="I298" t="s">
        <v>152</v>
      </c>
      <c r="K298" s="8">
        <v>43768</v>
      </c>
      <c r="M298" s="8">
        <v>43769</v>
      </c>
      <c r="O298" t="s">
        <v>128</v>
      </c>
      <c r="Q298">
        <v>15</v>
      </c>
      <c r="S298" t="s">
        <v>43</v>
      </c>
      <c r="U298" t="s">
        <v>1941</v>
      </c>
      <c r="Z298" s="51"/>
    </row>
    <row r="299" spans="1:26" x14ac:dyDescent="0.25">
      <c r="A299" s="79"/>
      <c r="C299" t="s">
        <v>1936</v>
      </c>
      <c r="E299" t="s">
        <v>7</v>
      </c>
      <c r="I299" t="s">
        <v>152</v>
      </c>
      <c r="K299" s="8">
        <v>43768</v>
      </c>
      <c r="M299" s="8">
        <v>43769</v>
      </c>
      <c r="O299" t="s">
        <v>128</v>
      </c>
      <c r="Q299">
        <v>15</v>
      </c>
      <c r="S299" t="s">
        <v>43</v>
      </c>
      <c r="U299" t="s">
        <v>1942</v>
      </c>
      <c r="Z299" s="51"/>
    </row>
    <row r="300" spans="1:26" x14ac:dyDescent="0.25">
      <c r="A300" s="79"/>
      <c r="C300" t="s">
        <v>1937</v>
      </c>
      <c r="E300" t="s">
        <v>7</v>
      </c>
      <c r="I300" t="s">
        <v>152</v>
      </c>
      <c r="K300" s="8">
        <v>43768</v>
      </c>
      <c r="M300" s="8">
        <v>43769</v>
      </c>
      <c r="O300" t="s">
        <v>128</v>
      </c>
      <c r="Q300">
        <v>15</v>
      </c>
      <c r="S300" t="s">
        <v>43</v>
      </c>
      <c r="Z300" s="51"/>
    </row>
    <row r="301" spans="1:26" x14ac:dyDescent="0.25">
      <c r="A301" s="79"/>
      <c r="C301" t="s">
        <v>1938</v>
      </c>
      <c r="E301" t="s">
        <v>7</v>
      </c>
      <c r="I301" t="s">
        <v>152</v>
      </c>
      <c r="K301" s="8">
        <v>43768</v>
      </c>
      <c r="M301" s="8">
        <v>43769</v>
      </c>
      <c r="O301" t="s">
        <v>1928</v>
      </c>
      <c r="Q301">
        <v>15</v>
      </c>
      <c r="S301" t="s">
        <v>43</v>
      </c>
      <c r="U301" t="s">
        <v>1943</v>
      </c>
      <c r="Z301" s="51"/>
    </row>
    <row r="302" spans="1:26" x14ac:dyDescent="0.25">
      <c r="A302" s="79"/>
      <c r="C302" t="s">
        <v>1939</v>
      </c>
      <c r="E302" t="s">
        <v>7</v>
      </c>
      <c r="I302" t="s">
        <v>180</v>
      </c>
      <c r="K302" s="8">
        <v>43768</v>
      </c>
      <c r="M302" s="8">
        <v>43769</v>
      </c>
      <c r="O302" t="s">
        <v>390</v>
      </c>
      <c r="Q302">
        <v>15</v>
      </c>
      <c r="S302" t="s">
        <v>43</v>
      </c>
      <c r="U302" t="s">
        <v>1948</v>
      </c>
      <c r="W302" t="s">
        <v>1946</v>
      </c>
      <c r="Y302" t="s">
        <v>1947</v>
      </c>
      <c r="Z302" s="51"/>
    </row>
    <row r="303" spans="1:26" x14ac:dyDescent="0.25">
      <c r="C303" t="s">
        <v>1940</v>
      </c>
      <c r="E303" t="s">
        <v>7</v>
      </c>
      <c r="I303" t="s">
        <v>152</v>
      </c>
      <c r="K303" s="8">
        <v>43769</v>
      </c>
      <c r="M303" s="8">
        <v>43769</v>
      </c>
      <c r="O303" t="s">
        <v>679</v>
      </c>
      <c r="Q303">
        <v>15</v>
      </c>
      <c r="S303" t="s">
        <v>43</v>
      </c>
      <c r="W303" t="s">
        <v>955</v>
      </c>
      <c r="Y303" t="s">
        <v>1640</v>
      </c>
      <c r="Z303" s="51"/>
    </row>
    <row r="304" spans="1:26" x14ac:dyDescent="0.25">
      <c r="C304" t="s">
        <v>1944</v>
      </c>
      <c r="E304" t="s">
        <v>7</v>
      </c>
      <c r="I304" t="s">
        <v>184</v>
      </c>
      <c r="K304" s="8">
        <v>43769</v>
      </c>
      <c r="M304" s="8">
        <v>43769</v>
      </c>
      <c r="O304" t="s">
        <v>1831</v>
      </c>
      <c r="Q304">
        <v>30</v>
      </c>
      <c r="S304" t="s">
        <v>43</v>
      </c>
      <c r="U304" t="s">
        <v>1950</v>
      </c>
      <c r="W304" t="s">
        <v>269</v>
      </c>
      <c r="Z304" s="51"/>
    </row>
    <row r="305" spans="3:26" x14ac:dyDescent="0.25">
      <c r="C305" t="s">
        <v>1945</v>
      </c>
      <c r="E305" t="s">
        <v>7</v>
      </c>
      <c r="I305" t="s">
        <v>184</v>
      </c>
      <c r="K305" s="8">
        <v>43769</v>
      </c>
      <c r="M305" s="8">
        <v>43769</v>
      </c>
      <c r="O305" t="s">
        <v>1831</v>
      </c>
      <c r="Q305">
        <v>30</v>
      </c>
      <c r="S305" t="s">
        <v>43</v>
      </c>
      <c r="U305" t="s">
        <v>1949</v>
      </c>
      <c r="W305" t="s">
        <v>269</v>
      </c>
      <c r="Z305" s="51"/>
    </row>
    <row r="306" spans="3:26" x14ac:dyDescent="0.25">
      <c r="C306" t="s">
        <v>1951</v>
      </c>
      <c r="E306" t="s">
        <v>7</v>
      </c>
      <c r="I306" t="s">
        <v>184</v>
      </c>
      <c r="K306" s="8">
        <v>43769</v>
      </c>
      <c r="O306" t="s">
        <v>146</v>
      </c>
      <c r="Q306">
        <v>15</v>
      </c>
      <c r="S306" t="s">
        <v>43</v>
      </c>
      <c r="Z306" s="51"/>
    </row>
    <row r="307" spans="3:26" x14ac:dyDescent="0.25">
      <c r="Z307" s="51"/>
    </row>
    <row r="308" spans="3:26" x14ac:dyDescent="0.25">
      <c r="Z308" s="51"/>
    </row>
    <row r="309" spans="3:26" x14ac:dyDescent="0.25">
      <c r="Z309" s="51"/>
    </row>
    <row r="310" spans="3:26" x14ac:dyDescent="0.25">
      <c r="Z310" s="51"/>
    </row>
    <row r="311" spans="3:26" x14ac:dyDescent="0.25">
      <c r="Z311" s="51"/>
    </row>
    <row r="312" spans="3:26" x14ac:dyDescent="0.25">
      <c r="Z312" s="51"/>
    </row>
    <row r="313" spans="3:26" x14ac:dyDescent="0.25">
      <c r="Z313" s="51"/>
    </row>
    <row r="314" spans="3:26" x14ac:dyDescent="0.25">
      <c r="Z314" s="51"/>
    </row>
    <row r="315" spans="3:26" x14ac:dyDescent="0.25">
      <c r="Z315" s="51"/>
    </row>
    <row r="316" spans="3:26" x14ac:dyDescent="0.25">
      <c r="Z316" s="51"/>
    </row>
    <row r="317" spans="3:26" x14ac:dyDescent="0.25">
      <c r="Z317" s="51"/>
    </row>
    <row r="318" spans="3:26" x14ac:dyDescent="0.25">
      <c r="Z318" s="51"/>
    </row>
    <row r="319" spans="3:26" x14ac:dyDescent="0.25">
      <c r="Z319" s="51"/>
    </row>
    <row r="320" spans="3:26" x14ac:dyDescent="0.25">
      <c r="Z320" s="51"/>
    </row>
    <row r="321" spans="1:26" x14ac:dyDescent="0.25">
      <c r="Z321" s="51"/>
    </row>
    <row r="322" spans="1:26" x14ac:dyDescent="0.25">
      <c r="S322">
        <f>SUM(Q292:Q321)/60</f>
        <v>4.25</v>
      </c>
      <c r="Z322" s="51"/>
    </row>
    <row r="323" spans="1:26" x14ac:dyDescent="0.2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28"/>
  <sheetViews>
    <sheetView topLeftCell="A208" workbookViewId="0">
      <selection activeCell="G218" sqref="G218"/>
    </sheetView>
  </sheetViews>
  <sheetFormatPr defaultRowHeight="15" x14ac:dyDescent="0.25"/>
  <cols>
    <col min="1" max="1" width="10.7109375" bestFit="1" customWidth="1"/>
    <col min="2" max="2" width="2.7109375" customWidth="1"/>
    <col min="3" max="3" width="8" bestFit="1" customWidth="1"/>
    <col min="4" max="4" width="2.7109375" customWidth="1"/>
    <col min="5" max="5" width="13.85546875" bestFit="1" customWidth="1"/>
    <col min="6" max="6" width="2.7109375" customWidth="1"/>
    <col min="7" max="7" width="16.28515625" bestFit="1" customWidth="1"/>
    <col min="8" max="8" width="2.7109375" customWidth="1"/>
    <col min="9" max="9" width="21.5703125" bestFit="1" customWidth="1"/>
    <col min="10" max="10" width="2.7109375" customWidth="1"/>
    <col min="11" max="11" width="10.7109375" bestFit="1" customWidth="1"/>
    <col min="12" max="12" width="2.7109375" customWidth="1"/>
    <col min="13" max="13" width="10.85546875" bestFit="1" customWidth="1"/>
    <col min="14" max="14" width="2.7109375" customWidth="1"/>
    <col min="15" max="15" width="24.140625" bestFit="1" customWidth="1"/>
    <col min="16" max="16" width="2.7109375" customWidth="1"/>
    <col min="17" max="17" width="8.7109375" bestFit="1" customWidth="1"/>
    <col min="18" max="18" width="2.7109375" customWidth="1"/>
    <col min="19" max="19" width="20.5703125" bestFit="1" customWidth="1"/>
    <col min="20" max="20" width="2.7109375" customWidth="1"/>
    <col min="21" max="21" width="44.5703125" bestFit="1" customWidth="1"/>
    <col min="22" max="22" width="2.7109375" customWidth="1"/>
    <col min="23" max="23" width="40.7109375" bestFit="1" customWidth="1"/>
    <col min="24" max="24" width="2.7109375" customWidth="1"/>
    <col min="25" max="25" width="49.140625" bestFit="1" customWidth="1"/>
  </cols>
  <sheetData>
    <row r="1" spans="1:25" x14ac:dyDescent="0.25">
      <c r="A1" s="2"/>
      <c r="B1" s="2"/>
      <c r="C1" s="1" t="s">
        <v>134</v>
      </c>
      <c r="D1" s="1"/>
      <c r="E1" s="1" t="s">
        <v>0</v>
      </c>
      <c r="F1" s="1"/>
      <c r="G1" s="1" t="s">
        <v>1</v>
      </c>
      <c r="H1" s="1"/>
      <c r="I1" s="1" t="s">
        <v>178</v>
      </c>
      <c r="J1" s="1"/>
      <c r="K1" s="1" t="s">
        <v>181</v>
      </c>
      <c r="L1" s="1"/>
      <c r="M1" s="1" t="s">
        <v>179</v>
      </c>
      <c r="N1" s="1"/>
      <c r="O1" s="1" t="s">
        <v>5</v>
      </c>
      <c r="P1" s="1"/>
      <c r="Q1" s="1" t="s">
        <v>182</v>
      </c>
      <c r="R1" s="1"/>
      <c r="S1" s="1" t="s">
        <v>21</v>
      </c>
      <c r="T1" s="1"/>
      <c r="U1" s="1" t="s">
        <v>3</v>
      </c>
      <c r="V1" s="1"/>
      <c r="W1" s="1" t="s">
        <v>4</v>
      </c>
      <c r="X1" s="1"/>
      <c r="Y1" s="1" t="s">
        <v>45</v>
      </c>
    </row>
    <row r="2" spans="1:25" x14ac:dyDescent="0.25">
      <c r="A2" s="77">
        <v>43710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x14ac:dyDescent="0.25">
      <c r="C3" t="s">
        <v>1329</v>
      </c>
      <c r="E3" t="s">
        <v>7</v>
      </c>
      <c r="I3" t="s">
        <v>152</v>
      </c>
      <c r="K3" s="8">
        <v>43707</v>
      </c>
      <c r="M3" s="8"/>
      <c r="O3" t="s">
        <v>146</v>
      </c>
      <c r="Q3">
        <v>15</v>
      </c>
      <c r="S3" t="s">
        <v>43</v>
      </c>
      <c r="W3" t="s">
        <v>1339</v>
      </c>
      <c r="Y3" t="s">
        <v>1336</v>
      </c>
    </row>
    <row r="4" spans="1:25" x14ac:dyDescent="0.25">
      <c r="C4" t="s">
        <v>1330</v>
      </c>
      <c r="E4" t="s">
        <v>7</v>
      </c>
      <c r="I4" t="s">
        <v>152</v>
      </c>
      <c r="K4" s="8">
        <v>43707</v>
      </c>
      <c r="M4" s="8"/>
      <c r="O4" t="s">
        <v>146</v>
      </c>
      <c r="Q4">
        <v>15</v>
      </c>
      <c r="S4" t="s">
        <v>43</v>
      </c>
      <c r="W4" t="s">
        <v>1339</v>
      </c>
      <c r="Y4" t="s">
        <v>1336</v>
      </c>
    </row>
    <row r="5" spans="1:25" x14ac:dyDescent="0.25">
      <c r="C5" t="s">
        <v>1331</v>
      </c>
      <c r="E5" t="s">
        <v>7</v>
      </c>
      <c r="I5" t="s">
        <v>152</v>
      </c>
      <c r="K5" s="8">
        <v>43707</v>
      </c>
      <c r="M5" s="8"/>
      <c r="O5" t="s">
        <v>146</v>
      </c>
      <c r="Q5">
        <v>15</v>
      </c>
      <c r="S5" t="s">
        <v>43</v>
      </c>
      <c r="W5" t="s">
        <v>1339</v>
      </c>
      <c r="Y5" t="s">
        <v>1336</v>
      </c>
    </row>
    <row r="6" spans="1:25" x14ac:dyDescent="0.25">
      <c r="C6" t="s">
        <v>1332</v>
      </c>
      <c r="E6" t="s">
        <v>7</v>
      </c>
      <c r="I6" t="s">
        <v>152</v>
      </c>
      <c r="K6" s="8">
        <v>43707</v>
      </c>
      <c r="M6" s="8"/>
      <c r="O6" t="s">
        <v>146</v>
      </c>
      <c r="Q6">
        <v>15</v>
      </c>
      <c r="S6" t="s">
        <v>43</v>
      </c>
      <c r="W6" t="s">
        <v>1339</v>
      </c>
      <c r="Y6" t="s">
        <v>1336</v>
      </c>
    </row>
    <row r="7" spans="1:25" x14ac:dyDescent="0.25">
      <c r="C7" t="s">
        <v>1333</v>
      </c>
      <c r="E7" t="s">
        <v>7</v>
      </c>
      <c r="I7" t="s">
        <v>152</v>
      </c>
      <c r="K7" s="8">
        <v>43707</v>
      </c>
      <c r="M7" s="8"/>
      <c r="O7" t="s">
        <v>146</v>
      </c>
      <c r="Q7">
        <v>15</v>
      </c>
      <c r="S7" t="s">
        <v>43</v>
      </c>
      <c r="W7" t="s">
        <v>1339</v>
      </c>
      <c r="Y7" t="s">
        <v>1336</v>
      </c>
    </row>
    <row r="8" spans="1:25" x14ac:dyDescent="0.25">
      <c r="C8" t="s">
        <v>1334</v>
      </c>
      <c r="E8" t="s">
        <v>7</v>
      </c>
      <c r="I8" t="s">
        <v>152</v>
      </c>
      <c r="K8" s="8">
        <v>43707</v>
      </c>
      <c r="M8" s="8"/>
      <c r="O8" t="s">
        <v>146</v>
      </c>
      <c r="Q8">
        <v>15</v>
      </c>
      <c r="S8" t="s">
        <v>43</v>
      </c>
      <c r="W8" t="s">
        <v>1339</v>
      </c>
      <c r="Y8" t="s">
        <v>1336</v>
      </c>
    </row>
    <row r="9" spans="1:25" x14ac:dyDescent="0.25">
      <c r="C9" t="s">
        <v>1335</v>
      </c>
      <c r="E9" t="s">
        <v>7</v>
      </c>
      <c r="I9" t="s">
        <v>152</v>
      </c>
      <c r="K9" s="8">
        <v>43707</v>
      </c>
      <c r="M9" s="8"/>
      <c r="O9" t="s">
        <v>146</v>
      </c>
      <c r="Q9">
        <v>15</v>
      </c>
      <c r="S9" t="s">
        <v>43</v>
      </c>
      <c r="W9" t="s">
        <v>1339</v>
      </c>
      <c r="Y9" t="s">
        <v>1336</v>
      </c>
    </row>
    <row r="10" spans="1:25" x14ac:dyDescent="0.25">
      <c r="C10" t="s">
        <v>1337</v>
      </c>
      <c r="E10" t="s">
        <v>7</v>
      </c>
      <c r="I10" t="s">
        <v>185</v>
      </c>
      <c r="K10" s="8">
        <v>43710</v>
      </c>
      <c r="M10" s="8">
        <v>43710</v>
      </c>
      <c r="O10" t="s">
        <v>282</v>
      </c>
      <c r="Q10">
        <v>15</v>
      </c>
      <c r="S10" t="s">
        <v>43</v>
      </c>
      <c r="W10" t="s">
        <v>154</v>
      </c>
    </row>
    <row r="11" spans="1:25" x14ac:dyDescent="0.25">
      <c r="A11" s="76"/>
      <c r="S11">
        <f>SUM(Q3:Q10)/60</f>
        <v>2</v>
      </c>
    </row>
    <row r="12" spans="1:25" x14ac:dyDescent="0.25">
      <c r="A12" s="77">
        <v>43711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spans="1:25" x14ac:dyDescent="0.25">
      <c r="C13" t="s">
        <v>1340</v>
      </c>
      <c r="E13" t="s">
        <v>7</v>
      </c>
      <c r="I13" t="s">
        <v>185</v>
      </c>
      <c r="K13" s="8">
        <v>43711</v>
      </c>
      <c r="M13" s="8">
        <v>43711</v>
      </c>
      <c r="O13" t="s">
        <v>441</v>
      </c>
      <c r="Q13">
        <v>15</v>
      </c>
      <c r="S13" t="s">
        <v>43</v>
      </c>
      <c r="W13" t="s">
        <v>154</v>
      </c>
    </row>
    <row r="14" spans="1:25" x14ac:dyDescent="0.25">
      <c r="C14" t="s">
        <v>1345</v>
      </c>
      <c r="E14" t="s">
        <v>53</v>
      </c>
      <c r="I14" t="s">
        <v>184</v>
      </c>
      <c r="K14" s="8">
        <v>43711</v>
      </c>
      <c r="M14" s="8">
        <v>43711</v>
      </c>
      <c r="O14" t="s">
        <v>157</v>
      </c>
      <c r="Q14">
        <v>15</v>
      </c>
      <c r="S14" t="s">
        <v>43</v>
      </c>
      <c r="W14" t="s">
        <v>216</v>
      </c>
    </row>
    <row r="15" spans="1:25" x14ac:dyDescent="0.25">
      <c r="C15" t="s">
        <v>1343</v>
      </c>
      <c r="E15" t="s">
        <v>7</v>
      </c>
      <c r="I15" t="s">
        <v>185</v>
      </c>
      <c r="K15" s="8">
        <v>43711</v>
      </c>
      <c r="M15" s="8">
        <v>43711</v>
      </c>
      <c r="O15" t="s">
        <v>441</v>
      </c>
      <c r="Q15">
        <v>15</v>
      </c>
      <c r="S15" t="s">
        <v>43</v>
      </c>
      <c r="W15" t="s">
        <v>154</v>
      </c>
    </row>
    <row r="16" spans="1:25" x14ac:dyDescent="0.25">
      <c r="C16" t="s">
        <v>1344</v>
      </c>
      <c r="E16" t="s">
        <v>7</v>
      </c>
      <c r="I16" t="s">
        <v>180</v>
      </c>
      <c r="K16" s="8">
        <v>43711</v>
      </c>
      <c r="M16" s="8">
        <v>43711</v>
      </c>
      <c r="O16" t="s">
        <v>472</v>
      </c>
      <c r="Q16">
        <v>15</v>
      </c>
      <c r="S16" t="s">
        <v>43</v>
      </c>
      <c r="W16" t="s">
        <v>1310</v>
      </c>
    </row>
    <row r="17" spans="1:25" x14ac:dyDescent="0.25">
      <c r="C17" t="s">
        <v>1346</v>
      </c>
      <c r="E17" t="s">
        <v>7</v>
      </c>
      <c r="I17" t="s">
        <v>184</v>
      </c>
      <c r="K17" s="8">
        <v>43711</v>
      </c>
      <c r="M17" s="8">
        <v>43711</v>
      </c>
      <c r="O17" t="s">
        <v>472</v>
      </c>
      <c r="Q17">
        <v>180</v>
      </c>
      <c r="S17" t="s">
        <v>43</v>
      </c>
      <c r="W17" t="s">
        <v>1310</v>
      </c>
    </row>
    <row r="18" spans="1:25" x14ac:dyDescent="0.25">
      <c r="A18" s="79"/>
      <c r="S18">
        <f>SUM(Q13:Q17)/60</f>
        <v>4</v>
      </c>
    </row>
    <row r="19" spans="1:25" x14ac:dyDescent="0.25">
      <c r="A19" s="77">
        <v>43712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25" x14ac:dyDescent="0.25">
      <c r="C20" t="s">
        <v>1329</v>
      </c>
      <c r="E20" t="s">
        <v>7</v>
      </c>
      <c r="I20" t="s">
        <v>152</v>
      </c>
      <c r="K20" s="8">
        <v>43707</v>
      </c>
      <c r="M20" s="8">
        <v>43712</v>
      </c>
      <c r="O20" t="s">
        <v>146</v>
      </c>
      <c r="Q20">
        <v>15</v>
      </c>
      <c r="S20" t="s">
        <v>43</v>
      </c>
      <c r="W20" t="s">
        <v>1339</v>
      </c>
      <c r="Y20" t="s">
        <v>1336</v>
      </c>
    </row>
    <row r="21" spans="1:25" x14ac:dyDescent="0.25">
      <c r="C21" t="s">
        <v>1330</v>
      </c>
      <c r="E21" t="s">
        <v>7</v>
      </c>
      <c r="I21" t="s">
        <v>152</v>
      </c>
      <c r="K21" s="8">
        <v>43707</v>
      </c>
      <c r="M21" s="8">
        <v>43712</v>
      </c>
      <c r="O21" t="s">
        <v>146</v>
      </c>
      <c r="Q21">
        <v>15</v>
      </c>
      <c r="S21" t="s">
        <v>43</v>
      </c>
      <c r="W21" t="s">
        <v>1339</v>
      </c>
      <c r="Y21" t="s">
        <v>1336</v>
      </c>
    </row>
    <row r="22" spans="1:25" x14ac:dyDescent="0.25">
      <c r="C22" t="s">
        <v>1331</v>
      </c>
      <c r="E22" t="s">
        <v>7</v>
      </c>
      <c r="I22" t="s">
        <v>152</v>
      </c>
      <c r="K22" s="8">
        <v>43707</v>
      </c>
      <c r="M22" s="8">
        <v>43712</v>
      </c>
      <c r="O22" t="s">
        <v>146</v>
      </c>
      <c r="Q22">
        <v>15</v>
      </c>
      <c r="S22" t="s">
        <v>43</v>
      </c>
      <c r="W22" t="s">
        <v>1339</v>
      </c>
      <c r="Y22" t="s">
        <v>1336</v>
      </c>
    </row>
    <row r="23" spans="1:25" x14ac:dyDescent="0.25">
      <c r="C23" t="s">
        <v>1332</v>
      </c>
      <c r="E23" t="s">
        <v>7</v>
      </c>
      <c r="I23" t="s">
        <v>152</v>
      </c>
      <c r="K23" s="8">
        <v>43707</v>
      </c>
      <c r="M23" s="8">
        <v>43712</v>
      </c>
      <c r="O23" t="s">
        <v>146</v>
      </c>
      <c r="Q23">
        <v>15</v>
      </c>
      <c r="S23" t="s">
        <v>43</v>
      </c>
      <c r="W23" t="s">
        <v>1339</v>
      </c>
      <c r="Y23" t="s">
        <v>1336</v>
      </c>
    </row>
    <row r="24" spans="1:25" x14ac:dyDescent="0.25">
      <c r="C24" t="s">
        <v>1333</v>
      </c>
      <c r="E24" t="s">
        <v>7</v>
      </c>
      <c r="I24" t="s">
        <v>152</v>
      </c>
      <c r="K24" s="8">
        <v>43707</v>
      </c>
      <c r="M24" s="8">
        <v>43712</v>
      </c>
      <c r="O24" t="s">
        <v>146</v>
      </c>
      <c r="Q24">
        <v>15</v>
      </c>
      <c r="S24" t="s">
        <v>43</v>
      </c>
      <c r="W24" t="s">
        <v>1339</v>
      </c>
      <c r="Y24" t="s">
        <v>1336</v>
      </c>
    </row>
    <row r="25" spans="1:25" x14ac:dyDescent="0.25">
      <c r="C25" t="s">
        <v>1334</v>
      </c>
      <c r="E25" t="s">
        <v>7</v>
      </c>
      <c r="I25" t="s">
        <v>152</v>
      </c>
      <c r="K25" s="8">
        <v>43707</v>
      </c>
      <c r="M25" s="8">
        <v>43712</v>
      </c>
      <c r="O25" t="s">
        <v>146</v>
      </c>
      <c r="Q25">
        <v>15</v>
      </c>
      <c r="S25" t="s">
        <v>43</v>
      </c>
      <c r="W25" t="s">
        <v>1339</v>
      </c>
      <c r="Y25" t="s">
        <v>1336</v>
      </c>
    </row>
    <row r="26" spans="1:25" x14ac:dyDescent="0.25">
      <c r="C26" t="s">
        <v>1335</v>
      </c>
      <c r="E26" t="s">
        <v>7</v>
      </c>
      <c r="I26" t="s">
        <v>152</v>
      </c>
      <c r="K26" s="8">
        <v>43707</v>
      </c>
      <c r="M26" s="8">
        <v>43712</v>
      </c>
      <c r="O26" t="s">
        <v>146</v>
      </c>
      <c r="Q26">
        <v>15</v>
      </c>
      <c r="S26" t="s">
        <v>43</v>
      </c>
      <c r="W26" t="s">
        <v>1339</v>
      </c>
      <c r="Y26" t="s">
        <v>1336</v>
      </c>
    </row>
    <row r="27" spans="1:25" x14ac:dyDescent="0.25">
      <c r="C27" t="s">
        <v>1345</v>
      </c>
      <c r="E27" t="s">
        <v>53</v>
      </c>
      <c r="I27" t="s">
        <v>184</v>
      </c>
      <c r="K27" s="8">
        <v>43711</v>
      </c>
      <c r="M27" s="8">
        <v>43711</v>
      </c>
      <c r="O27" t="s">
        <v>157</v>
      </c>
      <c r="Q27">
        <v>15</v>
      </c>
      <c r="S27" t="s">
        <v>43</v>
      </c>
      <c r="W27" t="s">
        <v>216</v>
      </c>
      <c r="Y27" t="s">
        <v>1352</v>
      </c>
    </row>
    <row r="28" spans="1:25" x14ac:dyDescent="0.25">
      <c r="C28" t="s">
        <v>1341</v>
      </c>
      <c r="E28" t="s">
        <v>7</v>
      </c>
      <c r="I28" t="s">
        <v>152</v>
      </c>
      <c r="K28" s="8">
        <v>43711</v>
      </c>
      <c r="M28" s="8">
        <v>43712</v>
      </c>
      <c r="O28" t="s">
        <v>146</v>
      </c>
      <c r="Q28">
        <v>15</v>
      </c>
      <c r="S28" t="s">
        <v>43</v>
      </c>
      <c r="W28" t="s">
        <v>1339</v>
      </c>
      <c r="Y28" t="s">
        <v>1336</v>
      </c>
    </row>
    <row r="29" spans="1:25" x14ac:dyDescent="0.25">
      <c r="C29" t="s">
        <v>1342</v>
      </c>
      <c r="E29" t="s">
        <v>7</v>
      </c>
      <c r="I29" t="s">
        <v>152</v>
      </c>
      <c r="K29" s="8">
        <v>43711</v>
      </c>
      <c r="M29" s="8">
        <v>43712</v>
      </c>
      <c r="O29" t="s">
        <v>146</v>
      </c>
      <c r="Q29">
        <v>15</v>
      </c>
      <c r="S29" t="s">
        <v>43</v>
      </c>
      <c r="W29" t="s">
        <v>1339</v>
      </c>
      <c r="Y29" t="s">
        <v>1336</v>
      </c>
    </row>
    <row r="30" spans="1:25" x14ac:dyDescent="0.25">
      <c r="C30" t="s">
        <v>1346</v>
      </c>
      <c r="E30" t="s">
        <v>7</v>
      </c>
      <c r="I30" t="s">
        <v>184</v>
      </c>
      <c r="K30" s="8">
        <v>43711</v>
      </c>
      <c r="M30" s="8">
        <v>43711</v>
      </c>
      <c r="O30" t="s">
        <v>472</v>
      </c>
      <c r="Q30">
        <v>30</v>
      </c>
      <c r="S30" t="s">
        <v>43</v>
      </c>
      <c r="W30" t="s">
        <v>1310</v>
      </c>
    </row>
    <row r="31" spans="1:25" x14ac:dyDescent="0.25">
      <c r="C31" t="s">
        <v>1349</v>
      </c>
      <c r="E31" t="s">
        <v>7</v>
      </c>
      <c r="I31" t="s">
        <v>187</v>
      </c>
      <c r="K31" s="8">
        <v>43712</v>
      </c>
      <c r="M31" s="8">
        <v>43712</v>
      </c>
      <c r="O31" t="s">
        <v>50</v>
      </c>
      <c r="Q31">
        <v>15</v>
      </c>
      <c r="S31" t="s">
        <v>43</v>
      </c>
      <c r="W31" t="s">
        <v>154</v>
      </c>
    </row>
    <row r="32" spans="1:25" x14ac:dyDescent="0.25">
      <c r="C32" t="s">
        <v>1347</v>
      </c>
      <c r="E32" t="s">
        <v>7</v>
      </c>
      <c r="I32" t="s">
        <v>185</v>
      </c>
      <c r="K32" s="8">
        <v>43712</v>
      </c>
      <c r="M32" s="8">
        <v>43712</v>
      </c>
      <c r="O32" t="s">
        <v>1348</v>
      </c>
      <c r="Q32">
        <v>15</v>
      </c>
      <c r="S32" t="s">
        <v>43</v>
      </c>
      <c r="W32" t="s">
        <v>154</v>
      </c>
    </row>
    <row r="33" spans="1:25" x14ac:dyDescent="0.25">
      <c r="C33" t="s">
        <v>1350</v>
      </c>
      <c r="E33" t="s">
        <v>7</v>
      </c>
      <c r="I33" t="s">
        <v>185</v>
      </c>
      <c r="K33" s="8">
        <v>43712</v>
      </c>
      <c r="M33" s="8">
        <v>43712</v>
      </c>
      <c r="O33" t="s">
        <v>441</v>
      </c>
      <c r="Q33">
        <v>15</v>
      </c>
      <c r="S33" t="s">
        <v>43</v>
      </c>
      <c r="W33" t="s">
        <v>154</v>
      </c>
    </row>
    <row r="34" spans="1:25" x14ac:dyDescent="0.25">
      <c r="C34" t="s">
        <v>1351</v>
      </c>
      <c r="E34" t="s">
        <v>53</v>
      </c>
      <c r="I34" t="s">
        <v>184</v>
      </c>
      <c r="K34" s="8">
        <v>43712</v>
      </c>
      <c r="M34" s="8">
        <v>43712</v>
      </c>
      <c r="O34" t="s">
        <v>157</v>
      </c>
      <c r="Q34">
        <v>15</v>
      </c>
      <c r="S34" t="s">
        <v>43</v>
      </c>
      <c r="W34" t="s">
        <v>216</v>
      </c>
    </row>
    <row r="35" spans="1:25" x14ac:dyDescent="0.25">
      <c r="C35" t="s">
        <v>1353</v>
      </c>
      <c r="E35" t="s">
        <v>7</v>
      </c>
      <c r="I35" t="s">
        <v>180</v>
      </c>
      <c r="K35" s="8">
        <v>43712</v>
      </c>
      <c r="M35" s="8">
        <v>43712</v>
      </c>
      <c r="O35" t="s">
        <v>390</v>
      </c>
      <c r="Q35">
        <v>15</v>
      </c>
      <c r="S35" t="s">
        <v>43</v>
      </c>
      <c r="W35" t="s">
        <v>1339</v>
      </c>
    </row>
    <row r="36" spans="1:25" x14ac:dyDescent="0.25">
      <c r="A36" s="79"/>
      <c r="S36">
        <f>SUM(Q20:Q35)/60</f>
        <v>4.25</v>
      </c>
    </row>
    <row r="37" spans="1:25" x14ac:dyDescent="0.25">
      <c r="A37" s="77">
        <v>43713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</row>
    <row r="38" spans="1:25" x14ac:dyDescent="0.25">
      <c r="A38" s="79"/>
      <c r="C38" t="s">
        <v>1354</v>
      </c>
    </row>
    <row r="39" spans="1:25" x14ac:dyDescent="0.25">
      <c r="A39" s="79"/>
    </row>
    <row r="40" spans="1:25" x14ac:dyDescent="0.25">
      <c r="A40" s="77">
        <v>43714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</row>
    <row r="41" spans="1:25" x14ac:dyDescent="0.25">
      <c r="A41" s="79"/>
      <c r="C41" t="s">
        <v>1354</v>
      </c>
    </row>
    <row r="42" spans="1:25" x14ac:dyDescent="0.25">
      <c r="A42" s="79"/>
    </row>
    <row r="43" spans="1:25" x14ac:dyDescent="0.25">
      <c r="A43" s="77">
        <v>43717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spans="1:25" x14ac:dyDescent="0.25">
      <c r="A44" s="79"/>
      <c r="C44" t="s">
        <v>1354</v>
      </c>
    </row>
    <row r="45" spans="1:25" x14ac:dyDescent="0.25">
      <c r="A45" s="79"/>
    </row>
    <row r="46" spans="1:25" x14ac:dyDescent="0.25">
      <c r="A46" s="77">
        <v>43718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</row>
    <row r="47" spans="1:25" x14ac:dyDescent="0.25">
      <c r="A47" s="79"/>
      <c r="C47" t="s">
        <v>1357</v>
      </c>
      <c r="E47" t="s">
        <v>7</v>
      </c>
      <c r="I47" t="s">
        <v>185</v>
      </c>
      <c r="K47" s="8">
        <v>43718</v>
      </c>
      <c r="O47" t="s">
        <v>441</v>
      </c>
      <c r="Q47">
        <v>15</v>
      </c>
      <c r="S47" t="s">
        <v>43</v>
      </c>
      <c r="W47" t="s">
        <v>154</v>
      </c>
    </row>
    <row r="48" spans="1:25" x14ac:dyDescent="0.25">
      <c r="A48" s="79"/>
      <c r="C48" t="s">
        <v>1355</v>
      </c>
      <c r="E48" t="s">
        <v>7</v>
      </c>
      <c r="I48" t="s">
        <v>1358</v>
      </c>
      <c r="K48" s="8">
        <v>43718</v>
      </c>
      <c r="M48" s="8">
        <v>43718</v>
      </c>
      <c r="O48" t="s">
        <v>479</v>
      </c>
      <c r="Q48">
        <v>15</v>
      </c>
      <c r="S48" t="s">
        <v>43</v>
      </c>
      <c r="W48" t="s">
        <v>154</v>
      </c>
    </row>
    <row r="49" spans="1:23" x14ac:dyDescent="0.25">
      <c r="A49" s="79"/>
      <c r="C49" t="s">
        <v>1356</v>
      </c>
      <c r="E49" t="s">
        <v>7</v>
      </c>
      <c r="I49" t="s">
        <v>180</v>
      </c>
      <c r="K49" s="8">
        <v>43718</v>
      </c>
      <c r="M49" s="8">
        <v>43718</v>
      </c>
      <c r="O49" t="s">
        <v>472</v>
      </c>
      <c r="Q49">
        <v>15</v>
      </c>
      <c r="S49" t="s">
        <v>43</v>
      </c>
      <c r="W49" t="s">
        <v>1373</v>
      </c>
    </row>
    <row r="50" spans="1:23" x14ac:dyDescent="0.25">
      <c r="A50" s="79"/>
      <c r="C50" t="s">
        <v>1359</v>
      </c>
      <c r="E50" t="s">
        <v>7</v>
      </c>
      <c r="I50" t="s">
        <v>180</v>
      </c>
      <c r="K50" s="8">
        <v>43718</v>
      </c>
      <c r="M50" s="8">
        <v>43718</v>
      </c>
      <c r="O50" t="s">
        <v>172</v>
      </c>
      <c r="Q50">
        <v>15</v>
      </c>
      <c r="S50" t="s">
        <v>43</v>
      </c>
      <c r="W50" t="s">
        <v>1339</v>
      </c>
    </row>
    <row r="51" spans="1:23" x14ac:dyDescent="0.25">
      <c r="A51" s="79"/>
      <c r="C51" t="s">
        <v>1360</v>
      </c>
      <c r="E51" t="s">
        <v>7</v>
      </c>
      <c r="I51" t="s">
        <v>180</v>
      </c>
      <c r="K51" s="8">
        <v>43718</v>
      </c>
      <c r="M51" s="8">
        <v>43718</v>
      </c>
      <c r="O51" t="s">
        <v>172</v>
      </c>
      <c r="Q51">
        <v>15</v>
      </c>
      <c r="S51" t="s">
        <v>43</v>
      </c>
      <c r="W51" t="s">
        <v>1339</v>
      </c>
    </row>
    <row r="52" spans="1:23" x14ac:dyDescent="0.25">
      <c r="A52" s="79"/>
      <c r="C52" t="s">
        <v>1374</v>
      </c>
      <c r="E52" t="s">
        <v>7</v>
      </c>
      <c r="I52" t="s">
        <v>180</v>
      </c>
      <c r="K52" s="8">
        <v>43718</v>
      </c>
      <c r="M52" s="8">
        <v>43718</v>
      </c>
      <c r="O52" t="s">
        <v>172</v>
      </c>
      <c r="Q52">
        <v>15</v>
      </c>
      <c r="S52" t="s">
        <v>43</v>
      </c>
      <c r="W52" t="s">
        <v>1375</v>
      </c>
    </row>
    <row r="53" spans="1:23" x14ac:dyDescent="0.25">
      <c r="A53" s="79"/>
      <c r="C53" t="s">
        <v>1368</v>
      </c>
      <c r="E53" t="s">
        <v>7</v>
      </c>
      <c r="I53" t="s">
        <v>180</v>
      </c>
      <c r="K53" s="8">
        <v>43718</v>
      </c>
      <c r="M53" s="8">
        <v>43718</v>
      </c>
      <c r="O53" t="s">
        <v>1319</v>
      </c>
      <c r="Q53">
        <v>15</v>
      </c>
      <c r="S53" t="s">
        <v>43</v>
      </c>
      <c r="W53" t="s">
        <v>154</v>
      </c>
    </row>
    <row r="54" spans="1:23" x14ac:dyDescent="0.25">
      <c r="A54" s="79"/>
      <c r="C54" t="s">
        <v>1369</v>
      </c>
      <c r="E54" t="s">
        <v>7</v>
      </c>
      <c r="I54" t="s">
        <v>184</v>
      </c>
      <c r="K54" s="8">
        <v>43718</v>
      </c>
      <c r="M54" s="8">
        <v>43718</v>
      </c>
      <c r="O54" t="s">
        <v>28</v>
      </c>
      <c r="Q54">
        <v>15</v>
      </c>
      <c r="S54" t="s">
        <v>43</v>
      </c>
      <c r="W54" t="s">
        <v>1310</v>
      </c>
    </row>
    <row r="55" spans="1:23" x14ac:dyDescent="0.25">
      <c r="A55" s="79"/>
      <c r="C55" t="s">
        <v>1362</v>
      </c>
      <c r="E55" t="s">
        <v>7</v>
      </c>
      <c r="I55" t="s">
        <v>184</v>
      </c>
      <c r="K55" s="8">
        <v>43718</v>
      </c>
      <c r="M55" s="8">
        <v>43718</v>
      </c>
      <c r="O55" t="s">
        <v>33</v>
      </c>
      <c r="Q55">
        <v>15</v>
      </c>
      <c r="S55" t="s">
        <v>43</v>
      </c>
      <c r="W55" t="s">
        <v>1339</v>
      </c>
    </row>
    <row r="56" spans="1:23" x14ac:dyDescent="0.25">
      <c r="A56" s="79"/>
      <c r="C56" t="s">
        <v>1361</v>
      </c>
      <c r="E56" t="s">
        <v>7</v>
      </c>
      <c r="I56" t="s">
        <v>184</v>
      </c>
      <c r="K56" s="8">
        <v>43718</v>
      </c>
      <c r="M56" s="8">
        <v>43718</v>
      </c>
      <c r="O56" t="s">
        <v>33</v>
      </c>
      <c r="Q56">
        <v>15</v>
      </c>
      <c r="S56" t="s">
        <v>43</v>
      </c>
      <c r="W56" t="s">
        <v>1371</v>
      </c>
    </row>
    <row r="57" spans="1:23" x14ac:dyDescent="0.25">
      <c r="A57" s="79"/>
      <c r="C57" t="s">
        <v>1363</v>
      </c>
      <c r="E57" t="s">
        <v>7</v>
      </c>
      <c r="I57" t="s">
        <v>184</v>
      </c>
      <c r="K57" s="8">
        <v>43718</v>
      </c>
      <c r="M57" s="8">
        <v>43718</v>
      </c>
      <c r="O57" t="s">
        <v>800</v>
      </c>
      <c r="Q57">
        <v>15</v>
      </c>
      <c r="S57" t="s">
        <v>43</v>
      </c>
      <c r="W57" t="s">
        <v>1339</v>
      </c>
    </row>
    <row r="58" spans="1:23" x14ac:dyDescent="0.25">
      <c r="A58" s="79"/>
      <c r="C58" t="s">
        <v>1364</v>
      </c>
      <c r="E58" t="s">
        <v>7</v>
      </c>
      <c r="I58" t="s">
        <v>184</v>
      </c>
      <c r="K58" s="8">
        <v>43718</v>
      </c>
      <c r="M58" s="8">
        <v>43718</v>
      </c>
      <c r="O58" t="s">
        <v>800</v>
      </c>
      <c r="Q58">
        <v>15</v>
      </c>
      <c r="S58" t="s">
        <v>43</v>
      </c>
      <c r="W58" t="s">
        <v>1372</v>
      </c>
    </row>
    <row r="59" spans="1:23" x14ac:dyDescent="0.25">
      <c r="A59" s="79"/>
      <c r="C59" t="s">
        <v>1365</v>
      </c>
      <c r="E59" t="s">
        <v>7</v>
      </c>
      <c r="I59" t="s">
        <v>152</v>
      </c>
      <c r="K59" s="8">
        <v>43718</v>
      </c>
      <c r="M59" s="8"/>
      <c r="O59" t="s">
        <v>33</v>
      </c>
      <c r="Q59">
        <v>15</v>
      </c>
      <c r="S59" t="s">
        <v>43</v>
      </c>
    </row>
    <row r="60" spans="1:23" x14ac:dyDescent="0.25">
      <c r="A60" s="79"/>
      <c r="C60" t="s">
        <v>1366</v>
      </c>
      <c r="E60" t="s">
        <v>7</v>
      </c>
      <c r="I60" t="s">
        <v>184</v>
      </c>
      <c r="K60" s="8">
        <v>43718</v>
      </c>
      <c r="O60" s="81" t="s">
        <v>404</v>
      </c>
      <c r="Q60">
        <v>15</v>
      </c>
      <c r="S60" t="s">
        <v>43</v>
      </c>
    </row>
    <row r="61" spans="1:23" x14ac:dyDescent="0.25">
      <c r="A61" s="79"/>
      <c r="C61" t="s">
        <v>1367</v>
      </c>
      <c r="E61" t="s">
        <v>7</v>
      </c>
      <c r="I61" t="s">
        <v>180</v>
      </c>
      <c r="K61" s="8">
        <v>43718</v>
      </c>
      <c r="O61" t="s">
        <v>297</v>
      </c>
      <c r="Q61">
        <v>15</v>
      </c>
      <c r="S61" t="s">
        <v>43</v>
      </c>
    </row>
    <row r="62" spans="1:23" x14ac:dyDescent="0.25">
      <c r="A62" s="79"/>
      <c r="C62" t="s">
        <v>1370</v>
      </c>
      <c r="E62" t="s">
        <v>7</v>
      </c>
      <c r="I62" t="s">
        <v>180</v>
      </c>
      <c r="K62" s="8">
        <v>43718</v>
      </c>
      <c r="M62" s="8">
        <v>43718</v>
      </c>
      <c r="O62" t="s">
        <v>228</v>
      </c>
      <c r="Q62">
        <v>15</v>
      </c>
      <c r="S62" t="s">
        <v>43</v>
      </c>
      <c r="W62" t="s">
        <v>1383</v>
      </c>
    </row>
    <row r="63" spans="1:23" x14ac:dyDescent="0.25">
      <c r="A63" s="79"/>
      <c r="C63" t="s">
        <v>1376</v>
      </c>
      <c r="E63" t="s">
        <v>7</v>
      </c>
      <c r="I63" t="s">
        <v>185</v>
      </c>
      <c r="K63" s="8">
        <v>43718</v>
      </c>
      <c r="O63" t="s">
        <v>441</v>
      </c>
      <c r="Q63">
        <v>15</v>
      </c>
      <c r="S63" t="s">
        <v>43</v>
      </c>
      <c r="W63" t="s">
        <v>154</v>
      </c>
    </row>
    <row r="64" spans="1:23" x14ac:dyDescent="0.25">
      <c r="A64" s="79"/>
      <c r="C64" t="s">
        <v>1377</v>
      </c>
      <c r="E64" t="s">
        <v>7</v>
      </c>
      <c r="I64" t="s">
        <v>180</v>
      </c>
      <c r="K64" s="8">
        <v>43718</v>
      </c>
      <c r="O64" t="s">
        <v>1384</v>
      </c>
      <c r="Q64">
        <v>15</v>
      </c>
      <c r="S64" t="s">
        <v>43</v>
      </c>
      <c r="W64" t="s">
        <v>1310</v>
      </c>
    </row>
    <row r="65" spans="1:25" x14ac:dyDescent="0.25">
      <c r="A65" s="79"/>
      <c r="C65" t="s">
        <v>1378</v>
      </c>
      <c r="E65" t="s">
        <v>7</v>
      </c>
      <c r="I65" t="s">
        <v>180</v>
      </c>
      <c r="K65" s="8">
        <v>43718</v>
      </c>
      <c r="O65" t="s">
        <v>1384</v>
      </c>
      <c r="Q65">
        <v>15</v>
      </c>
      <c r="S65" t="s">
        <v>43</v>
      </c>
      <c r="W65" t="s">
        <v>1310</v>
      </c>
    </row>
    <row r="66" spans="1:25" x14ac:dyDescent="0.25">
      <c r="A66" s="79"/>
      <c r="C66" t="s">
        <v>1379</v>
      </c>
      <c r="E66" t="s">
        <v>7</v>
      </c>
      <c r="I66" t="s">
        <v>152</v>
      </c>
      <c r="K66" s="8">
        <v>43718</v>
      </c>
      <c r="M66" s="8">
        <v>43718</v>
      </c>
      <c r="O66" t="s">
        <v>351</v>
      </c>
      <c r="Q66">
        <v>15</v>
      </c>
      <c r="S66" t="s">
        <v>43</v>
      </c>
      <c r="W66" t="s">
        <v>1339</v>
      </c>
    </row>
    <row r="67" spans="1:25" x14ac:dyDescent="0.25">
      <c r="A67" s="79"/>
      <c r="C67" t="s">
        <v>1380</v>
      </c>
      <c r="E67" t="s">
        <v>7</v>
      </c>
      <c r="I67" t="s">
        <v>152</v>
      </c>
      <c r="K67" s="8">
        <v>43718</v>
      </c>
      <c r="M67" s="8">
        <v>43718</v>
      </c>
      <c r="O67" t="s">
        <v>351</v>
      </c>
      <c r="Q67">
        <v>15</v>
      </c>
      <c r="S67" t="s">
        <v>43</v>
      </c>
      <c r="W67" t="s">
        <v>1339</v>
      </c>
    </row>
    <row r="68" spans="1:25" x14ac:dyDescent="0.25">
      <c r="A68" s="79"/>
      <c r="C68" t="s">
        <v>1381</v>
      </c>
      <c r="E68" t="s">
        <v>7</v>
      </c>
      <c r="I68" t="s">
        <v>152</v>
      </c>
      <c r="K68" s="8">
        <v>43718</v>
      </c>
      <c r="M68" s="8">
        <v>43718</v>
      </c>
      <c r="O68" t="s">
        <v>351</v>
      </c>
      <c r="Q68">
        <v>15</v>
      </c>
      <c r="S68" t="s">
        <v>43</v>
      </c>
      <c r="W68" t="s">
        <v>1339</v>
      </c>
    </row>
    <row r="69" spans="1:25" x14ac:dyDescent="0.25">
      <c r="A69" s="79"/>
      <c r="C69" t="s">
        <v>1382</v>
      </c>
      <c r="E69" t="s">
        <v>7</v>
      </c>
      <c r="I69" t="s">
        <v>152</v>
      </c>
      <c r="K69" s="8">
        <v>43718</v>
      </c>
      <c r="M69" s="8">
        <v>43718</v>
      </c>
      <c r="O69" t="s">
        <v>351</v>
      </c>
      <c r="Q69">
        <v>15</v>
      </c>
      <c r="S69" t="s">
        <v>43</v>
      </c>
      <c r="W69" t="s">
        <v>1339</v>
      </c>
    </row>
    <row r="70" spans="1:25" x14ac:dyDescent="0.25">
      <c r="A70" s="79"/>
      <c r="S70">
        <f>SUM(Q47:Q69)/60</f>
        <v>5.75</v>
      </c>
    </row>
    <row r="71" spans="1:25" x14ac:dyDescent="0.25">
      <c r="A71" s="77">
        <v>43719</v>
      </c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</row>
    <row r="72" spans="1:25" x14ac:dyDescent="0.25">
      <c r="A72" s="79"/>
      <c r="C72" t="s">
        <v>1357</v>
      </c>
      <c r="E72" t="s">
        <v>7</v>
      </c>
      <c r="I72" t="s">
        <v>185</v>
      </c>
      <c r="K72" s="8">
        <v>43718</v>
      </c>
      <c r="M72" s="8">
        <v>43719</v>
      </c>
      <c r="O72" t="s">
        <v>441</v>
      </c>
      <c r="Q72">
        <v>15</v>
      </c>
      <c r="S72" t="s">
        <v>43</v>
      </c>
      <c r="W72" t="s">
        <v>154</v>
      </c>
    </row>
    <row r="73" spans="1:25" x14ac:dyDescent="0.25">
      <c r="A73" s="79"/>
      <c r="C73" t="s">
        <v>1365</v>
      </c>
      <c r="E73" t="s">
        <v>7</v>
      </c>
      <c r="I73" t="s">
        <v>152</v>
      </c>
      <c r="K73" s="8">
        <v>43718</v>
      </c>
      <c r="M73" s="8">
        <v>43719</v>
      </c>
      <c r="O73" t="s">
        <v>33</v>
      </c>
      <c r="Q73">
        <v>15</v>
      </c>
      <c r="S73" t="s">
        <v>43</v>
      </c>
      <c r="W73" t="s">
        <v>1339</v>
      </c>
    </row>
    <row r="74" spans="1:25" x14ac:dyDescent="0.25">
      <c r="A74" s="79"/>
      <c r="C74" t="s">
        <v>1366</v>
      </c>
      <c r="E74" t="s">
        <v>7</v>
      </c>
      <c r="I74" t="s">
        <v>184</v>
      </c>
      <c r="K74" s="8">
        <v>43718</v>
      </c>
      <c r="O74" s="81" t="s">
        <v>404</v>
      </c>
      <c r="Q74">
        <v>15</v>
      </c>
      <c r="S74" t="s">
        <v>43</v>
      </c>
    </row>
    <row r="75" spans="1:25" x14ac:dyDescent="0.25">
      <c r="A75" s="79"/>
      <c r="C75" t="s">
        <v>1367</v>
      </c>
      <c r="E75" t="s">
        <v>7</v>
      </c>
      <c r="I75" t="s">
        <v>180</v>
      </c>
      <c r="K75" s="8">
        <v>43718</v>
      </c>
      <c r="M75" s="8">
        <v>43719</v>
      </c>
      <c r="O75" t="s">
        <v>297</v>
      </c>
      <c r="Q75">
        <v>15</v>
      </c>
      <c r="S75" t="s">
        <v>43</v>
      </c>
      <c r="W75" t="s">
        <v>1339</v>
      </c>
    </row>
    <row r="76" spans="1:25" x14ac:dyDescent="0.25">
      <c r="A76" s="79"/>
      <c r="C76" t="s">
        <v>1376</v>
      </c>
      <c r="E76" t="s">
        <v>7</v>
      </c>
      <c r="I76" t="s">
        <v>185</v>
      </c>
      <c r="K76" s="8">
        <v>43718</v>
      </c>
      <c r="M76" s="8">
        <v>43719</v>
      </c>
      <c r="O76" t="s">
        <v>441</v>
      </c>
      <c r="Q76">
        <v>15</v>
      </c>
      <c r="S76" t="s">
        <v>43</v>
      </c>
      <c r="W76" t="s">
        <v>154</v>
      </c>
    </row>
    <row r="77" spans="1:25" x14ac:dyDescent="0.25">
      <c r="A77" s="79"/>
      <c r="C77" t="s">
        <v>1377</v>
      </c>
      <c r="E77" t="s">
        <v>7</v>
      </c>
      <c r="I77" t="s">
        <v>180</v>
      </c>
      <c r="K77" s="8">
        <v>43718</v>
      </c>
      <c r="M77" s="8">
        <v>43719</v>
      </c>
      <c r="O77" t="s">
        <v>1384</v>
      </c>
      <c r="Q77">
        <v>15</v>
      </c>
      <c r="S77" t="s">
        <v>43</v>
      </c>
      <c r="W77" t="s">
        <v>1310</v>
      </c>
      <c r="Y77" t="s">
        <v>1189</v>
      </c>
    </row>
    <row r="78" spans="1:25" x14ac:dyDescent="0.25">
      <c r="A78" s="79"/>
      <c r="C78" t="s">
        <v>1378</v>
      </c>
      <c r="E78" t="s">
        <v>7</v>
      </c>
      <c r="I78" t="s">
        <v>180</v>
      </c>
      <c r="K78" s="8">
        <v>43718</v>
      </c>
      <c r="M78" s="8">
        <v>43719</v>
      </c>
      <c r="O78" t="s">
        <v>1384</v>
      </c>
      <c r="Q78">
        <v>15</v>
      </c>
      <c r="S78" t="s">
        <v>43</v>
      </c>
      <c r="W78" t="s">
        <v>1310</v>
      </c>
      <c r="Y78" t="s">
        <v>1189</v>
      </c>
    </row>
    <row r="79" spans="1:25" s="23" customFormat="1" x14ac:dyDescent="0.25">
      <c r="A79" s="79"/>
      <c r="C79" s="23" t="s">
        <v>1385</v>
      </c>
      <c r="E79" s="23" t="s">
        <v>7</v>
      </c>
      <c r="I79" s="23" t="s">
        <v>187</v>
      </c>
      <c r="K79" s="8">
        <v>43719</v>
      </c>
      <c r="O79" s="23" t="s">
        <v>351</v>
      </c>
      <c r="Q79">
        <v>15</v>
      </c>
      <c r="R79"/>
      <c r="S79" t="s">
        <v>43</v>
      </c>
      <c r="T79"/>
      <c r="U79"/>
      <c r="V79"/>
      <c r="W79" t="s">
        <v>1339</v>
      </c>
    </row>
    <row r="80" spans="1:25" s="23" customFormat="1" x14ac:dyDescent="0.25">
      <c r="A80" s="79"/>
      <c r="C80" s="23" t="s">
        <v>1386</v>
      </c>
      <c r="E80" s="23" t="s">
        <v>7</v>
      </c>
      <c r="I80" s="23" t="s">
        <v>184</v>
      </c>
      <c r="K80" s="8">
        <v>43719</v>
      </c>
      <c r="M80" s="8"/>
      <c r="O80" s="23" t="s">
        <v>1387</v>
      </c>
      <c r="Q80">
        <v>15</v>
      </c>
      <c r="R80"/>
      <c r="S80" t="s">
        <v>43</v>
      </c>
      <c r="T80"/>
      <c r="U80"/>
      <c r="V80"/>
      <c r="W80" t="s">
        <v>1310</v>
      </c>
    </row>
    <row r="81" spans="1:25" s="23" customFormat="1" x14ac:dyDescent="0.25">
      <c r="A81" s="79"/>
      <c r="C81" s="23" t="s">
        <v>1390</v>
      </c>
      <c r="E81" s="23" t="s">
        <v>7</v>
      </c>
      <c r="I81" s="23" t="s">
        <v>1388</v>
      </c>
      <c r="K81" s="8">
        <v>43719</v>
      </c>
      <c r="O81" s="23" t="s">
        <v>1394</v>
      </c>
      <c r="Q81">
        <v>15</v>
      </c>
      <c r="R81"/>
      <c r="S81" t="s">
        <v>43</v>
      </c>
      <c r="T81"/>
      <c r="U81"/>
      <c r="V81"/>
      <c r="W81" t="s">
        <v>1310</v>
      </c>
    </row>
    <row r="82" spans="1:25" s="23" customFormat="1" x14ac:dyDescent="0.25">
      <c r="A82" s="79"/>
      <c r="C82" s="23" t="s">
        <v>1389</v>
      </c>
      <c r="E82" t="s">
        <v>7</v>
      </c>
      <c r="I82" s="23" t="s">
        <v>1388</v>
      </c>
      <c r="K82" s="8">
        <v>43719</v>
      </c>
      <c r="O82" s="23" t="s">
        <v>1394</v>
      </c>
      <c r="Q82">
        <v>15</v>
      </c>
      <c r="R82"/>
      <c r="S82" t="s">
        <v>43</v>
      </c>
      <c r="T82"/>
      <c r="U82"/>
      <c r="V82"/>
      <c r="W82" t="s">
        <v>1310</v>
      </c>
    </row>
    <row r="83" spans="1:25" s="23" customFormat="1" x14ac:dyDescent="0.25">
      <c r="A83" s="79"/>
      <c r="C83" s="23" t="s">
        <v>1391</v>
      </c>
      <c r="E83" s="23" t="s">
        <v>7</v>
      </c>
      <c r="I83" s="23" t="s">
        <v>1388</v>
      </c>
      <c r="K83" s="8">
        <v>43719</v>
      </c>
      <c r="O83" s="23" t="s">
        <v>1394</v>
      </c>
      <c r="Q83">
        <v>15</v>
      </c>
      <c r="R83"/>
      <c r="S83" t="s">
        <v>43</v>
      </c>
      <c r="T83"/>
      <c r="U83"/>
      <c r="V83"/>
      <c r="W83" t="s">
        <v>1310</v>
      </c>
    </row>
    <row r="84" spans="1:25" s="23" customFormat="1" x14ac:dyDescent="0.25">
      <c r="A84" s="79"/>
      <c r="C84" s="23" t="s">
        <v>1392</v>
      </c>
      <c r="E84" s="23" t="s">
        <v>7</v>
      </c>
      <c r="I84" s="23" t="s">
        <v>1388</v>
      </c>
      <c r="K84" s="8">
        <v>43719</v>
      </c>
      <c r="O84" s="23" t="s">
        <v>1394</v>
      </c>
      <c r="Q84">
        <v>15</v>
      </c>
      <c r="R84"/>
      <c r="S84" t="s">
        <v>43</v>
      </c>
      <c r="T84"/>
      <c r="U84"/>
      <c r="V84"/>
      <c r="W84" t="s">
        <v>1310</v>
      </c>
    </row>
    <row r="85" spans="1:25" s="23" customFormat="1" x14ac:dyDescent="0.25">
      <c r="A85" s="79"/>
      <c r="C85" s="23" t="s">
        <v>1393</v>
      </c>
      <c r="E85" s="23" t="s">
        <v>7</v>
      </c>
      <c r="I85" s="23" t="s">
        <v>1388</v>
      </c>
      <c r="K85" s="8">
        <v>43719</v>
      </c>
      <c r="O85" s="23" t="s">
        <v>1394</v>
      </c>
      <c r="Q85">
        <v>15</v>
      </c>
      <c r="R85"/>
      <c r="S85" t="s">
        <v>43</v>
      </c>
      <c r="T85"/>
      <c r="U85"/>
      <c r="V85"/>
      <c r="W85" t="s">
        <v>1310</v>
      </c>
    </row>
    <row r="86" spans="1:25" x14ac:dyDescent="0.25">
      <c r="A86" s="79"/>
      <c r="S86">
        <f>SUM(Q72:Q85)/60</f>
        <v>3.5</v>
      </c>
    </row>
    <row r="87" spans="1:25" x14ac:dyDescent="0.25">
      <c r="A87" s="77">
        <v>43720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</row>
    <row r="88" spans="1:25" x14ac:dyDescent="0.25">
      <c r="A88" s="79"/>
      <c r="C88" t="s">
        <v>1366</v>
      </c>
      <c r="E88" t="s">
        <v>7</v>
      </c>
      <c r="I88" t="s">
        <v>184</v>
      </c>
      <c r="K88" s="8">
        <v>43718</v>
      </c>
      <c r="O88" s="81" t="s">
        <v>404</v>
      </c>
      <c r="Q88">
        <v>15</v>
      </c>
      <c r="S88" t="s">
        <v>43</v>
      </c>
    </row>
    <row r="89" spans="1:25" s="23" customFormat="1" x14ac:dyDescent="0.25">
      <c r="A89" s="79"/>
      <c r="C89" s="23" t="s">
        <v>1385</v>
      </c>
      <c r="E89" s="23" t="s">
        <v>7</v>
      </c>
      <c r="I89" s="23" t="s">
        <v>187</v>
      </c>
      <c r="K89" s="8">
        <v>43719</v>
      </c>
      <c r="M89" s="45">
        <v>43720</v>
      </c>
      <c r="O89" s="23" t="s">
        <v>351</v>
      </c>
      <c r="Q89">
        <v>15</v>
      </c>
      <c r="R89"/>
      <c r="S89" t="s">
        <v>43</v>
      </c>
      <c r="T89"/>
      <c r="U89"/>
      <c r="V89"/>
      <c r="W89" t="s">
        <v>1339</v>
      </c>
    </row>
    <row r="90" spans="1:25" s="23" customFormat="1" x14ac:dyDescent="0.25">
      <c r="A90" s="79"/>
      <c r="C90" s="23" t="s">
        <v>1386</v>
      </c>
      <c r="E90" s="23" t="s">
        <v>7</v>
      </c>
      <c r="I90" s="23" t="s">
        <v>184</v>
      </c>
      <c r="K90" s="8">
        <v>43719</v>
      </c>
      <c r="M90" s="8"/>
      <c r="O90" s="23" t="s">
        <v>1387</v>
      </c>
      <c r="Q90">
        <v>15</v>
      </c>
      <c r="R90"/>
      <c r="S90" t="s">
        <v>43</v>
      </c>
      <c r="T90"/>
      <c r="U90"/>
      <c r="V90"/>
      <c r="W90" t="s">
        <v>1310</v>
      </c>
    </row>
    <row r="91" spans="1:25" s="23" customFormat="1" x14ac:dyDescent="0.25">
      <c r="A91" s="79"/>
      <c r="C91" s="23" t="s">
        <v>1390</v>
      </c>
      <c r="E91" s="23" t="s">
        <v>7</v>
      </c>
      <c r="I91" s="23" t="s">
        <v>1388</v>
      </c>
      <c r="K91" s="8">
        <v>43719</v>
      </c>
      <c r="M91" s="45">
        <v>43720</v>
      </c>
      <c r="O91" s="23" t="s">
        <v>1394</v>
      </c>
      <c r="Q91">
        <v>15</v>
      </c>
      <c r="R91"/>
      <c r="S91" t="s">
        <v>43</v>
      </c>
      <c r="T91"/>
      <c r="U91"/>
      <c r="V91"/>
      <c r="W91" t="s">
        <v>1310</v>
      </c>
    </row>
    <row r="92" spans="1:25" s="23" customFormat="1" x14ac:dyDescent="0.25">
      <c r="A92" s="79"/>
      <c r="C92" s="23" t="s">
        <v>1389</v>
      </c>
      <c r="E92" t="s">
        <v>7</v>
      </c>
      <c r="I92" s="23" t="s">
        <v>1388</v>
      </c>
      <c r="K92" s="8">
        <v>43719</v>
      </c>
      <c r="M92" s="45">
        <v>43720</v>
      </c>
      <c r="O92" s="23" t="s">
        <v>1394</v>
      </c>
      <c r="Q92">
        <v>15</v>
      </c>
      <c r="R92"/>
      <c r="S92" t="s">
        <v>43</v>
      </c>
      <c r="T92"/>
      <c r="U92"/>
      <c r="V92"/>
      <c r="W92" t="s">
        <v>1310</v>
      </c>
    </row>
    <row r="93" spans="1:25" s="23" customFormat="1" x14ac:dyDescent="0.25">
      <c r="A93" s="79"/>
      <c r="C93" s="23" t="s">
        <v>1391</v>
      </c>
      <c r="E93" s="23" t="s">
        <v>7</v>
      </c>
      <c r="I93" s="23" t="s">
        <v>1388</v>
      </c>
      <c r="K93" s="8">
        <v>43719</v>
      </c>
      <c r="M93" s="45">
        <v>43720</v>
      </c>
      <c r="O93" s="23" t="s">
        <v>1394</v>
      </c>
      <c r="Q93">
        <v>15</v>
      </c>
      <c r="R93"/>
      <c r="S93" t="s">
        <v>43</v>
      </c>
      <c r="T93"/>
      <c r="U93"/>
      <c r="V93"/>
      <c r="W93" t="s">
        <v>1310</v>
      </c>
    </row>
    <row r="94" spans="1:25" s="23" customFormat="1" x14ac:dyDescent="0.25">
      <c r="A94" s="79"/>
      <c r="C94" s="23" t="s">
        <v>1392</v>
      </c>
      <c r="E94" s="23" t="s">
        <v>7</v>
      </c>
      <c r="I94" s="23" t="s">
        <v>1388</v>
      </c>
      <c r="K94" s="8">
        <v>43719</v>
      </c>
      <c r="M94" s="45">
        <v>43720</v>
      </c>
      <c r="O94" s="23" t="s">
        <v>1394</v>
      </c>
      <c r="Q94">
        <v>15</v>
      </c>
      <c r="R94"/>
      <c r="S94" t="s">
        <v>43</v>
      </c>
      <c r="T94"/>
      <c r="U94"/>
      <c r="V94"/>
      <c r="W94" t="s">
        <v>1310</v>
      </c>
    </row>
    <row r="95" spans="1:25" s="23" customFormat="1" x14ac:dyDescent="0.25">
      <c r="A95" s="79"/>
      <c r="C95" s="23" t="s">
        <v>1393</v>
      </c>
      <c r="E95" s="23" t="s">
        <v>7</v>
      </c>
      <c r="I95" s="23" t="s">
        <v>1388</v>
      </c>
      <c r="K95" s="8">
        <v>43719</v>
      </c>
      <c r="M95" s="45">
        <v>43720</v>
      </c>
      <c r="O95" s="23" t="s">
        <v>1394</v>
      </c>
      <c r="Q95">
        <v>15</v>
      </c>
      <c r="R95"/>
      <c r="S95" t="s">
        <v>43</v>
      </c>
      <c r="T95"/>
      <c r="U95"/>
      <c r="V95"/>
      <c r="W95" t="s">
        <v>1310</v>
      </c>
    </row>
    <row r="96" spans="1:25" s="23" customFormat="1" x14ac:dyDescent="0.25">
      <c r="A96" s="79"/>
      <c r="C96" s="23" t="s">
        <v>1395</v>
      </c>
      <c r="E96" s="23" t="s">
        <v>7</v>
      </c>
      <c r="I96" s="23" t="s">
        <v>152</v>
      </c>
      <c r="K96" s="45">
        <v>43720</v>
      </c>
      <c r="M96" s="45">
        <v>43720</v>
      </c>
      <c r="O96" s="23" t="s">
        <v>146</v>
      </c>
      <c r="Q96">
        <v>15</v>
      </c>
      <c r="R96"/>
      <c r="S96" t="s">
        <v>43</v>
      </c>
      <c r="T96"/>
      <c r="U96"/>
      <c r="V96"/>
      <c r="W96" t="s">
        <v>1339</v>
      </c>
    </row>
    <row r="97" spans="1:25" s="23" customFormat="1" x14ac:dyDescent="0.25">
      <c r="A97" s="79"/>
      <c r="C97" s="23" t="s">
        <v>1396</v>
      </c>
      <c r="E97" s="23" t="s">
        <v>7</v>
      </c>
      <c r="I97" s="23" t="s">
        <v>187</v>
      </c>
      <c r="K97" s="8">
        <v>43719</v>
      </c>
      <c r="M97" s="45"/>
      <c r="O97" s="23" t="s">
        <v>351</v>
      </c>
      <c r="Q97">
        <v>15</v>
      </c>
      <c r="R97"/>
      <c r="S97" t="s">
        <v>43</v>
      </c>
      <c r="T97"/>
      <c r="U97"/>
      <c r="V97"/>
      <c r="W97" t="s">
        <v>1339</v>
      </c>
    </row>
    <row r="98" spans="1:25" s="23" customFormat="1" x14ac:dyDescent="0.25">
      <c r="A98" s="79"/>
      <c r="C98" s="23" t="s">
        <v>1397</v>
      </c>
      <c r="E98" s="23" t="s">
        <v>7</v>
      </c>
      <c r="I98" s="23" t="s">
        <v>152</v>
      </c>
      <c r="K98" s="45">
        <v>43720</v>
      </c>
      <c r="M98" s="45">
        <v>43720</v>
      </c>
      <c r="O98" s="23" t="s">
        <v>17</v>
      </c>
      <c r="Q98">
        <v>15</v>
      </c>
      <c r="R98"/>
      <c r="S98" t="s">
        <v>43</v>
      </c>
      <c r="T98"/>
      <c r="U98"/>
      <c r="V98"/>
      <c r="W98" t="s">
        <v>320</v>
      </c>
    </row>
    <row r="99" spans="1:25" s="23" customFormat="1" x14ac:dyDescent="0.25">
      <c r="A99" s="79"/>
      <c r="C99" s="23" t="s">
        <v>1398</v>
      </c>
      <c r="E99" s="23" t="s">
        <v>7</v>
      </c>
      <c r="I99" s="23" t="s">
        <v>152</v>
      </c>
      <c r="K99" s="45">
        <v>43720</v>
      </c>
      <c r="M99" s="45">
        <v>43720</v>
      </c>
      <c r="O99" s="23" t="s">
        <v>17</v>
      </c>
      <c r="Q99">
        <v>15</v>
      </c>
      <c r="R99"/>
      <c r="S99" t="s">
        <v>43</v>
      </c>
      <c r="T99"/>
      <c r="U99"/>
      <c r="V99"/>
      <c r="W99" t="s">
        <v>320</v>
      </c>
    </row>
    <row r="100" spans="1:25" s="23" customFormat="1" x14ac:dyDescent="0.25">
      <c r="A100" s="79"/>
      <c r="C100" s="23" t="s">
        <v>1399</v>
      </c>
      <c r="E100" s="23" t="s">
        <v>7</v>
      </c>
      <c r="I100" s="23" t="s">
        <v>152</v>
      </c>
      <c r="K100" s="45">
        <v>43720</v>
      </c>
      <c r="M100" s="45">
        <v>43720</v>
      </c>
      <c r="O100" s="23" t="s">
        <v>17</v>
      </c>
      <c r="Q100" s="23">
        <v>15</v>
      </c>
      <c r="S100" s="23" t="s">
        <v>43</v>
      </c>
      <c r="W100" s="23" t="s">
        <v>320</v>
      </c>
    </row>
    <row r="101" spans="1:25" s="23" customFormat="1" x14ac:dyDescent="0.25">
      <c r="A101" s="79"/>
      <c r="C101" s="23" t="s">
        <v>1400</v>
      </c>
      <c r="E101" s="23" t="s">
        <v>7</v>
      </c>
      <c r="I101" s="23" t="s">
        <v>152</v>
      </c>
      <c r="K101" s="45">
        <v>43720</v>
      </c>
      <c r="M101" s="45">
        <v>43720</v>
      </c>
      <c r="O101" s="23" t="s">
        <v>17</v>
      </c>
      <c r="Q101" s="23">
        <v>15</v>
      </c>
      <c r="S101" s="23" t="s">
        <v>43</v>
      </c>
      <c r="W101" s="23" t="s">
        <v>320</v>
      </c>
    </row>
    <row r="102" spans="1:25" s="23" customFormat="1" x14ac:dyDescent="0.25">
      <c r="A102" s="79"/>
      <c r="C102" s="23" t="s">
        <v>1401</v>
      </c>
      <c r="E102" s="23" t="s">
        <v>7</v>
      </c>
      <c r="I102" s="23" t="s">
        <v>152</v>
      </c>
      <c r="K102" s="45">
        <v>43720</v>
      </c>
      <c r="M102" s="45">
        <v>43720</v>
      </c>
      <c r="O102" s="23" t="s">
        <v>17</v>
      </c>
      <c r="Q102" s="23">
        <v>15</v>
      </c>
      <c r="S102" s="23" t="s">
        <v>43</v>
      </c>
      <c r="W102" s="23" t="s">
        <v>320</v>
      </c>
    </row>
    <row r="103" spans="1:25" s="23" customFormat="1" x14ac:dyDescent="0.25">
      <c r="A103" s="79"/>
      <c r="C103" s="23" t="s">
        <v>1402</v>
      </c>
      <c r="E103" s="23" t="s">
        <v>7</v>
      </c>
      <c r="I103" s="23" t="s">
        <v>152</v>
      </c>
      <c r="K103" s="45">
        <v>43720</v>
      </c>
      <c r="M103" s="45">
        <v>43720</v>
      </c>
      <c r="O103" s="23" t="s">
        <v>17</v>
      </c>
      <c r="Q103" s="23">
        <v>15</v>
      </c>
      <c r="S103" s="23" t="s">
        <v>43</v>
      </c>
      <c r="W103" s="23" t="s">
        <v>320</v>
      </c>
    </row>
    <row r="104" spans="1:25" s="23" customFormat="1" x14ac:dyDescent="0.25">
      <c r="A104" s="79"/>
      <c r="C104" s="23" t="s">
        <v>1403</v>
      </c>
      <c r="E104" s="23" t="s">
        <v>7</v>
      </c>
      <c r="I104" s="23" t="s">
        <v>152</v>
      </c>
      <c r="K104" s="45">
        <v>43720</v>
      </c>
      <c r="M104" s="45">
        <v>43720</v>
      </c>
      <c r="O104" s="23" t="s">
        <v>17</v>
      </c>
      <c r="Q104" s="23">
        <v>15</v>
      </c>
      <c r="S104" s="23" t="s">
        <v>43</v>
      </c>
      <c r="W104" s="23" t="s">
        <v>320</v>
      </c>
    </row>
    <row r="105" spans="1:25" s="23" customFormat="1" x14ac:dyDescent="0.25">
      <c r="A105" s="79"/>
      <c r="C105" s="23" t="s">
        <v>1404</v>
      </c>
      <c r="E105" s="23" t="s">
        <v>7</v>
      </c>
      <c r="I105" s="23" t="s">
        <v>152</v>
      </c>
      <c r="K105" s="45">
        <v>43720</v>
      </c>
      <c r="M105" s="45">
        <v>43720</v>
      </c>
      <c r="O105" s="23" t="s">
        <v>17</v>
      </c>
      <c r="Q105">
        <v>15</v>
      </c>
      <c r="R105"/>
      <c r="S105" t="s">
        <v>43</v>
      </c>
      <c r="T105"/>
      <c r="U105"/>
      <c r="V105"/>
      <c r="W105" t="s">
        <v>320</v>
      </c>
      <c r="Y105" t="s">
        <v>1408</v>
      </c>
    </row>
    <row r="106" spans="1:25" s="23" customFormat="1" x14ac:dyDescent="0.25">
      <c r="A106" s="79"/>
      <c r="C106" s="23" t="s">
        <v>1405</v>
      </c>
      <c r="E106" s="23" t="s">
        <v>7</v>
      </c>
      <c r="I106" s="23" t="s">
        <v>152</v>
      </c>
      <c r="K106" s="45">
        <v>43720</v>
      </c>
      <c r="M106" s="45">
        <v>43720</v>
      </c>
      <c r="O106" s="23" t="s">
        <v>17</v>
      </c>
      <c r="Q106">
        <v>15</v>
      </c>
      <c r="R106"/>
      <c r="S106" t="s">
        <v>43</v>
      </c>
      <c r="T106"/>
      <c r="U106"/>
      <c r="V106"/>
      <c r="W106" t="s">
        <v>320</v>
      </c>
      <c r="Y106"/>
    </row>
    <row r="107" spans="1:25" s="23" customFormat="1" x14ac:dyDescent="0.25">
      <c r="A107" s="79"/>
      <c r="C107" s="23" t="s">
        <v>1406</v>
      </c>
      <c r="E107" s="23" t="s">
        <v>7</v>
      </c>
      <c r="I107" s="23" t="s">
        <v>152</v>
      </c>
      <c r="K107" s="45">
        <v>43720</v>
      </c>
      <c r="M107" s="45">
        <v>43720</v>
      </c>
      <c r="O107" s="23" t="s">
        <v>17</v>
      </c>
      <c r="Q107">
        <v>15</v>
      </c>
      <c r="R107"/>
      <c r="S107" t="s">
        <v>43</v>
      </c>
      <c r="T107"/>
      <c r="U107"/>
      <c r="V107"/>
      <c r="W107" t="s">
        <v>320</v>
      </c>
      <c r="Y107" t="s">
        <v>1407</v>
      </c>
    </row>
    <row r="108" spans="1:25" s="23" customFormat="1" x14ac:dyDescent="0.25">
      <c r="A108" s="79"/>
      <c r="C108" s="23" t="s">
        <v>1409</v>
      </c>
      <c r="E108" s="23" t="s">
        <v>7</v>
      </c>
      <c r="I108" s="23" t="s">
        <v>152</v>
      </c>
      <c r="K108" s="45">
        <v>43720</v>
      </c>
      <c r="M108" s="45">
        <v>43720</v>
      </c>
      <c r="O108" s="23" t="s">
        <v>235</v>
      </c>
      <c r="Q108">
        <v>15</v>
      </c>
      <c r="R108"/>
      <c r="S108" t="s">
        <v>43</v>
      </c>
      <c r="T108"/>
      <c r="U108"/>
      <c r="V108"/>
      <c r="W108" t="s">
        <v>193</v>
      </c>
    </row>
    <row r="109" spans="1:25" x14ac:dyDescent="0.25">
      <c r="A109" s="79"/>
      <c r="S109">
        <f>SUM(Q88:Q108)/60</f>
        <v>5.25</v>
      </c>
    </row>
    <row r="110" spans="1:25" x14ac:dyDescent="0.25">
      <c r="A110" s="77">
        <v>43721</v>
      </c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</row>
    <row r="111" spans="1:25" x14ac:dyDescent="0.25">
      <c r="A111" s="79"/>
      <c r="C111" t="s">
        <v>1366</v>
      </c>
      <c r="E111" t="s">
        <v>7</v>
      </c>
      <c r="I111" t="s">
        <v>184</v>
      </c>
      <c r="K111" s="8">
        <v>43718</v>
      </c>
      <c r="O111" s="81" t="s">
        <v>404</v>
      </c>
      <c r="Q111">
        <v>15</v>
      </c>
      <c r="S111" t="s">
        <v>43</v>
      </c>
      <c r="W111" t="s">
        <v>1310</v>
      </c>
    </row>
    <row r="112" spans="1:25" s="23" customFormat="1" x14ac:dyDescent="0.25">
      <c r="A112" s="79"/>
      <c r="C112" s="23" t="s">
        <v>1386</v>
      </c>
      <c r="E112" s="23" t="s">
        <v>7</v>
      </c>
      <c r="I112" s="23" t="s">
        <v>184</v>
      </c>
      <c r="K112" s="8">
        <v>43719</v>
      </c>
      <c r="M112" s="8"/>
      <c r="O112" s="23" t="s">
        <v>1387</v>
      </c>
      <c r="Q112">
        <v>15</v>
      </c>
      <c r="R112"/>
      <c r="S112" t="s">
        <v>43</v>
      </c>
      <c r="T112"/>
      <c r="U112"/>
      <c r="V112"/>
      <c r="W112" t="s">
        <v>1310</v>
      </c>
      <c r="Y112" s="23" t="s">
        <v>1419</v>
      </c>
    </row>
    <row r="113" spans="1:25" s="23" customFormat="1" x14ac:dyDescent="0.25">
      <c r="A113" s="79"/>
      <c r="C113" s="23" t="s">
        <v>1396</v>
      </c>
      <c r="E113" s="23" t="s">
        <v>7</v>
      </c>
      <c r="I113" s="23" t="s">
        <v>187</v>
      </c>
      <c r="K113" s="8">
        <v>43719</v>
      </c>
      <c r="M113" s="45">
        <v>43721</v>
      </c>
      <c r="O113" s="23" t="s">
        <v>351</v>
      </c>
      <c r="Q113">
        <v>15</v>
      </c>
      <c r="R113"/>
      <c r="S113" t="s">
        <v>43</v>
      </c>
      <c r="T113"/>
      <c r="U113"/>
      <c r="V113"/>
      <c r="W113" t="s">
        <v>1339</v>
      </c>
    </row>
    <row r="114" spans="1:25" s="23" customFormat="1" x14ac:dyDescent="0.25">
      <c r="A114" s="79"/>
      <c r="C114" s="23" t="s">
        <v>1410</v>
      </c>
      <c r="E114" s="23" t="s">
        <v>7</v>
      </c>
      <c r="I114" s="23" t="s">
        <v>187</v>
      </c>
      <c r="K114" s="45">
        <v>43721</v>
      </c>
      <c r="M114" s="45">
        <v>43721</v>
      </c>
      <c r="O114" s="23" t="s">
        <v>1242</v>
      </c>
      <c r="Q114">
        <v>15</v>
      </c>
      <c r="R114"/>
      <c r="S114" t="s">
        <v>43</v>
      </c>
      <c r="T114"/>
      <c r="U114"/>
      <c r="V114"/>
      <c r="W114" t="s">
        <v>1339</v>
      </c>
    </row>
    <row r="115" spans="1:25" s="23" customFormat="1" x14ac:dyDescent="0.25">
      <c r="A115" s="79"/>
      <c r="C115" s="23" t="s">
        <v>1411</v>
      </c>
      <c r="E115" s="23" t="s">
        <v>7</v>
      </c>
      <c r="I115" s="23" t="s">
        <v>152</v>
      </c>
      <c r="K115" s="45">
        <v>43721</v>
      </c>
      <c r="M115" s="45">
        <v>43721</v>
      </c>
      <c r="O115" s="23" t="s">
        <v>592</v>
      </c>
      <c r="Q115">
        <v>15</v>
      </c>
      <c r="R115"/>
      <c r="S115" t="s">
        <v>43</v>
      </c>
      <c r="T115"/>
      <c r="U115"/>
      <c r="V115"/>
      <c r="W115" t="s">
        <v>1339</v>
      </c>
    </row>
    <row r="116" spans="1:25" s="23" customFormat="1" x14ac:dyDescent="0.25">
      <c r="A116" s="79"/>
      <c r="C116" s="23" t="s">
        <v>1412</v>
      </c>
      <c r="E116" s="23" t="s">
        <v>7</v>
      </c>
      <c r="I116" s="23" t="s">
        <v>185</v>
      </c>
      <c r="K116" s="45">
        <v>43721</v>
      </c>
      <c r="M116" s="45">
        <v>43721</v>
      </c>
      <c r="O116" s="23" t="s">
        <v>282</v>
      </c>
      <c r="Q116">
        <v>15</v>
      </c>
      <c r="R116"/>
      <c r="S116" t="s">
        <v>43</v>
      </c>
      <c r="T116"/>
      <c r="U116"/>
      <c r="V116"/>
      <c r="W116" t="s">
        <v>1339</v>
      </c>
    </row>
    <row r="117" spans="1:25" s="23" customFormat="1" x14ac:dyDescent="0.25">
      <c r="A117" s="79"/>
      <c r="C117" s="23" t="s">
        <v>1413</v>
      </c>
      <c r="E117" s="23" t="s">
        <v>7</v>
      </c>
      <c r="I117" s="23" t="s">
        <v>184</v>
      </c>
      <c r="K117" s="45">
        <v>43721</v>
      </c>
      <c r="M117" s="45">
        <v>43721</v>
      </c>
      <c r="O117" s="23" t="s">
        <v>133</v>
      </c>
      <c r="Q117">
        <v>15</v>
      </c>
      <c r="R117"/>
      <c r="S117" t="s">
        <v>43</v>
      </c>
      <c r="T117"/>
      <c r="U117"/>
      <c r="V117"/>
      <c r="W117" t="s">
        <v>320</v>
      </c>
    </row>
    <row r="118" spans="1:25" s="23" customFormat="1" x14ac:dyDescent="0.25">
      <c r="A118" s="79"/>
      <c r="C118" s="23" t="s">
        <v>1415</v>
      </c>
      <c r="E118" s="23" t="s">
        <v>7</v>
      </c>
      <c r="I118" s="23" t="s">
        <v>185</v>
      </c>
      <c r="K118" s="45">
        <v>43720</v>
      </c>
      <c r="M118" s="45">
        <v>43721</v>
      </c>
      <c r="O118" s="23" t="s">
        <v>1414</v>
      </c>
      <c r="Q118" s="23">
        <v>60</v>
      </c>
      <c r="S118" s="23" t="s">
        <v>43</v>
      </c>
      <c r="W118" s="23" t="s">
        <v>1310</v>
      </c>
    </row>
    <row r="119" spans="1:25" s="23" customFormat="1" x14ac:dyDescent="0.25">
      <c r="A119" s="79"/>
      <c r="C119" s="23" t="s">
        <v>1416</v>
      </c>
      <c r="E119" s="23" t="s">
        <v>7</v>
      </c>
      <c r="I119" s="23" t="s">
        <v>184</v>
      </c>
      <c r="K119" s="45">
        <v>43721</v>
      </c>
      <c r="M119" s="45">
        <v>43721</v>
      </c>
      <c r="O119" s="23" t="s">
        <v>28</v>
      </c>
      <c r="Q119">
        <v>15</v>
      </c>
      <c r="R119"/>
      <c r="S119" t="s">
        <v>43</v>
      </c>
      <c r="T119"/>
      <c r="U119"/>
      <c r="V119"/>
      <c r="W119" t="s">
        <v>193</v>
      </c>
    </row>
    <row r="120" spans="1:25" s="23" customFormat="1" x14ac:dyDescent="0.25">
      <c r="A120" s="79"/>
      <c r="C120" s="23" t="s">
        <v>1417</v>
      </c>
      <c r="E120" s="23" t="s">
        <v>7</v>
      </c>
      <c r="I120" s="23" t="s">
        <v>187</v>
      </c>
      <c r="K120" s="45">
        <v>43721</v>
      </c>
      <c r="M120" s="45">
        <v>43721</v>
      </c>
      <c r="O120" s="23" t="s">
        <v>351</v>
      </c>
      <c r="Q120">
        <v>15</v>
      </c>
      <c r="R120"/>
      <c r="S120" t="s">
        <v>43</v>
      </c>
      <c r="W120" t="s">
        <v>1339</v>
      </c>
    </row>
    <row r="121" spans="1:25" s="23" customFormat="1" x14ac:dyDescent="0.25">
      <c r="A121" s="79"/>
      <c r="C121" s="23" t="s">
        <v>1418</v>
      </c>
      <c r="E121" s="23" t="s">
        <v>7</v>
      </c>
      <c r="I121" s="23" t="s">
        <v>152</v>
      </c>
      <c r="K121" s="45">
        <v>43721</v>
      </c>
      <c r="M121" s="45">
        <v>43721</v>
      </c>
      <c r="O121" s="23" t="s">
        <v>223</v>
      </c>
      <c r="Q121">
        <v>15</v>
      </c>
      <c r="R121"/>
      <c r="S121" t="s">
        <v>43</v>
      </c>
      <c r="T121"/>
      <c r="U121"/>
      <c r="V121"/>
      <c r="W121" t="s">
        <v>193</v>
      </c>
    </row>
    <row r="122" spans="1:25" x14ac:dyDescent="0.25">
      <c r="A122" s="79"/>
      <c r="S122">
        <f>SUM(Q111:Q121)/60</f>
        <v>3.5</v>
      </c>
    </row>
    <row r="123" spans="1:25" x14ac:dyDescent="0.25">
      <c r="A123" s="77">
        <v>43724</v>
      </c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1:25" x14ac:dyDescent="0.25">
      <c r="A124" s="79"/>
      <c r="C124" t="s">
        <v>1366</v>
      </c>
      <c r="E124" t="s">
        <v>7</v>
      </c>
      <c r="I124" t="s">
        <v>184</v>
      </c>
      <c r="K124" s="8">
        <v>43718</v>
      </c>
      <c r="O124" s="81" t="s">
        <v>404</v>
      </c>
      <c r="Q124">
        <v>15</v>
      </c>
      <c r="S124" t="s">
        <v>43</v>
      </c>
      <c r="W124" t="s">
        <v>1310</v>
      </c>
    </row>
    <row r="125" spans="1:25" s="23" customFormat="1" x14ac:dyDescent="0.25">
      <c r="A125" s="79"/>
      <c r="C125" s="23" t="s">
        <v>1386</v>
      </c>
      <c r="E125" s="23" t="s">
        <v>7</v>
      </c>
      <c r="I125" s="23" t="s">
        <v>184</v>
      </c>
      <c r="K125" s="8">
        <v>43719</v>
      </c>
      <c r="M125" s="8"/>
      <c r="O125" s="23" t="s">
        <v>1387</v>
      </c>
      <c r="Q125">
        <v>15</v>
      </c>
      <c r="R125"/>
      <c r="S125" t="s">
        <v>43</v>
      </c>
      <c r="T125"/>
      <c r="U125"/>
      <c r="V125"/>
      <c r="W125" t="s">
        <v>1310</v>
      </c>
      <c r="Y125" s="23" t="s">
        <v>1419</v>
      </c>
    </row>
    <row r="126" spans="1:25" x14ac:dyDescent="0.25">
      <c r="A126" s="79"/>
      <c r="C126" t="s">
        <v>1420</v>
      </c>
      <c r="E126" t="s">
        <v>7</v>
      </c>
      <c r="I126" t="s">
        <v>185</v>
      </c>
      <c r="K126" s="8">
        <v>43724</v>
      </c>
      <c r="M126" s="8">
        <v>43724</v>
      </c>
      <c r="O126" t="s">
        <v>1421</v>
      </c>
      <c r="Q126">
        <v>15</v>
      </c>
      <c r="S126" t="s">
        <v>43</v>
      </c>
      <c r="W126" t="s">
        <v>193</v>
      </c>
    </row>
    <row r="127" spans="1:25" x14ac:dyDescent="0.25">
      <c r="A127" s="79"/>
      <c r="C127" t="s">
        <v>1422</v>
      </c>
      <c r="E127" t="s">
        <v>7</v>
      </c>
      <c r="I127" t="s">
        <v>180</v>
      </c>
      <c r="K127" s="8">
        <v>43724</v>
      </c>
      <c r="M127" s="8">
        <v>43724</v>
      </c>
      <c r="O127" t="s">
        <v>291</v>
      </c>
      <c r="Q127">
        <v>15</v>
      </c>
      <c r="S127" t="s">
        <v>43</v>
      </c>
      <c r="W127" t="s">
        <v>320</v>
      </c>
    </row>
    <row r="128" spans="1:25" x14ac:dyDescent="0.25">
      <c r="A128" s="79"/>
      <c r="C128" t="s">
        <v>1423</v>
      </c>
      <c r="E128" t="s">
        <v>7</v>
      </c>
      <c r="I128" t="s">
        <v>180</v>
      </c>
      <c r="K128" s="8">
        <v>43724</v>
      </c>
      <c r="M128" s="8">
        <v>43724</v>
      </c>
      <c r="O128" t="s">
        <v>291</v>
      </c>
      <c r="Q128">
        <v>15</v>
      </c>
      <c r="S128" t="s">
        <v>43</v>
      </c>
      <c r="W128" t="s">
        <v>320</v>
      </c>
    </row>
    <row r="129" spans="1:23" x14ac:dyDescent="0.25">
      <c r="A129" s="79"/>
      <c r="C129" t="s">
        <v>1431</v>
      </c>
      <c r="E129" t="s">
        <v>7</v>
      </c>
      <c r="I129" t="s">
        <v>185</v>
      </c>
      <c r="K129" s="8">
        <v>43724</v>
      </c>
      <c r="M129" s="8">
        <v>43724</v>
      </c>
      <c r="O129" t="s">
        <v>282</v>
      </c>
      <c r="Q129">
        <v>15</v>
      </c>
      <c r="S129" t="s">
        <v>43</v>
      </c>
      <c r="W129" t="s">
        <v>320</v>
      </c>
    </row>
    <row r="130" spans="1:23" x14ac:dyDescent="0.25">
      <c r="A130" s="79"/>
      <c r="C130" t="s">
        <v>1432</v>
      </c>
      <c r="E130" t="s">
        <v>7</v>
      </c>
      <c r="I130" t="s">
        <v>180</v>
      </c>
      <c r="K130" s="8">
        <v>43724</v>
      </c>
      <c r="M130" s="8">
        <v>43724</v>
      </c>
      <c r="O130" t="s">
        <v>1433</v>
      </c>
      <c r="Q130">
        <v>15</v>
      </c>
      <c r="S130" t="s">
        <v>43</v>
      </c>
      <c r="W130" t="s">
        <v>320</v>
      </c>
    </row>
    <row r="131" spans="1:23" x14ac:dyDescent="0.25">
      <c r="A131" s="79"/>
      <c r="C131" t="s">
        <v>1424</v>
      </c>
      <c r="E131" t="s">
        <v>7</v>
      </c>
      <c r="I131" s="23" t="s">
        <v>187</v>
      </c>
      <c r="K131" s="8">
        <v>43724</v>
      </c>
      <c r="M131" s="8">
        <v>43724</v>
      </c>
      <c r="O131" t="s">
        <v>50</v>
      </c>
      <c r="Q131">
        <v>15</v>
      </c>
      <c r="S131" t="s">
        <v>43</v>
      </c>
      <c r="W131" t="s">
        <v>320</v>
      </c>
    </row>
    <row r="132" spans="1:23" x14ac:dyDescent="0.25">
      <c r="A132" s="79"/>
      <c r="C132" t="s">
        <v>1425</v>
      </c>
      <c r="E132" t="s">
        <v>7</v>
      </c>
      <c r="I132" s="23" t="s">
        <v>187</v>
      </c>
      <c r="K132" s="8">
        <v>43724</v>
      </c>
      <c r="M132" s="8">
        <v>43724</v>
      </c>
      <c r="O132" t="s">
        <v>50</v>
      </c>
      <c r="Q132">
        <v>15</v>
      </c>
      <c r="S132" t="s">
        <v>43</v>
      </c>
      <c r="W132" t="s">
        <v>320</v>
      </c>
    </row>
    <row r="133" spans="1:23" x14ac:dyDescent="0.25">
      <c r="A133" s="79"/>
      <c r="C133" t="s">
        <v>1427</v>
      </c>
      <c r="E133" t="s">
        <v>53</v>
      </c>
      <c r="I133" s="23" t="s">
        <v>187</v>
      </c>
      <c r="K133" s="8">
        <v>43724</v>
      </c>
      <c r="M133" s="8">
        <v>43724</v>
      </c>
      <c r="O133" t="s">
        <v>1428</v>
      </c>
      <c r="Q133">
        <v>15</v>
      </c>
      <c r="S133" t="s">
        <v>43</v>
      </c>
      <c r="W133" t="s">
        <v>320</v>
      </c>
    </row>
    <row r="134" spans="1:23" x14ac:dyDescent="0.25">
      <c r="A134" s="79"/>
      <c r="C134" t="s">
        <v>1426</v>
      </c>
      <c r="E134" t="s">
        <v>53</v>
      </c>
      <c r="I134" s="23" t="s">
        <v>187</v>
      </c>
      <c r="K134" s="8">
        <v>43724</v>
      </c>
      <c r="M134" s="8">
        <v>43724</v>
      </c>
      <c r="O134" t="s">
        <v>1428</v>
      </c>
      <c r="Q134">
        <v>15</v>
      </c>
      <c r="S134" t="s">
        <v>43</v>
      </c>
      <c r="W134" t="s">
        <v>320</v>
      </c>
    </row>
    <row r="135" spans="1:23" x14ac:dyDescent="0.25">
      <c r="A135" s="79"/>
      <c r="C135" t="s">
        <v>1429</v>
      </c>
      <c r="E135" t="s">
        <v>7</v>
      </c>
      <c r="I135" s="23" t="s">
        <v>185</v>
      </c>
      <c r="K135" s="8">
        <v>43724</v>
      </c>
      <c r="M135" s="8">
        <v>43724</v>
      </c>
      <c r="O135" t="s">
        <v>1430</v>
      </c>
      <c r="Q135">
        <v>15</v>
      </c>
      <c r="S135" t="s">
        <v>43</v>
      </c>
      <c r="W135" t="s">
        <v>320</v>
      </c>
    </row>
    <row r="136" spans="1:23" x14ac:dyDescent="0.25">
      <c r="A136" s="79"/>
      <c r="C136" t="s">
        <v>1434</v>
      </c>
      <c r="E136" t="s">
        <v>7</v>
      </c>
      <c r="I136" s="23" t="s">
        <v>185</v>
      </c>
      <c r="K136" s="8">
        <v>43724</v>
      </c>
      <c r="M136" s="8">
        <v>43724</v>
      </c>
      <c r="O136" t="s">
        <v>282</v>
      </c>
      <c r="Q136">
        <v>15</v>
      </c>
      <c r="S136" t="s">
        <v>43</v>
      </c>
      <c r="W136" t="s">
        <v>320</v>
      </c>
    </row>
    <row r="137" spans="1:23" x14ac:dyDescent="0.25">
      <c r="A137" s="79"/>
      <c r="C137" t="s">
        <v>1435</v>
      </c>
      <c r="E137" t="s">
        <v>7</v>
      </c>
      <c r="I137" s="23" t="s">
        <v>180</v>
      </c>
      <c r="K137" s="8">
        <v>43724</v>
      </c>
      <c r="M137" s="8">
        <v>43724</v>
      </c>
      <c r="O137" t="s">
        <v>228</v>
      </c>
      <c r="Q137">
        <v>15</v>
      </c>
      <c r="S137" t="s">
        <v>43</v>
      </c>
      <c r="W137" t="s">
        <v>320</v>
      </c>
    </row>
    <row r="138" spans="1:23" x14ac:dyDescent="0.25">
      <c r="A138" s="79"/>
      <c r="C138" t="s">
        <v>1436</v>
      </c>
      <c r="E138" t="s">
        <v>7</v>
      </c>
      <c r="I138" t="s">
        <v>184</v>
      </c>
      <c r="K138" s="8">
        <v>43724</v>
      </c>
      <c r="M138" s="8">
        <v>43724</v>
      </c>
      <c r="O138" t="s">
        <v>133</v>
      </c>
      <c r="Q138">
        <v>15</v>
      </c>
      <c r="S138" t="s">
        <v>43</v>
      </c>
      <c r="W138" t="s">
        <v>320</v>
      </c>
    </row>
    <row r="139" spans="1:23" x14ac:dyDescent="0.25">
      <c r="A139" s="79"/>
      <c r="C139" t="s">
        <v>1437</v>
      </c>
      <c r="E139" t="s">
        <v>7</v>
      </c>
      <c r="I139" t="s">
        <v>184</v>
      </c>
      <c r="K139" s="8">
        <v>43724</v>
      </c>
      <c r="M139" s="8">
        <v>43724</v>
      </c>
      <c r="O139" t="s">
        <v>133</v>
      </c>
      <c r="Q139">
        <v>15</v>
      </c>
      <c r="S139" t="s">
        <v>43</v>
      </c>
      <c r="W139" t="s">
        <v>320</v>
      </c>
    </row>
    <row r="140" spans="1:23" x14ac:dyDescent="0.25">
      <c r="A140" s="79"/>
      <c r="C140" t="s">
        <v>1439</v>
      </c>
      <c r="E140" t="s">
        <v>7</v>
      </c>
      <c r="I140" t="s">
        <v>180</v>
      </c>
      <c r="K140" s="8">
        <v>43724</v>
      </c>
      <c r="M140" s="8">
        <v>43724</v>
      </c>
      <c r="O140" t="s">
        <v>674</v>
      </c>
      <c r="Q140">
        <v>15</v>
      </c>
      <c r="S140" t="s">
        <v>43</v>
      </c>
      <c r="W140" t="s">
        <v>320</v>
      </c>
    </row>
    <row r="141" spans="1:23" x14ac:dyDescent="0.25">
      <c r="A141" s="79"/>
      <c r="C141" t="s">
        <v>1438</v>
      </c>
      <c r="E141" t="s">
        <v>7</v>
      </c>
      <c r="I141" t="s">
        <v>187</v>
      </c>
      <c r="K141" s="8">
        <v>43724</v>
      </c>
      <c r="M141" s="8">
        <v>43724</v>
      </c>
      <c r="O141" t="s">
        <v>674</v>
      </c>
      <c r="Q141">
        <v>15</v>
      </c>
      <c r="S141" t="s">
        <v>43</v>
      </c>
      <c r="W141" t="s">
        <v>320</v>
      </c>
    </row>
    <row r="142" spans="1:23" x14ac:dyDescent="0.25">
      <c r="A142" s="79"/>
      <c r="C142" t="s">
        <v>1440</v>
      </c>
      <c r="E142" t="s">
        <v>7</v>
      </c>
      <c r="I142" t="s">
        <v>184</v>
      </c>
      <c r="K142" s="8">
        <v>43724</v>
      </c>
      <c r="M142" s="8">
        <v>43724</v>
      </c>
      <c r="O142" t="s">
        <v>133</v>
      </c>
      <c r="Q142">
        <v>15</v>
      </c>
      <c r="S142" t="s">
        <v>43</v>
      </c>
      <c r="W142" t="s">
        <v>320</v>
      </c>
    </row>
    <row r="143" spans="1:23" x14ac:dyDescent="0.25">
      <c r="A143" s="79"/>
      <c r="C143" t="s">
        <v>1441</v>
      </c>
      <c r="E143" t="s">
        <v>7</v>
      </c>
      <c r="I143" t="s">
        <v>184</v>
      </c>
      <c r="K143" s="8">
        <v>43724</v>
      </c>
      <c r="M143" s="8">
        <v>43724</v>
      </c>
      <c r="O143" t="s">
        <v>133</v>
      </c>
      <c r="Q143">
        <v>15</v>
      </c>
      <c r="S143" t="s">
        <v>43</v>
      </c>
      <c r="W143" t="s">
        <v>320</v>
      </c>
    </row>
    <row r="144" spans="1:23" x14ac:dyDescent="0.25">
      <c r="A144" s="79"/>
      <c r="C144" t="s">
        <v>1442</v>
      </c>
      <c r="E144" t="s">
        <v>7</v>
      </c>
      <c r="I144" t="s">
        <v>184</v>
      </c>
      <c r="K144" s="8">
        <v>43724</v>
      </c>
      <c r="M144" s="8">
        <v>43724</v>
      </c>
      <c r="O144" t="s">
        <v>228</v>
      </c>
      <c r="Q144">
        <v>15</v>
      </c>
      <c r="S144" t="s">
        <v>43</v>
      </c>
      <c r="W144" t="s">
        <v>320</v>
      </c>
    </row>
    <row r="145" spans="1:25" x14ac:dyDescent="0.25">
      <c r="A145" s="79"/>
      <c r="S145">
        <f>SUM(Q124:Q144)/60</f>
        <v>5.25</v>
      </c>
    </row>
    <row r="146" spans="1:25" x14ac:dyDescent="0.25">
      <c r="A146" s="77">
        <v>43725</v>
      </c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</row>
    <row r="147" spans="1:25" x14ac:dyDescent="0.25">
      <c r="A147" s="79"/>
      <c r="C147" t="s">
        <v>1366</v>
      </c>
      <c r="E147" t="s">
        <v>7</v>
      </c>
      <c r="I147" t="s">
        <v>184</v>
      </c>
      <c r="K147" s="8">
        <v>43718</v>
      </c>
      <c r="M147" s="8">
        <v>43725</v>
      </c>
      <c r="O147" s="81" t="s">
        <v>404</v>
      </c>
      <c r="Q147">
        <v>15</v>
      </c>
      <c r="S147" t="s">
        <v>43</v>
      </c>
      <c r="W147" t="s">
        <v>1310</v>
      </c>
      <c r="Y147" t="s">
        <v>1443</v>
      </c>
    </row>
    <row r="148" spans="1:25" s="23" customFormat="1" x14ac:dyDescent="0.25">
      <c r="A148" s="79"/>
      <c r="C148" s="23" t="s">
        <v>1386</v>
      </c>
      <c r="E148" s="23" t="s">
        <v>7</v>
      </c>
      <c r="I148" s="23" t="s">
        <v>184</v>
      </c>
      <c r="K148" s="8">
        <v>43719</v>
      </c>
      <c r="M148" s="8"/>
      <c r="O148" s="23" t="s">
        <v>1387</v>
      </c>
      <c r="Q148">
        <v>15</v>
      </c>
      <c r="R148"/>
      <c r="S148" t="s">
        <v>43</v>
      </c>
      <c r="T148"/>
      <c r="U148"/>
      <c r="V148"/>
      <c r="W148" t="s">
        <v>1310</v>
      </c>
      <c r="Y148" s="23" t="s">
        <v>1419</v>
      </c>
    </row>
    <row r="149" spans="1:25" x14ac:dyDescent="0.25">
      <c r="A149" s="79"/>
      <c r="C149" t="s">
        <v>1444</v>
      </c>
      <c r="E149" t="s">
        <v>7</v>
      </c>
      <c r="I149" t="s">
        <v>185</v>
      </c>
      <c r="K149" s="8">
        <v>43725</v>
      </c>
      <c r="M149" s="8">
        <v>43725</v>
      </c>
      <c r="O149" t="s">
        <v>282</v>
      </c>
      <c r="Q149">
        <v>15</v>
      </c>
      <c r="S149" t="s">
        <v>43</v>
      </c>
      <c r="W149" t="s">
        <v>320</v>
      </c>
    </row>
    <row r="150" spans="1:25" x14ac:dyDescent="0.25">
      <c r="A150" s="79"/>
      <c r="C150" t="s">
        <v>1445</v>
      </c>
      <c r="E150" t="s">
        <v>7</v>
      </c>
      <c r="I150" t="s">
        <v>185</v>
      </c>
      <c r="K150" s="8">
        <v>43725</v>
      </c>
      <c r="M150" s="8">
        <v>43725</v>
      </c>
      <c r="O150" t="s">
        <v>441</v>
      </c>
      <c r="Q150">
        <v>15</v>
      </c>
      <c r="S150" t="s">
        <v>43</v>
      </c>
      <c r="W150" t="s">
        <v>320</v>
      </c>
    </row>
    <row r="151" spans="1:25" x14ac:dyDescent="0.25">
      <c r="A151" s="79"/>
      <c r="C151" t="s">
        <v>1446</v>
      </c>
      <c r="E151" t="s">
        <v>7</v>
      </c>
      <c r="I151" t="s">
        <v>187</v>
      </c>
      <c r="K151" s="8">
        <v>43725</v>
      </c>
      <c r="M151" s="8">
        <v>43725</v>
      </c>
      <c r="O151" t="s">
        <v>174</v>
      </c>
      <c r="Q151">
        <v>15</v>
      </c>
      <c r="S151" t="s">
        <v>43</v>
      </c>
      <c r="W151" t="s">
        <v>320</v>
      </c>
    </row>
    <row r="152" spans="1:25" x14ac:dyDescent="0.25">
      <c r="A152" s="79"/>
      <c r="C152" t="s">
        <v>1447</v>
      </c>
      <c r="E152" t="s">
        <v>7</v>
      </c>
      <c r="I152" t="s">
        <v>187</v>
      </c>
      <c r="K152" s="8">
        <v>43725</v>
      </c>
      <c r="M152" s="8">
        <v>43725</v>
      </c>
      <c r="O152" t="s">
        <v>174</v>
      </c>
      <c r="Q152">
        <v>15</v>
      </c>
      <c r="S152" t="s">
        <v>43</v>
      </c>
      <c r="W152" t="s">
        <v>320</v>
      </c>
    </row>
    <row r="153" spans="1:25" x14ac:dyDescent="0.25">
      <c r="A153" s="79"/>
      <c r="C153" t="s">
        <v>1448</v>
      </c>
      <c r="E153" t="s">
        <v>7</v>
      </c>
      <c r="I153" t="s">
        <v>187</v>
      </c>
      <c r="K153" s="8">
        <v>43725</v>
      </c>
      <c r="M153" s="8">
        <v>43725</v>
      </c>
      <c r="O153" t="s">
        <v>174</v>
      </c>
      <c r="Q153">
        <v>15</v>
      </c>
      <c r="S153" t="s">
        <v>43</v>
      </c>
      <c r="W153" t="s">
        <v>320</v>
      </c>
    </row>
    <row r="154" spans="1:25" x14ac:dyDescent="0.25">
      <c r="A154" s="79"/>
      <c r="C154" t="s">
        <v>1449</v>
      </c>
      <c r="E154" t="s">
        <v>7</v>
      </c>
      <c r="I154" t="s">
        <v>187</v>
      </c>
      <c r="K154" s="8">
        <v>43725</v>
      </c>
      <c r="M154" s="8">
        <v>43725</v>
      </c>
      <c r="O154" t="s">
        <v>174</v>
      </c>
      <c r="Q154">
        <v>15</v>
      </c>
      <c r="S154" t="s">
        <v>43</v>
      </c>
      <c r="W154" t="s">
        <v>320</v>
      </c>
    </row>
    <row r="155" spans="1:25" x14ac:dyDescent="0.25">
      <c r="A155" s="79"/>
      <c r="C155" t="s">
        <v>1450</v>
      </c>
      <c r="E155" t="s">
        <v>7</v>
      </c>
      <c r="I155" t="s">
        <v>185</v>
      </c>
      <c r="K155" s="8">
        <v>43725</v>
      </c>
      <c r="O155" t="s">
        <v>282</v>
      </c>
      <c r="Q155">
        <v>15</v>
      </c>
      <c r="S155" t="s">
        <v>43</v>
      </c>
      <c r="W155" t="s">
        <v>320</v>
      </c>
    </row>
    <row r="156" spans="1:25" x14ac:dyDescent="0.25">
      <c r="A156" s="79"/>
      <c r="C156" t="s">
        <v>1451</v>
      </c>
      <c r="E156" t="s">
        <v>7</v>
      </c>
      <c r="I156" t="s">
        <v>187</v>
      </c>
      <c r="K156" s="8">
        <v>43725</v>
      </c>
      <c r="M156" s="8">
        <v>43725</v>
      </c>
      <c r="O156" t="s">
        <v>174</v>
      </c>
      <c r="Q156">
        <v>15</v>
      </c>
      <c r="S156" t="s">
        <v>43</v>
      </c>
      <c r="W156" t="s">
        <v>320</v>
      </c>
    </row>
    <row r="157" spans="1:25" x14ac:dyDescent="0.25">
      <c r="A157" s="79"/>
      <c r="C157" t="s">
        <v>1452</v>
      </c>
      <c r="E157" t="s">
        <v>7</v>
      </c>
      <c r="I157" t="s">
        <v>187</v>
      </c>
      <c r="K157" s="8">
        <v>43725</v>
      </c>
      <c r="M157" s="8">
        <v>43725</v>
      </c>
      <c r="O157" t="s">
        <v>174</v>
      </c>
      <c r="Q157">
        <v>15</v>
      </c>
      <c r="S157" t="s">
        <v>43</v>
      </c>
      <c r="W157" t="s">
        <v>320</v>
      </c>
    </row>
    <row r="158" spans="1:25" x14ac:dyDescent="0.25">
      <c r="A158" s="79"/>
      <c r="C158" t="s">
        <v>1453</v>
      </c>
      <c r="E158" t="s">
        <v>7</v>
      </c>
      <c r="I158" t="s">
        <v>187</v>
      </c>
      <c r="K158" s="8">
        <v>43725</v>
      </c>
      <c r="M158" s="8">
        <v>43725</v>
      </c>
      <c r="O158" t="s">
        <v>174</v>
      </c>
      <c r="Q158">
        <v>15</v>
      </c>
      <c r="S158" t="s">
        <v>43</v>
      </c>
      <c r="W158" t="s">
        <v>320</v>
      </c>
    </row>
    <row r="159" spans="1:25" x14ac:dyDescent="0.25">
      <c r="A159" s="79"/>
      <c r="C159" t="s">
        <v>1454</v>
      </c>
      <c r="E159" t="s">
        <v>7</v>
      </c>
      <c r="I159" t="s">
        <v>187</v>
      </c>
      <c r="K159" s="8">
        <v>43725</v>
      </c>
      <c r="M159" s="8">
        <v>43725</v>
      </c>
      <c r="O159" t="s">
        <v>174</v>
      </c>
      <c r="Q159">
        <v>15</v>
      </c>
      <c r="S159" t="s">
        <v>43</v>
      </c>
      <c r="W159" t="s">
        <v>320</v>
      </c>
    </row>
    <row r="160" spans="1:25" x14ac:dyDescent="0.25">
      <c r="A160" s="79"/>
      <c r="C160" t="s">
        <v>1455</v>
      </c>
      <c r="E160" t="s">
        <v>7</v>
      </c>
      <c r="I160" t="s">
        <v>187</v>
      </c>
      <c r="K160" s="8">
        <v>43725</v>
      </c>
      <c r="M160" s="8">
        <v>43725</v>
      </c>
      <c r="O160" t="s">
        <v>174</v>
      </c>
      <c r="Q160">
        <v>15</v>
      </c>
      <c r="S160" t="s">
        <v>43</v>
      </c>
      <c r="W160" t="s">
        <v>320</v>
      </c>
    </row>
    <row r="161" spans="1:25" x14ac:dyDescent="0.25">
      <c r="A161" s="79"/>
      <c r="S161">
        <f>SUM(Q147:Q160)/60</f>
        <v>3.5</v>
      </c>
    </row>
    <row r="162" spans="1:25" x14ac:dyDescent="0.25">
      <c r="A162" s="77">
        <v>43726</v>
      </c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</row>
    <row r="163" spans="1:25" s="23" customFormat="1" x14ac:dyDescent="0.25">
      <c r="A163" s="79"/>
      <c r="C163" s="23" t="s">
        <v>1386</v>
      </c>
      <c r="E163" s="23" t="s">
        <v>7</v>
      </c>
      <c r="I163" s="23" t="s">
        <v>184</v>
      </c>
      <c r="K163" s="8">
        <v>43719</v>
      </c>
      <c r="M163" s="8">
        <v>43726</v>
      </c>
      <c r="O163" s="23" t="s">
        <v>1387</v>
      </c>
      <c r="Q163">
        <v>15</v>
      </c>
      <c r="R163"/>
      <c r="S163" t="s">
        <v>43</v>
      </c>
      <c r="T163"/>
      <c r="U163"/>
      <c r="V163"/>
      <c r="W163" t="s">
        <v>1310</v>
      </c>
      <c r="Y163" s="23" t="s">
        <v>1419</v>
      </c>
    </row>
    <row r="164" spans="1:25" x14ac:dyDescent="0.25">
      <c r="A164" s="79"/>
      <c r="C164" t="s">
        <v>1450</v>
      </c>
      <c r="E164" t="s">
        <v>7</v>
      </c>
      <c r="I164" t="s">
        <v>185</v>
      </c>
      <c r="K164" s="8">
        <v>43725</v>
      </c>
      <c r="M164" s="8">
        <v>43726</v>
      </c>
      <c r="O164" t="s">
        <v>282</v>
      </c>
      <c r="Q164">
        <v>15</v>
      </c>
      <c r="S164" t="s">
        <v>43</v>
      </c>
      <c r="W164" t="s">
        <v>320</v>
      </c>
    </row>
    <row r="165" spans="1:25" x14ac:dyDescent="0.25">
      <c r="A165" s="79"/>
      <c r="C165" t="s">
        <v>1456</v>
      </c>
      <c r="I165" t="s">
        <v>185</v>
      </c>
      <c r="K165" s="8">
        <v>43726</v>
      </c>
      <c r="M165" s="8">
        <v>43726</v>
      </c>
      <c r="O165" t="s">
        <v>586</v>
      </c>
      <c r="Q165">
        <v>15</v>
      </c>
      <c r="S165" t="s">
        <v>43</v>
      </c>
      <c r="W165" t="s">
        <v>1339</v>
      </c>
    </row>
    <row r="166" spans="1:25" x14ac:dyDescent="0.25">
      <c r="A166" s="79"/>
      <c r="C166" t="s">
        <v>1457</v>
      </c>
      <c r="I166" t="s">
        <v>152</v>
      </c>
      <c r="K166" s="8">
        <v>43726</v>
      </c>
      <c r="M166" s="8">
        <v>43726</v>
      </c>
      <c r="O166" t="s">
        <v>1463</v>
      </c>
      <c r="Q166">
        <v>15</v>
      </c>
      <c r="S166" t="s">
        <v>43</v>
      </c>
      <c r="W166" t="s">
        <v>1339</v>
      </c>
    </row>
    <row r="167" spans="1:25" x14ac:dyDescent="0.25">
      <c r="A167" s="79"/>
      <c r="C167" t="s">
        <v>1458</v>
      </c>
      <c r="I167" t="s">
        <v>152</v>
      </c>
      <c r="K167" s="8">
        <v>43726</v>
      </c>
      <c r="M167" s="8">
        <v>43726</v>
      </c>
      <c r="O167" t="s">
        <v>1463</v>
      </c>
      <c r="Q167">
        <v>15</v>
      </c>
      <c r="S167" t="s">
        <v>43</v>
      </c>
      <c r="W167" t="s">
        <v>205</v>
      </c>
    </row>
    <row r="168" spans="1:25" x14ac:dyDescent="0.25">
      <c r="A168" s="79"/>
      <c r="C168" t="s">
        <v>1459</v>
      </c>
      <c r="I168" t="s">
        <v>187</v>
      </c>
      <c r="K168" s="8">
        <v>43726</v>
      </c>
      <c r="O168" t="s">
        <v>153</v>
      </c>
      <c r="Q168">
        <v>15</v>
      </c>
      <c r="S168" t="s">
        <v>43</v>
      </c>
      <c r="W168" t="s">
        <v>320</v>
      </c>
    </row>
    <row r="169" spans="1:25" x14ac:dyDescent="0.25">
      <c r="A169" s="79"/>
      <c r="C169" t="s">
        <v>1460</v>
      </c>
      <c r="I169" t="s">
        <v>187</v>
      </c>
      <c r="K169" s="8">
        <v>43726</v>
      </c>
      <c r="M169" s="8">
        <v>43726</v>
      </c>
      <c r="O169" t="s">
        <v>462</v>
      </c>
      <c r="Q169">
        <v>15</v>
      </c>
      <c r="S169" t="s">
        <v>43</v>
      </c>
      <c r="W169" t="s">
        <v>1339</v>
      </c>
    </row>
    <row r="170" spans="1:25" x14ac:dyDescent="0.25">
      <c r="A170" s="79"/>
      <c r="C170" t="s">
        <v>1461</v>
      </c>
      <c r="I170" t="s">
        <v>185</v>
      </c>
      <c r="K170" s="8">
        <v>43726</v>
      </c>
      <c r="M170" s="8">
        <v>43726</v>
      </c>
      <c r="O170" t="s">
        <v>282</v>
      </c>
      <c r="Q170">
        <v>15</v>
      </c>
      <c r="S170" t="s">
        <v>43</v>
      </c>
      <c r="W170" t="s">
        <v>1339</v>
      </c>
    </row>
    <row r="171" spans="1:25" x14ac:dyDescent="0.25">
      <c r="A171" s="79"/>
      <c r="C171" t="s">
        <v>1462</v>
      </c>
      <c r="I171" t="s">
        <v>185</v>
      </c>
      <c r="K171" s="8">
        <v>43726</v>
      </c>
      <c r="M171" s="8">
        <v>43726</v>
      </c>
      <c r="O171" t="s">
        <v>285</v>
      </c>
      <c r="Q171">
        <v>15</v>
      </c>
      <c r="S171" t="s">
        <v>43</v>
      </c>
      <c r="W171" t="s">
        <v>1339</v>
      </c>
    </row>
    <row r="172" spans="1:25" x14ac:dyDescent="0.25">
      <c r="A172" s="79"/>
      <c r="C172" t="s">
        <v>1464</v>
      </c>
      <c r="I172" t="s">
        <v>184</v>
      </c>
      <c r="K172" s="8">
        <v>43726</v>
      </c>
      <c r="M172" s="8">
        <v>43726</v>
      </c>
      <c r="O172" t="s">
        <v>1468</v>
      </c>
      <c r="Q172">
        <v>15</v>
      </c>
      <c r="S172" t="s">
        <v>43</v>
      </c>
      <c r="W172" t="s">
        <v>1339</v>
      </c>
    </row>
    <row r="173" spans="1:25" x14ac:dyDescent="0.25">
      <c r="A173" s="79"/>
      <c r="C173" t="s">
        <v>1465</v>
      </c>
      <c r="K173" s="8">
        <v>43726</v>
      </c>
      <c r="O173" t="s">
        <v>128</v>
      </c>
      <c r="Q173">
        <v>15</v>
      </c>
      <c r="S173" t="s">
        <v>43</v>
      </c>
      <c r="W173" t="s">
        <v>1339</v>
      </c>
    </row>
    <row r="174" spans="1:25" x14ac:dyDescent="0.25">
      <c r="A174" s="79"/>
      <c r="C174" t="s">
        <v>1466</v>
      </c>
      <c r="I174" t="s">
        <v>180</v>
      </c>
      <c r="K174" s="8">
        <v>43726</v>
      </c>
      <c r="M174" s="8">
        <v>43726</v>
      </c>
      <c r="O174" t="s">
        <v>674</v>
      </c>
      <c r="Q174">
        <v>15</v>
      </c>
      <c r="S174" t="s">
        <v>43</v>
      </c>
      <c r="W174" t="s">
        <v>1339</v>
      </c>
    </row>
    <row r="175" spans="1:25" x14ac:dyDescent="0.25">
      <c r="A175" s="79"/>
      <c r="C175" t="s">
        <v>1469</v>
      </c>
      <c r="I175" t="s">
        <v>185</v>
      </c>
      <c r="K175" s="8">
        <v>43726</v>
      </c>
      <c r="M175" s="8">
        <v>43726</v>
      </c>
      <c r="O175" t="s">
        <v>720</v>
      </c>
      <c r="Q175">
        <v>15</v>
      </c>
      <c r="S175" t="s">
        <v>43</v>
      </c>
      <c r="W175" t="s">
        <v>1339</v>
      </c>
    </row>
    <row r="176" spans="1:25" x14ac:dyDescent="0.25">
      <c r="A176" s="79"/>
      <c r="C176" t="s">
        <v>1467</v>
      </c>
      <c r="I176" t="s">
        <v>185</v>
      </c>
      <c r="K176" s="8">
        <v>43726</v>
      </c>
      <c r="M176" s="8">
        <v>43726</v>
      </c>
      <c r="O176" t="s">
        <v>720</v>
      </c>
      <c r="Q176">
        <v>15</v>
      </c>
      <c r="S176" t="s">
        <v>43</v>
      </c>
      <c r="W176" t="s">
        <v>1339</v>
      </c>
    </row>
    <row r="177" spans="1:25" x14ac:dyDescent="0.25">
      <c r="A177" s="79"/>
      <c r="C177" t="s">
        <v>1470</v>
      </c>
      <c r="I177" t="s">
        <v>152</v>
      </c>
      <c r="K177" s="8">
        <v>43726</v>
      </c>
      <c r="M177" s="8">
        <v>43726</v>
      </c>
      <c r="O177" t="s">
        <v>50</v>
      </c>
      <c r="Q177">
        <v>15</v>
      </c>
      <c r="S177" t="s">
        <v>43</v>
      </c>
      <c r="W177" t="s">
        <v>1339</v>
      </c>
    </row>
    <row r="178" spans="1:25" x14ac:dyDescent="0.25">
      <c r="A178" s="79"/>
      <c r="S178">
        <f>SUM(Q163:Q177)/60</f>
        <v>3.75</v>
      </c>
    </row>
    <row r="179" spans="1:25" x14ac:dyDescent="0.25">
      <c r="A179" s="77">
        <v>43727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</row>
    <row r="180" spans="1:25" x14ac:dyDescent="0.25">
      <c r="A180" s="79"/>
      <c r="C180" t="s">
        <v>1459</v>
      </c>
      <c r="E180" t="s">
        <v>53</v>
      </c>
      <c r="I180" t="s">
        <v>187</v>
      </c>
      <c r="K180" s="8">
        <v>43726</v>
      </c>
      <c r="O180" t="s">
        <v>153</v>
      </c>
      <c r="Q180">
        <v>15</v>
      </c>
      <c r="S180" t="s">
        <v>43</v>
      </c>
      <c r="W180" t="s">
        <v>320</v>
      </c>
    </row>
    <row r="181" spans="1:25" x14ac:dyDescent="0.25">
      <c r="A181" s="79"/>
      <c r="C181" t="s">
        <v>1465</v>
      </c>
      <c r="E181" t="s">
        <v>7</v>
      </c>
      <c r="I181" t="s">
        <v>184</v>
      </c>
      <c r="K181" s="8">
        <v>43726</v>
      </c>
      <c r="M181" s="8">
        <v>43727</v>
      </c>
      <c r="O181" t="s">
        <v>128</v>
      </c>
      <c r="Q181">
        <v>15</v>
      </c>
      <c r="S181" t="s">
        <v>43</v>
      </c>
      <c r="W181" t="s">
        <v>193</v>
      </c>
    </row>
    <row r="182" spans="1:25" x14ac:dyDescent="0.25">
      <c r="A182" s="79"/>
      <c r="C182" t="s">
        <v>1476</v>
      </c>
      <c r="E182" t="s">
        <v>7</v>
      </c>
      <c r="I182" t="s">
        <v>180</v>
      </c>
      <c r="K182" s="8">
        <v>43727</v>
      </c>
      <c r="M182" s="8">
        <v>43727</v>
      </c>
      <c r="O182" t="s">
        <v>1477</v>
      </c>
      <c r="Q182">
        <v>15</v>
      </c>
      <c r="S182" t="s">
        <v>43</v>
      </c>
      <c r="W182" t="s">
        <v>1339</v>
      </c>
    </row>
    <row r="183" spans="1:25" x14ac:dyDescent="0.25">
      <c r="A183" s="79"/>
      <c r="C183" t="s">
        <v>1478</v>
      </c>
      <c r="E183" t="s">
        <v>7</v>
      </c>
      <c r="I183" t="s">
        <v>187</v>
      </c>
      <c r="K183" s="8">
        <v>43727</v>
      </c>
      <c r="M183" s="8">
        <v>43727</v>
      </c>
      <c r="O183" t="s">
        <v>814</v>
      </c>
      <c r="Q183">
        <v>15</v>
      </c>
      <c r="S183" t="s">
        <v>43</v>
      </c>
      <c r="W183" t="s">
        <v>1339</v>
      </c>
    </row>
    <row r="184" spans="1:25" x14ac:dyDescent="0.25">
      <c r="A184" s="79"/>
      <c r="C184" t="s">
        <v>1471</v>
      </c>
      <c r="E184" t="s">
        <v>7</v>
      </c>
      <c r="I184" t="s">
        <v>180</v>
      </c>
      <c r="K184" s="8">
        <v>43727</v>
      </c>
      <c r="M184" s="8">
        <v>43727</v>
      </c>
      <c r="O184" t="s">
        <v>1472</v>
      </c>
      <c r="Q184">
        <v>15</v>
      </c>
      <c r="S184" t="s">
        <v>43</v>
      </c>
      <c r="W184" t="s">
        <v>1339</v>
      </c>
    </row>
    <row r="185" spans="1:25" x14ac:dyDescent="0.25">
      <c r="A185" s="79"/>
      <c r="C185" t="s">
        <v>1479</v>
      </c>
      <c r="E185" t="s">
        <v>7</v>
      </c>
      <c r="I185" t="s">
        <v>185</v>
      </c>
      <c r="K185" s="8">
        <v>43727</v>
      </c>
      <c r="M185" s="8">
        <v>43727</v>
      </c>
      <c r="O185" t="s">
        <v>1480</v>
      </c>
      <c r="Q185">
        <v>15</v>
      </c>
      <c r="S185" t="s">
        <v>43</v>
      </c>
      <c r="W185" t="s">
        <v>1339</v>
      </c>
    </row>
    <row r="186" spans="1:25" x14ac:dyDescent="0.25">
      <c r="A186" s="79"/>
      <c r="C186" t="s">
        <v>1475</v>
      </c>
      <c r="E186" t="s">
        <v>7</v>
      </c>
      <c r="I186" t="s">
        <v>184</v>
      </c>
      <c r="K186" s="8">
        <v>43727</v>
      </c>
      <c r="M186" s="8">
        <v>43727</v>
      </c>
      <c r="O186" t="s">
        <v>122</v>
      </c>
      <c r="Q186">
        <v>15</v>
      </c>
      <c r="S186" t="s">
        <v>43</v>
      </c>
      <c r="W186" t="s">
        <v>1339</v>
      </c>
    </row>
    <row r="187" spans="1:25" x14ac:dyDescent="0.25">
      <c r="A187" s="79"/>
      <c r="C187" t="s">
        <v>1473</v>
      </c>
      <c r="E187" t="s">
        <v>7</v>
      </c>
      <c r="I187" t="s">
        <v>184</v>
      </c>
      <c r="K187" s="8">
        <v>43727</v>
      </c>
      <c r="M187" s="8">
        <v>43727</v>
      </c>
      <c r="O187" t="s">
        <v>1474</v>
      </c>
      <c r="Q187">
        <v>15</v>
      </c>
      <c r="S187" t="s">
        <v>43</v>
      </c>
      <c r="W187" t="s">
        <v>1339</v>
      </c>
    </row>
    <row r="188" spans="1:25" x14ac:dyDescent="0.25">
      <c r="A188" s="79"/>
      <c r="C188" t="s">
        <v>1481</v>
      </c>
      <c r="E188" t="s">
        <v>53</v>
      </c>
      <c r="I188" t="s">
        <v>187</v>
      </c>
      <c r="K188" s="8">
        <v>43727</v>
      </c>
      <c r="M188" s="8">
        <v>43727</v>
      </c>
      <c r="O188" s="7" t="s">
        <v>153</v>
      </c>
      <c r="Q188">
        <v>15</v>
      </c>
      <c r="S188" t="s">
        <v>43</v>
      </c>
      <c r="W188" t="s">
        <v>1339</v>
      </c>
    </row>
    <row r="189" spans="1:25" x14ac:dyDescent="0.25">
      <c r="A189" s="79"/>
      <c r="C189" t="s">
        <v>1482</v>
      </c>
      <c r="E189" t="s">
        <v>53</v>
      </c>
      <c r="I189" t="s">
        <v>184</v>
      </c>
      <c r="K189" s="8">
        <v>43727</v>
      </c>
      <c r="M189" s="8">
        <v>43727</v>
      </c>
      <c r="O189" t="s">
        <v>772</v>
      </c>
      <c r="Q189">
        <v>15</v>
      </c>
      <c r="S189" t="s">
        <v>43</v>
      </c>
      <c r="W189" t="s">
        <v>1485</v>
      </c>
    </row>
    <row r="190" spans="1:25" x14ac:dyDescent="0.25">
      <c r="A190" s="79"/>
      <c r="C190" t="s">
        <v>1483</v>
      </c>
      <c r="E190" t="s">
        <v>7</v>
      </c>
      <c r="I190" t="s">
        <v>152</v>
      </c>
      <c r="K190" s="8">
        <v>43727</v>
      </c>
      <c r="M190" s="8">
        <v>43727</v>
      </c>
      <c r="O190" t="s">
        <v>814</v>
      </c>
      <c r="Q190">
        <v>15</v>
      </c>
      <c r="S190" t="s">
        <v>43</v>
      </c>
      <c r="W190" t="s">
        <v>1339</v>
      </c>
    </row>
    <row r="191" spans="1:25" x14ac:dyDescent="0.25">
      <c r="A191" s="79"/>
      <c r="C191" t="s">
        <v>1484</v>
      </c>
      <c r="E191" t="s">
        <v>7</v>
      </c>
      <c r="I191" t="s">
        <v>185</v>
      </c>
      <c r="K191" s="8">
        <v>43727</v>
      </c>
      <c r="M191" s="8">
        <v>43727</v>
      </c>
      <c r="O191" t="s">
        <v>285</v>
      </c>
      <c r="Q191">
        <v>15</v>
      </c>
      <c r="S191" t="s">
        <v>43</v>
      </c>
      <c r="W191" t="s">
        <v>1339</v>
      </c>
    </row>
    <row r="192" spans="1:25" x14ac:dyDescent="0.25">
      <c r="A192" s="79"/>
      <c r="C192" t="s">
        <v>1486</v>
      </c>
      <c r="E192" t="s">
        <v>7</v>
      </c>
      <c r="I192" t="s">
        <v>152</v>
      </c>
      <c r="K192" s="8">
        <v>43727</v>
      </c>
      <c r="M192" s="8">
        <v>43727</v>
      </c>
      <c r="O192" t="s">
        <v>782</v>
      </c>
      <c r="Q192">
        <v>15</v>
      </c>
      <c r="S192" t="s">
        <v>43</v>
      </c>
      <c r="W192" t="s">
        <v>1339</v>
      </c>
    </row>
    <row r="193" spans="1:25" x14ac:dyDescent="0.25">
      <c r="A193" s="79"/>
      <c r="C193" t="s">
        <v>1487</v>
      </c>
      <c r="E193" t="s">
        <v>7</v>
      </c>
      <c r="I193" t="s">
        <v>152</v>
      </c>
      <c r="K193" s="8">
        <v>43727</v>
      </c>
      <c r="M193" s="8">
        <v>43727</v>
      </c>
      <c r="O193" t="s">
        <v>1488</v>
      </c>
      <c r="Q193">
        <v>15</v>
      </c>
      <c r="S193" t="s">
        <v>43</v>
      </c>
      <c r="W193" t="s">
        <v>1339</v>
      </c>
    </row>
    <row r="194" spans="1:25" x14ac:dyDescent="0.25">
      <c r="A194" s="79"/>
      <c r="S194">
        <f>SUM(Q180:Q193)/60</f>
        <v>3.5</v>
      </c>
    </row>
    <row r="195" spans="1:25" x14ac:dyDescent="0.25">
      <c r="A195" s="77">
        <v>43728</v>
      </c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</row>
    <row r="196" spans="1:25" x14ac:dyDescent="0.25">
      <c r="A196" s="79"/>
      <c r="C196" t="s">
        <v>1459</v>
      </c>
      <c r="E196" t="s">
        <v>53</v>
      </c>
      <c r="I196" t="s">
        <v>187</v>
      </c>
      <c r="K196" s="8">
        <v>43726</v>
      </c>
      <c r="M196" s="8">
        <v>43728</v>
      </c>
      <c r="O196" t="s">
        <v>153</v>
      </c>
      <c r="Q196">
        <v>15</v>
      </c>
      <c r="S196" t="s">
        <v>43</v>
      </c>
      <c r="W196" t="s">
        <v>320</v>
      </c>
    </row>
    <row r="197" spans="1:25" x14ac:dyDescent="0.25">
      <c r="A197" s="79"/>
      <c r="C197" t="s">
        <v>1489</v>
      </c>
      <c r="E197" t="s">
        <v>7</v>
      </c>
      <c r="I197" t="s">
        <v>180</v>
      </c>
      <c r="K197" s="8">
        <v>43728</v>
      </c>
      <c r="M197" s="8">
        <v>43728</v>
      </c>
      <c r="O197" t="s">
        <v>172</v>
      </c>
      <c r="Q197">
        <v>15</v>
      </c>
      <c r="S197" t="s">
        <v>43</v>
      </c>
      <c r="W197" t="s">
        <v>1339</v>
      </c>
    </row>
    <row r="198" spans="1:25" x14ac:dyDescent="0.25">
      <c r="A198" s="79"/>
      <c r="C198" t="s">
        <v>1490</v>
      </c>
      <c r="E198" t="s">
        <v>7</v>
      </c>
      <c r="I198" t="s">
        <v>152</v>
      </c>
      <c r="K198" s="8">
        <v>43728</v>
      </c>
      <c r="M198" s="8">
        <v>43728</v>
      </c>
      <c r="O198" t="s">
        <v>814</v>
      </c>
      <c r="Q198">
        <v>15</v>
      </c>
      <c r="S198" t="s">
        <v>43</v>
      </c>
      <c r="W198" t="s">
        <v>1339</v>
      </c>
    </row>
    <row r="199" spans="1:25" x14ac:dyDescent="0.25">
      <c r="A199" s="79"/>
      <c r="C199" t="s">
        <v>1491</v>
      </c>
      <c r="I199" t="s">
        <v>184</v>
      </c>
      <c r="K199" s="8">
        <v>43728</v>
      </c>
      <c r="O199" t="s">
        <v>28</v>
      </c>
      <c r="Q199">
        <v>15</v>
      </c>
      <c r="S199" t="s">
        <v>43</v>
      </c>
    </row>
    <row r="200" spans="1:25" x14ac:dyDescent="0.25">
      <c r="C200" t="s">
        <v>1492</v>
      </c>
      <c r="I200" t="s">
        <v>152</v>
      </c>
      <c r="K200" s="8">
        <v>43728</v>
      </c>
      <c r="M200" s="8">
        <v>43728</v>
      </c>
      <c r="O200" t="s">
        <v>814</v>
      </c>
      <c r="Q200">
        <v>15</v>
      </c>
      <c r="S200" t="s">
        <v>43</v>
      </c>
      <c r="W200" t="s">
        <v>1339</v>
      </c>
    </row>
    <row r="201" spans="1:25" x14ac:dyDescent="0.25">
      <c r="A201" s="79"/>
      <c r="C201" t="s">
        <v>1493</v>
      </c>
      <c r="I201" t="s">
        <v>184</v>
      </c>
      <c r="K201" s="8">
        <v>43728</v>
      </c>
      <c r="O201" t="s">
        <v>1242</v>
      </c>
      <c r="Q201">
        <v>15</v>
      </c>
      <c r="S201" t="s">
        <v>43</v>
      </c>
    </row>
    <row r="202" spans="1:25" x14ac:dyDescent="0.25">
      <c r="A202" s="79"/>
      <c r="C202" t="s">
        <v>1494</v>
      </c>
      <c r="I202" t="s">
        <v>180</v>
      </c>
      <c r="K202" s="8">
        <v>43728</v>
      </c>
      <c r="O202" t="s">
        <v>352</v>
      </c>
      <c r="Q202">
        <v>15</v>
      </c>
      <c r="S202" t="s">
        <v>43</v>
      </c>
    </row>
    <row r="203" spans="1:25" x14ac:dyDescent="0.25">
      <c r="A203" s="79"/>
      <c r="C203" t="s">
        <v>1495</v>
      </c>
      <c r="I203" t="s">
        <v>152</v>
      </c>
      <c r="K203" s="8">
        <v>43728</v>
      </c>
      <c r="M203" s="8">
        <v>43728</v>
      </c>
      <c r="O203" t="s">
        <v>1497</v>
      </c>
      <c r="Q203">
        <v>15</v>
      </c>
      <c r="S203" t="s">
        <v>43</v>
      </c>
      <c r="W203" t="s">
        <v>193</v>
      </c>
    </row>
    <row r="204" spans="1:25" x14ac:dyDescent="0.25">
      <c r="A204" s="79"/>
      <c r="C204" t="s">
        <v>1496</v>
      </c>
      <c r="I204" t="s">
        <v>152</v>
      </c>
      <c r="K204" s="8">
        <v>43728</v>
      </c>
      <c r="M204" s="8">
        <v>43728</v>
      </c>
      <c r="O204" t="s">
        <v>1497</v>
      </c>
      <c r="Q204">
        <v>15</v>
      </c>
      <c r="S204" t="s">
        <v>43</v>
      </c>
      <c r="W204" t="s">
        <v>193</v>
      </c>
    </row>
    <row r="205" spans="1:25" x14ac:dyDescent="0.25">
      <c r="A205" s="79"/>
      <c r="S205">
        <f>SUM(Q196:Q204)/60</f>
        <v>2.25</v>
      </c>
    </row>
    <row r="206" spans="1:25" x14ac:dyDescent="0.25">
      <c r="A206" s="77">
        <v>43731</v>
      </c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</row>
    <row r="207" spans="1:25" x14ac:dyDescent="0.25">
      <c r="A207" s="79"/>
      <c r="C207" t="s">
        <v>1491</v>
      </c>
      <c r="E207" t="s">
        <v>7</v>
      </c>
      <c r="I207" t="s">
        <v>184</v>
      </c>
      <c r="K207" s="8">
        <v>43728</v>
      </c>
      <c r="M207" s="8">
        <v>43731</v>
      </c>
      <c r="O207" t="s">
        <v>28</v>
      </c>
      <c r="Q207">
        <v>15</v>
      </c>
      <c r="S207" t="s">
        <v>43</v>
      </c>
      <c r="U207" t="s">
        <v>1518</v>
      </c>
      <c r="W207" t="s">
        <v>193</v>
      </c>
    </row>
    <row r="208" spans="1:25" x14ac:dyDescent="0.25">
      <c r="A208" s="79"/>
      <c r="C208" t="s">
        <v>1493</v>
      </c>
      <c r="E208" t="s">
        <v>7</v>
      </c>
      <c r="I208" t="s">
        <v>184</v>
      </c>
      <c r="K208" s="8">
        <v>43728</v>
      </c>
      <c r="M208" s="8">
        <v>43731</v>
      </c>
      <c r="O208" t="s">
        <v>1242</v>
      </c>
      <c r="Q208">
        <v>15</v>
      </c>
      <c r="S208" t="s">
        <v>43</v>
      </c>
      <c r="U208" t="s">
        <v>1519</v>
      </c>
      <c r="W208" t="s">
        <v>320</v>
      </c>
    </row>
    <row r="209" spans="1:23" x14ac:dyDescent="0.25">
      <c r="A209" s="79"/>
      <c r="C209" t="s">
        <v>1494</v>
      </c>
      <c r="E209" t="s">
        <v>7</v>
      </c>
      <c r="I209" t="s">
        <v>180</v>
      </c>
      <c r="K209" s="8">
        <v>43728</v>
      </c>
      <c r="M209" s="8">
        <v>43731</v>
      </c>
      <c r="O209" t="s">
        <v>352</v>
      </c>
      <c r="Q209">
        <v>15</v>
      </c>
      <c r="S209" t="s">
        <v>43</v>
      </c>
      <c r="U209" t="s">
        <v>1520</v>
      </c>
      <c r="W209" t="s">
        <v>1339</v>
      </c>
    </row>
    <row r="210" spans="1:23" x14ac:dyDescent="0.25">
      <c r="A210" s="79"/>
      <c r="C210" t="s">
        <v>1502</v>
      </c>
      <c r="E210" t="s">
        <v>53</v>
      </c>
      <c r="I210" t="s">
        <v>187</v>
      </c>
      <c r="K210" s="8">
        <v>43731</v>
      </c>
      <c r="M210" s="8">
        <v>43731</v>
      </c>
      <c r="O210" t="s">
        <v>153</v>
      </c>
      <c r="Q210">
        <v>15</v>
      </c>
      <c r="S210" t="s">
        <v>43</v>
      </c>
      <c r="W210" t="s">
        <v>1339</v>
      </c>
    </row>
    <row r="211" spans="1:23" x14ac:dyDescent="0.25">
      <c r="A211" s="79"/>
      <c r="C211" t="s">
        <v>1503</v>
      </c>
      <c r="E211" t="s">
        <v>53</v>
      </c>
      <c r="I211" t="s">
        <v>1076</v>
      </c>
      <c r="K211" s="8">
        <v>43731</v>
      </c>
      <c r="M211" s="8">
        <v>43731</v>
      </c>
      <c r="O211" t="s">
        <v>772</v>
      </c>
      <c r="Q211">
        <v>15</v>
      </c>
      <c r="S211" t="s">
        <v>43</v>
      </c>
      <c r="W211" t="s">
        <v>1485</v>
      </c>
    </row>
    <row r="212" spans="1:23" x14ac:dyDescent="0.25">
      <c r="A212" s="79"/>
      <c r="C212" t="s">
        <v>1498</v>
      </c>
      <c r="E212" t="s">
        <v>7</v>
      </c>
      <c r="I212" t="s">
        <v>152</v>
      </c>
      <c r="K212" s="8">
        <v>43731</v>
      </c>
      <c r="O212" t="s">
        <v>1501</v>
      </c>
      <c r="Q212">
        <v>15</v>
      </c>
      <c r="S212" t="s">
        <v>43</v>
      </c>
      <c r="U212" t="s">
        <v>1513</v>
      </c>
    </row>
    <row r="213" spans="1:23" x14ac:dyDescent="0.25">
      <c r="A213" s="79"/>
      <c r="C213" t="s">
        <v>1499</v>
      </c>
      <c r="E213" t="s">
        <v>7</v>
      </c>
      <c r="I213" t="s">
        <v>185</v>
      </c>
      <c r="K213" s="8">
        <v>43731</v>
      </c>
      <c r="O213" t="s">
        <v>282</v>
      </c>
      <c r="Q213">
        <v>15</v>
      </c>
      <c r="S213" t="s">
        <v>43</v>
      </c>
      <c r="W213" t="s">
        <v>1339</v>
      </c>
    </row>
    <row r="214" spans="1:23" x14ac:dyDescent="0.25">
      <c r="A214" s="79"/>
      <c r="C214" t="s">
        <v>1500</v>
      </c>
      <c r="E214" t="s">
        <v>7</v>
      </c>
      <c r="I214" t="s">
        <v>185</v>
      </c>
      <c r="K214" s="8">
        <v>43731</v>
      </c>
      <c r="O214" t="s">
        <v>282</v>
      </c>
      <c r="Q214">
        <v>15</v>
      </c>
      <c r="S214" t="s">
        <v>43</v>
      </c>
      <c r="W214" t="s">
        <v>1339</v>
      </c>
    </row>
    <row r="215" spans="1:23" x14ac:dyDescent="0.25">
      <c r="A215" s="79"/>
      <c r="C215" t="s">
        <v>1504</v>
      </c>
      <c r="I215" t="s">
        <v>187</v>
      </c>
      <c r="K215" s="8">
        <v>43731</v>
      </c>
      <c r="O215" t="s">
        <v>782</v>
      </c>
      <c r="Q215">
        <v>15</v>
      </c>
      <c r="S215" t="s">
        <v>43</v>
      </c>
      <c r="U215" t="s">
        <v>1514</v>
      </c>
    </row>
    <row r="216" spans="1:23" x14ac:dyDescent="0.25">
      <c r="A216" s="79"/>
      <c r="C216" t="s">
        <v>1505</v>
      </c>
      <c r="I216" t="s">
        <v>187</v>
      </c>
      <c r="K216" s="8">
        <v>43731</v>
      </c>
      <c r="O216" t="s">
        <v>33</v>
      </c>
      <c r="Q216">
        <v>15</v>
      </c>
      <c r="S216" t="s">
        <v>43</v>
      </c>
      <c r="U216" t="s">
        <v>1515</v>
      </c>
    </row>
    <row r="217" spans="1:23" x14ac:dyDescent="0.25">
      <c r="A217" s="79"/>
      <c r="C217" t="s">
        <v>1506</v>
      </c>
      <c r="I217" t="s">
        <v>152</v>
      </c>
      <c r="K217" s="8">
        <v>43731</v>
      </c>
      <c r="O217" t="s">
        <v>33</v>
      </c>
      <c r="Q217">
        <v>15</v>
      </c>
      <c r="S217" t="s">
        <v>43</v>
      </c>
      <c r="U217" t="s">
        <v>1515</v>
      </c>
    </row>
    <row r="218" spans="1:23" x14ac:dyDescent="0.25">
      <c r="A218" s="79"/>
      <c r="C218" t="s">
        <v>1507</v>
      </c>
      <c r="I218" t="s">
        <v>184</v>
      </c>
      <c r="K218" s="8">
        <v>43731</v>
      </c>
      <c r="O218" t="s">
        <v>893</v>
      </c>
      <c r="Q218">
        <v>15</v>
      </c>
      <c r="S218" t="s">
        <v>43</v>
      </c>
    </row>
    <row r="219" spans="1:23" x14ac:dyDescent="0.25">
      <c r="A219" s="79"/>
      <c r="C219" t="s">
        <v>1508</v>
      </c>
      <c r="I219" t="s">
        <v>184</v>
      </c>
      <c r="K219" s="8">
        <v>43731</v>
      </c>
      <c r="O219" t="s">
        <v>11</v>
      </c>
      <c r="Q219">
        <v>15</v>
      </c>
      <c r="S219" t="s">
        <v>43</v>
      </c>
    </row>
    <row r="220" spans="1:23" x14ac:dyDescent="0.25">
      <c r="A220" s="79"/>
      <c r="C220" t="s">
        <v>1509</v>
      </c>
      <c r="I220" t="s">
        <v>184</v>
      </c>
      <c r="K220" s="8">
        <v>43731</v>
      </c>
      <c r="O220" t="s">
        <v>1242</v>
      </c>
      <c r="Q220">
        <v>15</v>
      </c>
      <c r="S220" t="s">
        <v>43</v>
      </c>
      <c r="U220" t="s">
        <v>1516</v>
      </c>
      <c r="W220" t="s">
        <v>320</v>
      </c>
    </row>
    <row r="221" spans="1:23" x14ac:dyDescent="0.25">
      <c r="A221" s="79"/>
      <c r="C221" t="s">
        <v>1510</v>
      </c>
      <c r="I221" t="s">
        <v>180</v>
      </c>
      <c r="K221" s="8">
        <v>43731</v>
      </c>
      <c r="O221" t="s">
        <v>228</v>
      </c>
      <c r="Q221">
        <v>15</v>
      </c>
      <c r="S221" t="s">
        <v>43</v>
      </c>
      <c r="U221" t="s">
        <v>1517</v>
      </c>
    </row>
    <row r="222" spans="1:23" x14ac:dyDescent="0.25">
      <c r="A222" s="79"/>
      <c r="C222" t="s">
        <v>1511</v>
      </c>
      <c r="I222" t="s">
        <v>180</v>
      </c>
      <c r="K222" s="8">
        <v>43731</v>
      </c>
      <c r="O222" t="s">
        <v>674</v>
      </c>
      <c r="Q222">
        <v>15</v>
      </c>
      <c r="S222" t="s">
        <v>43</v>
      </c>
      <c r="W222" t="s">
        <v>1339</v>
      </c>
    </row>
    <row r="223" spans="1:23" x14ac:dyDescent="0.25">
      <c r="A223" s="79"/>
      <c r="C223" t="s">
        <v>1512</v>
      </c>
      <c r="I223" t="s">
        <v>180</v>
      </c>
      <c r="K223" s="8">
        <v>43731</v>
      </c>
      <c r="O223" t="s">
        <v>500</v>
      </c>
      <c r="Q223">
        <v>15</v>
      </c>
      <c r="S223" t="s">
        <v>43</v>
      </c>
    </row>
    <row r="224" spans="1:23" x14ac:dyDescent="0.25">
      <c r="A224" s="79"/>
      <c r="C224" t="s">
        <v>1521</v>
      </c>
      <c r="E224" t="s">
        <v>7</v>
      </c>
      <c r="I224" t="s">
        <v>185</v>
      </c>
      <c r="K224" s="8">
        <v>43731</v>
      </c>
      <c r="O224" t="s">
        <v>441</v>
      </c>
      <c r="Q224">
        <v>15</v>
      </c>
      <c r="S224" t="s">
        <v>43</v>
      </c>
      <c r="W224" t="s">
        <v>1339</v>
      </c>
    </row>
    <row r="225" spans="1:25" x14ac:dyDescent="0.25">
      <c r="A225" s="79"/>
      <c r="C225" t="s">
        <v>1522</v>
      </c>
      <c r="E225" t="s">
        <v>7</v>
      </c>
      <c r="I225" t="s">
        <v>185</v>
      </c>
      <c r="K225" s="8">
        <v>43731</v>
      </c>
      <c r="O225" t="s">
        <v>282</v>
      </c>
      <c r="Q225">
        <v>15</v>
      </c>
      <c r="S225" t="s">
        <v>43</v>
      </c>
      <c r="W225" t="s">
        <v>1339</v>
      </c>
    </row>
    <row r="226" spans="1:25" x14ac:dyDescent="0.25">
      <c r="A226" s="79"/>
      <c r="S226">
        <f>SUM(Q207:Q225)/60</f>
        <v>4.75</v>
      </c>
    </row>
    <row r="227" spans="1:25" x14ac:dyDescent="0.25">
      <c r="A227" s="77">
        <v>43732</v>
      </c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</row>
    <row r="228" spans="1:25" x14ac:dyDescent="0.25">
      <c r="A228" s="82"/>
      <c r="C228" t="s">
        <v>1498</v>
      </c>
      <c r="E228" t="s">
        <v>7</v>
      </c>
      <c r="I228" t="s">
        <v>152</v>
      </c>
      <c r="K228" s="8">
        <v>43731</v>
      </c>
      <c r="M228" s="8">
        <v>43732</v>
      </c>
      <c r="O228" t="s">
        <v>1501</v>
      </c>
      <c r="Q228">
        <v>15</v>
      </c>
      <c r="S228" t="s">
        <v>43</v>
      </c>
      <c r="U228" t="s">
        <v>1513</v>
      </c>
    </row>
    <row r="229" spans="1:25" x14ac:dyDescent="0.25">
      <c r="A229" s="82"/>
      <c r="C229" t="s">
        <v>1499</v>
      </c>
      <c r="E229" t="s">
        <v>7</v>
      </c>
      <c r="I229" t="s">
        <v>185</v>
      </c>
      <c r="K229" s="8">
        <v>43731</v>
      </c>
      <c r="M229" s="8">
        <v>43732</v>
      </c>
      <c r="O229" t="s">
        <v>282</v>
      </c>
      <c r="Q229">
        <v>15</v>
      </c>
      <c r="S229" t="s">
        <v>43</v>
      </c>
      <c r="W229" t="s">
        <v>1339</v>
      </c>
    </row>
    <row r="230" spans="1:25" x14ac:dyDescent="0.25">
      <c r="A230" s="82"/>
      <c r="C230" t="s">
        <v>1500</v>
      </c>
      <c r="E230" t="s">
        <v>7</v>
      </c>
      <c r="I230" t="s">
        <v>185</v>
      </c>
      <c r="K230" s="8">
        <v>43731</v>
      </c>
      <c r="M230" s="8">
        <v>43732</v>
      </c>
      <c r="O230" t="s">
        <v>282</v>
      </c>
      <c r="Q230">
        <v>15</v>
      </c>
      <c r="S230" t="s">
        <v>43</v>
      </c>
      <c r="W230" t="s">
        <v>1339</v>
      </c>
    </row>
    <row r="231" spans="1:25" x14ac:dyDescent="0.25">
      <c r="A231" s="82"/>
      <c r="C231" t="s">
        <v>1504</v>
      </c>
      <c r="E231" t="s">
        <v>7</v>
      </c>
      <c r="I231" t="s">
        <v>187</v>
      </c>
      <c r="K231" s="8">
        <v>43731</v>
      </c>
      <c r="M231" s="8">
        <v>43732</v>
      </c>
      <c r="O231" t="s">
        <v>782</v>
      </c>
      <c r="Q231">
        <v>15</v>
      </c>
      <c r="S231" t="s">
        <v>43</v>
      </c>
      <c r="U231" t="s">
        <v>1514</v>
      </c>
      <c r="W231" t="s">
        <v>1339</v>
      </c>
    </row>
    <row r="232" spans="1:25" x14ac:dyDescent="0.25">
      <c r="A232" s="82"/>
      <c r="C232" t="s">
        <v>1505</v>
      </c>
      <c r="E232" t="s">
        <v>7</v>
      </c>
      <c r="I232" t="s">
        <v>187</v>
      </c>
      <c r="K232" s="8">
        <v>43731</v>
      </c>
      <c r="M232" s="8">
        <v>43732</v>
      </c>
      <c r="O232" t="s">
        <v>33</v>
      </c>
      <c r="Q232">
        <v>15</v>
      </c>
      <c r="S232" t="s">
        <v>43</v>
      </c>
      <c r="U232" t="s">
        <v>1515</v>
      </c>
      <c r="W232" t="s">
        <v>1529</v>
      </c>
    </row>
    <row r="233" spans="1:25" x14ac:dyDescent="0.25">
      <c r="A233" s="82"/>
      <c r="C233" t="s">
        <v>1506</v>
      </c>
      <c r="E233" t="s">
        <v>7</v>
      </c>
      <c r="I233" t="s">
        <v>152</v>
      </c>
      <c r="K233" s="8">
        <v>43731</v>
      </c>
      <c r="M233" s="8">
        <v>43732</v>
      </c>
      <c r="O233" t="s">
        <v>33</v>
      </c>
      <c r="Q233">
        <v>15</v>
      </c>
      <c r="S233" t="s">
        <v>43</v>
      </c>
      <c r="U233" t="s">
        <v>1515</v>
      </c>
      <c r="W233" t="s">
        <v>1339</v>
      </c>
    </row>
    <row r="234" spans="1:25" x14ac:dyDescent="0.25">
      <c r="A234" s="82"/>
      <c r="C234" s="23" t="s">
        <v>1507</v>
      </c>
      <c r="E234" t="s">
        <v>53</v>
      </c>
      <c r="I234" t="s">
        <v>184</v>
      </c>
      <c r="K234" s="8">
        <v>43731</v>
      </c>
      <c r="M234" s="8">
        <v>43732</v>
      </c>
      <c r="O234" t="s">
        <v>893</v>
      </c>
      <c r="Q234">
        <v>15</v>
      </c>
      <c r="S234" t="s">
        <v>43</v>
      </c>
      <c r="U234" t="s">
        <v>1527</v>
      </c>
      <c r="W234" t="s">
        <v>694</v>
      </c>
    </row>
    <row r="235" spans="1:25" x14ac:dyDescent="0.25">
      <c r="A235" s="82"/>
      <c r="C235" s="23" t="s">
        <v>1508</v>
      </c>
      <c r="E235" t="s">
        <v>7</v>
      </c>
      <c r="I235" t="s">
        <v>184</v>
      </c>
      <c r="K235" s="8">
        <v>43731</v>
      </c>
      <c r="M235" s="8">
        <v>43732</v>
      </c>
      <c r="O235" t="s">
        <v>11</v>
      </c>
      <c r="Q235">
        <v>15</v>
      </c>
      <c r="S235" t="s">
        <v>43</v>
      </c>
      <c r="U235" s="7" t="s">
        <v>1531</v>
      </c>
      <c r="W235" t="s">
        <v>1529</v>
      </c>
    </row>
    <row r="236" spans="1:25" x14ac:dyDescent="0.25">
      <c r="A236" s="82"/>
      <c r="C236" s="23" t="s">
        <v>1509</v>
      </c>
      <c r="E236" t="s">
        <v>7</v>
      </c>
      <c r="I236" t="s">
        <v>184</v>
      </c>
      <c r="K236" s="8">
        <v>43731</v>
      </c>
      <c r="M236" s="8">
        <v>43732</v>
      </c>
      <c r="O236" t="s">
        <v>1242</v>
      </c>
      <c r="Q236">
        <v>15</v>
      </c>
      <c r="S236" t="s">
        <v>43</v>
      </c>
      <c r="U236" t="s">
        <v>1516</v>
      </c>
      <c r="W236" t="s">
        <v>320</v>
      </c>
    </row>
    <row r="237" spans="1:25" x14ac:dyDescent="0.25">
      <c r="A237" s="82"/>
      <c r="C237" t="s">
        <v>1510</v>
      </c>
      <c r="E237" t="s">
        <v>7</v>
      </c>
      <c r="I237" t="s">
        <v>180</v>
      </c>
      <c r="K237" s="8">
        <v>43731</v>
      </c>
      <c r="M237" s="8">
        <v>43732</v>
      </c>
      <c r="O237" t="s">
        <v>228</v>
      </c>
      <c r="Q237">
        <v>15</v>
      </c>
      <c r="S237" t="s">
        <v>43</v>
      </c>
      <c r="U237" t="s">
        <v>1517</v>
      </c>
      <c r="W237" t="s">
        <v>1339</v>
      </c>
    </row>
    <row r="238" spans="1:25" x14ac:dyDescent="0.25">
      <c r="A238" s="82"/>
      <c r="C238" t="s">
        <v>1511</v>
      </c>
      <c r="E238" t="s">
        <v>7</v>
      </c>
      <c r="I238" t="s">
        <v>180</v>
      </c>
      <c r="K238" s="8">
        <v>43731</v>
      </c>
      <c r="M238" s="8">
        <v>43732</v>
      </c>
      <c r="O238" t="s">
        <v>674</v>
      </c>
      <c r="Q238">
        <v>15</v>
      </c>
      <c r="S238" t="s">
        <v>43</v>
      </c>
      <c r="W238" t="s">
        <v>1339</v>
      </c>
    </row>
    <row r="239" spans="1:25" x14ac:dyDescent="0.25">
      <c r="A239" s="82"/>
      <c r="C239" t="s">
        <v>1512</v>
      </c>
      <c r="E239" t="s">
        <v>7</v>
      </c>
      <c r="I239" t="s">
        <v>180</v>
      </c>
      <c r="K239" s="8">
        <v>43731</v>
      </c>
      <c r="M239" s="8">
        <v>43732</v>
      </c>
      <c r="O239" t="s">
        <v>500</v>
      </c>
      <c r="Q239">
        <v>15</v>
      </c>
      <c r="S239" t="s">
        <v>43</v>
      </c>
      <c r="W239" t="s">
        <v>1339</v>
      </c>
    </row>
    <row r="240" spans="1:25" x14ac:dyDescent="0.25">
      <c r="A240" s="82"/>
      <c r="C240" t="s">
        <v>1521</v>
      </c>
      <c r="E240" t="s">
        <v>7</v>
      </c>
      <c r="I240" t="s">
        <v>185</v>
      </c>
      <c r="K240" s="8">
        <v>43731</v>
      </c>
      <c r="M240" s="8">
        <v>43732</v>
      </c>
      <c r="O240" t="s">
        <v>441</v>
      </c>
      <c r="Q240">
        <v>15</v>
      </c>
      <c r="S240" t="s">
        <v>43</v>
      </c>
      <c r="W240" t="s">
        <v>1339</v>
      </c>
    </row>
    <row r="241" spans="1:25" x14ac:dyDescent="0.25">
      <c r="A241" s="82"/>
      <c r="C241" t="s">
        <v>1522</v>
      </c>
      <c r="E241" t="s">
        <v>7</v>
      </c>
      <c r="I241" t="s">
        <v>185</v>
      </c>
      <c r="K241" s="8">
        <v>43731</v>
      </c>
      <c r="M241" s="8">
        <v>43732</v>
      </c>
      <c r="O241" t="s">
        <v>282</v>
      </c>
      <c r="Q241">
        <v>15</v>
      </c>
      <c r="S241" t="s">
        <v>43</v>
      </c>
      <c r="W241" t="s">
        <v>1339</v>
      </c>
    </row>
    <row r="242" spans="1:25" x14ac:dyDescent="0.25">
      <c r="A242" s="82"/>
      <c r="C242" t="s">
        <v>1523</v>
      </c>
      <c r="E242" t="s">
        <v>7</v>
      </c>
      <c r="I242" t="s">
        <v>185</v>
      </c>
      <c r="K242" s="8">
        <v>43732</v>
      </c>
      <c r="M242" s="8">
        <v>43732</v>
      </c>
      <c r="O242" t="s">
        <v>282</v>
      </c>
      <c r="Q242">
        <v>15</v>
      </c>
      <c r="S242" t="s">
        <v>43</v>
      </c>
      <c r="W242" t="s">
        <v>1339</v>
      </c>
    </row>
    <row r="243" spans="1:25" x14ac:dyDescent="0.25">
      <c r="A243" s="82"/>
      <c r="C243" t="s">
        <v>1524</v>
      </c>
      <c r="E243" t="s">
        <v>7</v>
      </c>
      <c r="I243" t="s">
        <v>185</v>
      </c>
      <c r="K243" s="8">
        <v>43732</v>
      </c>
      <c r="M243" s="8">
        <v>43732</v>
      </c>
      <c r="O243" t="s">
        <v>815</v>
      </c>
      <c r="Q243">
        <v>15</v>
      </c>
      <c r="S243" t="s">
        <v>43</v>
      </c>
      <c r="W243" t="s">
        <v>1339</v>
      </c>
    </row>
    <row r="244" spans="1:25" x14ac:dyDescent="0.25">
      <c r="A244" s="82"/>
      <c r="C244" t="s">
        <v>1525</v>
      </c>
      <c r="E244" t="s">
        <v>7</v>
      </c>
      <c r="I244" t="s">
        <v>152</v>
      </c>
      <c r="K244" s="8">
        <v>43732</v>
      </c>
      <c r="M244" s="8">
        <v>43732</v>
      </c>
      <c r="O244" t="s">
        <v>463</v>
      </c>
      <c r="Q244">
        <v>15</v>
      </c>
      <c r="S244" t="s">
        <v>43</v>
      </c>
      <c r="U244" t="s">
        <v>1526</v>
      </c>
      <c r="W244" t="s">
        <v>1529</v>
      </c>
    </row>
    <row r="245" spans="1:25" x14ac:dyDescent="0.25">
      <c r="A245" s="82"/>
      <c r="C245" s="23" t="s">
        <v>1528</v>
      </c>
      <c r="E245" t="s">
        <v>53</v>
      </c>
      <c r="I245" t="s">
        <v>184</v>
      </c>
      <c r="K245" s="8">
        <v>43732</v>
      </c>
      <c r="M245" s="8">
        <v>43732</v>
      </c>
      <c r="O245" t="s">
        <v>556</v>
      </c>
      <c r="Q245">
        <v>15</v>
      </c>
      <c r="S245" t="s">
        <v>43</v>
      </c>
      <c r="U245" t="s">
        <v>1532</v>
      </c>
      <c r="W245" t="s">
        <v>1530</v>
      </c>
    </row>
    <row r="246" spans="1:25" x14ac:dyDescent="0.25">
      <c r="A246" s="82"/>
      <c r="C246" t="s">
        <v>1533</v>
      </c>
      <c r="E246" t="s">
        <v>7</v>
      </c>
      <c r="I246" t="s">
        <v>187</v>
      </c>
      <c r="K246" s="8">
        <v>43732</v>
      </c>
      <c r="O246" t="s">
        <v>1536</v>
      </c>
      <c r="Q246">
        <v>15</v>
      </c>
      <c r="S246" t="s">
        <v>43</v>
      </c>
      <c r="U246" t="s">
        <v>1539</v>
      </c>
    </row>
    <row r="247" spans="1:25" x14ac:dyDescent="0.25">
      <c r="A247" s="82"/>
      <c r="C247" s="23" t="s">
        <v>1534</v>
      </c>
      <c r="E247" t="s">
        <v>7</v>
      </c>
      <c r="I247" t="s">
        <v>184</v>
      </c>
      <c r="K247" s="8">
        <v>43732</v>
      </c>
      <c r="M247" s="8">
        <v>43732</v>
      </c>
      <c r="O247" t="s">
        <v>133</v>
      </c>
      <c r="Q247">
        <v>15</v>
      </c>
      <c r="S247" t="s">
        <v>43</v>
      </c>
      <c r="U247" t="s">
        <v>1538</v>
      </c>
      <c r="W247" t="s">
        <v>1529</v>
      </c>
    </row>
    <row r="248" spans="1:25" x14ac:dyDescent="0.25">
      <c r="A248" s="82"/>
      <c r="C248" s="23" t="s">
        <v>1535</v>
      </c>
      <c r="E248" t="s">
        <v>7</v>
      </c>
      <c r="I248" t="s">
        <v>184</v>
      </c>
      <c r="K248" s="8">
        <v>43732</v>
      </c>
      <c r="M248" s="8">
        <v>43732</v>
      </c>
      <c r="O248" t="s">
        <v>133</v>
      </c>
      <c r="Q248">
        <v>15</v>
      </c>
      <c r="S248" t="s">
        <v>43</v>
      </c>
      <c r="U248" t="s">
        <v>1537</v>
      </c>
      <c r="W248" t="s">
        <v>1529</v>
      </c>
    </row>
    <row r="249" spans="1:25" x14ac:dyDescent="0.25">
      <c r="A249" s="82"/>
      <c r="C249" s="23" t="s">
        <v>1540</v>
      </c>
      <c r="E249" t="s">
        <v>53</v>
      </c>
      <c r="I249" t="s">
        <v>187</v>
      </c>
      <c r="K249" s="8">
        <v>43732</v>
      </c>
      <c r="M249" s="8"/>
      <c r="O249" t="s">
        <v>893</v>
      </c>
      <c r="Q249">
        <v>15</v>
      </c>
      <c r="S249" t="s">
        <v>43</v>
      </c>
      <c r="U249" t="s">
        <v>1527</v>
      </c>
      <c r="W249" t="s">
        <v>694</v>
      </c>
    </row>
    <row r="250" spans="1:25" x14ac:dyDescent="0.25">
      <c r="A250" s="82"/>
      <c r="S250">
        <f>SUM(Q228:Q249)/60</f>
        <v>5.5</v>
      </c>
    </row>
    <row r="251" spans="1:25" x14ac:dyDescent="0.25">
      <c r="A251" s="77">
        <v>43733</v>
      </c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</row>
    <row r="252" spans="1:25" x14ac:dyDescent="0.25">
      <c r="C252" t="s">
        <v>1541</v>
      </c>
      <c r="E252" t="s">
        <v>7</v>
      </c>
      <c r="I252" t="s">
        <v>180</v>
      </c>
      <c r="K252" s="8">
        <v>43732</v>
      </c>
      <c r="M252" s="8">
        <v>43733</v>
      </c>
      <c r="O252" t="s">
        <v>67</v>
      </c>
      <c r="Q252">
        <v>15</v>
      </c>
      <c r="S252" t="s">
        <v>43</v>
      </c>
      <c r="U252" t="s">
        <v>1561</v>
      </c>
      <c r="W252" t="s">
        <v>1339</v>
      </c>
      <c r="Y252" t="s">
        <v>1545</v>
      </c>
    </row>
    <row r="253" spans="1:25" x14ac:dyDescent="0.25">
      <c r="A253" s="82"/>
      <c r="C253" t="s">
        <v>1533</v>
      </c>
      <c r="E253" t="s">
        <v>7</v>
      </c>
      <c r="I253" t="s">
        <v>187</v>
      </c>
      <c r="K253" s="8">
        <v>43732</v>
      </c>
      <c r="M253" s="8">
        <v>43733</v>
      </c>
      <c r="O253" t="s">
        <v>1536</v>
      </c>
      <c r="Q253">
        <v>15</v>
      </c>
      <c r="S253" t="s">
        <v>43</v>
      </c>
      <c r="U253" t="s">
        <v>1539</v>
      </c>
      <c r="W253" t="s">
        <v>1339</v>
      </c>
    </row>
    <row r="254" spans="1:25" x14ac:dyDescent="0.25">
      <c r="A254" s="82"/>
      <c r="C254" s="23" t="s">
        <v>1540</v>
      </c>
      <c r="E254" t="s">
        <v>53</v>
      </c>
      <c r="I254" t="s">
        <v>187</v>
      </c>
      <c r="K254" s="8">
        <v>43732</v>
      </c>
      <c r="M254" s="8"/>
      <c r="O254" t="s">
        <v>893</v>
      </c>
      <c r="Q254">
        <v>15</v>
      </c>
      <c r="S254" t="s">
        <v>43</v>
      </c>
      <c r="U254" t="s">
        <v>1527</v>
      </c>
      <c r="W254" t="s">
        <v>694</v>
      </c>
    </row>
    <row r="255" spans="1:25" x14ac:dyDescent="0.25">
      <c r="A255" s="79"/>
      <c r="C255" s="23" t="s">
        <v>1542</v>
      </c>
      <c r="E255" t="s">
        <v>7</v>
      </c>
      <c r="I255" t="s">
        <v>187</v>
      </c>
      <c r="K255" s="8">
        <v>43733</v>
      </c>
      <c r="M255" s="8">
        <v>43733</v>
      </c>
      <c r="O255" t="s">
        <v>351</v>
      </c>
      <c r="Q255">
        <v>15</v>
      </c>
      <c r="S255" t="s">
        <v>43</v>
      </c>
      <c r="U255" t="s">
        <v>1546</v>
      </c>
      <c r="W255" t="s">
        <v>1339</v>
      </c>
    </row>
    <row r="256" spans="1:25" x14ac:dyDescent="0.25">
      <c r="A256" s="79"/>
      <c r="C256" s="23" t="s">
        <v>1543</v>
      </c>
      <c r="E256" t="s">
        <v>7</v>
      </c>
      <c r="I256" t="s">
        <v>184</v>
      </c>
      <c r="K256" s="8">
        <v>43733</v>
      </c>
      <c r="M256" s="8">
        <v>43733</v>
      </c>
      <c r="O256" t="s">
        <v>1544</v>
      </c>
      <c r="Q256">
        <v>15</v>
      </c>
      <c r="S256" t="s">
        <v>43</v>
      </c>
      <c r="W256" t="s">
        <v>1529</v>
      </c>
    </row>
    <row r="257" spans="1:23" x14ac:dyDescent="0.25">
      <c r="A257" s="79"/>
      <c r="C257" s="23" t="s">
        <v>1547</v>
      </c>
      <c r="I257" t="s">
        <v>180</v>
      </c>
      <c r="K257" s="8">
        <v>43733</v>
      </c>
      <c r="O257" t="s">
        <v>17</v>
      </c>
      <c r="Q257">
        <v>15</v>
      </c>
      <c r="S257" t="s">
        <v>43</v>
      </c>
    </row>
    <row r="258" spans="1:23" x14ac:dyDescent="0.25">
      <c r="A258" s="79"/>
      <c r="C258" s="23" t="s">
        <v>1548</v>
      </c>
      <c r="E258" t="s">
        <v>7</v>
      </c>
      <c r="I258" t="s">
        <v>185</v>
      </c>
      <c r="K258" s="8">
        <v>43733</v>
      </c>
      <c r="M258" s="8">
        <v>43733</v>
      </c>
      <c r="O258" t="s">
        <v>815</v>
      </c>
      <c r="Q258">
        <v>15</v>
      </c>
      <c r="S258" t="s">
        <v>43</v>
      </c>
      <c r="W258" t="s">
        <v>1529</v>
      </c>
    </row>
    <row r="259" spans="1:23" x14ac:dyDescent="0.25">
      <c r="A259" s="79"/>
      <c r="C259" s="23" t="s">
        <v>1553</v>
      </c>
      <c r="E259" t="s">
        <v>7</v>
      </c>
      <c r="I259" t="s">
        <v>180</v>
      </c>
      <c r="K259" s="8">
        <v>43733</v>
      </c>
      <c r="M259" s="8">
        <v>43733</v>
      </c>
      <c r="O259" t="s">
        <v>1472</v>
      </c>
      <c r="Q259">
        <v>15</v>
      </c>
      <c r="S259" t="s">
        <v>43</v>
      </c>
      <c r="U259" t="s">
        <v>1562</v>
      </c>
      <c r="W259" t="s">
        <v>1339</v>
      </c>
    </row>
    <row r="260" spans="1:23" x14ac:dyDescent="0.25">
      <c r="A260" s="79"/>
      <c r="C260" s="23" t="s">
        <v>1554</v>
      </c>
      <c r="E260" t="s">
        <v>7</v>
      </c>
      <c r="I260" t="s">
        <v>180</v>
      </c>
      <c r="K260" s="8">
        <v>43733</v>
      </c>
      <c r="M260" s="8">
        <v>43733</v>
      </c>
      <c r="O260" t="s">
        <v>1560</v>
      </c>
      <c r="Q260">
        <v>15</v>
      </c>
      <c r="S260" t="s">
        <v>43</v>
      </c>
      <c r="U260" t="s">
        <v>1561</v>
      </c>
      <c r="W260" t="s">
        <v>1339</v>
      </c>
    </row>
    <row r="261" spans="1:23" x14ac:dyDescent="0.25">
      <c r="A261" s="79"/>
      <c r="C261" s="23" t="s">
        <v>1555</v>
      </c>
      <c r="E261" t="s">
        <v>7</v>
      </c>
      <c r="I261" t="s">
        <v>184</v>
      </c>
      <c r="K261" s="8">
        <v>43733</v>
      </c>
      <c r="M261" s="8">
        <v>43733</v>
      </c>
      <c r="O261" t="s">
        <v>1193</v>
      </c>
      <c r="Q261">
        <v>15</v>
      </c>
      <c r="S261" t="s">
        <v>43</v>
      </c>
      <c r="U261" t="s">
        <v>1565</v>
      </c>
      <c r="W261" t="s">
        <v>1339</v>
      </c>
    </row>
    <row r="262" spans="1:23" x14ac:dyDescent="0.25">
      <c r="A262" s="79"/>
      <c r="C262" s="23" t="s">
        <v>1556</v>
      </c>
      <c r="E262" t="s">
        <v>7</v>
      </c>
      <c r="I262" t="s">
        <v>184</v>
      </c>
      <c r="K262" s="8">
        <v>43733</v>
      </c>
      <c r="M262" s="8">
        <v>43733</v>
      </c>
      <c r="O262" t="s">
        <v>1193</v>
      </c>
      <c r="Q262">
        <v>15</v>
      </c>
      <c r="S262" t="s">
        <v>43</v>
      </c>
      <c r="U262" t="s">
        <v>1566</v>
      </c>
      <c r="W262" t="s">
        <v>1339</v>
      </c>
    </row>
    <row r="263" spans="1:23" x14ac:dyDescent="0.25">
      <c r="A263" s="79"/>
      <c r="C263" s="23" t="s">
        <v>1557</v>
      </c>
      <c r="E263" t="s">
        <v>7</v>
      </c>
      <c r="I263" t="s">
        <v>184</v>
      </c>
      <c r="K263" s="8">
        <v>43733</v>
      </c>
      <c r="M263" s="8">
        <v>43733</v>
      </c>
      <c r="O263" t="s">
        <v>1193</v>
      </c>
      <c r="Q263">
        <v>15</v>
      </c>
      <c r="S263" t="s">
        <v>43</v>
      </c>
      <c r="U263" t="s">
        <v>1567</v>
      </c>
      <c r="W263" t="s">
        <v>1339</v>
      </c>
    </row>
    <row r="264" spans="1:23" x14ac:dyDescent="0.25">
      <c r="A264" s="79"/>
      <c r="C264" s="23" t="s">
        <v>1558</v>
      </c>
      <c r="E264" t="s">
        <v>7</v>
      </c>
      <c r="I264" t="s">
        <v>152</v>
      </c>
      <c r="K264" s="8">
        <v>43733</v>
      </c>
      <c r="M264" s="8">
        <v>43733</v>
      </c>
      <c r="O264" t="s">
        <v>462</v>
      </c>
      <c r="Q264">
        <v>15</v>
      </c>
      <c r="S264" t="s">
        <v>43</v>
      </c>
      <c r="U264" t="s">
        <v>1116</v>
      </c>
      <c r="W264" t="s">
        <v>1339</v>
      </c>
    </row>
    <row r="265" spans="1:23" x14ac:dyDescent="0.25">
      <c r="A265" s="79"/>
      <c r="C265" s="23" t="s">
        <v>1559</v>
      </c>
      <c r="E265" t="s">
        <v>7</v>
      </c>
      <c r="I265" t="s">
        <v>184</v>
      </c>
      <c r="K265" s="8">
        <v>43733</v>
      </c>
      <c r="M265" s="8">
        <v>43733</v>
      </c>
      <c r="O265" t="s">
        <v>1193</v>
      </c>
      <c r="Q265">
        <v>15</v>
      </c>
      <c r="S265" t="s">
        <v>43</v>
      </c>
      <c r="U265" t="s">
        <v>1568</v>
      </c>
      <c r="W265" t="s">
        <v>1339</v>
      </c>
    </row>
    <row r="266" spans="1:23" x14ac:dyDescent="0.25">
      <c r="A266" s="79"/>
      <c r="C266" s="23" t="s">
        <v>1564</v>
      </c>
      <c r="E266" t="s">
        <v>7</v>
      </c>
      <c r="I266" t="s">
        <v>184</v>
      </c>
      <c r="K266" s="8">
        <v>43733</v>
      </c>
      <c r="M266" s="8">
        <v>43733</v>
      </c>
      <c r="O266" t="s">
        <v>1193</v>
      </c>
      <c r="Q266">
        <v>15</v>
      </c>
      <c r="S266" t="s">
        <v>43</v>
      </c>
      <c r="U266" t="s">
        <v>1569</v>
      </c>
      <c r="W266" t="s">
        <v>1339</v>
      </c>
    </row>
    <row r="267" spans="1:23" x14ac:dyDescent="0.25">
      <c r="A267" s="79"/>
      <c r="C267" t="s">
        <v>1549</v>
      </c>
      <c r="E267" t="s">
        <v>53</v>
      </c>
      <c r="I267" t="s">
        <v>314</v>
      </c>
      <c r="K267" s="8">
        <v>43733</v>
      </c>
      <c r="M267" s="8">
        <v>43733</v>
      </c>
      <c r="O267" t="s">
        <v>315</v>
      </c>
      <c r="Q267">
        <v>15</v>
      </c>
      <c r="S267" t="s">
        <v>43</v>
      </c>
      <c r="U267" t="s">
        <v>1550</v>
      </c>
      <c r="W267" t="s">
        <v>320</v>
      </c>
    </row>
    <row r="268" spans="1:23" x14ac:dyDescent="0.25">
      <c r="A268" s="79"/>
      <c r="C268" t="s">
        <v>1549</v>
      </c>
      <c r="E268" t="s">
        <v>53</v>
      </c>
      <c r="I268" t="s">
        <v>314</v>
      </c>
      <c r="K268" s="8">
        <v>43733</v>
      </c>
      <c r="M268" s="8">
        <v>43733</v>
      </c>
      <c r="O268" t="s">
        <v>315</v>
      </c>
      <c r="Q268">
        <v>15</v>
      </c>
      <c r="S268" t="s">
        <v>43</v>
      </c>
      <c r="U268" t="s">
        <v>1551</v>
      </c>
      <c r="W268" t="s">
        <v>320</v>
      </c>
    </row>
    <row r="269" spans="1:23" x14ac:dyDescent="0.25">
      <c r="A269" s="79"/>
      <c r="C269" t="s">
        <v>1549</v>
      </c>
      <c r="E269" t="s">
        <v>53</v>
      </c>
      <c r="I269" t="s">
        <v>314</v>
      </c>
      <c r="K269" s="8">
        <v>43733</v>
      </c>
      <c r="M269" s="8">
        <v>43733</v>
      </c>
      <c r="O269" t="s">
        <v>315</v>
      </c>
      <c r="Q269">
        <v>15</v>
      </c>
      <c r="S269" t="s">
        <v>43</v>
      </c>
      <c r="U269" t="s">
        <v>1552</v>
      </c>
      <c r="W269" t="s">
        <v>320</v>
      </c>
    </row>
    <row r="270" spans="1:23" x14ac:dyDescent="0.25">
      <c r="A270" s="79"/>
      <c r="C270" t="s">
        <v>1563</v>
      </c>
      <c r="E270" t="s">
        <v>7</v>
      </c>
      <c r="I270" t="s">
        <v>185</v>
      </c>
      <c r="K270" s="8">
        <v>43733</v>
      </c>
      <c r="M270" s="8">
        <v>43733</v>
      </c>
      <c r="O270" t="s">
        <v>282</v>
      </c>
      <c r="Q270">
        <v>15</v>
      </c>
      <c r="S270" t="s">
        <v>43</v>
      </c>
      <c r="W270" t="s">
        <v>1529</v>
      </c>
    </row>
    <row r="271" spans="1:23" x14ac:dyDescent="0.25">
      <c r="A271" s="79"/>
      <c r="C271" t="s">
        <v>1575</v>
      </c>
      <c r="E271" t="s">
        <v>7</v>
      </c>
      <c r="I271" t="s">
        <v>184</v>
      </c>
      <c r="K271" s="8">
        <v>43733</v>
      </c>
      <c r="O271" t="s">
        <v>1472</v>
      </c>
      <c r="Q271">
        <v>15</v>
      </c>
      <c r="S271" t="s">
        <v>43</v>
      </c>
    </row>
    <row r="272" spans="1:23" x14ac:dyDescent="0.25">
      <c r="A272" s="79"/>
      <c r="C272" t="s">
        <v>1570</v>
      </c>
      <c r="E272" t="s">
        <v>7</v>
      </c>
      <c r="I272" t="s">
        <v>184</v>
      </c>
      <c r="K272" s="8">
        <v>43733</v>
      </c>
      <c r="O272" t="s">
        <v>30</v>
      </c>
      <c r="Q272">
        <v>15</v>
      </c>
      <c r="S272" t="s">
        <v>43</v>
      </c>
      <c r="W272" t="s">
        <v>1339</v>
      </c>
    </row>
    <row r="273" spans="1:25" x14ac:dyDescent="0.25">
      <c r="A273" s="79"/>
      <c r="C273" t="s">
        <v>1571</v>
      </c>
      <c r="E273" t="s">
        <v>7</v>
      </c>
      <c r="I273" t="s">
        <v>184</v>
      </c>
      <c r="K273" s="8">
        <v>43733</v>
      </c>
      <c r="O273" t="s">
        <v>30</v>
      </c>
      <c r="Q273">
        <v>15</v>
      </c>
      <c r="S273" t="s">
        <v>43</v>
      </c>
      <c r="W273" t="s">
        <v>1339</v>
      </c>
    </row>
    <row r="274" spans="1:25" x14ac:dyDescent="0.25">
      <c r="A274" s="79"/>
      <c r="C274" t="s">
        <v>1572</v>
      </c>
      <c r="E274" t="s">
        <v>7</v>
      </c>
      <c r="I274" t="s">
        <v>184</v>
      </c>
      <c r="K274" s="8">
        <v>43733</v>
      </c>
      <c r="O274" t="s">
        <v>30</v>
      </c>
      <c r="Q274">
        <v>15</v>
      </c>
      <c r="S274" t="s">
        <v>43</v>
      </c>
      <c r="W274" t="s">
        <v>1339</v>
      </c>
    </row>
    <row r="275" spans="1:25" x14ac:dyDescent="0.25">
      <c r="A275" s="79"/>
      <c r="C275" t="s">
        <v>1573</v>
      </c>
      <c r="E275" t="s">
        <v>7</v>
      </c>
      <c r="I275" t="s">
        <v>184</v>
      </c>
      <c r="K275" s="8">
        <v>43733</v>
      </c>
      <c r="O275" t="s">
        <v>30</v>
      </c>
      <c r="Q275">
        <v>15</v>
      </c>
      <c r="S275" t="s">
        <v>43</v>
      </c>
      <c r="W275" t="s">
        <v>1339</v>
      </c>
    </row>
    <row r="276" spans="1:25" x14ac:dyDescent="0.25">
      <c r="A276" s="79"/>
      <c r="C276" t="s">
        <v>1574</v>
      </c>
      <c r="E276" t="s">
        <v>7</v>
      </c>
      <c r="I276" t="s">
        <v>184</v>
      </c>
      <c r="K276" s="8">
        <v>43733</v>
      </c>
      <c r="O276" t="s">
        <v>112</v>
      </c>
      <c r="Q276">
        <v>15</v>
      </c>
      <c r="S276" t="s">
        <v>43</v>
      </c>
    </row>
    <row r="277" spans="1:25" x14ac:dyDescent="0.25">
      <c r="A277" s="79"/>
      <c r="S277">
        <f>SUM(Q252:Q276)/60</f>
        <v>6.25</v>
      </c>
    </row>
    <row r="278" spans="1:25" x14ac:dyDescent="0.25">
      <c r="A278" s="77">
        <v>43734</v>
      </c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</row>
    <row r="279" spans="1:25" x14ac:dyDescent="0.25">
      <c r="C279" t="s">
        <v>1585</v>
      </c>
      <c r="E279" t="s">
        <v>7</v>
      </c>
      <c r="I279" t="s">
        <v>187</v>
      </c>
      <c r="K279" s="8">
        <v>43731</v>
      </c>
      <c r="M279" s="8">
        <v>43734</v>
      </c>
      <c r="O279" t="s">
        <v>650</v>
      </c>
      <c r="Q279">
        <v>15</v>
      </c>
      <c r="S279" t="s">
        <v>43</v>
      </c>
      <c r="U279" t="s">
        <v>1586</v>
      </c>
      <c r="W279" t="s">
        <v>1580</v>
      </c>
    </row>
    <row r="280" spans="1:25" x14ac:dyDescent="0.25">
      <c r="A280" s="82"/>
      <c r="C280" s="23" t="s">
        <v>1540</v>
      </c>
      <c r="E280" t="s">
        <v>53</v>
      </c>
      <c r="I280" t="s">
        <v>187</v>
      </c>
      <c r="K280" s="8">
        <v>43732</v>
      </c>
      <c r="M280" s="8"/>
      <c r="O280" t="s">
        <v>893</v>
      </c>
      <c r="Q280">
        <v>15</v>
      </c>
      <c r="S280" t="s">
        <v>43</v>
      </c>
      <c r="U280" t="s">
        <v>1527</v>
      </c>
      <c r="W280" t="s">
        <v>694</v>
      </c>
    </row>
    <row r="281" spans="1:25" x14ac:dyDescent="0.25">
      <c r="A281" s="79"/>
      <c r="C281" s="23" t="s">
        <v>1547</v>
      </c>
      <c r="E281" t="s">
        <v>7</v>
      </c>
      <c r="I281" t="s">
        <v>180</v>
      </c>
      <c r="K281" s="8">
        <v>43733</v>
      </c>
      <c r="M281" s="8">
        <v>43733</v>
      </c>
      <c r="O281" t="s">
        <v>17</v>
      </c>
      <c r="Q281">
        <v>15</v>
      </c>
      <c r="S281" t="s">
        <v>43</v>
      </c>
      <c r="U281" t="s">
        <v>1587</v>
      </c>
      <c r="W281" t="s">
        <v>694</v>
      </c>
    </row>
    <row r="282" spans="1:25" x14ac:dyDescent="0.25">
      <c r="A282" s="79"/>
      <c r="C282" s="23" t="s">
        <v>1588</v>
      </c>
      <c r="E282" t="s">
        <v>7</v>
      </c>
      <c r="I282" t="s">
        <v>185</v>
      </c>
      <c r="K282" s="8">
        <v>43733</v>
      </c>
      <c r="M282" s="45">
        <v>43734</v>
      </c>
      <c r="O282" t="s">
        <v>815</v>
      </c>
      <c r="Q282">
        <v>15</v>
      </c>
      <c r="S282" t="s">
        <v>43</v>
      </c>
      <c r="W282" t="s">
        <v>1339</v>
      </c>
    </row>
    <row r="283" spans="1:25" x14ac:dyDescent="0.25">
      <c r="A283" s="79"/>
      <c r="C283" t="s">
        <v>1575</v>
      </c>
      <c r="E283" t="s">
        <v>7</v>
      </c>
      <c r="I283" t="s">
        <v>184</v>
      </c>
      <c r="K283" s="8">
        <v>43733</v>
      </c>
      <c r="M283" s="45">
        <v>43734</v>
      </c>
      <c r="O283" t="s">
        <v>1472</v>
      </c>
      <c r="Q283">
        <v>15</v>
      </c>
      <c r="S283" t="s">
        <v>43</v>
      </c>
      <c r="U283" t="s">
        <v>1562</v>
      </c>
      <c r="W283" t="s">
        <v>1580</v>
      </c>
      <c r="Y283" t="s">
        <v>1581</v>
      </c>
    </row>
    <row r="284" spans="1:25" x14ac:dyDescent="0.25">
      <c r="A284" s="79"/>
      <c r="C284" t="s">
        <v>1570</v>
      </c>
      <c r="E284" t="s">
        <v>7</v>
      </c>
      <c r="I284" t="s">
        <v>184</v>
      </c>
      <c r="K284" s="8">
        <v>43733</v>
      </c>
      <c r="M284" s="45">
        <v>43734</v>
      </c>
      <c r="O284" t="s">
        <v>30</v>
      </c>
      <c r="Q284">
        <v>15</v>
      </c>
      <c r="S284" t="s">
        <v>43</v>
      </c>
      <c r="U284" t="s">
        <v>1583</v>
      </c>
      <c r="W284" t="s">
        <v>1529</v>
      </c>
      <c r="Y284" t="s">
        <v>1582</v>
      </c>
    </row>
    <row r="285" spans="1:25" x14ac:dyDescent="0.25">
      <c r="A285" s="79"/>
      <c r="C285" t="s">
        <v>1571</v>
      </c>
      <c r="E285" t="s">
        <v>7</v>
      </c>
      <c r="I285" t="s">
        <v>184</v>
      </c>
      <c r="K285" s="8">
        <v>43733</v>
      </c>
      <c r="M285" s="45">
        <v>43734</v>
      </c>
      <c r="O285" t="s">
        <v>30</v>
      </c>
      <c r="Q285">
        <v>15</v>
      </c>
      <c r="S285" t="s">
        <v>43</v>
      </c>
      <c r="U285" t="s">
        <v>1584</v>
      </c>
      <c r="W285" t="s">
        <v>1529</v>
      </c>
      <c r="Y285" t="s">
        <v>1582</v>
      </c>
    </row>
    <row r="286" spans="1:25" x14ac:dyDescent="0.25">
      <c r="A286" s="79"/>
      <c r="C286" t="s">
        <v>1572</v>
      </c>
      <c r="E286" t="s">
        <v>7</v>
      </c>
      <c r="I286" t="s">
        <v>184</v>
      </c>
      <c r="K286" s="8">
        <v>43733</v>
      </c>
      <c r="O286" t="s">
        <v>30</v>
      </c>
      <c r="Q286">
        <v>15</v>
      </c>
      <c r="S286" t="s">
        <v>43</v>
      </c>
      <c r="W286" t="s">
        <v>204</v>
      </c>
      <c r="Y286" t="s">
        <v>1595</v>
      </c>
    </row>
    <row r="287" spans="1:25" x14ac:dyDescent="0.25">
      <c r="A287" s="79"/>
      <c r="C287" t="s">
        <v>1573</v>
      </c>
      <c r="E287" t="s">
        <v>7</v>
      </c>
      <c r="I287" t="s">
        <v>184</v>
      </c>
      <c r="K287" s="8">
        <v>43733</v>
      </c>
      <c r="M287" s="45">
        <v>43734</v>
      </c>
      <c r="O287" t="s">
        <v>30</v>
      </c>
      <c r="Q287">
        <v>15</v>
      </c>
      <c r="S287" t="s">
        <v>43</v>
      </c>
      <c r="U287" t="s">
        <v>1593</v>
      </c>
      <c r="W287" t="s">
        <v>204</v>
      </c>
      <c r="Y287" t="s">
        <v>1594</v>
      </c>
    </row>
    <row r="288" spans="1:25" x14ac:dyDescent="0.25">
      <c r="A288" s="79"/>
      <c r="C288" t="s">
        <v>1574</v>
      </c>
      <c r="E288" t="s">
        <v>7</v>
      </c>
      <c r="I288" t="s">
        <v>184</v>
      </c>
      <c r="K288" s="8">
        <v>43733</v>
      </c>
      <c r="M288" s="45">
        <v>43734</v>
      </c>
      <c r="O288" t="s">
        <v>112</v>
      </c>
      <c r="Q288">
        <v>15</v>
      </c>
      <c r="S288" t="s">
        <v>43</v>
      </c>
      <c r="U288" t="s">
        <v>1561</v>
      </c>
      <c r="W288" t="s">
        <v>1339</v>
      </c>
    </row>
    <row r="289" spans="1:25" s="23" customFormat="1" x14ac:dyDescent="0.25">
      <c r="A289" s="79"/>
      <c r="C289" s="23" t="s">
        <v>1576</v>
      </c>
      <c r="E289" t="s">
        <v>7</v>
      </c>
      <c r="I289" s="23" t="s">
        <v>185</v>
      </c>
      <c r="K289" s="45">
        <v>43734</v>
      </c>
      <c r="M289" s="45">
        <v>43734</v>
      </c>
      <c r="O289" s="23" t="s">
        <v>282</v>
      </c>
      <c r="Q289">
        <v>15</v>
      </c>
      <c r="R289"/>
      <c r="S289" t="s">
        <v>43</v>
      </c>
      <c r="W289" t="s">
        <v>1339</v>
      </c>
    </row>
    <row r="290" spans="1:25" s="23" customFormat="1" x14ac:dyDescent="0.25">
      <c r="A290" s="79"/>
      <c r="C290" s="23" t="s">
        <v>1577</v>
      </c>
      <c r="E290" t="s">
        <v>7</v>
      </c>
      <c r="I290" t="s">
        <v>184</v>
      </c>
      <c r="K290" s="45">
        <v>43734</v>
      </c>
      <c r="M290" s="45">
        <v>43734</v>
      </c>
      <c r="O290" s="23" t="s">
        <v>1544</v>
      </c>
      <c r="Q290">
        <v>15</v>
      </c>
      <c r="R290"/>
      <c r="S290" t="s">
        <v>43</v>
      </c>
      <c r="W290" s="23" t="s">
        <v>1339</v>
      </c>
    </row>
    <row r="291" spans="1:25" s="23" customFormat="1" x14ac:dyDescent="0.25">
      <c r="A291" s="79"/>
      <c r="C291" s="23" t="s">
        <v>1578</v>
      </c>
      <c r="E291" t="s">
        <v>7</v>
      </c>
      <c r="I291" t="s">
        <v>184</v>
      </c>
      <c r="K291" s="45">
        <v>43734</v>
      </c>
      <c r="M291" s="45">
        <v>43734</v>
      </c>
      <c r="O291" s="23" t="s">
        <v>133</v>
      </c>
      <c r="Q291">
        <v>15</v>
      </c>
      <c r="R291"/>
      <c r="S291" t="s">
        <v>43</v>
      </c>
      <c r="W291" s="23" t="s">
        <v>1580</v>
      </c>
    </row>
    <row r="292" spans="1:25" x14ac:dyDescent="0.25">
      <c r="A292" s="79"/>
      <c r="C292" s="23" t="s">
        <v>1579</v>
      </c>
      <c r="E292" t="s">
        <v>7</v>
      </c>
      <c r="I292" t="s">
        <v>184</v>
      </c>
      <c r="J292" s="23"/>
      <c r="K292" s="45">
        <v>43734</v>
      </c>
      <c r="L292" s="23"/>
      <c r="M292" s="45">
        <v>43734</v>
      </c>
      <c r="O292" s="23" t="s">
        <v>133</v>
      </c>
      <c r="Q292">
        <v>15</v>
      </c>
      <c r="S292" t="s">
        <v>43</v>
      </c>
      <c r="W292" s="23" t="s">
        <v>1580</v>
      </c>
    </row>
    <row r="293" spans="1:25" x14ac:dyDescent="0.25">
      <c r="A293" s="79"/>
      <c r="C293" s="23" t="s">
        <v>1589</v>
      </c>
      <c r="E293" t="s">
        <v>7</v>
      </c>
      <c r="I293" t="s">
        <v>184</v>
      </c>
      <c r="K293" s="45">
        <v>43734</v>
      </c>
      <c r="M293" s="45">
        <v>43734</v>
      </c>
      <c r="O293" t="s">
        <v>1472</v>
      </c>
      <c r="Q293">
        <v>15</v>
      </c>
      <c r="S293" t="s">
        <v>43</v>
      </c>
      <c r="W293" t="s">
        <v>1580</v>
      </c>
    </row>
    <row r="294" spans="1:25" x14ac:dyDescent="0.25">
      <c r="A294" s="79"/>
      <c r="C294" s="23" t="s">
        <v>1590</v>
      </c>
      <c r="E294" t="s">
        <v>7</v>
      </c>
      <c r="I294" t="s">
        <v>184</v>
      </c>
      <c r="K294" s="45">
        <v>43734</v>
      </c>
      <c r="M294" s="45">
        <v>43734</v>
      </c>
      <c r="O294" s="23" t="s">
        <v>1544</v>
      </c>
      <c r="P294" s="23"/>
      <c r="Q294">
        <v>15</v>
      </c>
      <c r="S294" t="s">
        <v>43</v>
      </c>
      <c r="W294" s="23" t="s">
        <v>1339</v>
      </c>
    </row>
    <row r="295" spans="1:25" x14ac:dyDescent="0.25">
      <c r="A295" s="79"/>
      <c r="C295" s="23" t="s">
        <v>1591</v>
      </c>
      <c r="E295" t="s">
        <v>7</v>
      </c>
      <c r="I295" t="s">
        <v>185</v>
      </c>
      <c r="K295" s="45">
        <v>43734</v>
      </c>
      <c r="M295" s="45">
        <v>43734</v>
      </c>
      <c r="O295" s="23" t="s">
        <v>1592</v>
      </c>
      <c r="P295" s="23"/>
      <c r="Q295">
        <v>15</v>
      </c>
      <c r="S295" t="s">
        <v>43</v>
      </c>
      <c r="W295" t="s">
        <v>1339</v>
      </c>
    </row>
    <row r="296" spans="1:25" x14ac:dyDescent="0.25">
      <c r="A296" s="79"/>
      <c r="C296" s="23" t="s">
        <v>1596</v>
      </c>
      <c r="E296" t="s">
        <v>7</v>
      </c>
      <c r="K296" s="45">
        <v>43734</v>
      </c>
      <c r="O296" s="23" t="s">
        <v>925</v>
      </c>
      <c r="Q296">
        <v>15</v>
      </c>
      <c r="S296" t="s">
        <v>43</v>
      </c>
    </row>
    <row r="297" spans="1:25" x14ac:dyDescent="0.25">
      <c r="A297" s="79"/>
      <c r="C297" s="23" t="s">
        <v>1597</v>
      </c>
      <c r="E297" t="s">
        <v>7</v>
      </c>
      <c r="K297" s="45">
        <v>43734</v>
      </c>
      <c r="O297" s="23" t="s">
        <v>925</v>
      </c>
      <c r="Q297">
        <v>15</v>
      </c>
      <c r="S297" t="s">
        <v>43</v>
      </c>
    </row>
    <row r="298" spans="1:25" x14ac:dyDescent="0.25">
      <c r="A298" s="79"/>
      <c r="C298" s="23" t="s">
        <v>1598</v>
      </c>
      <c r="E298" t="s">
        <v>7</v>
      </c>
      <c r="K298" s="45">
        <v>43734</v>
      </c>
      <c r="O298" s="23" t="s">
        <v>925</v>
      </c>
      <c r="Q298">
        <v>15</v>
      </c>
      <c r="S298" t="s">
        <v>43</v>
      </c>
    </row>
    <row r="299" spans="1:25" x14ac:dyDescent="0.25">
      <c r="A299" s="79"/>
      <c r="C299" s="23" t="s">
        <v>1599</v>
      </c>
      <c r="E299" t="s">
        <v>7</v>
      </c>
      <c r="K299" s="45">
        <v>43734</v>
      </c>
      <c r="O299" s="23" t="s">
        <v>925</v>
      </c>
      <c r="Q299">
        <v>15</v>
      </c>
      <c r="S299" t="s">
        <v>43</v>
      </c>
    </row>
    <row r="300" spans="1:25" x14ac:dyDescent="0.25">
      <c r="A300" s="79"/>
      <c r="S300">
        <f>SUM(Q280:Q299)/60</f>
        <v>5</v>
      </c>
    </row>
    <row r="301" spans="1:25" x14ac:dyDescent="0.25">
      <c r="A301" s="77">
        <v>43704</v>
      </c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</row>
    <row r="302" spans="1:25" x14ac:dyDescent="0.25">
      <c r="A302" s="82"/>
      <c r="C302" s="23" t="s">
        <v>1540</v>
      </c>
      <c r="E302" t="s">
        <v>53</v>
      </c>
      <c r="I302" t="s">
        <v>187</v>
      </c>
      <c r="K302" s="8">
        <v>43732</v>
      </c>
      <c r="M302" s="8">
        <v>43735</v>
      </c>
      <c r="O302" t="s">
        <v>893</v>
      </c>
      <c r="Q302">
        <v>15</v>
      </c>
      <c r="S302" t="s">
        <v>43</v>
      </c>
      <c r="U302" t="s">
        <v>1527</v>
      </c>
      <c r="W302" t="s">
        <v>694</v>
      </c>
    </row>
    <row r="303" spans="1:25" x14ac:dyDescent="0.25">
      <c r="A303" s="79"/>
      <c r="C303" t="s">
        <v>1572</v>
      </c>
      <c r="E303" t="s">
        <v>7</v>
      </c>
      <c r="I303" t="s">
        <v>184</v>
      </c>
      <c r="K303" s="8">
        <v>43733</v>
      </c>
      <c r="M303" s="8">
        <v>43735</v>
      </c>
      <c r="O303" t="s">
        <v>30</v>
      </c>
      <c r="Q303">
        <v>15</v>
      </c>
      <c r="S303" t="s">
        <v>43</v>
      </c>
      <c r="U303" t="s">
        <v>1619</v>
      </c>
      <c r="W303" t="s">
        <v>204</v>
      </c>
      <c r="Y303" t="s">
        <v>1595</v>
      </c>
    </row>
    <row r="304" spans="1:25" x14ac:dyDescent="0.25">
      <c r="A304" s="79"/>
      <c r="C304" s="23" t="s">
        <v>1596</v>
      </c>
      <c r="E304" t="s">
        <v>7</v>
      </c>
      <c r="I304" t="s">
        <v>180</v>
      </c>
      <c r="K304" s="45">
        <v>43734</v>
      </c>
      <c r="M304" s="8">
        <v>43735</v>
      </c>
      <c r="O304" s="23" t="s">
        <v>925</v>
      </c>
      <c r="Q304">
        <v>15</v>
      </c>
      <c r="S304" t="s">
        <v>43</v>
      </c>
      <c r="U304" t="s">
        <v>1606</v>
      </c>
      <c r="W304" t="s">
        <v>193</v>
      </c>
      <c r="Y304" t="s">
        <v>1603</v>
      </c>
    </row>
    <row r="305" spans="1:25" x14ac:dyDescent="0.25">
      <c r="A305" s="79"/>
      <c r="C305" s="23" t="s">
        <v>1597</v>
      </c>
      <c r="E305" t="s">
        <v>7</v>
      </c>
      <c r="I305" t="s">
        <v>180</v>
      </c>
      <c r="K305" s="45">
        <v>43734</v>
      </c>
      <c r="M305" s="8">
        <v>43735</v>
      </c>
      <c r="O305" s="23" t="s">
        <v>925</v>
      </c>
      <c r="Q305">
        <v>15</v>
      </c>
      <c r="S305" t="s">
        <v>43</v>
      </c>
      <c r="U305" t="s">
        <v>1607</v>
      </c>
      <c r="W305" t="s">
        <v>193</v>
      </c>
      <c r="Y305" t="s">
        <v>1603</v>
      </c>
    </row>
    <row r="306" spans="1:25" x14ac:dyDescent="0.25">
      <c r="A306" s="79"/>
      <c r="C306" s="23" t="s">
        <v>1598</v>
      </c>
      <c r="E306" t="s">
        <v>7</v>
      </c>
      <c r="I306" t="s">
        <v>180</v>
      </c>
      <c r="K306" s="45">
        <v>43734</v>
      </c>
      <c r="M306" s="8">
        <v>43735</v>
      </c>
      <c r="O306" s="23" t="s">
        <v>925</v>
      </c>
      <c r="Q306">
        <v>15</v>
      </c>
      <c r="S306" t="s">
        <v>43</v>
      </c>
      <c r="U306" t="s">
        <v>1605</v>
      </c>
      <c r="W306" t="s">
        <v>193</v>
      </c>
      <c r="Y306" t="s">
        <v>1603</v>
      </c>
    </row>
    <row r="307" spans="1:25" x14ac:dyDescent="0.25">
      <c r="A307" s="79"/>
      <c r="C307" s="23" t="s">
        <v>1599</v>
      </c>
      <c r="E307" t="s">
        <v>7</v>
      </c>
      <c r="I307" t="s">
        <v>180</v>
      </c>
      <c r="K307" s="45">
        <v>43734</v>
      </c>
      <c r="M307" s="8">
        <v>43735</v>
      </c>
      <c r="O307" s="23" t="s">
        <v>925</v>
      </c>
      <c r="Q307">
        <v>15</v>
      </c>
      <c r="S307" t="s">
        <v>43</v>
      </c>
      <c r="U307" t="s">
        <v>1604</v>
      </c>
      <c r="W307" t="s">
        <v>193</v>
      </c>
      <c r="Y307" t="s">
        <v>1603</v>
      </c>
    </row>
    <row r="308" spans="1:25" x14ac:dyDescent="0.25">
      <c r="A308" s="79"/>
      <c r="C308" s="23" t="s">
        <v>1600</v>
      </c>
      <c r="E308" t="s">
        <v>53</v>
      </c>
      <c r="I308" t="s">
        <v>152</v>
      </c>
      <c r="K308" s="8">
        <v>43735</v>
      </c>
      <c r="M308" s="8">
        <v>43735</v>
      </c>
      <c r="O308" s="23" t="s">
        <v>315</v>
      </c>
      <c r="Q308">
        <v>15</v>
      </c>
      <c r="S308" t="s">
        <v>43</v>
      </c>
      <c r="U308" t="s">
        <v>1608</v>
      </c>
      <c r="W308" t="s">
        <v>320</v>
      </c>
    </row>
    <row r="309" spans="1:25" x14ac:dyDescent="0.25">
      <c r="A309" s="79"/>
      <c r="C309" s="23" t="s">
        <v>1601</v>
      </c>
      <c r="E309" t="s">
        <v>7</v>
      </c>
      <c r="I309" t="s">
        <v>152</v>
      </c>
      <c r="K309" s="8">
        <v>43735</v>
      </c>
      <c r="M309" s="8">
        <v>43735</v>
      </c>
      <c r="O309" s="23" t="s">
        <v>1242</v>
      </c>
      <c r="Q309">
        <v>15</v>
      </c>
      <c r="S309" t="s">
        <v>43</v>
      </c>
      <c r="W309" t="s">
        <v>1339</v>
      </c>
    </row>
    <row r="310" spans="1:25" x14ac:dyDescent="0.25">
      <c r="A310" s="79"/>
      <c r="C310" s="23" t="s">
        <v>1602</v>
      </c>
      <c r="E310" t="s">
        <v>7</v>
      </c>
      <c r="I310" t="s">
        <v>152</v>
      </c>
      <c r="K310" s="8">
        <v>43735</v>
      </c>
      <c r="M310" s="8">
        <v>43735</v>
      </c>
      <c r="O310" s="23" t="s">
        <v>1242</v>
      </c>
      <c r="Q310">
        <v>15</v>
      </c>
      <c r="S310" t="s">
        <v>43</v>
      </c>
      <c r="W310" t="s">
        <v>1339</v>
      </c>
    </row>
    <row r="311" spans="1:25" x14ac:dyDescent="0.25">
      <c r="A311" s="79"/>
      <c r="C311" s="23" t="s">
        <v>1609</v>
      </c>
      <c r="E311" t="s">
        <v>7</v>
      </c>
      <c r="I311" t="s">
        <v>187</v>
      </c>
      <c r="K311" s="8">
        <v>43735</v>
      </c>
      <c r="M311" s="8">
        <v>43735</v>
      </c>
      <c r="O311" s="23" t="s">
        <v>462</v>
      </c>
      <c r="Q311">
        <v>15</v>
      </c>
      <c r="S311" t="s">
        <v>43</v>
      </c>
      <c r="W311" t="s">
        <v>1339</v>
      </c>
    </row>
    <row r="312" spans="1:25" x14ac:dyDescent="0.25">
      <c r="A312" s="79"/>
      <c r="C312" s="23" t="s">
        <v>1610</v>
      </c>
      <c r="E312" t="s">
        <v>7</v>
      </c>
      <c r="I312" t="s">
        <v>185</v>
      </c>
      <c r="K312" s="8">
        <v>43735</v>
      </c>
      <c r="M312" s="8">
        <v>43735</v>
      </c>
      <c r="O312" s="23" t="s">
        <v>282</v>
      </c>
      <c r="Q312">
        <v>15</v>
      </c>
      <c r="S312" t="s">
        <v>43</v>
      </c>
      <c r="W312" t="s">
        <v>1339</v>
      </c>
    </row>
    <row r="313" spans="1:25" x14ac:dyDescent="0.25">
      <c r="A313" s="79"/>
      <c r="C313" s="23" t="s">
        <v>1611</v>
      </c>
      <c r="E313" t="s">
        <v>7</v>
      </c>
      <c r="I313" t="s">
        <v>184</v>
      </c>
      <c r="K313" s="8">
        <v>43735</v>
      </c>
      <c r="M313" s="8">
        <v>43735</v>
      </c>
      <c r="O313" s="23" t="s">
        <v>28</v>
      </c>
      <c r="Q313">
        <v>15</v>
      </c>
      <c r="S313" t="s">
        <v>43</v>
      </c>
      <c r="U313" t="s">
        <v>1615</v>
      </c>
      <c r="W313" t="s">
        <v>1310</v>
      </c>
      <c r="Y313" s="83" t="s">
        <v>1604</v>
      </c>
    </row>
    <row r="314" spans="1:25" x14ac:dyDescent="0.25">
      <c r="A314" s="79"/>
      <c r="C314" s="23" t="s">
        <v>1612</v>
      </c>
      <c r="E314" t="s">
        <v>7</v>
      </c>
      <c r="I314" t="s">
        <v>184</v>
      </c>
      <c r="K314" s="8">
        <v>43735</v>
      </c>
      <c r="M314" s="8">
        <v>43735</v>
      </c>
      <c r="O314" s="23" t="s">
        <v>28</v>
      </c>
      <c r="Q314">
        <v>15</v>
      </c>
      <c r="S314" t="s">
        <v>43</v>
      </c>
      <c r="U314" t="s">
        <v>1616</v>
      </c>
      <c r="W314" t="s">
        <v>1310</v>
      </c>
      <c r="Y314" s="83" t="s">
        <v>1605</v>
      </c>
    </row>
    <row r="315" spans="1:25" x14ac:dyDescent="0.25">
      <c r="A315" s="79"/>
      <c r="C315" s="23" t="s">
        <v>1613</v>
      </c>
      <c r="E315" t="s">
        <v>7</v>
      </c>
      <c r="I315" t="s">
        <v>184</v>
      </c>
      <c r="K315" s="8">
        <v>43735</v>
      </c>
      <c r="M315" s="8">
        <v>43735</v>
      </c>
      <c r="O315" s="23" t="s">
        <v>28</v>
      </c>
      <c r="Q315">
        <v>15</v>
      </c>
      <c r="S315" t="s">
        <v>43</v>
      </c>
      <c r="U315" t="s">
        <v>1617</v>
      </c>
      <c r="W315" t="s">
        <v>1310</v>
      </c>
      <c r="Y315" s="83" t="s">
        <v>1606</v>
      </c>
    </row>
    <row r="316" spans="1:25" x14ac:dyDescent="0.25">
      <c r="A316" s="79"/>
      <c r="C316" s="23" t="s">
        <v>1614</v>
      </c>
      <c r="E316" t="s">
        <v>7</v>
      </c>
      <c r="I316" t="s">
        <v>184</v>
      </c>
      <c r="K316" s="8">
        <v>43735</v>
      </c>
      <c r="M316" s="8">
        <v>43735</v>
      </c>
      <c r="O316" s="23" t="s">
        <v>28</v>
      </c>
      <c r="Q316">
        <v>15</v>
      </c>
      <c r="S316" t="s">
        <v>43</v>
      </c>
      <c r="U316" t="s">
        <v>1618</v>
      </c>
      <c r="W316" t="s">
        <v>1310</v>
      </c>
      <c r="Y316" s="83" t="s">
        <v>1607</v>
      </c>
    </row>
    <row r="317" spans="1:25" x14ac:dyDescent="0.25">
      <c r="A317" s="79"/>
      <c r="S317">
        <f>SUM(Q302:Q316)/60</f>
        <v>3.75</v>
      </c>
    </row>
    <row r="318" spans="1:25" x14ac:dyDescent="0.25">
      <c r="A318" s="77">
        <v>43707</v>
      </c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</row>
    <row r="319" spans="1:25" x14ac:dyDescent="0.25">
      <c r="C319" t="s">
        <v>1622</v>
      </c>
      <c r="E319" t="s">
        <v>7</v>
      </c>
      <c r="I319" t="s">
        <v>180</v>
      </c>
      <c r="K319" s="8">
        <v>43738</v>
      </c>
      <c r="M319" s="8">
        <v>43738</v>
      </c>
      <c r="O319" t="s">
        <v>1624</v>
      </c>
      <c r="Q319">
        <v>15</v>
      </c>
      <c r="S319" t="s">
        <v>43</v>
      </c>
      <c r="W319" t="s">
        <v>1625</v>
      </c>
    </row>
    <row r="320" spans="1:25" x14ac:dyDescent="0.25">
      <c r="C320" t="s">
        <v>1620</v>
      </c>
      <c r="E320" t="s">
        <v>7</v>
      </c>
      <c r="I320" t="s">
        <v>185</v>
      </c>
      <c r="K320" s="8">
        <v>43738</v>
      </c>
      <c r="M320" s="8">
        <v>43738</v>
      </c>
      <c r="O320" t="s">
        <v>441</v>
      </c>
      <c r="Q320">
        <v>15</v>
      </c>
      <c r="S320" t="s">
        <v>43</v>
      </c>
      <c r="W320" t="s">
        <v>1310</v>
      </c>
    </row>
    <row r="321" spans="1:25" x14ac:dyDescent="0.25">
      <c r="C321" t="s">
        <v>1623</v>
      </c>
      <c r="E321" t="s">
        <v>7</v>
      </c>
      <c r="I321" t="s">
        <v>180</v>
      </c>
      <c r="K321" s="8">
        <v>43738</v>
      </c>
      <c r="M321" s="8">
        <v>43738</v>
      </c>
      <c r="O321" t="s">
        <v>1421</v>
      </c>
      <c r="Q321">
        <v>15</v>
      </c>
      <c r="S321" t="s">
        <v>43</v>
      </c>
      <c r="W321" t="s">
        <v>1339</v>
      </c>
    </row>
    <row r="322" spans="1:25" x14ac:dyDescent="0.25">
      <c r="C322" t="s">
        <v>1626</v>
      </c>
      <c r="E322" t="s">
        <v>7</v>
      </c>
      <c r="I322" t="s">
        <v>184</v>
      </c>
      <c r="K322" s="8">
        <v>43738</v>
      </c>
      <c r="M322" s="8">
        <v>43738</v>
      </c>
      <c r="O322" t="s">
        <v>1628</v>
      </c>
      <c r="Q322">
        <v>15</v>
      </c>
      <c r="S322" t="s">
        <v>43</v>
      </c>
      <c r="W322" t="s">
        <v>1133</v>
      </c>
    </row>
    <row r="323" spans="1:25" x14ac:dyDescent="0.25">
      <c r="C323" t="s">
        <v>1627</v>
      </c>
      <c r="E323" t="s">
        <v>7</v>
      </c>
      <c r="I323" t="s">
        <v>152</v>
      </c>
      <c r="K323" s="8">
        <v>43738</v>
      </c>
      <c r="M323" s="8">
        <v>43738</v>
      </c>
      <c r="O323" t="s">
        <v>782</v>
      </c>
      <c r="Q323">
        <v>15</v>
      </c>
      <c r="S323" t="s">
        <v>43</v>
      </c>
      <c r="W323" t="s">
        <v>1339</v>
      </c>
    </row>
    <row r="324" spans="1:25" x14ac:dyDescent="0.25">
      <c r="C324" t="s">
        <v>1621</v>
      </c>
      <c r="E324" t="s">
        <v>7</v>
      </c>
      <c r="I324" t="s">
        <v>185</v>
      </c>
      <c r="K324" s="8">
        <v>43738</v>
      </c>
      <c r="M324" s="8">
        <v>43738</v>
      </c>
      <c r="O324" t="s">
        <v>282</v>
      </c>
      <c r="Q324">
        <v>15</v>
      </c>
      <c r="S324" t="s">
        <v>43</v>
      </c>
      <c r="W324" t="s">
        <v>1529</v>
      </c>
    </row>
    <row r="325" spans="1:25" x14ac:dyDescent="0.25">
      <c r="C325" t="s">
        <v>1629</v>
      </c>
      <c r="E325" t="s">
        <v>7</v>
      </c>
      <c r="I325" t="s">
        <v>185</v>
      </c>
      <c r="K325" s="8">
        <v>43738</v>
      </c>
      <c r="M325" s="8">
        <v>43738</v>
      </c>
      <c r="O325" t="s">
        <v>1421</v>
      </c>
      <c r="Q325">
        <v>15</v>
      </c>
      <c r="S325" t="s">
        <v>43</v>
      </c>
      <c r="W325" t="s">
        <v>1339</v>
      </c>
    </row>
    <row r="326" spans="1:25" x14ac:dyDescent="0.25">
      <c r="C326" t="s">
        <v>1630</v>
      </c>
      <c r="E326" t="s">
        <v>7</v>
      </c>
      <c r="I326" t="s">
        <v>152</v>
      </c>
      <c r="K326" s="8">
        <v>43738</v>
      </c>
      <c r="M326" s="8">
        <v>43738</v>
      </c>
      <c r="O326" t="s">
        <v>1302</v>
      </c>
      <c r="Q326">
        <v>15</v>
      </c>
      <c r="S326" t="s">
        <v>43</v>
      </c>
      <c r="W326" t="s">
        <v>1339</v>
      </c>
    </row>
    <row r="327" spans="1:25" x14ac:dyDescent="0.25">
      <c r="S327">
        <f>SUM(Q319:Q326)/60</f>
        <v>2</v>
      </c>
    </row>
    <row r="328" spans="1:25" x14ac:dyDescent="0.2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21"/>
  <sheetViews>
    <sheetView topLeftCell="A313" workbookViewId="0">
      <selection activeCell="W80" sqref="W80"/>
    </sheetView>
  </sheetViews>
  <sheetFormatPr defaultRowHeight="15" x14ac:dyDescent="0.25"/>
  <cols>
    <col min="1" max="1" width="10.7109375" bestFit="1" customWidth="1"/>
    <col min="2" max="2" width="2.7109375" customWidth="1"/>
    <col min="3" max="3" width="9.85546875" bestFit="1" customWidth="1"/>
    <col min="4" max="4" width="2.7109375" customWidth="1"/>
    <col min="5" max="5" width="13.85546875" bestFit="1" customWidth="1"/>
    <col min="6" max="6" width="2.7109375" customWidth="1"/>
    <col min="7" max="7" width="16.28515625" bestFit="1" customWidth="1"/>
    <col min="8" max="8" width="2.7109375" customWidth="1"/>
    <col min="9" max="9" width="23.85546875" bestFit="1" customWidth="1"/>
    <col min="10" max="10" width="2.7109375" customWidth="1"/>
    <col min="11" max="11" width="10.7109375" bestFit="1" customWidth="1"/>
    <col min="12" max="12" width="2.7109375" customWidth="1"/>
    <col min="13" max="13" width="10.85546875" bestFit="1" customWidth="1"/>
    <col min="14" max="14" width="2.7109375" customWidth="1"/>
    <col min="15" max="15" width="30.42578125" bestFit="1" customWidth="1"/>
    <col min="16" max="16" width="2.7109375" customWidth="1"/>
    <col min="17" max="17" width="8.7109375" bestFit="1" customWidth="1"/>
    <col min="18" max="18" width="2.7109375" customWidth="1"/>
    <col min="19" max="19" width="20.5703125" bestFit="1" customWidth="1"/>
    <col min="20" max="20" width="2.7109375" customWidth="1"/>
    <col min="21" max="21" width="8.42578125" bestFit="1" customWidth="1"/>
    <col min="22" max="22" width="2.7109375" customWidth="1"/>
    <col min="23" max="23" width="12.28515625" bestFit="1" customWidth="1"/>
    <col min="24" max="24" width="2.7109375" customWidth="1"/>
    <col min="25" max="25" width="166.140625" bestFit="1" customWidth="1"/>
  </cols>
  <sheetData>
    <row r="1" spans="1:25" x14ac:dyDescent="0.25">
      <c r="A1" s="2" t="s">
        <v>1338</v>
      </c>
      <c r="B1" s="2"/>
      <c r="C1" s="1" t="s">
        <v>134</v>
      </c>
      <c r="D1" s="1"/>
      <c r="E1" s="1" t="s">
        <v>0</v>
      </c>
      <c r="F1" s="1"/>
      <c r="G1" s="1" t="s">
        <v>1</v>
      </c>
      <c r="H1" s="1"/>
      <c r="I1" s="1" t="s">
        <v>178</v>
      </c>
      <c r="J1" s="1"/>
      <c r="K1" s="1" t="s">
        <v>181</v>
      </c>
      <c r="L1" s="1"/>
      <c r="M1" s="1" t="s">
        <v>179</v>
      </c>
      <c r="N1" s="1"/>
      <c r="O1" s="1" t="s">
        <v>5</v>
      </c>
      <c r="P1" s="1"/>
      <c r="Q1" s="1" t="s">
        <v>182</v>
      </c>
      <c r="R1" s="1"/>
      <c r="S1" s="1" t="s">
        <v>21</v>
      </c>
      <c r="T1" s="1"/>
      <c r="U1" s="1" t="s">
        <v>3</v>
      </c>
      <c r="V1" s="1"/>
      <c r="W1" s="1" t="s">
        <v>4</v>
      </c>
      <c r="X1" s="1"/>
      <c r="Y1" s="1" t="s">
        <v>45</v>
      </c>
    </row>
    <row r="2" spans="1:25" x14ac:dyDescent="0.25">
      <c r="A2" s="77">
        <v>43678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x14ac:dyDescent="0.25">
      <c r="C3" t="s">
        <v>1069</v>
      </c>
      <c r="E3" t="s">
        <v>7</v>
      </c>
      <c r="I3" t="s">
        <v>184</v>
      </c>
      <c r="K3" s="8">
        <v>43677</v>
      </c>
      <c r="M3" s="8">
        <v>43678</v>
      </c>
      <c r="O3" t="s">
        <v>674</v>
      </c>
      <c r="Q3">
        <v>15</v>
      </c>
      <c r="S3" t="s">
        <v>43</v>
      </c>
      <c r="W3" t="s">
        <v>154</v>
      </c>
    </row>
    <row r="4" spans="1:25" x14ac:dyDescent="0.25">
      <c r="C4" t="s">
        <v>1069</v>
      </c>
      <c r="E4" t="s">
        <v>7</v>
      </c>
      <c r="I4" t="s">
        <v>187</v>
      </c>
      <c r="K4" s="8">
        <v>43677</v>
      </c>
      <c r="M4" s="8">
        <v>43678</v>
      </c>
      <c r="O4" t="s">
        <v>674</v>
      </c>
      <c r="Q4">
        <v>15</v>
      </c>
      <c r="S4" t="s">
        <v>43</v>
      </c>
      <c r="W4" t="s">
        <v>154</v>
      </c>
    </row>
    <row r="5" spans="1:25" x14ac:dyDescent="0.25">
      <c r="C5" t="s">
        <v>1077</v>
      </c>
      <c r="E5" t="s">
        <v>7</v>
      </c>
      <c r="I5" t="s">
        <v>152</v>
      </c>
      <c r="K5" s="8">
        <v>43678</v>
      </c>
      <c r="M5" s="8">
        <v>43678</v>
      </c>
      <c r="O5" t="s">
        <v>65</v>
      </c>
      <c r="Q5">
        <v>15</v>
      </c>
      <c r="S5" t="s">
        <v>43</v>
      </c>
      <c r="W5" t="s">
        <v>154</v>
      </c>
    </row>
    <row r="6" spans="1:25" x14ac:dyDescent="0.25">
      <c r="C6" t="s">
        <v>1078</v>
      </c>
      <c r="E6" t="s">
        <v>7</v>
      </c>
      <c r="I6" t="s">
        <v>185</v>
      </c>
      <c r="K6" s="8">
        <v>43678</v>
      </c>
      <c r="M6" s="8">
        <v>43678</v>
      </c>
      <c r="O6" t="s">
        <v>1080</v>
      </c>
      <c r="Q6">
        <v>15</v>
      </c>
      <c r="S6" t="s">
        <v>43</v>
      </c>
      <c r="W6" t="s">
        <v>154</v>
      </c>
    </row>
    <row r="7" spans="1:25" x14ac:dyDescent="0.25">
      <c r="C7" t="s">
        <v>1079</v>
      </c>
      <c r="E7" t="s">
        <v>7</v>
      </c>
      <c r="I7" t="s">
        <v>185</v>
      </c>
      <c r="K7" s="8">
        <v>43678</v>
      </c>
      <c r="M7" s="8">
        <v>43678</v>
      </c>
      <c r="O7" t="s">
        <v>441</v>
      </c>
      <c r="Q7">
        <v>15</v>
      </c>
      <c r="S7" t="s">
        <v>43</v>
      </c>
      <c r="W7" t="s">
        <v>154</v>
      </c>
    </row>
    <row r="8" spans="1:25" x14ac:dyDescent="0.25">
      <c r="C8" t="s">
        <v>1081</v>
      </c>
      <c r="E8" t="s">
        <v>7</v>
      </c>
      <c r="I8" t="s">
        <v>180</v>
      </c>
      <c r="K8" s="8">
        <v>43678</v>
      </c>
      <c r="M8" s="8"/>
      <c r="O8" t="s">
        <v>122</v>
      </c>
      <c r="Q8">
        <v>15</v>
      </c>
      <c r="S8" t="s">
        <v>43</v>
      </c>
      <c r="W8" t="s">
        <v>154</v>
      </c>
    </row>
    <row r="9" spans="1:25" x14ac:dyDescent="0.25">
      <c r="C9" t="s">
        <v>1082</v>
      </c>
      <c r="E9" t="s">
        <v>7</v>
      </c>
      <c r="I9" t="s">
        <v>152</v>
      </c>
      <c r="K9" s="8">
        <v>43678</v>
      </c>
      <c r="M9" s="8"/>
      <c r="O9" t="s">
        <v>146</v>
      </c>
      <c r="Q9">
        <v>15</v>
      </c>
      <c r="S9" t="s">
        <v>43</v>
      </c>
      <c r="W9" t="s">
        <v>204</v>
      </c>
    </row>
    <row r="10" spans="1:25" x14ac:dyDescent="0.25">
      <c r="C10" t="s">
        <v>1083</v>
      </c>
      <c r="E10" t="s">
        <v>7</v>
      </c>
      <c r="I10" t="s">
        <v>152</v>
      </c>
      <c r="K10" s="8">
        <v>43678</v>
      </c>
      <c r="M10" s="8"/>
      <c r="O10" t="s">
        <v>146</v>
      </c>
      <c r="Q10">
        <v>15</v>
      </c>
      <c r="S10" t="s">
        <v>43</v>
      </c>
      <c r="W10" t="s">
        <v>204</v>
      </c>
    </row>
    <row r="11" spans="1:25" x14ac:dyDescent="0.25">
      <c r="A11" s="76"/>
      <c r="S11">
        <f>SUM(Q3:Q10)/60</f>
        <v>2</v>
      </c>
    </row>
    <row r="12" spans="1:25" x14ac:dyDescent="0.25">
      <c r="A12" s="77">
        <v>43679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</row>
    <row r="13" spans="1:25" x14ac:dyDescent="0.25">
      <c r="C13" t="s">
        <v>1081</v>
      </c>
      <c r="E13" t="s">
        <v>7</v>
      </c>
      <c r="I13" t="s">
        <v>180</v>
      </c>
      <c r="K13" s="8">
        <v>43678</v>
      </c>
      <c r="M13" s="8">
        <v>43679</v>
      </c>
      <c r="O13" t="s">
        <v>122</v>
      </c>
      <c r="Q13">
        <v>15</v>
      </c>
      <c r="S13" t="s">
        <v>43</v>
      </c>
      <c r="W13" t="s">
        <v>154</v>
      </c>
    </row>
    <row r="14" spans="1:25" x14ac:dyDescent="0.25">
      <c r="C14" t="s">
        <v>1082</v>
      </c>
      <c r="E14" t="s">
        <v>7</v>
      </c>
      <c r="I14" t="s">
        <v>152</v>
      </c>
      <c r="K14" s="8">
        <v>43678</v>
      </c>
      <c r="M14" s="8">
        <v>43679</v>
      </c>
      <c r="O14" t="s">
        <v>146</v>
      </c>
      <c r="Q14">
        <v>15</v>
      </c>
      <c r="S14" t="s">
        <v>43</v>
      </c>
      <c r="W14" t="s">
        <v>204</v>
      </c>
    </row>
    <row r="15" spans="1:25" x14ac:dyDescent="0.25">
      <c r="C15" t="s">
        <v>1083</v>
      </c>
      <c r="E15" t="s">
        <v>7</v>
      </c>
      <c r="I15" t="s">
        <v>152</v>
      </c>
      <c r="K15" s="8">
        <v>43678</v>
      </c>
      <c r="M15" s="8">
        <v>43679</v>
      </c>
      <c r="O15" t="s">
        <v>146</v>
      </c>
      <c r="Q15">
        <v>15</v>
      </c>
      <c r="S15" t="s">
        <v>43</v>
      </c>
      <c r="W15" t="s">
        <v>204</v>
      </c>
    </row>
    <row r="16" spans="1:25" x14ac:dyDescent="0.25">
      <c r="A16" s="76"/>
      <c r="C16" t="s">
        <v>1086</v>
      </c>
      <c r="E16" t="s">
        <v>7</v>
      </c>
      <c r="I16" t="s">
        <v>180</v>
      </c>
      <c r="K16" s="8">
        <v>43679</v>
      </c>
      <c r="O16" t="s">
        <v>36</v>
      </c>
      <c r="Q16">
        <v>15</v>
      </c>
      <c r="S16" t="s">
        <v>43</v>
      </c>
      <c r="U16" t="s">
        <v>1089</v>
      </c>
      <c r="W16" t="s">
        <v>1084</v>
      </c>
    </row>
    <row r="17" spans="1:25" x14ac:dyDescent="0.25">
      <c r="A17" s="76"/>
      <c r="C17" t="s">
        <v>1087</v>
      </c>
      <c r="E17" t="s">
        <v>7</v>
      </c>
      <c r="I17" t="s">
        <v>180</v>
      </c>
      <c r="K17" s="8">
        <v>43679</v>
      </c>
      <c r="O17" t="s">
        <v>36</v>
      </c>
      <c r="Q17">
        <v>15</v>
      </c>
      <c r="S17" t="s">
        <v>43</v>
      </c>
      <c r="U17" t="s">
        <v>1088</v>
      </c>
      <c r="W17" t="s">
        <v>1084</v>
      </c>
    </row>
    <row r="18" spans="1:25" x14ac:dyDescent="0.25">
      <c r="A18" s="76"/>
      <c r="C18" t="s">
        <v>1085</v>
      </c>
      <c r="E18" t="s">
        <v>7</v>
      </c>
      <c r="I18" t="s">
        <v>180</v>
      </c>
      <c r="K18" s="8">
        <v>43679</v>
      </c>
      <c r="O18" t="s">
        <v>36</v>
      </c>
      <c r="Q18">
        <v>15</v>
      </c>
      <c r="S18" t="s">
        <v>43</v>
      </c>
      <c r="U18" t="s">
        <v>1090</v>
      </c>
      <c r="W18" t="s">
        <v>1084</v>
      </c>
    </row>
    <row r="19" spans="1:25" x14ac:dyDescent="0.25">
      <c r="A19" s="76"/>
      <c r="S19">
        <f>SUM(Q13:Q18)/60</f>
        <v>1.5</v>
      </c>
    </row>
    <row r="20" spans="1:25" x14ac:dyDescent="0.25">
      <c r="A20" s="77">
        <v>43682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</row>
    <row r="21" spans="1:25" x14ac:dyDescent="0.25">
      <c r="A21" s="76"/>
      <c r="C21" t="s">
        <v>1086</v>
      </c>
      <c r="E21" t="s">
        <v>7</v>
      </c>
      <c r="I21" t="s">
        <v>1098</v>
      </c>
      <c r="K21" s="8">
        <v>43679</v>
      </c>
      <c r="O21" t="s">
        <v>36</v>
      </c>
      <c r="Q21">
        <v>15</v>
      </c>
      <c r="S21" t="s">
        <v>43</v>
      </c>
      <c r="U21" t="s">
        <v>1089</v>
      </c>
      <c r="W21" t="s">
        <v>1084</v>
      </c>
    </row>
    <row r="22" spans="1:25" x14ac:dyDescent="0.25">
      <c r="A22" s="76"/>
      <c r="C22" t="s">
        <v>1087</v>
      </c>
      <c r="E22" t="s">
        <v>7</v>
      </c>
      <c r="I22" t="s">
        <v>1098</v>
      </c>
      <c r="K22" s="8">
        <v>43679</v>
      </c>
      <c r="O22" t="s">
        <v>36</v>
      </c>
      <c r="Q22">
        <v>15</v>
      </c>
      <c r="S22" t="s">
        <v>43</v>
      </c>
      <c r="U22" t="s">
        <v>1088</v>
      </c>
      <c r="W22" t="s">
        <v>1084</v>
      </c>
    </row>
    <row r="23" spans="1:25" x14ac:dyDescent="0.25">
      <c r="A23" s="76"/>
      <c r="C23" t="s">
        <v>1085</v>
      </c>
      <c r="E23" t="s">
        <v>7</v>
      </c>
      <c r="I23" t="s">
        <v>1098</v>
      </c>
      <c r="K23" s="8">
        <v>43679</v>
      </c>
      <c r="O23" t="s">
        <v>36</v>
      </c>
      <c r="Q23">
        <v>15</v>
      </c>
      <c r="S23" t="s">
        <v>43</v>
      </c>
      <c r="U23" t="s">
        <v>1092</v>
      </c>
      <c r="W23" t="s">
        <v>1084</v>
      </c>
    </row>
    <row r="24" spans="1:25" x14ac:dyDescent="0.25">
      <c r="A24" s="76"/>
      <c r="C24" t="s">
        <v>1094</v>
      </c>
      <c r="E24" t="s">
        <v>7</v>
      </c>
      <c r="I24" t="s">
        <v>1098</v>
      </c>
      <c r="K24" s="8">
        <v>43682</v>
      </c>
      <c r="O24" t="s">
        <v>172</v>
      </c>
      <c r="Q24">
        <v>15</v>
      </c>
      <c r="S24" t="s">
        <v>43</v>
      </c>
      <c r="U24" t="s">
        <v>1093</v>
      </c>
      <c r="W24" t="s">
        <v>1091</v>
      </c>
    </row>
    <row r="25" spans="1:25" x14ac:dyDescent="0.25">
      <c r="A25" s="76"/>
      <c r="C25" t="s">
        <v>1095</v>
      </c>
      <c r="E25" t="s">
        <v>7</v>
      </c>
      <c r="I25" t="s">
        <v>1098</v>
      </c>
      <c r="K25" s="8">
        <v>43682</v>
      </c>
      <c r="O25" t="s">
        <v>228</v>
      </c>
      <c r="Q25">
        <v>15</v>
      </c>
      <c r="S25" t="s">
        <v>43</v>
      </c>
      <c r="U25" t="s">
        <v>1096</v>
      </c>
      <c r="W25" t="s">
        <v>1091</v>
      </c>
    </row>
    <row r="26" spans="1:25" x14ac:dyDescent="0.25">
      <c r="A26" s="76"/>
      <c r="C26" t="s">
        <v>1086</v>
      </c>
      <c r="E26" t="s">
        <v>7</v>
      </c>
      <c r="I26" t="s">
        <v>1097</v>
      </c>
      <c r="K26" s="8">
        <v>43679</v>
      </c>
      <c r="O26" t="s">
        <v>36</v>
      </c>
      <c r="Q26">
        <v>15</v>
      </c>
      <c r="S26" t="s">
        <v>43</v>
      </c>
      <c r="U26" t="s">
        <v>1089</v>
      </c>
      <c r="W26" t="s">
        <v>1084</v>
      </c>
    </row>
    <row r="27" spans="1:25" x14ac:dyDescent="0.25">
      <c r="A27" s="76"/>
      <c r="C27" t="s">
        <v>1087</v>
      </c>
      <c r="E27" t="s">
        <v>7</v>
      </c>
      <c r="I27" t="s">
        <v>1097</v>
      </c>
      <c r="K27" s="8">
        <v>43679</v>
      </c>
      <c r="O27" t="s">
        <v>36</v>
      </c>
      <c r="Q27">
        <v>15</v>
      </c>
      <c r="S27" t="s">
        <v>43</v>
      </c>
      <c r="U27" t="s">
        <v>1088</v>
      </c>
      <c r="W27" t="s">
        <v>1084</v>
      </c>
    </row>
    <row r="28" spans="1:25" x14ac:dyDescent="0.25">
      <c r="A28" s="76"/>
      <c r="C28" t="s">
        <v>1085</v>
      </c>
      <c r="E28" t="s">
        <v>7</v>
      </c>
      <c r="I28" t="s">
        <v>1097</v>
      </c>
      <c r="K28" s="8">
        <v>43679</v>
      </c>
      <c r="O28" t="s">
        <v>36</v>
      </c>
      <c r="Q28">
        <v>15</v>
      </c>
      <c r="S28" t="s">
        <v>43</v>
      </c>
      <c r="U28" t="s">
        <v>1092</v>
      </c>
      <c r="W28" t="s">
        <v>1084</v>
      </c>
    </row>
    <row r="29" spans="1:25" x14ac:dyDescent="0.25">
      <c r="A29" s="76"/>
      <c r="C29" t="s">
        <v>1094</v>
      </c>
      <c r="E29" t="s">
        <v>7</v>
      </c>
      <c r="I29" t="s">
        <v>1097</v>
      </c>
      <c r="K29" s="8">
        <v>43682</v>
      </c>
      <c r="O29" t="s">
        <v>172</v>
      </c>
      <c r="Q29">
        <v>15</v>
      </c>
      <c r="S29" t="s">
        <v>43</v>
      </c>
      <c r="U29" t="s">
        <v>1093</v>
      </c>
      <c r="W29" t="s">
        <v>1091</v>
      </c>
    </row>
    <row r="30" spans="1:25" x14ac:dyDescent="0.25">
      <c r="A30" s="76"/>
      <c r="C30" t="s">
        <v>1095</v>
      </c>
      <c r="E30" t="s">
        <v>7</v>
      </c>
      <c r="I30" t="s">
        <v>1097</v>
      </c>
      <c r="K30" s="8">
        <v>43682</v>
      </c>
      <c r="O30" t="s">
        <v>228</v>
      </c>
      <c r="Q30">
        <v>15</v>
      </c>
      <c r="S30" t="s">
        <v>43</v>
      </c>
      <c r="U30" t="s">
        <v>1096</v>
      </c>
      <c r="W30" t="s">
        <v>1091</v>
      </c>
    </row>
    <row r="31" spans="1:25" x14ac:dyDescent="0.25">
      <c r="A31" s="76"/>
      <c r="S31">
        <f>SUM(Q21:Q30)/60</f>
        <v>2.5</v>
      </c>
    </row>
    <row r="32" spans="1:25" x14ac:dyDescent="0.25">
      <c r="A32" s="77">
        <v>43683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</row>
    <row r="33" spans="1:25" x14ac:dyDescent="0.25">
      <c r="A33" s="76"/>
      <c r="C33" t="s">
        <v>1099</v>
      </c>
      <c r="E33" t="s">
        <v>7</v>
      </c>
      <c r="I33" t="s">
        <v>185</v>
      </c>
      <c r="K33" s="8">
        <v>43683</v>
      </c>
      <c r="M33" s="8">
        <v>43683</v>
      </c>
      <c r="O33" t="s">
        <v>1105</v>
      </c>
      <c r="Q33">
        <v>15</v>
      </c>
      <c r="S33" t="s">
        <v>43</v>
      </c>
      <c r="W33" t="s">
        <v>204</v>
      </c>
    </row>
    <row r="34" spans="1:25" x14ac:dyDescent="0.25">
      <c r="A34" s="76"/>
      <c r="C34" t="s">
        <v>1100</v>
      </c>
      <c r="E34" t="s">
        <v>7</v>
      </c>
      <c r="I34" t="s">
        <v>185</v>
      </c>
      <c r="K34" s="8">
        <v>43683</v>
      </c>
      <c r="M34" s="8">
        <v>43684</v>
      </c>
      <c r="O34" t="s">
        <v>1105</v>
      </c>
      <c r="Q34">
        <v>15</v>
      </c>
      <c r="S34" t="s">
        <v>43</v>
      </c>
      <c r="W34" t="s">
        <v>204</v>
      </c>
    </row>
    <row r="35" spans="1:25" x14ac:dyDescent="0.25">
      <c r="A35" s="76"/>
      <c r="C35" t="s">
        <v>1101</v>
      </c>
      <c r="E35" t="s">
        <v>7</v>
      </c>
      <c r="I35" t="s">
        <v>185</v>
      </c>
      <c r="K35" s="8">
        <v>43683</v>
      </c>
      <c r="M35" s="8">
        <v>43683</v>
      </c>
      <c r="O35" t="s">
        <v>1105</v>
      </c>
      <c r="Q35">
        <v>15</v>
      </c>
      <c r="S35" t="s">
        <v>43</v>
      </c>
      <c r="W35" t="s">
        <v>204</v>
      </c>
    </row>
    <row r="36" spans="1:25" x14ac:dyDescent="0.25">
      <c r="A36" s="76"/>
      <c r="C36" t="s">
        <v>1102</v>
      </c>
      <c r="E36" t="s">
        <v>7</v>
      </c>
      <c r="I36" t="s">
        <v>184</v>
      </c>
      <c r="K36" s="8">
        <v>43683</v>
      </c>
      <c r="M36" s="8">
        <v>43683</v>
      </c>
      <c r="O36" t="s">
        <v>30</v>
      </c>
      <c r="Q36">
        <v>15</v>
      </c>
      <c r="S36" t="s">
        <v>43</v>
      </c>
      <c r="U36" t="s">
        <v>1088</v>
      </c>
      <c r="W36" t="s">
        <v>1084</v>
      </c>
    </row>
    <row r="37" spans="1:25" x14ac:dyDescent="0.25">
      <c r="A37" s="76"/>
      <c r="C37" t="s">
        <v>1103</v>
      </c>
      <c r="E37" t="s">
        <v>7</v>
      </c>
      <c r="I37" t="s">
        <v>184</v>
      </c>
      <c r="K37" s="8">
        <v>43683</v>
      </c>
      <c r="M37" s="8">
        <v>43683</v>
      </c>
      <c r="O37" t="s">
        <v>30</v>
      </c>
      <c r="Q37">
        <v>15</v>
      </c>
      <c r="S37" t="s">
        <v>43</v>
      </c>
      <c r="U37" t="s">
        <v>1092</v>
      </c>
      <c r="W37" t="s">
        <v>1084</v>
      </c>
    </row>
    <row r="38" spans="1:25" x14ac:dyDescent="0.25">
      <c r="A38" s="76"/>
      <c r="C38" t="s">
        <v>1104</v>
      </c>
      <c r="E38" t="s">
        <v>7</v>
      </c>
      <c r="I38" t="s">
        <v>184</v>
      </c>
      <c r="K38" s="8">
        <v>43683</v>
      </c>
      <c r="M38" s="8">
        <v>43683</v>
      </c>
      <c r="O38" t="s">
        <v>30</v>
      </c>
      <c r="Q38">
        <v>15</v>
      </c>
      <c r="S38" t="s">
        <v>43</v>
      </c>
      <c r="U38" t="s">
        <v>1089</v>
      </c>
      <c r="W38" t="s">
        <v>1084</v>
      </c>
    </row>
    <row r="39" spans="1:25" x14ac:dyDescent="0.25">
      <c r="A39" s="76"/>
      <c r="C39" t="s">
        <v>1106</v>
      </c>
      <c r="E39" t="s">
        <v>7</v>
      </c>
      <c r="I39" t="s">
        <v>185</v>
      </c>
      <c r="K39" s="8">
        <v>43683</v>
      </c>
      <c r="M39" s="8">
        <v>43683</v>
      </c>
      <c r="O39" t="s">
        <v>1105</v>
      </c>
      <c r="Q39">
        <v>15</v>
      </c>
      <c r="S39" t="s">
        <v>43</v>
      </c>
      <c r="W39" t="s">
        <v>204</v>
      </c>
    </row>
    <row r="40" spans="1:25" x14ac:dyDescent="0.25">
      <c r="A40" s="76"/>
      <c r="C40" t="s">
        <v>1107</v>
      </c>
      <c r="E40" t="s">
        <v>7</v>
      </c>
      <c r="I40" t="s">
        <v>180</v>
      </c>
      <c r="K40" s="8">
        <v>43683</v>
      </c>
      <c r="M40" s="8">
        <v>43684</v>
      </c>
      <c r="O40" t="s">
        <v>228</v>
      </c>
      <c r="Q40">
        <v>15</v>
      </c>
      <c r="S40" t="s">
        <v>43</v>
      </c>
      <c r="W40" t="s">
        <v>204</v>
      </c>
    </row>
    <row r="41" spans="1:25" x14ac:dyDescent="0.25">
      <c r="A41" s="76"/>
      <c r="C41" t="s">
        <v>1108</v>
      </c>
      <c r="E41" t="s">
        <v>7</v>
      </c>
      <c r="I41" t="s">
        <v>180</v>
      </c>
      <c r="K41" s="8">
        <v>43683</v>
      </c>
      <c r="M41" s="8">
        <v>43684</v>
      </c>
      <c r="O41" t="s">
        <v>390</v>
      </c>
      <c r="Q41">
        <v>15</v>
      </c>
      <c r="S41" t="s">
        <v>43</v>
      </c>
      <c r="W41" t="s">
        <v>204</v>
      </c>
    </row>
    <row r="42" spans="1:25" x14ac:dyDescent="0.25">
      <c r="A42" s="76"/>
      <c r="C42" t="s">
        <v>1109</v>
      </c>
      <c r="E42" t="s">
        <v>7</v>
      </c>
      <c r="I42" t="s">
        <v>184</v>
      </c>
      <c r="K42" s="8">
        <v>43683</v>
      </c>
      <c r="M42" s="8">
        <v>43683</v>
      </c>
      <c r="O42" t="s">
        <v>1113</v>
      </c>
      <c r="Q42">
        <v>15</v>
      </c>
      <c r="S42" t="s">
        <v>43</v>
      </c>
      <c r="U42" t="s">
        <v>1114</v>
      </c>
      <c r="W42" t="s">
        <v>204</v>
      </c>
    </row>
    <row r="43" spans="1:25" x14ac:dyDescent="0.25">
      <c r="A43" s="76"/>
      <c r="C43" t="s">
        <v>1110</v>
      </c>
      <c r="E43" t="s">
        <v>7</v>
      </c>
      <c r="I43" t="s">
        <v>184</v>
      </c>
      <c r="K43" s="8">
        <v>43683</v>
      </c>
      <c r="M43" s="8">
        <v>43683</v>
      </c>
      <c r="O43" t="s">
        <v>1113</v>
      </c>
      <c r="Q43">
        <v>15</v>
      </c>
      <c r="S43" t="s">
        <v>43</v>
      </c>
      <c r="U43" t="s">
        <v>1096</v>
      </c>
      <c r="W43" t="s">
        <v>204</v>
      </c>
    </row>
    <row r="44" spans="1:25" x14ac:dyDescent="0.25">
      <c r="A44" s="76"/>
      <c r="C44" t="s">
        <v>1111</v>
      </c>
      <c r="E44" t="s">
        <v>7</v>
      </c>
      <c r="I44" t="s">
        <v>184</v>
      </c>
      <c r="K44" s="8">
        <v>43683</v>
      </c>
      <c r="M44" s="8">
        <v>43683</v>
      </c>
      <c r="O44" t="s">
        <v>1113</v>
      </c>
      <c r="Q44">
        <v>15</v>
      </c>
      <c r="S44" t="s">
        <v>43</v>
      </c>
      <c r="U44" t="s">
        <v>1115</v>
      </c>
      <c r="W44" t="s">
        <v>204</v>
      </c>
    </row>
    <row r="45" spans="1:25" x14ac:dyDescent="0.25">
      <c r="A45" s="76"/>
      <c r="C45" t="s">
        <v>1112</v>
      </c>
      <c r="E45" t="s">
        <v>7</v>
      </c>
      <c r="I45" t="s">
        <v>184</v>
      </c>
      <c r="K45" s="8">
        <v>43683</v>
      </c>
      <c r="M45" s="8">
        <v>43683</v>
      </c>
      <c r="O45" t="s">
        <v>1113</v>
      </c>
      <c r="Q45">
        <v>15</v>
      </c>
      <c r="S45" t="s">
        <v>43</v>
      </c>
      <c r="U45" t="s">
        <v>1116</v>
      </c>
      <c r="W45" t="s">
        <v>204</v>
      </c>
    </row>
    <row r="46" spans="1:25" x14ac:dyDescent="0.25">
      <c r="A46" s="76"/>
      <c r="S46">
        <f>SUM(Q33:Q45)/60</f>
        <v>3.25</v>
      </c>
    </row>
    <row r="47" spans="1:25" x14ac:dyDescent="0.25">
      <c r="A47" s="77">
        <v>43684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</row>
    <row r="48" spans="1:25" x14ac:dyDescent="0.25">
      <c r="A48" s="76"/>
      <c r="C48" t="s">
        <v>1100</v>
      </c>
      <c r="E48" t="s">
        <v>7</v>
      </c>
      <c r="I48" t="s">
        <v>185</v>
      </c>
      <c r="K48" s="8">
        <v>43683</v>
      </c>
      <c r="M48" s="8">
        <v>43684</v>
      </c>
      <c r="O48" t="s">
        <v>1105</v>
      </c>
      <c r="Q48">
        <v>15</v>
      </c>
      <c r="S48" t="s">
        <v>43</v>
      </c>
      <c r="W48" t="s">
        <v>204</v>
      </c>
    </row>
    <row r="49" spans="1:25" x14ac:dyDescent="0.25">
      <c r="A49" s="76"/>
      <c r="C49" t="s">
        <v>1107</v>
      </c>
      <c r="E49" t="s">
        <v>7</v>
      </c>
      <c r="I49" t="s">
        <v>180</v>
      </c>
      <c r="K49" s="8">
        <v>43683</v>
      </c>
      <c r="M49" s="8">
        <v>43684</v>
      </c>
      <c r="O49" t="s">
        <v>228</v>
      </c>
      <c r="Q49">
        <v>15</v>
      </c>
      <c r="S49" t="s">
        <v>43</v>
      </c>
      <c r="W49" t="s">
        <v>204</v>
      </c>
    </row>
    <row r="50" spans="1:25" x14ac:dyDescent="0.25">
      <c r="A50" s="76"/>
      <c r="C50" t="s">
        <v>1108</v>
      </c>
      <c r="E50" t="s">
        <v>7</v>
      </c>
      <c r="I50" t="s">
        <v>180</v>
      </c>
      <c r="K50" s="8">
        <v>43683</v>
      </c>
      <c r="M50" s="8">
        <v>43684</v>
      </c>
      <c r="O50" t="s">
        <v>390</v>
      </c>
      <c r="Q50">
        <v>15</v>
      </c>
      <c r="S50" t="s">
        <v>43</v>
      </c>
      <c r="W50" t="s">
        <v>204</v>
      </c>
    </row>
    <row r="51" spans="1:25" x14ac:dyDescent="0.25">
      <c r="A51" s="76"/>
      <c r="C51" t="s">
        <v>1117</v>
      </c>
      <c r="E51" t="s">
        <v>7</v>
      </c>
      <c r="I51" t="s">
        <v>184</v>
      </c>
      <c r="K51" s="8">
        <v>43684</v>
      </c>
      <c r="M51" s="8">
        <v>43684</v>
      </c>
      <c r="O51" t="s">
        <v>463</v>
      </c>
      <c r="Q51">
        <v>60</v>
      </c>
      <c r="S51" t="s">
        <v>43</v>
      </c>
      <c r="W51" t="s">
        <v>204</v>
      </c>
    </row>
    <row r="52" spans="1:25" x14ac:dyDescent="0.25">
      <c r="A52" s="76"/>
      <c r="C52" t="s">
        <v>1118</v>
      </c>
      <c r="E52" t="s">
        <v>7</v>
      </c>
      <c r="I52" t="s">
        <v>185</v>
      </c>
      <c r="K52" s="8">
        <v>43684</v>
      </c>
      <c r="M52" s="8">
        <v>43684</v>
      </c>
      <c r="O52" t="s">
        <v>285</v>
      </c>
      <c r="Q52">
        <v>15</v>
      </c>
      <c r="S52" t="s">
        <v>43</v>
      </c>
      <c r="W52" t="s">
        <v>204</v>
      </c>
    </row>
    <row r="53" spans="1:25" x14ac:dyDescent="0.25">
      <c r="A53" s="76"/>
      <c r="C53" t="s">
        <v>1119</v>
      </c>
      <c r="E53" t="s">
        <v>7</v>
      </c>
      <c r="I53" t="s">
        <v>185</v>
      </c>
      <c r="K53" s="8">
        <v>43684</v>
      </c>
      <c r="M53" s="8">
        <v>43684</v>
      </c>
      <c r="O53" t="s">
        <v>441</v>
      </c>
      <c r="Q53">
        <v>15</v>
      </c>
      <c r="S53" t="s">
        <v>43</v>
      </c>
      <c r="W53" t="s">
        <v>204</v>
      </c>
    </row>
    <row r="54" spans="1:25" x14ac:dyDescent="0.25">
      <c r="A54" s="76"/>
      <c r="S54">
        <f>SUM(Q48:Q53)/60</f>
        <v>2.25</v>
      </c>
    </row>
    <row r="55" spans="1:25" x14ac:dyDescent="0.25">
      <c r="A55" s="77">
        <v>43685</v>
      </c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</row>
    <row r="56" spans="1:25" x14ac:dyDescent="0.25">
      <c r="A56" s="76"/>
      <c r="C56" t="s">
        <v>1118</v>
      </c>
      <c r="E56" t="s">
        <v>7</v>
      </c>
      <c r="I56" t="s">
        <v>185</v>
      </c>
      <c r="K56" s="8">
        <v>43684</v>
      </c>
      <c r="M56" s="8">
        <v>43685</v>
      </c>
      <c r="O56" t="s">
        <v>285</v>
      </c>
      <c r="Q56">
        <v>15</v>
      </c>
      <c r="S56" t="s">
        <v>43</v>
      </c>
      <c r="W56" t="s">
        <v>204</v>
      </c>
    </row>
    <row r="57" spans="1:25" x14ac:dyDescent="0.25">
      <c r="A57" s="76"/>
      <c r="C57" t="s">
        <v>1119</v>
      </c>
      <c r="E57" t="s">
        <v>7</v>
      </c>
      <c r="I57" t="s">
        <v>185</v>
      </c>
      <c r="K57" s="8">
        <v>43684</v>
      </c>
      <c r="M57" s="8">
        <v>43685</v>
      </c>
      <c r="O57" t="s">
        <v>441</v>
      </c>
      <c r="Q57">
        <v>15</v>
      </c>
      <c r="S57" t="s">
        <v>43</v>
      </c>
      <c r="W57" t="s">
        <v>204</v>
      </c>
    </row>
    <row r="58" spans="1:25" x14ac:dyDescent="0.25">
      <c r="A58" s="76"/>
      <c r="C58" t="s">
        <v>1121</v>
      </c>
      <c r="E58" t="s">
        <v>7</v>
      </c>
      <c r="I58" t="s">
        <v>185</v>
      </c>
      <c r="K58" s="8">
        <v>43685</v>
      </c>
      <c r="M58" s="8">
        <v>43685</v>
      </c>
      <c r="O58" t="s">
        <v>285</v>
      </c>
      <c r="Q58">
        <v>15</v>
      </c>
      <c r="S58" t="s">
        <v>43</v>
      </c>
      <c r="W58" t="s">
        <v>204</v>
      </c>
    </row>
    <row r="59" spans="1:25" x14ac:dyDescent="0.25">
      <c r="A59" s="76"/>
      <c r="C59" t="s">
        <v>1120</v>
      </c>
      <c r="E59" t="s">
        <v>7</v>
      </c>
      <c r="I59" t="s">
        <v>152</v>
      </c>
      <c r="K59" s="8">
        <v>43685</v>
      </c>
      <c r="M59" s="8">
        <v>43685</v>
      </c>
      <c r="O59" t="s">
        <v>782</v>
      </c>
      <c r="Q59">
        <v>15</v>
      </c>
      <c r="S59" t="s">
        <v>43</v>
      </c>
      <c r="U59" t="s">
        <v>1123</v>
      </c>
      <c r="W59" t="s">
        <v>320</v>
      </c>
    </row>
    <row r="60" spans="1:25" x14ac:dyDescent="0.25">
      <c r="A60" s="76"/>
      <c r="C60" t="s">
        <v>1122</v>
      </c>
      <c r="E60" t="s">
        <v>7</v>
      </c>
      <c r="I60" t="s">
        <v>185</v>
      </c>
      <c r="K60" s="8">
        <v>43685</v>
      </c>
      <c r="M60" s="8">
        <v>43685</v>
      </c>
      <c r="O60" t="s">
        <v>285</v>
      </c>
      <c r="Q60">
        <v>15</v>
      </c>
      <c r="S60" t="s">
        <v>43</v>
      </c>
      <c r="W60" t="s">
        <v>204</v>
      </c>
    </row>
    <row r="61" spans="1:25" x14ac:dyDescent="0.25">
      <c r="A61" s="76"/>
      <c r="C61" t="s">
        <v>1124</v>
      </c>
      <c r="E61" t="s">
        <v>7</v>
      </c>
      <c r="I61" t="s">
        <v>185</v>
      </c>
      <c r="K61" s="8">
        <v>43685</v>
      </c>
      <c r="M61" s="8">
        <v>43685</v>
      </c>
      <c r="O61" t="s">
        <v>441</v>
      </c>
      <c r="Q61">
        <v>15</v>
      </c>
      <c r="S61" t="s">
        <v>43</v>
      </c>
      <c r="W61" t="s">
        <v>204</v>
      </c>
    </row>
    <row r="62" spans="1:25" x14ac:dyDescent="0.25">
      <c r="A62" s="76"/>
      <c r="C62" t="s">
        <v>1125</v>
      </c>
      <c r="E62" t="s">
        <v>53</v>
      </c>
      <c r="I62" t="s">
        <v>184</v>
      </c>
      <c r="K62" s="8">
        <v>43685</v>
      </c>
      <c r="M62" s="8">
        <v>43685</v>
      </c>
      <c r="O62" t="s">
        <v>62</v>
      </c>
      <c r="Q62">
        <v>15</v>
      </c>
      <c r="S62" t="s">
        <v>43</v>
      </c>
      <c r="W62" t="s">
        <v>216</v>
      </c>
    </row>
    <row r="63" spans="1:25" x14ac:dyDescent="0.25">
      <c r="A63" s="76"/>
      <c r="C63" t="s">
        <v>1126</v>
      </c>
      <c r="E63" t="s">
        <v>7</v>
      </c>
      <c r="I63" t="s">
        <v>185</v>
      </c>
      <c r="K63" s="8">
        <v>43685</v>
      </c>
      <c r="M63" s="8">
        <v>43685</v>
      </c>
      <c r="O63" t="s">
        <v>441</v>
      </c>
      <c r="Q63">
        <v>15</v>
      </c>
      <c r="S63" t="s">
        <v>43</v>
      </c>
      <c r="W63" t="s">
        <v>204</v>
      </c>
    </row>
    <row r="64" spans="1:25" x14ac:dyDescent="0.25">
      <c r="A64" s="76"/>
      <c r="C64" t="s">
        <v>1127</v>
      </c>
      <c r="E64" t="s">
        <v>7</v>
      </c>
      <c r="I64" t="s">
        <v>185</v>
      </c>
      <c r="K64" s="8">
        <v>43685</v>
      </c>
      <c r="M64" s="8">
        <v>43685</v>
      </c>
      <c r="O64" t="s">
        <v>441</v>
      </c>
      <c r="Q64">
        <v>15</v>
      </c>
      <c r="S64" t="s">
        <v>43</v>
      </c>
      <c r="W64" t="s">
        <v>204</v>
      </c>
    </row>
    <row r="65" spans="1:25" x14ac:dyDescent="0.25">
      <c r="A65" s="76"/>
      <c r="C65" t="s">
        <v>1128</v>
      </c>
      <c r="E65" t="s">
        <v>7</v>
      </c>
      <c r="I65" t="s">
        <v>185</v>
      </c>
      <c r="K65" s="8">
        <v>43684</v>
      </c>
      <c r="M65" s="8">
        <v>43685</v>
      </c>
      <c r="O65" t="s">
        <v>285</v>
      </c>
      <c r="Q65">
        <v>15</v>
      </c>
      <c r="S65" t="s">
        <v>43</v>
      </c>
      <c r="W65" t="s">
        <v>204</v>
      </c>
    </row>
    <row r="66" spans="1:25" x14ac:dyDescent="0.25">
      <c r="A66" s="76"/>
      <c r="C66" t="s">
        <v>1129</v>
      </c>
      <c r="E66" t="s">
        <v>7</v>
      </c>
      <c r="I66" t="s">
        <v>185</v>
      </c>
      <c r="K66" s="8">
        <v>43685</v>
      </c>
      <c r="M66" s="8">
        <v>43685</v>
      </c>
      <c r="O66" t="s">
        <v>441</v>
      </c>
      <c r="Q66">
        <v>15</v>
      </c>
      <c r="S66" t="s">
        <v>43</v>
      </c>
      <c r="W66" t="s">
        <v>204</v>
      </c>
    </row>
    <row r="67" spans="1:25" x14ac:dyDescent="0.25">
      <c r="A67" s="76"/>
      <c r="C67" t="s">
        <v>1130</v>
      </c>
      <c r="E67" t="s">
        <v>53</v>
      </c>
      <c r="I67" t="s">
        <v>184</v>
      </c>
      <c r="K67" s="8">
        <v>43685</v>
      </c>
      <c r="M67" s="8">
        <v>43685</v>
      </c>
      <c r="O67" t="s">
        <v>1132</v>
      </c>
      <c r="Q67">
        <v>15</v>
      </c>
      <c r="S67" t="s">
        <v>43</v>
      </c>
      <c r="W67" t="s">
        <v>1133</v>
      </c>
    </row>
    <row r="68" spans="1:25" x14ac:dyDescent="0.25">
      <c r="A68" s="76"/>
      <c r="C68" t="s">
        <v>1131</v>
      </c>
      <c r="E68" t="s">
        <v>53</v>
      </c>
      <c r="I68" t="s">
        <v>184</v>
      </c>
      <c r="K68" s="8">
        <v>43685</v>
      </c>
      <c r="M68" s="8">
        <v>43685</v>
      </c>
      <c r="O68" t="s">
        <v>1132</v>
      </c>
      <c r="Q68">
        <v>15</v>
      </c>
      <c r="S68" t="s">
        <v>43</v>
      </c>
      <c r="W68" t="s">
        <v>1133</v>
      </c>
    </row>
    <row r="69" spans="1:25" x14ac:dyDescent="0.25">
      <c r="A69" s="76"/>
      <c r="C69" t="s">
        <v>1134</v>
      </c>
      <c r="E69" t="s">
        <v>53</v>
      </c>
      <c r="I69" t="s">
        <v>184</v>
      </c>
      <c r="K69" s="8">
        <v>43685</v>
      </c>
      <c r="M69" s="8">
        <v>43685</v>
      </c>
      <c r="O69" t="s">
        <v>62</v>
      </c>
      <c r="Q69">
        <v>15</v>
      </c>
      <c r="S69" t="s">
        <v>43</v>
      </c>
      <c r="W69" t="s">
        <v>216</v>
      </c>
    </row>
    <row r="70" spans="1:25" x14ac:dyDescent="0.25">
      <c r="C70" t="s">
        <v>1135</v>
      </c>
      <c r="E70" t="s">
        <v>7</v>
      </c>
      <c r="I70" t="s">
        <v>185</v>
      </c>
      <c r="K70" s="8">
        <v>43685</v>
      </c>
      <c r="M70" s="8">
        <v>43685</v>
      </c>
      <c r="O70" t="s">
        <v>1004</v>
      </c>
      <c r="Q70">
        <v>15</v>
      </c>
      <c r="S70" t="s">
        <v>43</v>
      </c>
      <c r="W70" t="s">
        <v>204</v>
      </c>
    </row>
    <row r="71" spans="1:25" x14ac:dyDescent="0.25">
      <c r="A71" s="76"/>
      <c r="C71" t="s">
        <v>1136</v>
      </c>
      <c r="E71" t="s">
        <v>7</v>
      </c>
      <c r="I71" t="s">
        <v>185</v>
      </c>
      <c r="K71" s="8">
        <v>43685</v>
      </c>
      <c r="M71" s="8">
        <v>43685</v>
      </c>
      <c r="O71" t="s">
        <v>441</v>
      </c>
      <c r="Q71">
        <v>15</v>
      </c>
      <c r="S71" t="s">
        <v>43</v>
      </c>
      <c r="W71" t="s">
        <v>204</v>
      </c>
    </row>
    <row r="72" spans="1:25" x14ac:dyDescent="0.25">
      <c r="A72" s="76"/>
      <c r="S72">
        <f>SUM(Q56:Q71)/60</f>
        <v>4</v>
      </c>
    </row>
    <row r="73" spans="1:25" x14ac:dyDescent="0.25">
      <c r="A73" s="77">
        <v>43686</v>
      </c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</row>
    <row r="74" spans="1:25" x14ac:dyDescent="0.25">
      <c r="A74" s="76"/>
      <c r="C74" t="s">
        <v>1137</v>
      </c>
      <c r="E74" t="s">
        <v>7</v>
      </c>
      <c r="I74" t="s">
        <v>152</v>
      </c>
      <c r="K74" s="8">
        <v>43686</v>
      </c>
      <c r="M74" s="8">
        <v>43686</v>
      </c>
      <c r="O74" t="s">
        <v>650</v>
      </c>
      <c r="Q74">
        <v>45</v>
      </c>
      <c r="S74" t="s">
        <v>43</v>
      </c>
      <c r="W74" t="s">
        <v>1138</v>
      </c>
    </row>
    <row r="75" spans="1:25" x14ac:dyDescent="0.25">
      <c r="A75" s="76"/>
      <c r="C75" t="s">
        <v>1139</v>
      </c>
      <c r="E75" t="s">
        <v>7</v>
      </c>
      <c r="I75" t="s">
        <v>185</v>
      </c>
      <c r="K75" s="8">
        <v>43686</v>
      </c>
      <c r="M75" s="8">
        <v>43686</v>
      </c>
      <c r="O75" t="s">
        <v>285</v>
      </c>
      <c r="Q75">
        <v>15</v>
      </c>
      <c r="S75" t="s">
        <v>43</v>
      </c>
      <c r="W75" t="s">
        <v>204</v>
      </c>
    </row>
    <row r="76" spans="1:25" x14ac:dyDescent="0.25">
      <c r="A76" s="76"/>
      <c r="C76" t="s">
        <v>1140</v>
      </c>
      <c r="E76" t="s">
        <v>7</v>
      </c>
      <c r="I76" t="s">
        <v>185</v>
      </c>
      <c r="K76" s="8">
        <v>43686</v>
      </c>
      <c r="M76" s="8">
        <v>43686</v>
      </c>
      <c r="O76" t="s">
        <v>441</v>
      </c>
      <c r="Q76">
        <v>15</v>
      </c>
      <c r="S76" t="s">
        <v>43</v>
      </c>
      <c r="W76" t="s">
        <v>204</v>
      </c>
    </row>
    <row r="77" spans="1:25" x14ac:dyDescent="0.25">
      <c r="A77" s="76"/>
      <c r="C77" t="s">
        <v>1141</v>
      </c>
      <c r="E77" t="s">
        <v>7</v>
      </c>
      <c r="I77" t="s">
        <v>185</v>
      </c>
      <c r="K77" s="8">
        <v>43686</v>
      </c>
      <c r="M77" s="8">
        <v>43686</v>
      </c>
      <c r="O77" t="s">
        <v>441</v>
      </c>
      <c r="Q77">
        <v>15</v>
      </c>
      <c r="S77" t="s">
        <v>43</v>
      </c>
      <c r="W77" t="s">
        <v>204</v>
      </c>
    </row>
    <row r="78" spans="1:25" x14ac:dyDescent="0.25">
      <c r="A78" s="76"/>
      <c r="C78" t="s">
        <v>1142</v>
      </c>
      <c r="E78" t="s">
        <v>7</v>
      </c>
      <c r="I78" t="s">
        <v>185</v>
      </c>
      <c r="K78" s="8">
        <v>43686</v>
      </c>
      <c r="M78" s="8">
        <v>43686</v>
      </c>
      <c r="O78" t="s">
        <v>441</v>
      </c>
      <c r="Q78">
        <v>15</v>
      </c>
      <c r="S78" t="s">
        <v>43</v>
      </c>
      <c r="W78" t="s">
        <v>204</v>
      </c>
    </row>
    <row r="79" spans="1:25" x14ac:dyDescent="0.25">
      <c r="A79" s="76"/>
      <c r="C79" t="s">
        <v>1143</v>
      </c>
      <c r="E79" t="s">
        <v>7</v>
      </c>
      <c r="I79" t="s">
        <v>185</v>
      </c>
      <c r="K79" s="8">
        <v>43686</v>
      </c>
      <c r="M79" s="8">
        <v>43686</v>
      </c>
      <c r="O79" t="s">
        <v>441</v>
      </c>
      <c r="Q79">
        <v>15</v>
      </c>
      <c r="S79" t="s">
        <v>43</v>
      </c>
      <c r="W79" t="s">
        <v>204</v>
      </c>
    </row>
    <row r="80" spans="1:25" x14ac:dyDescent="0.25">
      <c r="C80" t="s">
        <v>1146</v>
      </c>
      <c r="E80" t="s">
        <v>7</v>
      </c>
      <c r="I80" t="s">
        <v>180</v>
      </c>
      <c r="K80" s="8">
        <v>43686</v>
      </c>
      <c r="M80" s="8">
        <v>43686</v>
      </c>
      <c r="O80" t="s">
        <v>427</v>
      </c>
      <c r="Q80">
        <v>15</v>
      </c>
      <c r="S80" t="s">
        <v>43</v>
      </c>
      <c r="W80" t="s">
        <v>271</v>
      </c>
    </row>
    <row r="81" spans="1:25" x14ac:dyDescent="0.25">
      <c r="A81" s="76"/>
      <c r="C81" t="s">
        <v>1144</v>
      </c>
      <c r="E81" t="s">
        <v>53</v>
      </c>
      <c r="I81" t="s">
        <v>184</v>
      </c>
      <c r="K81" s="8">
        <v>43686</v>
      </c>
      <c r="M81" s="8">
        <v>43686</v>
      </c>
      <c r="O81" t="s">
        <v>612</v>
      </c>
      <c r="Q81">
        <v>15</v>
      </c>
      <c r="S81" t="s">
        <v>43</v>
      </c>
      <c r="W81" t="s">
        <v>694</v>
      </c>
    </row>
    <row r="82" spans="1:25" x14ac:dyDescent="0.25">
      <c r="A82" s="76"/>
      <c r="C82" t="s">
        <v>1145</v>
      </c>
      <c r="E82" t="s">
        <v>7</v>
      </c>
      <c r="I82" t="s">
        <v>185</v>
      </c>
      <c r="K82" s="8">
        <v>43686</v>
      </c>
      <c r="O82" t="s">
        <v>282</v>
      </c>
      <c r="Q82">
        <v>15</v>
      </c>
      <c r="S82" t="s">
        <v>43</v>
      </c>
      <c r="W82" t="s">
        <v>204</v>
      </c>
    </row>
    <row r="83" spans="1:25" x14ac:dyDescent="0.25">
      <c r="C83" t="s">
        <v>1147</v>
      </c>
      <c r="E83" t="s">
        <v>7</v>
      </c>
      <c r="I83" t="s">
        <v>185</v>
      </c>
      <c r="K83" s="8">
        <v>43686</v>
      </c>
      <c r="O83" t="s">
        <v>1148</v>
      </c>
      <c r="Q83">
        <v>15</v>
      </c>
      <c r="S83" t="s">
        <v>43</v>
      </c>
      <c r="W83" t="s">
        <v>204</v>
      </c>
    </row>
    <row r="84" spans="1:25" x14ac:dyDescent="0.25">
      <c r="A84" s="76"/>
      <c r="S84">
        <f>SUM(Q74:Q82)/60</f>
        <v>2.75</v>
      </c>
    </row>
    <row r="85" spans="1:25" x14ac:dyDescent="0.25">
      <c r="A85" s="77">
        <v>43689</v>
      </c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</row>
    <row r="86" spans="1:25" x14ac:dyDescent="0.25">
      <c r="A86" s="76"/>
      <c r="C86" t="s">
        <v>1145</v>
      </c>
      <c r="E86" t="s">
        <v>7</v>
      </c>
      <c r="I86" t="s">
        <v>185</v>
      </c>
      <c r="K86" s="8">
        <v>43686</v>
      </c>
      <c r="M86" s="8">
        <v>43689</v>
      </c>
      <c r="O86" t="s">
        <v>282</v>
      </c>
      <c r="Q86">
        <v>15</v>
      </c>
      <c r="S86" t="s">
        <v>43</v>
      </c>
      <c r="W86" t="s">
        <v>204</v>
      </c>
    </row>
    <row r="87" spans="1:25" x14ac:dyDescent="0.25">
      <c r="C87" t="s">
        <v>1147</v>
      </c>
      <c r="E87" t="s">
        <v>7</v>
      </c>
      <c r="I87" t="s">
        <v>185</v>
      </c>
      <c r="K87" s="8">
        <v>43686</v>
      </c>
      <c r="M87" s="8">
        <v>43689</v>
      </c>
      <c r="O87" t="s">
        <v>1148</v>
      </c>
      <c r="Q87">
        <v>15</v>
      </c>
      <c r="S87" t="s">
        <v>43</v>
      </c>
      <c r="W87" t="s">
        <v>204</v>
      </c>
    </row>
    <row r="88" spans="1:25" x14ac:dyDescent="0.25">
      <c r="A88" s="76"/>
      <c r="C88" t="s">
        <v>1150</v>
      </c>
      <c r="E88" t="s">
        <v>53</v>
      </c>
      <c r="I88" t="s">
        <v>187</v>
      </c>
      <c r="K88" s="8">
        <v>43689</v>
      </c>
      <c r="M88" s="8">
        <v>43689</v>
      </c>
      <c r="O88" t="s">
        <v>153</v>
      </c>
      <c r="Q88">
        <v>15</v>
      </c>
      <c r="S88" t="s">
        <v>43</v>
      </c>
      <c r="W88" t="s">
        <v>204</v>
      </c>
    </row>
    <row r="89" spans="1:25" x14ac:dyDescent="0.25">
      <c r="A89" s="76"/>
      <c r="C89" t="s">
        <v>1151</v>
      </c>
      <c r="E89" t="s">
        <v>53</v>
      </c>
      <c r="I89" t="s">
        <v>187</v>
      </c>
      <c r="K89" s="8">
        <v>43689</v>
      </c>
      <c r="M89" s="8">
        <v>43689</v>
      </c>
      <c r="O89" t="s">
        <v>309</v>
      </c>
      <c r="Q89">
        <v>15</v>
      </c>
      <c r="S89" t="s">
        <v>43</v>
      </c>
      <c r="W89" t="s">
        <v>320</v>
      </c>
    </row>
    <row r="90" spans="1:25" x14ac:dyDescent="0.25">
      <c r="A90" s="76"/>
      <c r="C90" t="s">
        <v>1149</v>
      </c>
      <c r="E90" t="s">
        <v>7</v>
      </c>
      <c r="I90" t="s">
        <v>187</v>
      </c>
      <c r="K90" s="8">
        <v>43689</v>
      </c>
      <c r="M90" s="8">
        <v>43689</v>
      </c>
      <c r="O90" t="s">
        <v>463</v>
      </c>
      <c r="Q90">
        <v>15</v>
      </c>
      <c r="S90" t="s">
        <v>43</v>
      </c>
      <c r="W90" t="s">
        <v>204</v>
      </c>
    </row>
    <row r="91" spans="1:25" x14ac:dyDescent="0.25">
      <c r="A91" s="76"/>
      <c r="C91" t="s">
        <v>1152</v>
      </c>
      <c r="E91" t="s">
        <v>7</v>
      </c>
      <c r="I91" t="s">
        <v>184</v>
      </c>
      <c r="K91" s="8">
        <v>43689</v>
      </c>
      <c r="M91" s="8">
        <v>43689</v>
      </c>
      <c r="O91" t="s">
        <v>674</v>
      </c>
      <c r="Q91">
        <v>15</v>
      </c>
      <c r="S91" t="s">
        <v>43</v>
      </c>
      <c r="W91" t="s">
        <v>204</v>
      </c>
    </row>
    <row r="92" spans="1:25" x14ac:dyDescent="0.25">
      <c r="A92" s="76"/>
      <c r="C92" t="s">
        <v>1153</v>
      </c>
      <c r="E92" t="s">
        <v>7</v>
      </c>
      <c r="I92" t="s">
        <v>184</v>
      </c>
      <c r="K92" s="8">
        <v>43689</v>
      </c>
      <c r="M92" s="8">
        <v>43689</v>
      </c>
      <c r="O92" t="s">
        <v>674</v>
      </c>
      <c r="Q92">
        <v>15</v>
      </c>
      <c r="S92" t="s">
        <v>43</v>
      </c>
      <c r="W92" t="s">
        <v>204</v>
      </c>
    </row>
    <row r="93" spans="1:25" x14ac:dyDescent="0.25">
      <c r="A93" s="76"/>
      <c r="C93" t="s">
        <v>1154</v>
      </c>
      <c r="E93" t="s">
        <v>7</v>
      </c>
      <c r="I93" t="s">
        <v>185</v>
      </c>
      <c r="K93" s="8">
        <v>43689</v>
      </c>
      <c r="M93" s="8">
        <v>43689</v>
      </c>
      <c r="O93" t="s">
        <v>209</v>
      </c>
      <c r="Q93">
        <v>15</v>
      </c>
      <c r="S93" t="s">
        <v>43</v>
      </c>
      <c r="W93" t="s">
        <v>204</v>
      </c>
    </row>
    <row r="94" spans="1:25" x14ac:dyDescent="0.25">
      <c r="A94" s="76"/>
      <c r="C94" t="s">
        <v>1155</v>
      </c>
      <c r="E94" t="s">
        <v>53</v>
      </c>
      <c r="I94" t="s">
        <v>184</v>
      </c>
      <c r="K94" s="8">
        <v>43689</v>
      </c>
      <c r="M94" s="8"/>
      <c r="O94" s="7" t="s">
        <v>1259</v>
      </c>
      <c r="Q94">
        <v>15</v>
      </c>
      <c r="S94" t="s">
        <v>43</v>
      </c>
    </row>
    <row r="95" spans="1:25" x14ac:dyDescent="0.25">
      <c r="A95" s="76"/>
      <c r="S95">
        <f>SUM(Q86:Q94)/60</f>
        <v>2.25</v>
      </c>
    </row>
    <row r="96" spans="1:25" x14ac:dyDescent="0.25">
      <c r="A96" s="77">
        <v>43690</v>
      </c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</row>
    <row r="97" spans="1:25" x14ac:dyDescent="0.25">
      <c r="A97" s="76"/>
      <c r="C97" t="s">
        <v>1155</v>
      </c>
      <c r="E97" t="s">
        <v>53</v>
      </c>
      <c r="I97" t="s">
        <v>184</v>
      </c>
      <c r="K97" s="8">
        <v>43689</v>
      </c>
      <c r="M97" s="8">
        <v>43690</v>
      </c>
      <c r="O97" s="7" t="s">
        <v>1259</v>
      </c>
      <c r="Q97">
        <v>15</v>
      </c>
      <c r="S97" t="s">
        <v>43</v>
      </c>
      <c r="W97" t="s">
        <v>1157</v>
      </c>
      <c r="Y97" t="s">
        <v>1160</v>
      </c>
    </row>
    <row r="98" spans="1:25" x14ac:dyDescent="0.25">
      <c r="A98" s="76"/>
      <c r="C98" t="s">
        <v>1158</v>
      </c>
      <c r="E98" t="s">
        <v>7</v>
      </c>
      <c r="I98" t="s">
        <v>185</v>
      </c>
      <c r="K98" s="8">
        <v>43690</v>
      </c>
      <c r="M98" s="8">
        <v>43690</v>
      </c>
      <c r="O98" t="s">
        <v>209</v>
      </c>
      <c r="Q98">
        <v>15</v>
      </c>
      <c r="S98" t="s">
        <v>43</v>
      </c>
      <c r="W98" t="s">
        <v>204</v>
      </c>
    </row>
    <row r="99" spans="1:25" x14ac:dyDescent="0.25">
      <c r="A99" s="76"/>
      <c r="C99" t="s">
        <v>1159</v>
      </c>
      <c r="E99" t="s">
        <v>7</v>
      </c>
      <c r="I99" t="s">
        <v>187</v>
      </c>
      <c r="K99" s="8">
        <v>43690</v>
      </c>
      <c r="M99" s="8">
        <v>43690</v>
      </c>
      <c r="O99" t="s">
        <v>814</v>
      </c>
      <c r="Q99">
        <v>15</v>
      </c>
      <c r="S99" t="s">
        <v>43</v>
      </c>
      <c r="W99" t="s">
        <v>320</v>
      </c>
    </row>
    <row r="100" spans="1:25" x14ac:dyDescent="0.25">
      <c r="A100" s="76"/>
      <c r="C100" t="s">
        <v>1161</v>
      </c>
      <c r="E100" t="s">
        <v>7</v>
      </c>
      <c r="I100" t="s">
        <v>184</v>
      </c>
      <c r="K100" s="8">
        <v>43690</v>
      </c>
      <c r="M100" s="8">
        <v>43690</v>
      </c>
      <c r="O100" t="s">
        <v>1162</v>
      </c>
      <c r="Q100">
        <v>15</v>
      </c>
      <c r="S100" t="s">
        <v>43</v>
      </c>
      <c r="W100" t="s">
        <v>204</v>
      </c>
    </row>
    <row r="101" spans="1:25" x14ac:dyDescent="0.25">
      <c r="A101" s="76"/>
      <c r="C101" t="s">
        <v>1163</v>
      </c>
      <c r="E101" t="s">
        <v>7</v>
      </c>
      <c r="I101" t="s">
        <v>185</v>
      </c>
      <c r="K101" s="8">
        <v>43690</v>
      </c>
      <c r="M101" s="8">
        <v>43690</v>
      </c>
      <c r="O101" t="s">
        <v>441</v>
      </c>
      <c r="Q101">
        <v>15</v>
      </c>
      <c r="S101" t="s">
        <v>43</v>
      </c>
      <c r="W101" t="s">
        <v>204</v>
      </c>
    </row>
    <row r="102" spans="1:25" x14ac:dyDescent="0.25">
      <c r="A102" s="76"/>
      <c r="C102" t="s">
        <v>1164</v>
      </c>
      <c r="E102" t="s">
        <v>7</v>
      </c>
      <c r="I102" t="s">
        <v>185</v>
      </c>
      <c r="K102" s="8">
        <v>43690</v>
      </c>
      <c r="M102" s="8">
        <v>43690</v>
      </c>
      <c r="O102" t="s">
        <v>762</v>
      </c>
      <c r="Q102">
        <v>15</v>
      </c>
      <c r="S102" t="s">
        <v>43</v>
      </c>
      <c r="W102" t="s">
        <v>204</v>
      </c>
    </row>
    <row r="103" spans="1:25" x14ac:dyDescent="0.25">
      <c r="A103" s="76"/>
      <c r="C103" t="s">
        <v>1165</v>
      </c>
      <c r="E103" t="s">
        <v>7</v>
      </c>
      <c r="I103" t="s">
        <v>180</v>
      </c>
      <c r="K103" s="8">
        <v>43690</v>
      </c>
      <c r="M103" s="8">
        <v>43690</v>
      </c>
      <c r="O103" t="s">
        <v>14</v>
      </c>
      <c r="Q103">
        <v>15</v>
      </c>
      <c r="S103" t="s">
        <v>43</v>
      </c>
      <c r="W103" t="s">
        <v>204</v>
      </c>
    </row>
    <row r="104" spans="1:25" x14ac:dyDescent="0.25">
      <c r="A104" s="76"/>
      <c r="C104" t="s">
        <v>1166</v>
      </c>
      <c r="E104" t="s">
        <v>7</v>
      </c>
      <c r="I104" t="s">
        <v>152</v>
      </c>
      <c r="K104" s="8">
        <v>43690</v>
      </c>
      <c r="M104" s="8">
        <v>43690</v>
      </c>
      <c r="O104" t="s">
        <v>814</v>
      </c>
      <c r="Q104">
        <v>15</v>
      </c>
      <c r="S104" t="s">
        <v>43</v>
      </c>
      <c r="W104" t="s">
        <v>320</v>
      </c>
    </row>
    <row r="105" spans="1:25" x14ac:dyDescent="0.25">
      <c r="A105" s="76"/>
      <c r="S105">
        <f>SUM(Q97:Q104)/60</f>
        <v>2</v>
      </c>
    </row>
    <row r="106" spans="1:25" x14ac:dyDescent="0.25">
      <c r="A106" s="77">
        <v>43691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</row>
    <row r="107" spans="1:25" x14ac:dyDescent="0.25">
      <c r="A107" s="76"/>
      <c r="C107" t="s">
        <v>1167</v>
      </c>
      <c r="E107" t="s">
        <v>7</v>
      </c>
      <c r="I107" t="s">
        <v>185</v>
      </c>
      <c r="K107" s="8">
        <v>43691</v>
      </c>
      <c r="M107" s="8">
        <v>43691</v>
      </c>
      <c r="O107" t="s">
        <v>441</v>
      </c>
      <c r="Q107">
        <v>15</v>
      </c>
      <c r="S107" t="s">
        <v>43</v>
      </c>
      <c r="W107" t="s">
        <v>204</v>
      </c>
    </row>
    <row r="108" spans="1:25" x14ac:dyDescent="0.25">
      <c r="A108" s="76"/>
      <c r="C108" t="s">
        <v>1168</v>
      </c>
      <c r="E108" t="s">
        <v>7</v>
      </c>
      <c r="I108" t="s">
        <v>185</v>
      </c>
      <c r="K108" s="8">
        <v>43691</v>
      </c>
      <c r="M108" s="8">
        <v>43691</v>
      </c>
      <c r="O108" t="s">
        <v>285</v>
      </c>
      <c r="Q108">
        <v>15</v>
      </c>
      <c r="S108" t="s">
        <v>43</v>
      </c>
      <c r="W108" t="s">
        <v>204</v>
      </c>
    </row>
    <row r="109" spans="1:25" x14ac:dyDescent="0.25">
      <c r="A109" s="76"/>
      <c r="C109" t="s">
        <v>1169</v>
      </c>
      <c r="E109" t="s">
        <v>7</v>
      </c>
      <c r="I109" t="s">
        <v>314</v>
      </c>
      <c r="K109" s="8">
        <v>43691</v>
      </c>
      <c r="M109" s="8">
        <v>43691</v>
      </c>
      <c r="O109" t="s">
        <v>556</v>
      </c>
      <c r="Q109">
        <v>15</v>
      </c>
      <c r="S109" t="s">
        <v>43</v>
      </c>
      <c r="W109" t="s">
        <v>320</v>
      </c>
    </row>
    <row r="110" spans="1:25" x14ac:dyDescent="0.25">
      <c r="A110" s="76"/>
      <c r="C110" t="s">
        <v>1169</v>
      </c>
      <c r="E110" t="s">
        <v>53</v>
      </c>
      <c r="I110" t="s">
        <v>314</v>
      </c>
      <c r="K110" s="8">
        <v>43691</v>
      </c>
      <c r="M110" s="8">
        <v>43691</v>
      </c>
      <c r="O110" t="s">
        <v>556</v>
      </c>
      <c r="Q110">
        <v>15</v>
      </c>
      <c r="S110" t="s">
        <v>43</v>
      </c>
      <c r="W110" t="s">
        <v>320</v>
      </c>
    </row>
    <row r="111" spans="1:25" x14ac:dyDescent="0.25">
      <c r="A111" s="76"/>
      <c r="C111" t="s">
        <v>1170</v>
      </c>
      <c r="E111" t="s">
        <v>7</v>
      </c>
      <c r="I111" t="s">
        <v>185</v>
      </c>
      <c r="K111" s="8">
        <v>43691</v>
      </c>
      <c r="M111" s="8">
        <v>43691</v>
      </c>
      <c r="O111" t="s">
        <v>285</v>
      </c>
      <c r="Q111">
        <v>15</v>
      </c>
      <c r="S111" t="s">
        <v>43</v>
      </c>
      <c r="W111" t="s">
        <v>204</v>
      </c>
    </row>
    <row r="112" spans="1:25" x14ac:dyDescent="0.25">
      <c r="A112" s="76"/>
      <c r="C112" t="s">
        <v>1171</v>
      </c>
      <c r="E112" t="s">
        <v>7</v>
      </c>
      <c r="I112" t="s">
        <v>152</v>
      </c>
      <c r="K112" s="8">
        <v>43691</v>
      </c>
      <c r="M112" s="8">
        <v>43691</v>
      </c>
      <c r="O112" t="s">
        <v>480</v>
      </c>
      <c r="Q112">
        <v>15</v>
      </c>
      <c r="S112" t="s">
        <v>43</v>
      </c>
      <c r="W112" t="s">
        <v>1176</v>
      </c>
      <c r="Y112" t="s">
        <v>1190</v>
      </c>
    </row>
    <row r="113" spans="1:25" x14ac:dyDescent="0.25">
      <c r="A113" s="76"/>
      <c r="C113" t="s">
        <v>1172</v>
      </c>
      <c r="E113" t="s">
        <v>7</v>
      </c>
      <c r="I113" t="s">
        <v>152</v>
      </c>
      <c r="K113" s="8">
        <v>43691</v>
      </c>
      <c r="M113" s="8">
        <v>43691</v>
      </c>
      <c r="O113" t="s">
        <v>480</v>
      </c>
      <c r="Q113">
        <v>15</v>
      </c>
      <c r="S113" t="s">
        <v>43</v>
      </c>
      <c r="W113" t="s">
        <v>1176</v>
      </c>
    </row>
    <row r="114" spans="1:25" x14ac:dyDescent="0.25">
      <c r="A114" s="76"/>
      <c r="C114" t="s">
        <v>1173</v>
      </c>
      <c r="E114" t="s">
        <v>7</v>
      </c>
      <c r="I114" t="s">
        <v>152</v>
      </c>
      <c r="K114" s="8">
        <v>43691</v>
      </c>
      <c r="M114" s="8">
        <v>43691</v>
      </c>
      <c r="O114" t="s">
        <v>480</v>
      </c>
      <c r="Q114">
        <v>15</v>
      </c>
      <c r="S114" t="s">
        <v>43</v>
      </c>
      <c r="W114" t="s">
        <v>1176</v>
      </c>
    </row>
    <row r="115" spans="1:25" x14ac:dyDescent="0.25">
      <c r="A115" s="76"/>
      <c r="C115" t="s">
        <v>1174</v>
      </c>
      <c r="E115" t="s">
        <v>7</v>
      </c>
      <c r="I115" t="s">
        <v>152</v>
      </c>
      <c r="K115" s="8">
        <v>43691</v>
      </c>
      <c r="M115" s="8">
        <v>43691</v>
      </c>
      <c r="O115" t="s">
        <v>480</v>
      </c>
      <c r="Q115">
        <v>15</v>
      </c>
      <c r="S115" t="s">
        <v>43</v>
      </c>
      <c r="W115" t="s">
        <v>1176</v>
      </c>
    </row>
    <row r="116" spans="1:25" x14ac:dyDescent="0.25">
      <c r="A116" s="76"/>
      <c r="C116" t="s">
        <v>1175</v>
      </c>
      <c r="E116" t="s">
        <v>7</v>
      </c>
      <c r="I116" t="s">
        <v>184</v>
      </c>
      <c r="K116" s="8">
        <v>43691</v>
      </c>
      <c r="M116" s="8">
        <v>43691</v>
      </c>
      <c r="O116" t="s">
        <v>174</v>
      </c>
      <c r="Q116">
        <v>15</v>
      </c>
      <c r="S116" t="s">
        <v>43</v>
      </c>
      <c r="W116" t="s">
        <v>216</v>
      </c>
    </row>
    <row r="117" spans="1:25" x14ac:dyDescent="0.25">
      <c r="A117" s="76"/>
      <c r="C117" t="s">
        <v>1177</v>
      </c>
      <c r="E117" t="s">
        <v>7</v>
      </c>
      <c r="I117" t="s">
        <v>180</v>
      </c>
      <c r="K117" s="8">
        <v>43691</v>
      </c>
      <c r="M117" s="8">
        <v>43691</v>
      </c>
      <c r="O117" t="s">
        <v>1178</v>
      </c>
      <c r="Q117">
        <v>15</v>
      </c>
      <c r="S117" t="s">
        <v>43</v>
      </c>
      <c r="W117" t="s">
        <v>1176</v>
      </c>
      <c r="Y117" t="s">
        <v>1189</v>
      </c>
    </row>
    <row r="118" spans="1:25" x14ac:dyDescent="0.25">
      <c r="A118" s="76"/>
      <c r="C118" t="s">
        <v>1179</v>
      </c>
      <c r="E118" t="s">
        <v>7</v>
      </c>
      <c r="I118" t="s">
        <v>152</v>
      </c>
      <c r="K118" s="8">
        <v>43691</v>
      </c>
      <c r="M118" s="8">
        <v>43691</v>
      </c>
      <c r="O118" t="s">
        <v>1193</v>
      </c>
      <c r="Q118">
        <v>15</v>
      </c>
      <c r="S118" t="s">
        <v>43</v>
      </c>
      <c r="W118" t="s">
        <v>204</v>
      </c>
      <c r="Y118" t="s">
        <v>852</v>
      </c>
    </row>
    <row r="119" spans="1:25" x14ac:dyDescent="0.25">
      <c r="A119" s="76"/>
      <c r="C119" t="s">
        <v>1180</v>
      </c>
      <c r="E119" t="s">
        <v>7</v>
      </c>
      <c r="I119" t="s">
        <v>185</v>
      </c>
      <c r="K119" s="8">
        <v>43691</v>
      </c>
      <c r="M119" s="8">
        <v>43691</v>
      </c>
      <c r="O119" t="s">
        <v>441</v>
      </c>
      <c r="Q119">
        <v>15</v>
      </c>
      <c r="S119" t="s">
        <v>43</v>
      </c>
      <c r="W119" t="s">
        <v>204</v>
      </c>
    </row>
    <row r="120" spans="1:25" x14ac:dyDescent="0.25">
      <c r="A120" s="76"/>
      <c r="C120" t="s">
        <v>1181</v>
      </c>
      <c r="E120" t="s">
        <v>7</v>
      </c>
      <c r="I120" t="s">
        <v>184</v>
      </c>
      <c r="K120" s="8">
        <v>43691</v>
      </c>
      <c r="M120" s="8">
        <v>43691</v>
      </c>
      <c r="O120" t="s">
        <v>33</v>
      </c>
      <c r="Q120">
        <v>15</v>
      </c>
      <c r="S120" t="s">
        <v>43</v>
      </c>
      <c r="W120" t="s">
        <v>1176</v>
      </c>
      <c r="Y120" t="s">
        <v>852</v>
      </c>
    </row>
    <row r="121" spans="1:25" x14ac:dyDescent="0.25">
      <c r="A121" s="76"/>
      <c r="C121" t="s">
        <v>1182</v>
      </c>
      <c r="E121" t="s">
        <v>7</v>
      </c>
      <c r="I121" t="s">
        <v>184</v>
      </c>
      <c r="K121" s="8">
        <v>43691</v>
      </c>
      <c r="M121" s="8">
        <v>43691</v>
      </c>
      <c r="O121" t="s">
        <v>33</v>
      </c>
      <c r="Q121">
        <v>15</v>
      </c>
      <c r="S121" t="s">
        <v>43</v>
      </c>
      <c r="W121" t="s">
        <v>1176</v>
      </c>
      <c r="Y121" t="s">
        <v>1192</v>
      </c>
    </row>
    <row r="122" spans="1:25" x14ac:dyDescent="0.25">
      <c r="A122" s="76"/>
      <c r="C122" t="s">
        <v>1183</v>
      </c>
      <c r="E122" t="s">
        <v>7</v>
      </c>
      <c r="I122" t="s">
        <v>184</v>
      </c>
      <c r="K122" s="8">
        <v>43691</v>
      </c>
      <c r="M122" s="8">
        <v>43691</v>
      </c>
      <c r="O122" t="s">
        <v>1188</v>
      </c>
      <c r="Q122">
        <v>15</v>
      </c>
      <c r="S122" t="s">
        <v>43</v>
      </c>
      <c r="W122" t="s">
        <v>1176</v>
      </c>
      <c r="Y122" t="s">
        <v>1189</v>
      </c>
    </row>
    <row r="123" spans="1:25" x14ac:dyDescent="0.25">
      <c r="A123" s="76"/>
      <c r="C123" t="s">
        <v>1184</v>
      </c>
      <c r="E123" t="s">
        <v>7</v>
      </c>
      <c r="I123" t="s">
        <v>184</v>
      </c>
      <c r="K123" s="8">
        <v>43691</v>
      </c>
      <c r="M123" s="8">
        <v>43691</v>
      </c>
      <c r="O123" t="s">
        <v>1188</v>
      </c>
      <c r="Q123">
        <v>15</v>
      </c>
      <c r="S123" t="s">
        <v>43</v>
      </c>
      <c r="W123" t="s">
        <v>1176</v>
      </c>
      <c r="Y123" t="s">
        <v>1189</v>
      </c>
    </row>
    <row r="124" spans="1:25" x14ac:dyDescent="0.25">
      <c r="A124" s="76"/>
      <c r="C124" t="s">
        <v>1185</v>
      </c>
      <c r="E124" t="s">
        <v>7</v>
      </c>
      <c r="I124" t="s">
        <v>184</v>
      </c>
      <c r="K124" s="8">
        <v>43691</v>
      </c>
      <c r="M124" s="8">
        <v>43691</v>
      </c>
      <c r="O124" t="s">
        <v>1188</v>
      </c>
      <c r="Q124">
        <v>15</v>
      </c>
      <c r="S124" t="s">
        <v>43</v>
      </c>
      <c r="W124" t="s">
        <v>1176</v>
      </c>
      <c r="Y124" t="s">
        <v>1189</v>
      </c>
    </row>
    <row r="125" spans="1:25" x14ac:dyDescent="0.25">
      <c r="A125" s="76"/>
      <c r="C125" t="s">
        <v>1186</v>
      </c>
      <c r="E125" t="s">
        <v>7</v>
      </c>
      <c r="I125" t="s">
        <v>184</v>
      </c>
      <c r="K125" s="8">
        <v>43691</v>
      </c>
      <c r="M125" s="8">
        <v>43691</v>
      </c>
      <c r="O125" t="s">
        <v>1188</v>
      </c>
      <c r="Q125">
        <v>15</v>
      </c>
      <c r="S125" t="s">
        <v>43</v>
      </c>
      <c r="W125" t="s">
        <v>1176</v>
      </c>
      <c r="Y125" t="s">
        <v>1189</v>
      </c>
    </row>
    <row r="126" spans="1:25" x14ac:dyDescent="0.25">
      <c r="A126" s="76"/>
      <c r="C126" t="s">
        <v>1187</v>
      </c>
      <c r="E126" t="s">
        <v>7</v>
      </c>
      <c r="I126" t="s">
        <v>184</v>
      </c>
      <c r="K126" s="8">
        <v>43691</v>
      </c>
      <c r="M126" s="8">
        <v>43691</v>
      </c>
      <c r="O126" t="s">
        <v>1188</v>
      </c>
      <c r="Q126">
        <v>15</v>
      </c>
      <c r="S126" t="s">
        <v>43</v>
      </c>
      <c r="W126" t="s">
        <v>1176</v>
      </c>
      <c r="Y126" t="s">
        <v>1189</v>
      </c>
    </row>
    <row r="127" spans="1:25" x14ac:dyDescent="0.25">
      <c r="A127" s="76"/>
      <c r="C127" t="s">
        <v>1191</v>
      </c>
      <c r="E127" t="s">
        <v>53</v>
      </c>
      <c r="I127" t="s">
        <v>184</v>
      </c>
      <c r="K127" s="8">
        <v>43691</v>
      </c>
      <c r="O127" t="s">
        <v>1259</v>
      </c>
      <c r="Q127">
        <v>15</v>
      </c>
      <c r="S127" t="s">
        <v>43</v>
      </c>
      <c r="W127" t="s">
        <v>1157</v>
      </c>
    </row>
    <row r="128" spans="1:25" x14ac:dyDescent="0.25">
      <c r="A128" s="76"/>
      <c r="S128">
        <f>SUM(Q107:Q127)/60</f>
        <v>5.25</v>
      </c>
    </row>
    <row r="129" spans="1:25" x14ac:dyDescent="0.25">
      <c r="A129" s="77">
        <v>43692</v>
      </c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</row>
    <row r="130" spans="1:25" x14ac:dyDescent="0.25">
      <c r="A130" s="76"/>
      <c r="C130" t="s">
        <v>1191</v>
      </c>
      <c r="E130" t="s">
        <v>53</v>
      </c>
      <c r="I130" t="s">
        <v>184</v>
      </c>
      <c r="K130" s="8">
        <v>43691</v>
      </c>
      <c r="M130" s="8">
        <v>43692</v>
      </c>
      <c r="O130" t="s">
        <v>1259</v>
      </c>
      <c r="Q130">
        <v>15</v>
      </c>
      <c r="S130" t="s">
        <v>43</v>
      </c>
      <c r="W130" t="s">
        <v>1157</v>
      </c>
    </row>
    <row r="131" spans="1:25" x14ac:dyDescent="0.25">
      <c r="A131" s="76"/>
      <c r="C131" t="s">
        <v>1194</v>
      </c>
      <c r="E131" t="s">
        <v>7</v>
      </c>
      <c r="I131" t="s">
        <v>185</v>
      </c>
      <c r="K131" s="8">
        <v>43692</v>
      </c>
      <c r="M131" s="8"/>
      <c r="O131" t="s">
        <v>285</v>
      </c>
      <c r="Q131">
        <v>15</v>
      </c>
      <c r="S131" t="s">
        <v>43</v>
      </c>
      <c r="W131" t="s">
        <v>204</v>
      </c>
    </row>
    <row r="132" spans="1:25" x14ac:dyDescent="0.25">
      <c r="A132" s="76"/>
      <c r="C132" t="s">
        <v>1195</v>
      </c>
      <c r="E132" t="s">
        <v>7</v>
      </c>
      <c r="I132" t="s">
        <v>152</v>
      </c>
      <c r="K132" s="8">
        <v>43692</v>
      </c>
      <c r="M132" s="8">
        <v>43692</v>
      </c>
      <c r="O132" t="s">
        <v>146</v>
      </c>
      <c r="Q132">
        <v>15</v>
      </c>
      <c r="S132" t="s">
        <v>43</v>
      </c>
      <c r="W132" t="s">
        <v>204</v>
      </c>
    </row>
    <row r="133" spans="1:25" x14ac:dyDescent="0.25">
      <c r="A133" s="76"/>
      <c r="C133" t="s">
        <v>1196</v>
      </c>
      <c r="E133" t="s">
        <v>7</v>
      </c>
      <c r="I133" t="s">
        <v>152</v>
      </c>
      <c r="K133" s="8">
        <v>43692</v>
      </c>
      <c r="M133" s="8">
        <v>43692</v>
      </c>
      <c r="O133" t="s">
        <v>146</v>
      </c>
      <c r="Q133">
        <v>15</v>
      </c>
      <c r="S133" t="s">
        <v>43</v>
      </c>
      <c r="W133" t="s">
        <v>204</v>
      </c>
    </row>
    <row r="134" spans="1:25" x14ac:dyDescent="0.25">
      <c r="A134" s="76"/>
      <c r="C134" t="s">
        <v>1197</v>
      </c>
      <c r="E134" t="s">
        <v>7</v>
      </c>
      <c r="I134" t="s">
        <v>152</v>
      </c>
      <c r="K134" s="8">
        <v>43692</v>
      </c>
      <c r="M134" s="8">
        <v>43692</v>
      </c>
      <c r="O134" t="s">
        <v>146</v>
      </c>
      <c r="Q134">
        <v>15</v>
      </c>
      <c r="S134" t="s">
        <v>43</v>
      </c>
      <c r="W134" t="s">
        <v>204</v>
      </c>
    </row>
    <row r="135" spans="1:25" x14ac:dyDescent="0.25">
      <c r="A135" s="76"/>
      <c r="C135" t="s">
        <v>1198</v>
      </c>
      <c r="E135" t="s">
        <v>7</v>
      </c>
      <c r="I135" t="s">
        <v>187</v>
      </c>
      <c r="K135" s="8">
        <v>43692</v>
      </c>
      <c r="M135" s="8"/>
      <c r="O135" t="s">
        <v>782</v>
      </c>
      <c r="Q135">
        <v>15</v>
      </c>
      <c r="S135" t="s">
        <v>43</v>
      </c>
      <c r="W135" t="s">
        <v>204</v>
      </c>
    </row>
    <row r="136" spans="1:25" x14ac:dyDescent="0.25">
      <c r="A136" s="76"/>
      <c r="C136" t="s">
        <v>1199</v>
      </c>
      <c r="E136" t="s">
        <v>53</v>
      </c>
      <c r="I136" t="s">
        <v>184</v>
      </c>
      <c r="K136" s="8">
        <v>43692</v>
      </c>
      <c r="M136" s="8"/>
      <c r="O136" t="s">
        <v>153</v>
      </c>
      <c r="Q136">
        <v>15</v>
      </c>
      <c r="S136" t="s">
        <v>43</v>
      </c>
      <c r="W136" t="s">
        <v>320</v>
      </c>
    </row>
    <row r="137" spans="1:25" x14ac:dyDescent="0.25">
      <c r="A137" s="76"/>
      <c r="C137" t="s">
        <v>1200</v>
      </c>
      <c r="E137" t="s">
        <v>7</v>
      </c>
      <c r="I137" t="s">
        <v>152</v>
      </c>
      <c r="K137" s="8">
        <v>43692</v>
      </c>
      <c r="M137" s="8">
        <v>43692</v>
      </c>
      <c r="O137" t="s">
        <v>146</v>
      </c>
      <c r="Q137">
        <v>15</v>
      </c>
      <c r="S137" t="s">
        <v>43</v>
      </c>
      <c r="W137" t="s">
        <v>204</v>
      </c>
    </row>
    <row r="138" spans="1:25" x14ac:dyDescent="0.25">
      <c r="A138" s="76"/>
      <c r="C138" t="s">
        <v>1201</v>
      </c>
      <c r="E138" t="s">
        <v>7</v>
      </c>
      <c r="I138" t="s">
        <v>184</v>
      </c>
      <c r="K138" s="8">
        <v>43692</v>
      </c>
      <c r="M138" s="8">
        <v>43692</v>
      </c>
      <c r="O138" t="s">
        <v>1204</v>
      </c>
      <c r="Q138">
        <v>15</v>
      </c>
      <c r="S138" t="s">
        <v>43</v>
      </c>
      <c r="W138" t="s">
        <v>204</v>
      </c>
    </row>
    <row r="139" spans="1:25" x14ac:dyDescent="0.25">
      <c r="A139" s="76"/>
      <c r="C139" t="s">
        <v>1202</v>
      </c>
      <c r="E139" t="s">
        <v>7</v>
      </c>
      <c r="I139" t="s">
        <v>152</v>
      </c>
      <c r="K139" s="8">
        <v>43692</v>
      </c>
      <c r="M139" s="8">
        <v>43692</v>
      </c>
      <c r="O139" t="s">
        <v>146</v>
      </c>
      <c r="Q139">
        <v>15</v>
      </c>
      <c r="S139" t="s">
        <v>43</v>
      </c>
      <c r="W139" t="s">
        <v>204</v>
      </c>
    </row>
    <row r="140" spans="1:25" x14ac:dyDescent="0.25">
      <c r="A140" s="76"/>
      <c r="C140" t="s">
        <v>1203</v>
      </c>
      <c r="E140" t="s">
        <v>7</v>
      </c>
      <c r="I140" t="s">
        <v>152</v>
      </c>
      <c r="K140" s="8">
        <v>43692</v>
      </c>
      <c r="M140" s="8">
        <v>43692</v>
      </c>
      <c r="O140" t="s">
        <v>146</v>
      </c>
      <c r="Q140">
        <v>15</v>
      </c>
      <c r="S140" t="s">
        <v>43</v>
      </c>
      <c r="W140" t="s">
        <v>204</v>
      </c>
    </row>
    <row r="141" spans="1:25" x14ac:dyDescent="0.25">
      <c r="A141" s="76"/>
      <c r="C141" t="s">
        <v>1205</v>
      </c>
      <c r="E141" t="s">
        <v>7</v>
      </c>
      <c r="I141" t="s">
        <v>152</v>
      </c>
      <c r="K141" s="8">
        <v>43692</v>
      </c>
      <c r="M141" s="8">
        <v>43692</v>
      </c>
      <c r="O141" t="s">
        <v>146</v>
      </c>
      <c r="Q141">
        <v>15</v>
      </c>
      <c r="S141" t="s">
        <v>43</v>
      </c>
      <c r="W141" t="s">
        <v>204</v>
      </c>
    </row>
    <row r="142" spans="1:25" x14ac:dyDescent="0.25">
      <c r="A142" s="76"/>
      <c r="C142" t="s">
        <v>1206</v>
      </c>
      <c r="E142" t="s">
        <v>7</v>
      </c>
      <c r="I142" t="s">
        <v>152</v>
      </c>
      <c r="K142" s="8">
        <v>43692</v>
      </c>
      <c r="M142" s="8">
        <v>43692</v>
      </c>
      <c r="O142" t="s">
        <v>146</v>
      </c>
      <c r="Q142">
        <v>15</v>
      </c>
      <c r="S142" t="s">
        <v>43</v>
      </c>
      <c r="W142" t="s">
        <v>204</v>
      </c>
    </row>
    <row r="143" spans="1:25" x14ac:dyDescent="0.25">
      <c r="A143" s="76"/>
      <c r="S143">
        <f>SUM(Q130:Q142)/60</f>
        <v>3.25</v>
      </c>
    </row>
    <row r="144" spans="1:25" x14ac:dyDescent="0.25">
      <c r="A144" s="77">
        <v>43693</v>
      </c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</row>
    <row r="145" spans="1:25" x14ac:dyDescent="0.25">
      <c r="A145" s="76"/>
      <c r="C145" t="s">
        <v>1194</v>
      </c>
      <c r="E145" t="s">
        <v>7</v>
      </c>
      <c r="I145" t="s">
        <v>185</v>
      </c>
      <c r="K145" s="8">
        <v>43692</v>
      </c>
      <c r="M145" s="8">
        <v>43693</v>
      </c>
      <c r="O145" t="s">
        <v>285</v>
      </c>
      <c r="Q145">
        <v>15</v>
      </c>
      <c r="S145" t="s">
        <v>43</v>
      </c>
      <c r="W145" t="s">
        <v>204</v>
      </c>
    </row>
    <row r="146" spans="1:25" x14ac:dyDescent="0.25">
      <c r="A146" s="76"/>
      <c r="C146" t="s">
        <v>1198</v>
      </c>
      <c r="E146" t="s">
        <v>7</v>
      </c>
      <c r="I146" t="s">
        <v>187</v>
      </c>
      <c r="K146" s="8">
        <v>43692</v>
      </c>
      <c r="M146" s="8">
        <v>43693</v>
      </c>
      <c r="O146" t="s">
        <v>782</v>
      </c>
      <c r="Q146">
        <v>15</v>
      </c>
      <c r="S146" t="s">
        <v>43</v>
      </c>
      <c r="W146" t="s">
        <v>204</v>
      </c>
    </row>
    <row r="147" spans="1:25" x14ac:dyDescent="0.25">
      <c r="A147" s="76"/>
      <c r="C147" t="s">
        <v>1199</v>
      </c>
      <c r="E147" t="s">
        <v>53</v>
      </c>
      <c r="I147" t="s">
        <v>184</v>
      </c>
      <c r="K147" s="8">
        <v>43692</v>
      </c>
      <c r="M147" s="8">
        <v>43693</v>
      </c>
      <c r="O147" t="s">
        <v>153</v>
      </c>
      <c r="Q147">
        <v>15</v>
      </c>
      <c r="S147" t="s">
        <v>43</v>
      </c>
      <c r="W147" t="s">
        <v>320</v>
      </c>
    </row>
    <row r="148" spans="1:25" x14ac:dyDescent="0.25">
      <c r="A148" s="76"/>
      <c r="C148" t="s">
        <v>1207</v>
      </c>
      <c r="E148" t="s">
        <v>7</v>
      </c>
      <c r="I148" t="s">
        <v>185</v>
      </c>
      <c r="K148" s="8">
        <v>43693</v>
      </c>
      <c r="M148" s="8">
        <v>43693</v>
      </c>
      <c r="O148" t="s">
        <v>556</v>
      </c>
      <c r="Q148">
        <v>15</v>
      </c>
      <c r="S148" t="s">
        <v>43</v>
      </c>
      <c r="W148" t="s">
        <v>320</v>
      </c>
    </row>
    <row r="149" spans="1:25" x14ac:dyDescent="0.25">
      <c r="A149" s="76"/>
      <c r="C149" t="s">
        <v>1208</v>
      </c>
      <c r="E149" t="s">
        <v>7</v>
      </c>
      <c r="I149" t="s">
        <v>185</v>
      </c>
      <c r="K149" s="8">
        <v>43693</v>
      </c>
      <c r="M149" s="8">
        <v>43693</v>
      </c>
      <c r="O149" t="s">
        <v>285</v>
      </c>
      <c r="Q149">
        <v>15</v>
      </c>
      <c r="S149" t="s">
        <v>43</v>
      </c>
      <c r="W149" t="s">
        <v>204</v>
      </c>
    </row>
    <row r="150" spans="1:25" x14ac:dyDescent="0.25">
      <c r="A150" s="76"/>
      <c r="C150" t="s">
        <v>1209</v>
      </c>
      <c r="E150" t="s">
        <v>53</v>
      </c>
      <c r="I150" t="s">
        <v>187</v>
      </c>
      <c r="K150" s="8">
        <v>43693</v>
      </c>
      <c r="M150" s="8">
        <v>43693</v>
      </c>
      <c r="O150" t="s">
        <v>153</v>
      </c>
      <c r="Q150">
        <v>15</v>
      </c>
      <c r="S150" t="s">
        <v>43</v>
      </c>
      <c r="W150" t="s">
        <v>320</v>
      </c>
    </row>
    <row r="151" spans="1:25" x14ac:dyDescent="0.25">
      <c r="A151" s="76"/>
      <c r="C151" t="s">
        <v>1210</v>
      </c>
      <c r="E151" t="s">
        <v>7</v>
      </c>
      <c r="I151" t="s">
        <v>185</v>
      </c>
      <c r="K151" s="8">
        <v>43693</v>
      </c>
      <c r="M151" s="8"/>
      <c r="O151" t="s">
        <v>285</v>
      </c>
      <c r="Q151">
        <v>15</v>
      </c>
      <c r="S151" t="s">
        <v>43</v>
      </c>
      <c r="W151" t="s">
        <v>204</v>
      </c>
    </row>
    <row r="152" spans="1:25" x14ac:dyDescent="0.25">
      <c r="A152" s="76"/>
      <c r="C152" t="s">
        <v>1211</v>
      </c>
      <c r="E152" t="s">
        <v>53</v>
      </c>
      <c r="I152" t="s">
        <v>187</v>
      </c>
      <c r="K152" s="8">
        <v>43693</v>
      </c>
      <c r="M152" s="8">
        <v>43693</v>
      </c>
      <c r="O152" t="s">
        <v>1212</v>
      </c>
      <c r="Q152">
        <v>15</v>
      </c>
      <c r="S152" t="s">
        <v>43</v>
      </c>
      <c r="W152" t="s">
        <v>694</v>
      </c>
    </row>
    <row r="153" spans="1:25" x14ac:dyDescent="0.25">
      <c r="A153" s="76"/>
      <c r="C153" t="s">
        <v>1213</v>
      </c>
      <c r="E153" t="s">
        <v>7</v>
      </c>
      <c r="I153" t="s">
        <v>185</v>
      </c>
      <c r="K153" s="8">
        <v>43693</v>
      </c>
      <c r="M153" s="8"/>
      <c r="O153" t="s">
        <v>285</v>
      </c>
      <c r="Q153">
        <v>15</v>
      </c>
      <c r="S153" t="s">
        <v>43</v>
      </c>
      <c r="W153" t="s">
        <v>204</v>
      </c>
    </row>
    <row r="154" spans="1:25" x14ac:dyDescent="0.25">
      <c r="A154" s="76"/>
      <c r="C154" t="s">
        <v>1214</v>
      </c>
      <c r="E154" t="s">
        <v>7</v>
      </c>
      <c r="I154" t="s">
        <v>185</v>
      </c>
      <c r="K154" s="8">
        <v>43693</v>
      </c>
      <c r="M154" s="8"/>
      <c r="Q154">
        <v>15</v>
      </c>
      <c r="S154" t="s">
        <v>43</v>
      </c>
      <c r="W154" t="s">
        <v>204</v>
      </c>
    </row>
    <row r="155" spans="1:25" x14ac:dyDescent="0.25">
      <c r="A155" s="76"/>
      <c r="C155" t="s">
        <v>1215</v>
      </c>
      <c r="E155" t="s">
        <v>7</v>
      </c>
      <c r="I155" t="s">
        <v>185</v>
      </c>
      <c r="K155" s="8">
        <v>43693</v>
      </c>
      <c r="M155" s="8"/>
      <c r="O155" t="s">
        <v>285</v>
      </c>
      <c r="Q155">
        <v>15</v>
      </c>
      <c r="S155" t="s">
        <v>43</v>
      </c>
      <c r="W155" t="s">
        <v>204</v>
      </c>
    </row>
    <row r="156" spans="1:25" x14ac:dyDescent="0.25">
      <c r="A156" s="76"/>
      <c r="C156" t="s">
        <v>1216</v>
      </c>
      <c r="E156" t="s">
        <v>7</v>
      </c>
      <c r="I156" t="s">
        <v>187</v>
      </c>
      <c r="K156" s="8">
        <v>43693</v>
      </c>
      <c r="M156" s="8">
        <v>43693</v>
      </c>
      <c r="O156" t="s">
        <v>814</v>
      </c>
      <c r="Q156">
        <v>15</v>
      </c>
      <c r="S156" t="s">
        <v>43</v>
      </c>
      <c r="W156" t="s">
        <v>320</v>
      </c>
    </row>
    <row r="157" spans="1:25" x14ac:dyDescent="0.25">
      <c r="A157" s="76"/>
      <c r="S157">
        <f>SUM(Q145:Q156)/60</f>
        <v>3</v>
      </c>
    </row>
    <row r="158" spans="1:25" x14ac:dyDescent="0.25">
      <c r="A158" s="77">
        <v>43696</v>
      </c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</row>
    <row r="159" spans="1:25" x14ac:dyDescent="0.25">
      <c r="I159" t="s">
        <v>1053</v>
      </c>
      <c r="Q159">
        <v>0</v>
      </c>
    </row>
    <row r="160" spans="1:25" x14ac:dyDescent="0.25">
      <c r="A160" s="76"/>
      <c r="S160">
        <f>SUM(Q159:Q159)/60</f>
        <v>0</v>
      </c>
    </row>
    <row r="161" spans="1:25" x14ac:dyDescent="0.25">
      <c r="A161" s="77">
        <v>43697</v>
      </c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</row>
    <row r="162" spans="1:25" x14ac:dyDescent="0.25">
      <c r="A162" s="76"/>
      <c r="C162" t="s">
        <v>1210</v>
      </c>
      <c r="E162" t="s">
        <v>7</v>
      </c>
      <c r="I162" t="s">
        <v>185</v>
      </c>
      <c r="K162" s="8">
        <v>43693</v>
      </c>
      <c r="M162" s="8">
        <v>43697</v>
      </c>
      <c r="O162" t="s">
        <v>285</v>
      </c>
      <c r="Q162">
        <v>15</v>
      </c>
      <c r="S162" t="s">
        <v>43</v>
      </c>
      <c r="W162" t="s">
        <v>204</v>
      </c>
    </row>
    <row r="163" spans="1:25" x14ac:dyDescent="0.25">
      <c r="A163" s="76"/>
      <c r="C163" t="s">
        <v>1213</v>
      </c>
      <c r="E163" t="s">
        <v>7</v>
      </c>
      <c r="I163" t="s">
        <v>185</v>
      </c>
      <c r="K163" s="8">
        <v>43693</v>
      </c>
      <c r="M163" s="8">
        <v>43697</v>
      </c>
      <c r="O163" t="s">
        <v>285</v>
      </c>
      <c r="Q163">
        <v>15</v>
      </c>
      <c r="S163" t="s">
        <v>43</v>
      </c>
      <c r="W163" t="s">
        <v>204</v>
      </c>
    </row>
    <row r="164" spans="1:25" x14ac:dyDescent="0.25">
      <c r="A164" s="76"/>
      <c r="C164" t="s">
        <v>1214</v>
      </c>
      <c r="E164" t="s">
        <v>7</v>
      </c>
      <c r="I164" t="s">
        <v>185</v>
      </c>
      <c r="K164" s="8">
        <v>43693</v>
      </c>
      <c r="M164" s="8">
        <v>43697</v>
      </c>
      <c r="O164" t="s">
        <v>282</v>
      </c>
      <c r="Q164">
        <v>15</v>
      </c>
      <c r="S164" t="s">
        <v>43</v>
      </c>
      <c r="W164" t="s">
        <v>204</v>
      </c>
    </row>
    <row r="165" spans="1:25" x14ac:dyDescent="0.25">
      <c r="A165" s="76"/>
      <c r="C165" t="s">
        <v>1215</v>
      </c>
      <c r="E165" t="s">
        <v>7</v>
      </c>
      <c r="I165" t="s">
        <v>185</v>
      </c>
      <c r="K165" s="8">
        <v>43693</v>
      </c>
      <c r="M165" s="8">
        <v>43697</v>
      </c>
      <c r="O165" t="s">
        <v>285</v>
      </c>
      <c r="Q165">
        <v>15</v>
      </c>
      <c r="S165" t="s">
        <v>43</v>
      </c>
      <c r="W165" t="s">
        <v>204</v>
      </c>
    </row>
    <row r="166" spans="1:25" x14ac:dyDescent="0.25">
      <c r="A166" s="76"/>
      <c r="C166" t="s">
        <v>1217</v>
      </c>
      <c r="E166" t="s">
        <v>7</v>
      </c>
      <c r="I166" t="s">
        <v>185</v>
      </c>
      <c r="K166" s="8">
        <v>43693</v>
      </c>
      <c r="M166" s="8">
        <v>43697</v>
      </c>
      <c r="O166" t="s">
        <v>209</v>
      </c>
      <c r="Q166">
        <v>15</v>
      </c>
      <c r="S166" t="s">
        <v>43</v>
      </c>
      <c r="W166" t="s">
        <v>204</v>
      </c>
    </row>
    <row r="167" spans="1:25" x14ac:dyDescent="0.25">
      <c r="A167" s="76"/>
      <c r="C167" t="s">
        <v>1218</v>
      </c>
      <c r="E167" t="s">
        <v>7</v>
      </c>
      <c r="I167" t="s">
        <v>185</v>
      </c>
      <c r="K167" s="8">
        <v>43697</v>
      </c>
      <c r="O167" t="s">
        <v>285</v>
      </c>
      <c r="Q167">
        <v>15</v>
      </c>
      <c r="S167" t="s">
        <v>43</v>
      </c>
      <c r="W167" t="s">
        <v>204</v>
      </c>
    </row>
    <row r="168" spans="1:25" x14ac:dyDescent="0.25">
      <c r="A168" s="76"/>
      <c r="C168" t="s">
        <v>1219</v>
      </c>
      <c r="E168" t="s">
        <v>7</v>
      </c>
      <c r="I168" t="s">
        <v>185</v>
      </c>
      <c r="K168" s="8">
        <v>43697</v>
      </c>
      <c r="O168" t="s">
        <v>285</v>
      </c>
      <c r="Q168">
        <v>15</v>
      </c>
      <c r="S168" t="s">
        <v>43</v>
      </c>
      <c r="W168" t="s">
        <v>204</v>
      </c>
    </row>
    <row r="169" spans="1:25" x14ac:dyDescent="0.25">
      <c r="C169" t="s">
        <v>1220</v>
      </c>
      <c r="E169" t="s">
        <v>7</v>
      </c>
      <c r="I169" t="s">
        <v>152</v>
      </c>
      <c r="K169" s="8">
        <v>43697</v>
      </c>
      <c r="O169" t="s">
        <v>33</v>
      </c>
      <c r="Q169">
        <v>15</v>
      </c>
      <c r="S169" t="s">
        <v>43</v>
      </c>
      <c r="W169" t="s">
        <v>204</v>
      </c>
    </row>
    <row r="170" spans="1:25" x14ac:dyDescent="0.25">
      <c r="C170" t="s">
        <v>1227</v>
      </c>
      <c r="E170" t="s">
        <v>7</v>
      </c>
      <c r="I170" t="s">
        <v>187</v>
      </c>
      <c r="K170" s="8">
        <v>43697</v>
      </c>
      <c r="O170" t="s">
        <v>146</v>
      </c>
      <c r="Q170">
        <v>15</v>
      </c>
      <c r="S170" t="s">
        <v>43</v>
      </c>
      <c r="W170" t="s">
        <v>270</v>
      </c>
    </row>
    <row r="171" spans="1:25" x14ac:dyDescent="0.25">
      <c r="C171" t="s">
        <v>1228</v>
      </c>
      <c r="E171" t="s">
        <v>7</v>
      </c>
      <c r="I171" t="s">
        <v>187</v>
      </c>
      <c r="K171" s="8">
        <v>43697</v>
      </c>
      <c r="O171" t="s">
        <v>146</v>
      </c>
      <c r="Q171">
        <v>15</v>
      </c>
      <c r="S171" t="s">
        <v>43</v>
      </c>
      <c r="W171" t="s">
        <v>270</v>
      </c>
    </row>
    <row r="172" spans="1:25" x14ac:dyDescent="0.25">
      <c r="A172" s="76"/>
      <c r="C172" t="s">
        <v>1221</v>
      </c>
      <c r="E172" t="s">
        <v>53</v>
      </c>
      <c r="I172" t="s">
        <v>187</v>
      </c>
      <c r="K172" s="8">
        <v>43697</v>
      </c>
      <c r="M172" s="8">
        <v>43697</v>
      </c>
      <c r="O172" t="s">
        <v>1212</v>
      </c>
      <c r="Q172">
        <v>15</v>
      </c>
      <c r="S172" t="s">
        <v>43</v>
      </c>
      <c r="W172" t="s">
        <v>694</v>
      </c>
    </row>
    <row r="173" spans="1:25" x14ac:dyDescent="0.25">
      <c r="A173" s="76"/>
      <c r="C173" t="s">
        <v>1222</v>
      </c>
      <c r="E173" t="s">
        <v>53</v>
      </c>
      <c r="I173" t="s">
        <v>187</v>
      </c>
      <c r="K173" s="8">
        <v>43697</v>
      </c>
      <c r="M173" s="8">
        <v>43697</v>
      </c>
      <c r="O173" t="s">
        <v>1212</v>
      </c>
      <c r="Q173">
        <v>15</v>
      </c>
      <c r="S173" t="s">
        <v>43</v>
      </c>
      <c r="W173" t="s">
        <v>694</v>
      </c>
    </row>
    <row r="174" spans="1:25" x14ac:dyDescent="0.25">
      <c r="A174" s="76"/>
      <c r="C174" t="s">
        <v>1223</v>
      </c>
      <c r="E174" t="s">
        <v>7</v>
      </c>
      <c r="I174" t="s">
        <v>187</v>
      </c>
      <c r="K174" s="8">
        <v>43697</v>
      </c>
      <c r="M174" s="8">
        <v>43697</v>
      </c>
      <c r="O174" t="s">
        <v>146</v>
      </c>
      <c r="Q174">
        <v>15</v>
      </c>
      <c r="S174" t="s">
        <v>43</v>
      </c>
      <c r="W174" t="s">
        <v>270</v>
      </c>
    </row>
    <row r="175" spans="1:25" x14ac:dyDescent="0.25">
      <c r="C175" t="s">
        <v>1224</v>
      </c>
      <c r="E175" t="s">
        <v>7</v>
      </c>
      <c r="I175" t="s">
        <v>187</v>
      </c>
      <c r="K175" s="8">
        <v>43697</v>
      </c>
      <c r="M175" s="8">
        <v>43697</v>
      </c>
      <c r="O175" t="s">
        <v>146</v>
      </c>
      <c r="Q175">
        <v>15</v>
      </c>
      <c r="S175" t="s">
        <v>43</v>
      </c>
      <c r="W175" t="s">
        <v>216</v>
      </c>
    </row>
    <row r="176" spans="1:25" x14ac:dyDescent="0.25">
      <c r="C176" t="s">
        <v>1225</v>
      </c>
      <c r="E176" t="s">
        <v>7</v>
      </c>
      <c r="I176" t="s">
        <v>187</v>
      </c>
      <c r="K176" s="8">
        <v>43697</v>
      </c>
      <c r="M176" s="8">
        <v>43697</v>
      </c>
      <c r="O176" t="s">
        <v>146</v>
      </c>
      <c r="Q176">
        <v>15</v>
      </c>
      <c r="S176" t="s">
        <v>43</v>
      </c>
      <c r="W176" t="s">
        <v>216</v>
      </c>
    </row>
    <row r="177" spans="1:25" x14ac:dyDescent="0.25">
      <c r="C177" t="s">
        <v>1226</v>
      </c>
      <c r="E177" t="s">
        <v>7</v>
      </c>
      <c r="I177" t="s">
        <v>187</v>
      </c>
      <c r="K177" s="8">
        <v>43697</v>
      </c>
      <c r="M177" s="8">
        <v>43697</v>
      </c>
      <c r="O177" t="s">
        <v>146</v>
      </c>
      <c r="Q177">
        <v>15</v>
      </c>
      <c r="S177" t="s">
        <v>43</v>
      </c>
      <c r="W177" t="s">
        <v>216</v>
      </c>
    </row>
    <row r="178" spans="1:25" x14ac:dyDescent="0.25">
      <c r="A178" s="76"/>
      <c r="C178" t="s">
        <v>1229</v>
      </c>
      <c r="E178" t="s">
        <v>7</v>
      </c>
      <c r="I178" t="s">
        <v>152</v>
      </c>
      <c r="K178" s="8">
        <v>43697</v>
      </c>
      <c r="O178" t="s">
        <v>814</v>
      </c>
      <c r="Q178">
        <v>15</v>
      </c>
      <c r="S178" t="s">
        <v>43</v>
      </c>
      <c r="W178" t="s">
        <v>320</v>
      </c>
    </row>
    <row r="179" spans="1:25" x14ac:dyDescent="0.25">
      <c r="A179" s="76"/>
      <c r="S179">
        <f>SUM(Q162:Q178)/60</f>
        <v>4.25</v>
      </c>
    </row>
    <row r="180" spans="1:25" x14ac:dyDescent="0.25">
      <c r="A180" s="77">
        <v>43698</v>
      </c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</row>
    <row r="181" spans="1:25" s="23" customFormat="1" x14ac:dyDescent="0.25">
      <c r="A181" s="79"/>
      <c r="B181" s="80"/>
      <c r="C181" s="23" t="s">
        <v>1237</v>
      </c>
      <c r="D181" s="80"/>
      <c r="E181" t="s">
        <v>7</v>
      </c>
      <c r="F181"/>
      <c r="G181"/>
      <c r="H181"/>
      <c r="I181" t="s">
        <v>185</v>
      </c>
      <c r="J181"/>
      <c r="K181" s="8">
        <v>43696</v>
      </c>
      <c r="L181"/>
      <c r="M181" s="8">
        <v>43698</v>
      </c>
      <c r="N181"/>
      <c r="O181" t="s">
        <v>441</v>
      </c>
      <c r="P181"/>
      <c r="Q181">
        <v>15</v>
      </c>
      <c r="R181"/>
      <c r="S181" t="s">
        <v>43</v>
      </c>
      <c r="T181"/>
      <c r="U181"/>
      <c r="V181"/>
      <c r="W181" t="s">
        <v>204</v>
      </c>
      <c r="X181" s="80"/>
      <c r="Y181" s="80"/>
    </row>
    <row r="182" spans="1:25" x14ac:dyDescent="0.25">
      <c r="A182" s="76"/>
      <c r="C182" t="s">
        <v>1218</v>
      </c>
      <c r="E182" t="s">
        <v>7</v>
      </c>
      <c r="I182" t="s">
        <v>185</v>
      </c>
      <c r="K182" s="8">
        <v>43697</v>
      </c>
      <c r="M182" s="8">
        <v>43698</v>
      </c>
      <c r="O182" t="s">
        <v>285</v>
      </c>
      <c r="Q182">
        <v>15</v>
      </c>
      <c r="S182" t="s">
        <v>43</v>
      </c>
      <c r="W182" t="s">
        <v>204</v>
      </c>
    </row>
    <row r="183" spans="1:25" x14ac:dyDescent="0.25">
      <c r="A183" s="76"/>
      <c r="C183" t="s">
        <v>1219</v>
      </c>
      <c r="E183" t="s">
        <v>7</v>
      </c>
      <c r="I183" t="s">
        <v>185</v>
      </c>
      <c r="K183" s="8">
        <v>43697</v>
      </c>
      <c r="M183" s="8">
        <v>43698</v>
      </c>
      <c r="O183" t="s">
        <v>285</v>
      </c>
      <c r="Q183">
        <v>15</v>
      </c>
      <c r="S183" t="s">
        <v>43</v>
      </c>
      <c r="W183" t="s">
        <v>204</v>
      </c>
    </row>
    <row r="184" spans="1:25" x14ac:dyDescent="0.25">
      <c r="C184" t="s">
        <v>1220</v>
      </c>
      <c r="E184" t="s">
        <v>7</v>
      </c>
      <c r="I184" t="s">
        <v>152</v>
      </c>
      <c r="K184" s="8">
        <v>43697</v>
      </c>
      <c r="M184" s="8">
        <v>43698</v>
      </c>
      <c r="O184" t="s">
        <v>33</v>
      </c>
      <c r="Q184">
        <v>15</v>
      </c>
      <c r="S184" t="s">
        <v>43</v>
      </c>
      <c r="W184" t="s">
        <v>204</v>
      </c>
    </row>
    <row r="185" spans="1:25" x14ac:dyDescent="0.25">
      <c r="C185" t="s">
        <v>1227</v>
      </c>
      <c r="E185" t="s">
        <v>7</v>
      </c>
      <c r="I185" t="s">
        <v>187</v>
      </c>
      <c r="K185" s="8">
        <v>43697</v>
      </c>
      <c r="M185" s="8">
        <v>43698</v>
      </c>
      <c r="O185" t="s">
        <v>146</v>
      </c>
      <c r="Q185">
        <v>15</v>
      </c>
      <c r="S185" t="s">
        <v>43</v>
      </c>
      <c r="W185" t="s">
        <v>270</v>
      </c>
    </row>
    <row r="186" spans="1:25" x14ac:dyDescent="0.25">
      <c r="C186" t="s">
        <v>1228</v>
      </c>
      <c r="E186" t="s">
        <v>7</v>
      </c>
      <c r="I186" t="s">
        <v>187</v>
      </c>
      <c r="K186" s="8">
        <v>43697</v>
      </c>
      <c r="M186" s="8">
        <v>43698</v>
      </c>
      <c r="O186" t="s">
        <v>146</v>
      </c>
      <c r="Q186">
        <v>15</v>
      </c>
      <c r="S186" t="s">
        <v>43</v>
      </c>
      <c r="W186" t="s">
        <v>270</v>
      </c>
    </row>
    <row r="187" spans="1:25" x14ac:dyDescent="0.25">
      <c r="A187" s="76"/>
      <c r="C187" t="s">
        <v>1229</v>
      </c>
      <c r="E187" t="s">
        <v>7</v>
      </c>
      <c r="I187" t="s">
        <v>152</v>
      </c>
      <c r="K187" s="8">
        <v>43697</v>
      </c>
      <c r="M187" s="8">
        <v>43698</v>
      </c>
      <c r="O187" t="s">
        <v>814</v>
      </c>
      <c r="Q187">
        <v>15</v>
      </c>
      <c r="S187" t="s">
        <v>43</v>
      </c>
      <c r="W187" t="s">
        <v>320</v>
      </c>
    </row>
    <row r="188" spans="1:25" x14ac:dyDescent="0.25">
      <c r="A188" s="76"/>
      <c r="C188" t="s">
        <v>1238</v>
      </c>
      <c r="E188" t="s">
        <v>7</v>
      </c>
      <c r="I188" t="s">
        <v>185</v>
      </c>
      <c r="K188" s="8">
        <v>43698</v>
      </c>
      <c r="M188" s="8"/>
      <c r="O188" t="s">
        <v>209</v>
      </c>
      <c r="Q188">
        <v>15</v>
      </c>
      <c r="S188" t="s">
        <v>43</v>
      </c>
    </row>
    <row r="189" spans="1:25" x14ac:dyDescent="0.25">
      <c r="A189" s="76"/>
      <c r="C189" t="s">
        <v>1230</v>
      </c>
      <c r="E189" t="s">
        <v>53</v>
      </c>
      <c r="I189" t="s">
        <v>184</v>
      </c>
      <c r="K189" s="8">
        <v>43698</v>
      </c>
      <c r="M189" s="8">
        <v>43698</v>
      </c>
      <c r="O189" t="s">
        <v>1156</v>
      </c>
      <c r="Q189">
        <v>15</v>
      </c>
      <c r="S189" t="s">
        <v>43</v>
      </c>
      <c r="W189" t="s">
        <v>1157</v>
      </c>
    </row>
    <row r="190" spans="1:25" x14ac:dyDescent="0.25">
      <c r="A190" s="76"/>
      <c r="C190" t="s">
        <v>1231</v>
      </c>
      <c r="E190" t="s">
        <v>53</v>
      </c>
      <c r="I190" t="s">
        <v>187</v>
      </c>
      <c r="K190" s="8">
        <v>43698</v>
      </c>
      <c r="M190" s="8">
        <v>43698</v>
      </c>
      <c r="O190" t="s">
        <v>419</v>
      </c>
      <c r="Q190">
        <v>15</v>
      </c>
      <c r="S190" t="s">
        <v>43</v>
      </c>
      <c r="W190" t="s">
        <v>320</v>
      </c>
    </row>
    <row r="191" spans="1:25" x14ac:dyDescent="0.25">
      <c r="A191" s="76"/>
      <c r="C191" t="s">
        <v>1232</v>
      </c>
      <c r="E191" t="s">
        <v>53</v>
      </c>
      <c r="I191" t="s">
        <v>152</v>
      </c>
      <c r="K191" s="8">
        <v>43698</v>
      </c>
      <c r="M191" s="8">
        <v>43698</v>
      </c>
      <c r="O191" t="s">
        <v>419</v>
      </c>
      <c r="Q191">
        <v>15</v>
      </c>
      <c r="S191" t="s">
        <v>43</v>
      </c>
      <c r="W191" t="s">
        <v>320</v>
      </c>
    </row>
    <row r="192" spans="1:25" x14ac:dyDescent="0.25">
      <c r="A192" s="76"/>
      <c r="C192" t="s">
        <v>1239</v>
      </c>
      <c r="E192" t="s">
        <v>7</v>
      </c>
      <c r="I192" t="s">
        <v>187</v>
      </c>
      <c r="K192" s="8">
        <v>43698</v>
      </c>
      <c r="M192" s="8"/>
      <c r="O192" t="s">
        <v>223</v>
      </c>
      <c r="Q192">
        <v>15</v>
      </c>
      <c r="S192" t="s">
        <v>43</v>
      </c>
    </row>
    <row r="193" spans="1:25" x14ac:dyDescent="0.25">
      <c r="A193" s="76"/>
      <c r="C193" t="s">
        <v>1233</v>
      </c>
      <c r="E193" t="s">
        <v>7</v>
      </c>
      <c r="I193" t="s">
        <v>180</v>
      </c>
      <c r="K193" s="8">
        <v>43698</v>
      </c>
      <c r="M193" s="8">
        <v>43698</v>
      </c>
      <c r="O193" s="7" t="s">
        <v>608</v>
      </c>
      <c r="Q193">
        <v>15</v>
      </c>
      <c r="S193" t="s">
        <v>43</v>
      </c>
      <c r="W193" t="s">
        <v>204</v>
      </c>
    </row>
    <row r="194" spans="1:25" x14ac:dyDescent="0.25">
      <c r="A194" s="76"/>
      <c r="C194" t="s">
        <v>1240</v>
      </c>
      <c r="E194" t="s">
        <v>7</v>
      </c>
      <c r="I194" t="s">
        <v>187</v>
      </c>
      <c r="K194" s="8">
        <v>43698</v>
      </c>
      <c r="M194" s="8"/>
      <c r="O194" s="7" t="s">
        <v>146</v>
      </c>
      <c r="Q194">
        <v>15</v>
      </c>
      <c r="S194" t="s">
        <v>43</v>
      </c>
    </row>
    <row r="195" spans="1:25" x14ac:dyDescent="0.25">
      <c r="A195" s="76"/>
      <c r="C195" t="s">
        <v>1234</v>
      </c>
      <c r="E195" t="s">
        <v>7</v>
      </c>
      <c r="I195" t="s">
        <v>180</v>
      </c>
      <c r="K195" s="8">
        <v>43698</v>
      </c>
      <c r="M195" s="8">
        <v>43698</v>
      </c>
      <c r="O195" t="s">
        <v>228</v>
      </c>
      <c r="Q195">
        <v>15</v>
      </c>
      <c r="S195" t="s">
        <v>43</v>
      </c>
      <c r="W195" t="s">
        <v>204</v>
      </c>
    </row>
    <row r="196" spans="1:25" x14ac:dyDescent="0.25">
      <c r="A196" s="76"/>
      <c r="C196" t="s">
        <v>1235</v>
      </c>
      <c r="E196" t="s">
        <v>7</v>
      </c>
      <c r="I196" t="s">
        <v>152</v>
      </c>
      <c r="K196" s="8">
        <v>43697</v>
      </c>
      <c r="M196" s="8">
        <v>43698</v>
      </c>
      <c r="O196" t="s">
        <v>814</v>
      </c>
      <c r="Q196">
        <v>15</v>
      </c>
      <c r="S196" t="s">
        <v>43</v>
      </c>
      <c r="W196" t="s">
        <v>320</v>
      </c>
    </row>
    <row r="197" spans="1:25" x14ac:dyDescent="0.25">
      <c r="A197" s="76"/>
      <c r="C197" t="s">
        <v>1236</v>
      </c>
      <c r="E197" t="s">
        <v>7</v>
      </c>
      <c r="I197" t="s">
        <v>152</v>
      </c>
      <c r="K197" s="8">
        <v>43697</v>
      </c>
      <c r="M197" s="8">
        <v>43698</v>
      </c>
      <c r="O197" t="s">
        <v>814</v>
      </c>
      <c r="Q197">
        <v>15</v>
      </c>
      <c r="S197" t="s">
        <v>43</v>
      </c>
      <c r="W197" t="s">
        <v>320</v>
      </c>
    </row>
    <row r="198" spans="1:25" x14ac:dyDescent="0.25">
      <c r="A198" s="76"/>
      <c r="C198" t="s">
        <v>1241</v>
      </c>
      <c r="E198" t="s">
        <v>7</v>
      </c>
      <c r="I198" t="s">
        <v>184</v>
      </c>
      <c r="K198" s="8">
        <v>43698</v>
      </c>
      <c r="O198" t="s">
        <v>1242</v>
      </c>
      <c r="Q198">
        <v>15</v>
      </c>
      <c r="S198" t="s">
        <v>43</v>
      </c>
      <c r="W198" t="s">
        <v>204</v>
      </c>
    </row>
    <row r="199" spans="1:25" x14ac:dyDescent="0.25">
      <c r="A199" s="76"/>
      <c r="C199" t="s">
        <v>1241</v>
      </c>
      <c r="E199" t="s">
        <v>7</v>
      </c>
      <c r="I199" t="s">
        <v>187</v>
      </c>
      <c r="K199" s="8">
        <v>43698</v>
      </c>
      <c r="O199" t="s">
        <v>1242</v>
      </c>
      <c r="Q199">
        <v>15</v>
      </c>
      <c r="S199" t="s">
        <v>43</v>
      </c>
      <c r="W199" t="s">
        <v>204</v>
      </c>
    </row>
    <row r="200" spans="1:25" x14ac:dyDescent="0.25">
      <c r="A200" s="76"/>
      <c r="C200" t="s">
        <v>1245</v>
      </c>
      <c r="E200" t="s">
        <v>7</v>
      </c>
      <c r="I200" t="s">
        <v>185</v>
      </c>
      <c r="K200" s="8">
        <v>43698</v>
      </c>
      <c r="M200" s="8">
        <v>43698</v>
      </c>
      <c r="O200" t="s">
        <v>1243</v>
      </c>
      <c r="Q200">
        <v>90</v>
      </c>
      <c r="S200" t="s">
        <v>43</v>
      </c>
      <c r="W200" t="s">
        <v>1244</v>
      </c>
    </row>
    <row r="201" spans="1:25" x14ac:dyDescent="0.25">
      <c r="A201" s="76"/>
    </row>
    <row r="202" spans="1:25" x14ac:dyDescent="0.25">
      <c r="A202" s="76"/>
    </row>
    <row r="203" spans="1:25" x14ac:dyDescent="0.25">
      <c r="A203" s="76"/>
    </row>
    <row r="204" spans="1:25" x14ac:dyDescent="0.25">
      <c r="A204" s="76"/>
    </row>
    <row r="205" spans="1:25" x14ac:dyDescent="0.25">
      <c r="A205" s="76"/>
    </row>
    <row r="206" spans="1:25" x14ac:dyDescent="0.25">
      <c r="A206" s="76"/>
      <c r="S206">
        <f>SUM(Q182:Q205)/60</f>
        <v>6</v>
      </c>
    </row>
    <row r="207" spans="1:25" x14ac:dyDescent="0.25">
      <c r="A207" s="77">
        <v>43699</v>
      </c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</row>
    <row r="208" spans="1:25" x14ac:dyDescent="0.25">
      <c r="A208" s="76"/>
      <c r="C208" t="s">
        <v>1238</v>
      </c>
      <c r="E208" t="s">
        <v>7</v>
      </c>
      <c r="I208" t="s">
        <v>185</v>
      </c>
      <c r="K208" s="8">
        <v>43698</v>
      </c>
      <c r="M208" s="8">
        <v>43699</v>
      </c>
      <c r="O208" t="s">
        <v>209</v>
      </c>
      <c r="Q208">
        <v>15</v>
      </c>
      <c r="S208" t="s">
        <v>43</v>
      </c>
      <c r="W208" t="s">
        <v>1244</v>
      </c>
    </row>
    <row r="209" spans="1:25" x14ac:dyDescent="0.25">
      <c r="A209" s="76"/>
      <c r="C209" t="s">
        <v>1239</v>
      </c>
      <c r="E209" t="s">
        <v>7</v>
      </c>
      <c r="I209" t="s">
        <v>187</v>
      </c>
      <c r="K209" s="8">
        <v>43698</v>
      </c>
      <c r="M209" s="8">
        <v>43699</v>
      </c>
      <c r="O209" t="s">
        <v>223</v>
      </c>
      <c r="Q209">
        <v>15</v>
      </c>
      <c r="S209" t="s">
        <v>43</v>
      </c>
      <c r="W209" t="s">
        <v>1248</v>
      </c>
    </row>
    <row r="210" spans="1:25" x14ac:dyDescent="0.25">
      <c r="A210" s="76"/>
      <c r="C210" t="s">
        <v>1240</v>
      </c>
      <c r="E210" t="s">
        <v>7</v>
      </c>
      <c r="I210" t="s">
        <v>187</v>
      </c>
      <c r="K210" s="8">
        <v>43698</v>
      </c>
      <c r="M210" s="8">
        <v>43699</v>
      </c>
      <c r="O210" s="7" t="s">
        <v>146</v>
      </c>
      <c r="Q210">
        <v>15</v>
      </c>
      <c r="S210" t="s">
        <v>43</v>
      </c>
      <c r="W210" t="s">
        <v>216</v>
      </c>
    </row>
    <row r="211" spans="1:25" x14ac:dyDescent="0.25">
      <c r="A211" s="76"/>
      <c r="C211" t="s">
        <v>1241</v>
      </c>
      <c r="E211" t="s">
        <v>7</v>
      </c>
      <c r="I211" t="s">
        <v>184</v>
      </c>
      <c r="K211" s="8">
        <v>43698</v>
      </c>
      <c r="M211" s="8">
        <v>43699</v>
      </c>
      <c r="O211" t="s">
        <v>1242</v>
      </c>
      <c r="Q211">
        <v>15</v>
      </c>
      <c r="S211" t="s">
        <v>43</v>
      </c>
      <c r="W211" t="s">
        <v>204</v>
      </c>
    </row>
    <row r="212" spans="1:25" x14ac:dyDescent="0.25">
      <c r="A212" s="76"/>
      <c r="C212" t="s">
        <v>1241</v>
      </c>
      <c r="E212" t="s">
        <v>7</v>
      </c>
      <c r="I212" t="s">
        <v>187</v>
      </c>
      <c r="K212" s="8">
        <v>43698</v>
      </c>
      <c r="M212" s="8">
        <v>43699</v>
      </c>
      <c r="O212" t="s">
        <v>1242</v>
      </c>
      <c r="Q212">
        <v>15</v>
      </c>
      <c r="S212" t="s">
        <v>43</v>
      </c>
      <c r="W212" t="s">
        <v>204</v>
      </c>
    </row>
    <row r="213" spans="1:25" x14ac:dyDescent="0.25">
      <c r="A213" s="76"/>
      <c r="C213" t="s">
        <v>1246</v>
      </c>
      <c r="E213" t="s">
        <v>7</v>
      </c>
      <c r="I213" t="s">
        <v>180</v>
      </c>
      <c r="K213" s="8">
        <v>43699</v>
      </c>
      <c r="M213" s="8">
        <v>43699</v>
      </c>
      <c r="O213" t="s">
        <v>228</v>
      </c>
      <c r="Q213">
        <v>15</v>
      </c>
      <c r="S213" t="s">
        <v>43</v>
      </c>
      <c r="W213" t="s">
        <v>205</v>
      </c>
    </row>
    <row r="214" spans="1:25" x14ac:dyDescent="0.25">
      <c r="A214" s="76"/>
      <c r="C214" t="s">
        <v>1247</v>
      </c>
      <c r="E214" t="s">
        <v>7</v>
      </c>
      <c r="I214" t="s">
        <v>185</v>
      </c>
      <c r="K214" s="8">
        <v>43699</v>
      </c>
      <c r="M214" s="8">
        <v>43699</v>
      </c>
      <c r="O214" t="s">
        <v>441</v>
      </c>
      <c r="Q214">
        <v>15</v>
      </c>
      <c r="S214" t="s">
        <v>43</v>
      </c>
      <c r="W214" t="s">
        <v>204</v>
      </c>
    </row>
    <row r="215" spans="1:25" x14ac:dyDescent="0.25">
      <c r="A215" s="76"/>
      <c r="C215" t="s">
        <v>1249</v>
      </c>
      <c r="E215" t="s">
        <v>7</v>
      </c>
      <c r="I215" t="s">
        <v>185</v>
      </c>
      <c r="K215" s="8">
        <v>43699</v>
      </c>
      <c r="M215" s="8">
        <v>43699</v>
      </c>
      <c r="O215" t="s">
        <v>441</v>
      </c>
      <c r="Q215">
        <v>15</v>
      </c>
      <c r="S215" t="s">
        <v>43</v>
      </c>
      <c r="W215" t="s">
        <v>204</v>
      </c>
    </row>
    <row r="216" spans="1:25" x14ac:dyDescent="0.25">
      <c r="A216" s="76"/>
      <c r="C216" t="s">
        <v>1250</v>
      </c>
      <c r="E216" t="s">
        <v>53</v>
      </c>
      <c r="I216" t="s">
        <v>187</v>
      </c>
      <c r="K216" s="8">
        <v>43699</v>
      </c>
      <c r="O216" t="s">
        <v>1156</v>
      </c>
      <c r="Q216">
        <v>15</v>
      </c>
      <c r="S216" t="s">
        <v>43</v>
      </c>
      <c r="W216" t="s">
        <v>1157</v>
      </c>
    </row>
    <row r="217" spans="1:25" x14ac:dyDescent="0.25">
      <c r="A217" s="76"/>
      <c r="C217" t="s">
        <v>1251</v>
      </c>
      <c r="E217" t="s">
        <v>7</v>
      </c>
      <c r="I217" t="s">
        <v>185</v>
      </c>
      <c r="K217" s="8">
        <v>43699</v>
      </c>
      <c r="O217" t="s">
        <v>441</v>
      </c>
      <c r="Q217">
        <v>15</v>
      </c>
      <c r="S217" t="s">
        <v>43</v>
      </c>
      <c r="W217" t="s">
        <v>204</v>
      </c>
    </row>
    <row r="218" spans="1:25" x14ac:dyDescent="0.25">
      <c r="A218" s="76"/>
      <c r="C218" t="s">
        <v>1252</v>
      </c>
      <c r="E218" t="s">
        <v>7</v>
      </c>
      <c r="I218" t="s">
        <v>180</v>
      </c>
      <c r="K218" s="8">
        <v>43699</v>
      </c>
      <c r="O218" t="s">
        <v>291</v>
      </c>
      <c r="Q218">
        <v>15</v>
      </c>
      <c r="S218" t="s">
        <v>43</v>
      </c>
      <c r="W218" t="s">
        <v>154</v>
      </c>
    </row>
    <row r="219" spans="1:25" x14ac:dyDescent="0.25">
      <c r="A219" s="76"/>
      <c r="C219" t="s">
        <v>1253</v>
      </c>
      <c r="E219" t="s">
        <v>7</v>
      </c>
      <c r="I219" t="s">
        <v>185</v>
      </c>
      <c r="K219" s="8">
        <v>43699</v>
      </c>
      <c r="O219" t="s">
        <v>1254</v>
      </c>
      <c r="Q219">
        <v>15</v>
      </c>
      <c r="S219" t="s">
        <v>43</v>
      </c>
      <c r="W219" t="s">
        <v>204</v>
      </c>
    </row>
    <row r="220" spans="1:25" x14ac:dyDescent="0.25">
      <c r="A220" s="76"/>
      <c r="S220">
        <f>SUM(Q208:Q219)/60</f>
        <v>3</v>
      </c>
    </row>
    <row r="221" spans="1:25" x14ac:dyDescent="0.25">
      <c r="A221" s="77">
        <v>43700</v>
      </c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</row>
    <row r="222" spans="1:25" x14ac:dyDescent="0.25">
      <c r="A222" s="76"/>
      <c r="C222" t="s">
        <v>1250</v>
      </c>
      <c r="E222" t="s">
        <v>53</v>
      </c>
      <c r="I222" t="s">
        <v>187</v>
      </c>
      <c r="K222" s="8">
        <v>43699</v>
      </c>
      <c r="M222" s="8">
        <v>43700</v>
      </c>
      <c r="O222" t="s">
        <v>1156</v>
      </c>
      <c r="Q222">
        <v>15</v>
      </c>
      <c r="S222" t="s">
        <v>43</v>
      </c>
      <c r="W222" t="s">
        <v>1157</v>
      </c>
    </row>
    <row r="223" spans="1:25" x14ac:dyDescent="0.25">
      <c r="A223" s="76"/>
      <c r="C223" t="s">
        <v>1251</v>
      </c>
      <c r="E223" t="s">
        <v>7</v>
      </c>
      <c r="I223" t="s">
        <v>185</v>
      </c>
      <c r="K223" s="8">
        <v>43699</v>
      </c>
      <c r="M223" s="8">
        <v>43700</v>
      </c>
      <c r="O223" t="s">
        <v>441</v>
      </c>
      <c r="Q223">
        <v>15</v>
      </c>
      <c r="S223" t="s">
        <v>43</v>
      </c>
      <c r="W223" t="s">
        <v>204</v>
      </c>
    </row>
    <row r="224" spans="1:25" x14ac:dyDescent="0.25">
      <c r="A224" s="76"/>
      <c r="C224" t="s">
        <v>1252</v>
      </c>
      <c r="E224" t="s">
        <v>7</v>
      </c>
      <c r="I224" t="s">
        <v>180</v>
      </c>
      <c r="K224" s="8">
        <v>43699</v>
      </c>
      <c r="M224" s="8">
        <v>43700</v>
      </c>
      <c r="O224" t="s">
        <v>291</v>
      </c>
      <c r="Q224">
        <v>75</v>
      </c>
      <c r="S224" t="s">
        <v>43</v>
      </c>
      <c r="W224" t="s">
        <v>154</v>
      </c>
    </row>
    <row r="225" spans="1:25" x14ac:dyDescent="0.25">
      <c r="A225" s="76"/>
      <c r="C225" t="s">
        <v>1253</v>
      </c>
      <c r="E225" t="s">
        <v>7</v>
      </c>
      <c r="I225" t="s">
        <v>185</v>
      </c>
      <c r="K225" s="8">
        <v>43699</v>
      </c>
      <c r="M225" s="8"/>
      <c r="O225" t="s">
        <v>1254</v>
      </c>
      <c r="Q225">
        <v>30</v>
      </c>
      <c r="S225" t="s">
        <v>43</v>
      </c>
      <c r="W225" t="s">
        <v>204</v>
      </c>
    </row>
    <row r="226" spans="1:25" x14ac:dyDescent="0.25">
      <c r="A226" s="76"/>
      <c r="C226" t="s">
        <v>1255</v>
      </c>
      <c r="E226" t="s">
        <v>7</v>
      </c>
      <c r="I226" t="s">
        <v>180</v>
      </c>
      <c r="K226" s="8">
        <v>43700</v>
      </c>
      <c r="M226" s="8">
        <v>43700</v>
      </c>
      <c r="O226" t="s">
        <v>1257</v>
      </c>
      <c r="Q226">
        <v>15</v>
      </c>
      <c r="S226" t="s">
        <v>43</v>
      </c>
      <c r="W226" t="s">
        <v>204</v>
      </c>
    </row>
    <row r="227" spans="1:25" x14ac:dyDescent="0.25">
      <c r="A227" s="76"/>
      <c r="C227" t="s">
        <v>1256</v>
      </c>
      <c r="E227" t="s">
        <v>7</v>
      </c>
      <c r="I227" t="s">
        <v>185</v>
      </c>
      <c r="K227" s="8">
        <v>43700</v>
      </c>
      <c r="O227" t="s">
        <v>441</v>
      </c>
      <c r="Q227">
        <v>15</v>
      </c>
      <c r="S227" t="s">
        <v>43</v>
      </c>
      <c r="W227" t="s">
        <v>204</v>
      </c>
    </row>
    <row r="228" spans="1:25" x14ac:dyDescent="0.25">
      <c r="A228" s="76"/>
      <c r="C228" t="s">
        <v>1258</v>
      </c>
      <c r="E228" t="s">
        <v>53</v>
      </c>
      <c r="I228" t="s">
        <v>152</v>
      </c>
      <c r="K228" s="8">
        <v>43700</v>
      </c>
      <c r="M228" s="8">
        <v>43700</v>
      </c>
      <c r="O228" t="s">
        <v>1156</v>
      </c>
      <c r="Q228">
        <v>15</v>
      </c>
      <c r="S228" t="s">
        <v>43</v>
      </c>
      <c r="W228" t="s">
        <v>1157</v>
      </c>
    </row>
    <row r="229" spans="1:25" x14ac:dyDescent="0.25">
      <c r="A229" s="76"/>
      <c r="S229">
        <f>SUM(Q222:Q228)/60</f>
        <v>3</v>
      </c>
    </row>
    <row r="230" spans="1:25" x14ac:dyDescent="0.25">
      <c r="A230" s="77">
        <v>43703</v>
      </c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</row>
    <row r="231" spans="1:25" x14ac:dyDescent="0.25">
      <c r="A231" s="76"/>
      <c r="C231" t="s">
        <v>1253</v>
      </c>
      <c r="E231" t="s">
        <v>7</v>
      </c>
      <c r="I231" t="s">
        <v>185</v>
      </c>
      <c r="K231" s="8">
        <v>43699</v>
      </c>
      <c r="M231" s="8">
        <v>43703</v>
      </c>
      <c r="O231" t="s">
        <v>1254</v>
      </c>
      <c r="Q231">
        <v>30</v>
      </c>
      <c r="S231" t="s">
        <v>43</v>
      </c>
      <c r="W231" t="s">
        <v>204</v>
      </c>
    </row>
    <row r="232" spans="1:25" x14ac:dyDescent="0.25">
      <c r="A232" s="76"/>
      <c r="C232" t="s">
        <v>1256</v>
      </c>
      <c r="E232" t="s">
        <v>7</v>
      </c>
      <c r="I232" t="s">
        <v>185</v>
      </c>
      <c r="K232" s="8">
        <v>43700</v>
      </c>
      <c r="M232" s="8">
        <v>43703</v>
      </c>
      <c r="O232" t="s">
        <v>441</v>
      </c>
      <c r="Q232">
        <v>15</v>
      </c>
      <c r="S232" t="s">
        <v>43</v>
      </c>
      <c r="W232" t="s">
        <v>204</v>
      </c>
    </row>
    <row r="233" spans="1:25" x14ac:dyDescent="0.25">
      <c r="A233" s="76"/>
      <c r="C233" t="s">
        <v>1260</v>
      </c>
      <c r="E233" t="s">
        <v>7</v>
      </c>
      <c r="I233" t="s">
        <v>180</v>
      </c>
      <c r="K233" s="8">
        <v>43703</v>
      </c>
      <c r="M233" s="8">
        <v>43703</v>
      </c>
      <c r="O233" s="81" t="s">
        <v>1261</v>
      </c>
      <c r="Q233">
        <v>15</v>
      </c>
      <c r="S233" t="s">
        <v>43</v>
      </c>
      <c r="W233" t="s">
        <v>204</v>
      </c>
    </row>
    <row r="234" spans="1:25" x14ac:dyDescent="0.25">
      <c r="A234" s="76"/>
      <c r="C234" t="s">
        <v>1260</v>
      </c>
      <c r="E234" t="s">
        <v>7</v>
      </c>
      <c r="I234" t="s">
        <v>184</v>
      </c>
      <c r="K234" s="8">
        <v>43703</v>
      </c>
      <c r="M234" s="8">
        <v>43703</v>
      </c>
      <c r="O234" s="81" t="s">
        <v>1261</v>
      </c>
      <c r="Q234">
        <v>15</v>
      </c>
      <c r="S234" t="s">
        <v>43</v>
      </c>
      <c r="W234" t="s">
        <v>204</v>
      </c>
    </row>
    <row r="235" spans="1:25" x14ac:dyDescent="0.25">
      <c r="A235" s="76"/>
      <c r="C235" t="s">
        <v>1260</v>
      </c>
      <c r="E235" t="s">
        <v>7</v>
      </c>
      <c r="I235" t="s">
        <v>187</v>
      </c>
      <c r="K235" s="8">
        <v>43703</v>
      </c>
      <c r="M235" s="8">
        <v>43703</v>
      </c>
      <c r="O235" s="81" t="s">
        <v>1261</v>
      </c>
      <c r="Q235">
        <v>15</v>
      </c>
      <c r="S235" t="s">
        <v>43</v>
      </c>
      <c r="W235" t="s">
        <v>204</v>
      </c>
    </row>
    <row r="236" spans="1:25" x14ac:dyDescent="0.25">
      <c r="A236" s="76"/>
      <c r="C236" t="s">
        <v>1262</v>
      </c>
      <c r="E236" t="s">
        <v>7</v>
      </c>
      <c r="I236" t="s">
        <v>185</v>
      </c>
      <c r="K236" s="8">
        <v>43703</v>
      </c>
      <c r="O236" s="81" t="s">
        <v>1263</v>
      </c>
      <c r="Q236">
        <v>15</v>
      </c>
      <c r="S236" t="s">
        <v>43</v>
      </c>
      <c r="W236" t="s">
        <v>204</v>
      </c>
    </row>
    <row r="237" spans="1:25" x14ac:dyDescent="0.25">
      <c r="A237" s="76"/>
      <c r="C237" t="s">
        <v>1264</v>
      </c>
      <c r="E237" t="s">
        <v>53</v>
      </c>
      <c r="I237" t="s">
        <v>184</v>
      </c>
      <c r="K237" s="8">
        <v>43703</v>
      </c>
      <c r="M237" s="8">
        <v>43703</v>
      </c>
      <c r="O237" s="81" t="s">
        <v>893</v>
      </c>
      <c r="Q237">
        <v>15</v>
      </c>
      <c r="S237" t="s">
        <v>43</v>
      </c>
      <c r="W237" t="s">
        <v>694</v>
      </c>
    </row>
    <row r="238" spans="1:25" x14ac:dyDescent="0.25">
      <c r="A238" s="76"/>
      <c r="C238" t="s">
        <v>1265</v>
      </c>
      <c r="E238" t="s">
        <v>53</v>
      </c>
      <c r="I238" t="s">
        <v>184</v>
      </c>
      <c r="K238" s="8">
        <v>43703</v>
      </c>
      <c r="O238" s="81" t="s">
        <v>88</v>
      </c>
      <c r="Q238">
        <v>15</v>
      </c>
      <c r="S238" t="s">
        <v>43</v>
      </c>
      <c r="W238" t="s">
        <v>193</v>
      </c>
    </row>
    <row r="239" spans="1:25" x14ac:dyDescent="0.25">
      <c r="A239" s="76"/>
      <c r="S239">
        <f>SUM(Q231:Q238)/60</f>
        <v>2.25</v>
      </c>
    </row>
    <row r="240" spans="1:25" x14ac:dyDescent="0.25">
      <c r="A240" s="77">
        <v>43704</v>
      </c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</row>
    <row r="241" spans="1:25" x14ac:dyDescent="0.25">
      <c r="A241" s="76"/>
      <c r="C241" t="s">
        <v>1262</v>
      </c>
      <c r="E241" t="s">
        <v>7</v>
      </c>
      <c r="I241" t="s">
        <v>185</v>
      </c>
      <c r="K241" s="8">
        <v>43703</v>
      </c>
      <c r="M241" s="8">
        <v>43704</v>
      </c>
      <c r="O241" s="81" t="s">
        <v>1263</v>
      </c>
      <c r="Q241">
        <v>15</v>
      </c>
      <c r="S241" t="s">
        <v>43</v>
      </c>
      <c r="W241" t="s">
        <v>204</v>
      </c>
    </row>
    <row r="242" spans="1:25" x14ac:dyDescent="0.25">
      <c r="A242" s="76"/>
      <c r="C242" t="s">
        <v>1265</v>
      </c>
      <c r="E242" t="s">
        <v>53</v>
      </c>
      <c r="I242" t="s">
        <v>184</v>
      </c>
      <c r="K242" s="8">
        <v>43703</v>
      </c>
      <c r="M242" s="8">
        <v>43704</v>
      </c>
      <c r="O242" s="81" t="s">
        <v>88</v>
      </c>
      <c r="Q242">
        <v>15</v>
      </c>
      <c r="S242" t="s">
        <v>43</v>
      </c>
      <c r="W242" t="s">
        <v>193</v>
      </c>
    </row>
    <row r="243" spans="1:25" x14ac:dyDescent="0.25">
      <c r="A243" s="76"/>
      <c r="C243" t="s">
        <v>1267</v>
      </c>
      <c r="E243" t="s">
        <v>7</v>
      </c>
      <c r="I243" t="s">
        <v>1268</v>
      </c>
      <c r="K243" s="8">
        <v>43704</v>
      </c>
      <c r="M243" s="8">
        <v>43704</v>
      </c>
      <c r="O243" s="81" t="s">
        <v>1193</v>
      </c>
      <c r="Q243">
        <v>15</v>
      </c>
      <c r="S243" t="s">
        <v>43</v>
      </c>
      <c r="W243" t="s">
        <v>204</v>
      </c>
    </row>
    <row r="244" spans="1:25" x14ac:dyDescent="0.25">
      <c r="A244" s="76"/>
      <c r="C244" t="s">
        <v>1269</v>
      </c>
      <c r="E244" t="s">
        <v>7</v>
      </c>
      <c r="I244" t="s">
        <v>185</v>
      </c>
      <c r="K244" s="8">
        <v>43704</v>
      </c>
      <c r="M244" s="8">
        <v>43704</v>
      </c>
      <c r="O244" s="81" t="s">
        <v>1270</v>
      </c>
      <c r="Q244">
        <v>15</v>
      </c>
      <c r="S244" t="s">
        <v>43</v>
      </c>
      <c r="W244" t="s">
        <v>204</v>
      </c>
    </row>
    <row r="245" spans="1:25" x14ac:dyDescent="0.25">
      <c r="A245" s="76"/>
      <c r="C245" t="s">
        <v>1271</v>
      </c>
      <c r="E245" t="s">
        <v>7</v>
      </c>
      <c r="I245" t="s">
        <v>180</v>
      </c>
      <c r="K245" s="8">
        <v>43704</v>
      </c>
      <c r="M245" s="8">
        <v>43704</v>
      </c>
      <c r="O245" s="81" t="s">
        <v>1274</v>
      </c>
      <c r="Q245">
        <v>15</v>
      </c>
      <c r="S245" t="s">
        <v>43</v>
      </c>
      <c r="W245" t="s">
        <v>204</v>
      </c>
    </row>
    <row r="246" spans="1:25" x14ac:dyDescent="0.25">
      <c r="A246" s="76"/>
      <c r="C246" t="s">
        <v>1272</v>
      </c>
      <c r="E246" t="s">
        <v>53</v>
      </c>
      <c r="I246" t="s">
        <v>187</v>
      </c>
      <c r="K246" s="8">
        <v>43704</v>
      </c>
      <c r="M246" s="8">
        <v>43704</v>
      </c>
      <c r="O246" s="81" t="s">
        <v>556</v>
      </c>
      <c r="Q246">
        <v>15</v>
      </c>
      <c r="S246" t="s">
        <v>43</v>
      </c>
      <c r="W246" t="s">
        <v>955</v>
      </c>
    </row>
    <row r="247" spans="1:25" x14ac:dyDescent="0.25">
      <c r="A247" s="76"/>
      <c r="C247" t="s">
        <v>1273</v>
      </c>
      <c r="E247" t="s">
        <v>53</v>
      </c>
      <c r="I247" t="s">
        <v>1268</v>
      </c>
      <c r="K247" s="8">
        <v>43704</v>
      </c>
      <c r="M247" s="8">
        <v>43704</v>
      </c>
      <c r="O247" s="81" t="s">
        <v>556</v>
      </c>
      <c r="Q247">
        <v>15</v>
      </c>
      <c r="S247" t="s">
        <v>43</v>
      </c>
      <c r="W247" t="s">
        <v>955</v>
      </c>
    </row>
    <row r="248" spans="1:25" x14ac:dyDescent="0.25">
      <c r="A248" s="76"/>
      <c r="C248" t="s">
        <v>1275</v>
      </c>
      <c r="E248" t="s">
        <v>7</v>
      </c>
      <c r="I248" t="s">
        <v>180</v>
      </c>
      <c r="K248" s="8">
        <v>43704</v>
      </c>
      <c r="M248" s="8">
        <v>43704</v>
      </c>
      <c r="O248" s="81" t="s">
        <v>65</v>
      </c>
      <c r="Q248">
        <v>15</v>
      </c>
      <c r="S248" t="s">
        <v>43</v>
      </c>
      <c r="W248" t="s">
        <v>204</v>
      </c>
      <c r="Y248" t="s">
        <v>1276</v>
      </c>
    </row>
    <row r="249" spans="1:25" x14ac:dyDescent="0.25">
      <c r="A249" s="76"/>
      <c r="C249" t="s">
        <v>1277</v>
      </c>
      <c r="E249" t="s">
        <v>7</v>
      </c>
      <c r="I249" t="s">
        <v>185</v>
      </c>
      <c r="K249" s="8">
        <v>43704</v>
      </c>
      <c r="M249" s="8">
        <v>43704</v>
      </c>
      <c r="O249" s="81" t="s">
        <v>1270</v>
      </c>
      <c r="Q249">
        <v>15</v>
      </c>
      <c r="S249" t="s">
        <v>43</v>
      </c>
      <c r="W249" t="s">
        <v>204</v>
      </c>
    </row>
    <row r="250" spans="1:25" x14ac:dyDescent="0.25">
      <c r="A250" s="76"/>
      <c r="S250">
        <f>SUM(Q241:Q249)/60</f>
        <v>2.25</v>
      </c>
    </row>
    <row r="251" spans="1:25" x14ac:dyDescent="0.25">
      <c r="A251" s="77">
        <v>43705</v>
      </c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5">
      <c r="A252" s="76"/>
      <c r="C252" t="s">
        <v>1279</v>
      </c>
      <c r="E252" t="s">
        <v>7</v>
      </c>
      <c r="I252" t="s">
        <v>185</v>
      </c>
      <c r="K252" s="8">
        <v>43705</v>
      </c>
      <c r="O252" s="81" t="s">
        <v>1303</v>
      </c>
      <c r="Q252">
        <v>15</v>
      </c>
      <c r="S252" t="s">
        <v>43</v>
      </c>
      <c r="W252" t="s">
        <v>204</v>
      </c>
    </row>
    <row r="253" spans="1:25" x14ac:dyDescent="0.25">
      <c r="A253" s="76"/>
      <c r="C253" t="s">
        <v>1280</v>
      </c>
      <c r="E253" t="s">
        <v>7</v>
      </c>
      <c r="I253" t="s">
        <v>185</v>
      </c>
      <c r="K253" s="8">
        <v>43705</v>
      </c>
      <c r="O253" s="81" t="s">
        <v>282</v>
      </c>
      <c r="Q253">
        <v>15</v>
      </c>
      <c r="S253" t="s">
        <v>43</v>
      </c>
      <c r="W253" t="s">
        <v>204</v>
      </c>
    </row>
    <row r="254" spans="1:25" x14ac:dyDescent="0.25">
      <c r="A254" s="76"/>
      <c r="C254" t="s">
        <v>1281</v>
      </c>
      <c r="E254" t="s">
        <v>7</v>
      </c>
      <c r="I254" t="s">
        <v>185</v>
      </c>
      <c r="K254" s="8">
        <v>43705</v>
      </c>
      <c r="O254" s="81" t="s">
        <v>285</v>
      </c>
      <c r="Q254">
        <v>15</v>
      </c>
      <c r="S254" t="s">
        <v>43</v>
      </c>
      <c r="W254" t="s">
        <v>204</v>
      </c>
    </row>
    <row r="255" spans="1:25" x14ac:dyDescent="0.25">
      <c r="A255" s="76"/>
      <c r="C255" t="s">
        <v>1282</v>
      </c>
      <c r="E255" t="s">
        <v>7</v>
      </c>
      <c r="I255" t="s">
        <v>187</v>
      </c>
      <c r="K255" s="8">
        <v>43705</v>
      </c>
      <c r="O255" t="s">
        <v>50</v>
      </c>
      <c r="Q255">
        <v>15</v>
      </c>
      <c r="S255" t="s">
        <v>43</v>
      </c>
    </row>
    <row r="256" spans="1:25" x14ac:dyDescent="0.25">
      <c r="A256" s="76"/>
      <c r="C256" t="s">
        <v>1283</v>
      </c>
      <c r="E256" t="s">
        <v>7</v>
      </c>
      <c r="I256" t="s">
        <v>185</v>
      </c>
      <c r="K256" s="8">
        <v>43705</v>
      </c>
      <c r="O256" s="81" t="s">
        <v>1304</v>
      </c>
      <c r="Q256">
        <v>15</v>
      </c>
      <c r="S256" t="s">
        <v>43</v>
      </c>
      <c r="W256" t="s">
        <v>204</v>
      </c>
    </row>
    <row r="257" spans="1:25" x14ac:dyDescent="0.25">
      <c r="A257" s="76"/>
      <c r="C257" t="s">
        <v>1284</v>
      </c>
      <c r="E257" t="s">
        <v>7</v>
      </c>
      <c r="I257" t="s">
        <v>187</v>
      </c>
      <c r="K257" s="8">
        <v>43705</v>
      </c>
      <c r="O257" t="s">
        <v>50</v>
      </c>
      <c r="Q257">
        <v>15</v>
      </c>
      <c r="S257" t="s">
        <v>43</v>
      </c>
    </row>
    <row r="258" spans="1:25" x14ac:dyDescent="0.25">
      <c r="A258" s="76"/>
      <c r="C258" t="s">
        <v>1278</v>
      </c>
      <c r="E258" t="s">
        <v>53</v>
      </c>
      <c r="I258" t="s">
        <v>314</v>
      </c>
      <c r="K258" s="8">
        <v>43705</v>
      </c>
      <c r="O258" t="s">
        <v>315</v>
      </c>
      <c r="Q258">
        <v>15</v>
      </c>
      <c r="S258" t="s">
        <v>43</v>
      </c>
      <c r="W258" t="s">
        <v>320</v>
      </c>
      <c r="Y258" t="s">
        <v>1288</v>
      </c>
    </row>
    <row r="259" spans="1:25" x14ac:dyDescent="0.25">
      <c r="A259" s="76"/>
      <c r="C259" t="s">
        <v>1278</v>
      </c>
      <c r="E259" t="s">
        <v>53</v>
      </c>
      <c r="I259" t="s">
        <v>314</v>
      </c>
      <c r="K259" s="8">
        <v>43705</v>
      </c>
      <c r="O259" t="s">
        <v>315</v>
      </c>
      <c r="Q259">
        <v>15</v>
      </c>
      <c r="S259" t="s">
        <v>43</v>
      </c>
      <c r="W259" t="s">
        <v>216</v>
      </c>
      <c r="Y259" t="s">
        <v>1289</v>
      </c>
    </row>
    <row r="260" spans="1:25" x14ac:dyDescent="0.25">
      <c r="A260" s="76"/>
      <c r="C260" t="s">
        <v>1278</v>
      </c>
      <c r="E260" t="s">
        <v>53</v>
      </c>
      <c r="I260" t="s">
        <v>314</v>
      </c>
      <c r="K260" s="8">
        <v>43705</v>
      </c>
      <c r="O260" t="s">
        <v>315</v>
      </c>
      <c r="Q260">
        <v>15</v>
      </c>
      <c r="S260" t="s">
        <v>43</v>
      </c>
      <c r="W260" t="s">
        <v>216</v>
      </c>
      <c r="Y260" t="s">
        <v>1290</v>
      </c>
    </row>
    <row r="261" spans="1:25" x14ac:dyDescent="0.25">
      <c r="A261" s="76"/>
      <c r="C261" t="s">
        <v>1278</v>
      </c>
      <c r="E261" t="s">
        <v>53</v>
      </c>
      <c r="I261" t="s">
        <v>314</v>
      </c>
      <c r="K261" s="8">
        <v>43705</v>
      </c>
      <c r="O261" t="s">
        <v>315</v>
      </c>
      <c r="Q261">
        <v>15</v>
      </c>
      <c r="S261" t="s">
        <v>43</v>
      </c>
      <c r="W261" t="s">
        <v>154</v>
      </c>
      <c r="Y261" t="s">
        <v>1291</v>
      </c>
    </row>
    <row r="262" spans="1:25" x14ac:dyDescent="0.25">
      <c r="A262" s="76"/>
      <c r="C262" t="s">
        <v>1278</v>
      </c>
      <c r="E262" t="s">
        <v>53</v>
      </c>
      <c r="I262" t="s">
        <v>314</v>
      </c>
      <c r="K262" s="8">
        <v>43705</v>
      </c>
      <c r="O262" t="s">
        <v>315</v>
      </c>
      <c r="Q262">
        <v>15</v>
      </c>
      <c r="S262" t="s">
        <v>43</v>
      </c>
      <c r="W262" t="s">
        <v>154</v>
      </c>
      <c r="Y262" t="s">
        <v>1292</v>
      </c>
    </row>
    <row r="263" spans="1:25" x14ac:dyDescent="0.25">
      <c r="A263" s="76"/>
      <c r="C263" t="s">
        <v>1278</v>
      </c>
      <c r="E263" t="s">
        <v>53</v>
      </c>
      <c r="I263" t="s">
        <v>314</v>
      </c>
      <c r="K263" s="8">
        <v>43705</v>
      </c>
      <c r="O263" t="s">
        <v>315</v>
      </c>
      <c r="Q263">
        <v>15</v>
      </c>
      <c r="S263" t="s">
        <v>43</v>
      </c>
      <c r="W263" t="s">
        <v>204</v>
      </c>
      <c r="Y263" t="s">
        <v>1293</v>
      </c>
    </row>
    <row r="264" spans="1:25" x14ac:dyDescent="0.25">
      <c r="A264" s="76"/>
      <c r="C264" t="s">
        <v>1278</v>
      </c>
      <c r="E264" t="s">
        <v>53</v>
      </c>
      <c r="I264" t="s">
        <v>314</v>
      </c>
      <c r="K264" s="8">
        <v>43705</v>
      </c>
      <c r="O264" t="s">
        <v>315</v>
      </c>
      <c r="Q264">
        <v>15</v>
      </c>
      <c r="S264" t="s">
        <v>43</v>
      </c>
      <c r="W264" t="s">
        <v>204</v>
      </c>
      <c r="Y264" t="s">
        <v>1294</v>
      </c>
    </row>
    <row r="265" spans="1:25" x14ac:dyDescent="0.25">
      <c r="A265" s="76"/>
      <c r="C265" t="s">
        <v>1278</v>
      </c>
      <c r="E265" t="s">
        <v>53</v>
      </c>
      <c r="I265" t="s">
        <v>314</v>
      </c>
      <c r="K265" s="8">
        <v>43705</v>
      </c>
      <c r="O265" t="s">
        <v>315</v>
      </c>
      <c r="Q265">
        <v>15</v>
      </c>
      <c r="S265" t="s">
        <v>43</v>
      </c>
      <c r="W265" t="s">
        <v>204</v>
      </c>
      <c r="Y265" t="s">
        <v>1295</v>
      </c>
    </row>
    <row r="266" spans="1:25" x14ac:dyDescent="0.25">
      <c r="A266" s="76"/>
      <c r="C266" t="s">
        <v>1278</v>
      </c>
      <c r="E266" t="s">
        <v>53</v>
      </c>
      <c r="I266" t="s">
        <v>314</v>
      </c>
      <c r="K266" s="8">
        <v>43705</v>
      </c>
      <c r="O266" t="s">
        <v>315</v>
      </c>
      <c r="Q266">
        <v>15</v>
      </c>
      <c r="S266" t="s">
        <v>43</v>
      </c>
      <c r="W266" t="s">
        <v>204</v>
      </c>
      <c r="Y266" t="s">
        <v>1296</v>
      </c>
    </row>
    <row r="267" spans="1:25" x14ac:dyDescent="0.25">
      <c r="A267" s="76"/>
      <c r="C267" t="s">
        <v>1278</v>
      </c>
      <c r="E267" t="s">
        <v>53</v>
      </c>
      <c r="I267" t="s">
        <v>314</v>
      </c>
      <c r="K267" s="8">
        <v>43705</v>
      </c>
      <c r="O267" t="s">
        <v>315</v>
      </c>
      <c r="Q267">
        <v>15</v>
      </c>
      <c r="S267" t="s">
        <v>43</v>
      </c>
      <c r="W267" t="s">
        <v>204</v>
      </c>
      <c r="Y267" t="s">
        <v>1297</v>
      </c>
    </row>
    <row r="268" spans="1:25" x14ac:dyDescent="0.25">
      <c r="A268" s="76"/>
      <c r="C268" t="s">
        <v>1285</v>
      </c>
      <c r="E268" t="s">
        <v>7</v>
      </c>
      <c r="I268" t="s">
        <v>152</v>
      </c>
      <c r="K268" s="8">
        <v>43705</v>
      </c>
      <c r="M268" s="8">
        <v>43705</v>
      </c>
      <c r="O268" t="s">
        <v>1302</v>
      </c>
      <c r="Q268">
        <v>15</v>
      </c>
      <c r="S268" t="s">
        <v>43</v>
      </c>
    </row>
    <row r="269" spans="1:25" x14ac:dyDescent="0.25">
      <c r="A269" s="76"/>
      <c r="C269" t="s">
        <v>1286</v>
      </c>
      <c r="E269" t="s">
        <v>7</v>
      </c>
      <c r="I269" t="s">
        <v>184</v>
      </c>
      <c r="K269" s="8">
        <v>43705</v>
      </c>
      <c r="M269" s="8">
        <v>43705</v>
      </c>
      <c r="O269" t="s">
        <v>174</v>
      </c>
      <c r="Q269">
        <v>15</v>
      </c>
      <c r="S269" t="s">
        <v>43</v>
      </c>
      <c r="W269" t="s">
        <v>204</v>
      </c>
    </row>
    <row r="270" spans="1:25" x14ac:dyDescent="0.25">
      <c r="A270" s="76"/>
      <c r="C270" t="s">
        <v>1287</v>
      </c>
      <c r="E270" t="s">
        <v>53</v>
      </c>
      <c r="I270" t="s">
        <v>187</v>
      </c>
      <c r="K270" s="8">
        <v>43705</v>
      </c>
      <c r="O270" t="s">
        <v>893</v>
      </c>
      <c r="Q270">
        <v>15</v>
      </c>
      <c r="S270" t="s">
        <v>43</v>
      </c>
      <c r="W270" t="s">
        <v>694</v>
      </c>
    </row>
    <row r="271" spans="1:25" x14ac:dyDescent="0.25">
      <c r="A271" s="76"/>
      <c r="C271" t="s">
        <v>1298</v>
      </c>
      <c r="E271" t="s">
        <v>7</v>
      </c>
      <c r="I271" t="s">
        <v>185</v>
      </c>
      <c r="K271" s="8">
        <v>43705</v>
      </c>
      <c r="O271" t="s">
        <v>285</v>
      </c>
      <c r="Q271">
        <v>15</v>
      </c>
      <c r="S271" t="s">
        <v>43</v>
      </c>
    </row>
    <row r="272" spans="1:25" x14ac:dyDescent="0.25">
      <c r="A272" s="76"/>
      <c r="C272" t="s">
        <v>1305</v>
      </c>
      <c r="E272" t="s">
        <v>7</v>
      </c>
      <c r="I272" t="s">
        <v>187</v>
      </c>
      <c r="K272" s="8">
        <v>43705</v>
      </c>
      <c r="M272" s="8">
        <v>43705</v>
      </c>
      <c r="O272" t="s">
        <v>952</v>
      </c>
      <c r="Q272">
        <v>15</v>
      </c>
      <c r="S272" t="s">
        <v>43</v>
      </c>
      <c r="W272" t="s">
        <v>204</v>
      </c>
    </row>
    <row r="273" spans="1:25" x14ac:dyDescent="0.25">
      <c r="A273" s="76"/>
      <c r="C273" t="s">
        <v>1306</v>
      </c>
      <c r="E273" t="s">
        <v>7</v>
      </c>
      <c r="I273" t="s">
        <v>185</v>
      </c>
      <c r="K273" s="8">
        <v>43705</v>
      </c>
      <c r="O273" s="81" t="s">
        <v>282</v>
      </c>
      <c r="Q273">
        <v>15</v>
      </c>
      <c r="S273" t="s">
        <v>43</v>
      </c>
      <c r="W273" t="s">
        <v>204</v>
      </c>
    </row>
    <row r="274" spans="1:25" x14ac:dyDescent="0.25">
      <c r="A274" s="76"/>
      <c r="C274" t="s">
        <v>1299</v>
      </c>
      <c r="E274" t="s">
        <v>7</v>
      </c>
      <c r="I274" t="s">
        <v>180</v>
      </c>
      <c r="K274" s="8">
        <v>43705</v>
      </c>
      <c r="O274" t="s">
        <v>925</v>
      </c>
      <c r="Q274">
        <v>15</v>
      </c>
      <c r="S274" t="s">
        <v>43</v>
      </c>
      <c r="W274" t="s">
        <v>193</v>
      </c>
    </row>
    <row r="275" spans="1:25" x14ac:dyDescent="0.25">
      <c r="A275" s="76"/>
      <c r="C275" t="s">
        <v>1300</v>
      </c>
      <c r="E275" t="s">
        <v>7</v>
      </c>
      <c r="I275" t="s">
        <v>185</v>
      </c>
      <c r="K275" s="8">
        <v>43705</v>
      </c>
      <c r="O275" t="s">
        <v>285</v>
      </c>
      <c r="Q275">
        <v>15</v>
      </c>
      <c r="S275" t="s">
        <v>43</v>
      </c>
      <c r="W275" t="s">
        <v>204</v>
      </c>
    </row>
    <row r="276" spans="1:25" x14ac:dyDescent="0.25">
      <c r="A276" s="76"/>
      <c r="C276" t="s">
        <v>1301</v>
      </c>
      <c r="E276" t="s">
        <v>7</v>
      </c>
      <c r="I276" t="s">
        <v>185</v>
      </c>
      <c r="K276" s="8">
        <v>43705</v>
      </c>
      <c r="O276" t="s">
        <v>285</v>
      </c>
      <c r="Q276">
        <v>15</v>
      </c>
      <c r="S276" t="s">
        <v>43</v>
      </c>
      <c r="W276" t="s">
        <v>204</v>
      </c>
    </row>
    <row r="277" spans="1:25" x14ac:dyDescent="0.25">
      <c r="A277" s="76"/>
      <c r="S277">
        <f>SUM(Q252:Q276)/60</f>
        <v>6.25</v>
      </c>
    </row>
    <row r="278" spans="1:25" x14ac:dyDescent="0.25">
      <c r="A278" s="77">
        <v>43706</v>
      </c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</row>
    <row r="279" spans="1:25" x14ac:dyDescent="0.25">
      <c r="A279" s="76"/>
      <c r="C279" t="s">
        <v>1279</v>
      </c>
      <c r="E279" t="s">
        <v>7</v>
      </c>
      <c r="I279" t="s">
        <v>185</v>
      </c>
      <c r="K279" s="8">
        <v>43705</v>
      </c>
      <c r="M279" s="8">
        <v>408948</v>
      </c>
      <c r="O279" s="81" t="s">
        <v>1303</v>
      </c>
      <c r="Q279">
        <v>15</v>
      </c>
      <c r="S279" t="s">
        <v>43</v>
      </c>
      <c r="W279" t="s">
        <v>204</v>
      </c>
    </row>
    <row r="280" spans="1:25" x14ac:dyDescent="0.25">
      <c r="A280" s="76"/>
      <c r="C280" t="s">
        <v>1280</v>
      </c>
      <c r="E280" t="s">
        <v>7</v>
      </c>
      <c r="I280" t="s">
        <v>185</v>
      </c>
      <c r="K280" s="8">
        <v>43705</v>
      </c>
      <c r="M280" s="8">
        <v>408948</v>
      </c>
      <c r="O280" s="81" t="s">
        <v>282</v>
      </c>
      <c r="Q280">
        <v>15</v>
      </c>
      <c r="S280" t="s">
        <v>43</v>
      </c>
      <c r="W280" t="s">
        <v>204</v>
      </c>
    </row>
    <row r="281" spans="1:25" x14ac:dyDescent="0.25">
      <c r="A281" s="76"/>
      <c r="C281" t="s">
        <v>1281</v>
      </c>
      <c r="E281" t="s">
        <v>7</v>
      </c>
      <c r="I281" t="s">
        <v>185</v>
      </c>
      <c r="K281" s="8">
        <v>43705</v>
      </c>
      <c r="M281" s="8">
        <v>408948</v>
      </c>
      <c r="O281" s="81" t="s">
        <v>285</v>
      </c>
      <c r="Q281">
        <v>15</v>
      </c>
      <c r="S281" t="s">
        <v>43</v>
      </c>
      <c r="W281" t="s">
        <v>204</v>
      </c>
    </row>
    <row r="282" spans="1:25" x14ac:dyDescent="0.25">
      <c r="A282" s="76"/>
      <c r="C282" t="s">
        <v>1282</v>
      </c>
      <c r="E282" t="s">
        <v>7</v>
      </c>
      <c r="I282" t="s">
        <v>187</v>
      </c>
      <c r="K282" s="8">
        <v>43705</v>
      </c>
      <c r="M282" s="8">
        <v>408948</v>
      </c>
      <c r="O282" t="s">
        <v>50</v>
      </c>
      <c r="Q282">
        <v>15</v>
      </c>
      <c r="S282" t="s">
        <v>43</v>
      </c>
      <c r="W282" t="s">
        <v>154</v>
      </c>
    </row>
    <row r="283" spans="1:25" x14ac:dyDescent="0.25">
      <c r="A283" s="76"/>
      <c r="C283" t="s">
        <v>1283</v>
      </c>
      <c r="E283" t="s">
        <v>7</v>
      </c>
      <c r="I283" t="s">
        <v>185</v>
      </c>
      <c r="K283" s="8">
        <v>43705</v>
      </c>
      <c r="M283" s="8">
        <v>408948</v>
      </c>
      <c r="O283" s="81" t="s">
        <v>1304</v>
      </c>
      <c r="Q283">
        <v>15</v>
      </c>
      <c r="S283" t="s">
        <v>43</v>
      </c>
      <c r="W283" t="s">
        <v>204</v>
      </c>
    </row>
    <row r="284" spans="1:25" x14ac:dyDescent="0.25">
      <c r="A284" s="76"/>
      <c r="C284" t="s">
        <v>1284</v>
      </c>
      <c r="E284" t="s">
        <v>7</v>
      </c>
      <c r="I284" t="s">
        <v>187</v>
      </c>
      <c r="K284" s="8">
        <v>43705</v>
      </c>
      <c r="M284" s="8">
        <v>408948</v>
      </c>
      <c r="O284" t="s">
        <v>50</v>
      </c>
      <c r="Q284">
        <v>15</v>
      </c>
      <c r="S284" t="s">
        <v>43</v>
      </c>
      <c r="W284" t="s">
        <v>154</v>
      </c>
    </row>
    <row r="285" spans="1:25" x14ac:dyDescent="0.25">
      <c r="A285" s="76"/>
      <c r="C285" t="s">
        <v>1285</v>
      </c>
      <c r="E285" t="s">
        <v>7</v>
      </c>
      <c r="I285" t="s">
        <v>152</v>
      </c>
      <c r="K285" s="8">
        <v>43705</v>
      </c>
      <c r="M285" s="8">
        <v>408948</v>
      </c>
      <c r="O285" t="s">
        <v>1302</v>
      </c>
      <c r="Q285">
        <v>15</v>
      </c>
      <c r="S285" t="s">
        <v>43</v>
      </c>
      <c r="W285" t="s">
        <v>204</v>
      </c>
    </row>
    <row r="286" spans="1:25" x14ac:dyDescent="0.25">
      <c r="A286" s="76"/>
      <c r="C286" t="s">
        <v>1287</v>
      </c>
      <c r="E286" t="s">
        <v>53</v>
      </c>
      <c r="I286" t="s">
        <v>187</v>
      </c>
      <c r="K286" s="8">
        <v>43705</v>
      </c>
      <c r="M286" s="8">
        <v>408948</v>
      </c>
      <c r="O286" t="s">
        <v>893</v>
      </c>
      <c r="Q286">
        <v>15</v>
      </c>
      <c r="S286" t="s">
        <v>43</v>
      </c>
      <c r="W286" t="s">
        <v>694</v>
      </c>
    </row>
    <row r="287" spans="1:25" x14ac:dyDescent="0.25">
      <c r="A287" s="76"/>
      <c r="C287" t="s">
        <v>1298</v>
      </c>
      <c r="E287" t="s">
        <v>7</v>
      </c>
      <c r="I287" t="s">
        <v>185</v>
      </c>
      <c r="K287" s="8">
        <v>43705</v>
      </c>
      <c r="M287" s="8">
        <v>408948</v>
      </c>
      <c r="O287" t="s">
        <v>285</v>
      </c>
      <c r="Q287">
        <v>15</v>
      </c>
      <c r="S287" t="s">
        <v>43</v>
      </c>
      <c r="W287" t="s">
        <v>204</v>
      </c>
    </row>
    <row r="288" spans="1:25" x14ac:dyDescent="0.25">
      <c r="A288" s="76"/>
      <c r="C288" t="s">
        <v>1306</v>
      </c>
      <c r="E288" t="s">
        <v>7</v>
      </c>
      <c r="I288" t="s">
        <v>185</v>
      </c>
      <c r="K288" s="8">
        <v>43705</v>
      </c>
      <c r="M288" s="8">
        <v>408948</v>
      </c>
      <c r="O288" s="81" t="s">
        <v>282</v>
      </c>
      <c r="Q288">
        <v>15</v>
      </c>
      <c r="S288" t="s">
        <v>43</v>
      </c>
      <c r="W288" t="s">
        <v>204</v>
      </c>
    </row>
    <row r="289" spans="1:23" x14ac:dyDescent="0.25">
      <c r="A289" s="76"/>
      <c r="C289" t="s">
        <v>1299</v>
      </c>
      <c r="E289" t="s">
        <v>7</v>
      </c>
      <c r="I289" t="s">
        <v>180</v>
      </c>
      <c r="K289" s="8">
        <v>43705</v>
      </c>
      <c r="M289" s="8">
        <v>408948</v>
      </c>
      <c r="O289" t="s">
        <v>925</v>
      </c>
      <c r="Q289">
        <v>15</v>
      </c>
      <c r="S289" t="s">
        <v>43</v>
      </c>
      <c r="W289" t="s">
        <v>193</v>
      </c>
    </row>
    <row r="290" spans="1:23" x14ac:dyDescent="0.25">
      <c r="A290" s="76"/>
      <c r="C290" t="s">
        <v>1300</v>
      </c>
      <c r="E290" t="s">
        <v>7</v>
      </c>
      <c r="I290" t="s">
        <v>185</v>
      </c>
      <c r="K290" s="8">
        <v>43705</v>
      </c>
      <c r="M290" s="8">
        <v>408948</v>
      </c>
      <c r="O290" t="s">
        <v>285</v>
      </c>
      <c r="Q290">
        <v>15</v>
      </c>
      <c r="S290" t="s">
        <v>43</v>
      </c>
      <c r="W290" t="s">
        <v>204</v>
      </c>
    </row>
    <row r="291" spans="1:23" x14ac:dyDescent="0.25">
      <c r="A291" s="76"/>
      <c r="C291" t="s">
        <v>1301</v>
      </c>
      <c r="E291" t="s">
        <v>7</v>
      </c>
      <c r="I291" t="s">
        <v>185</v>
      </c>
      <c r="K291" s="8">
        <v>43705</v>
      </c>
      <c r="M291" s="8">
        <v>408948</v>
      </c>
      <c r="O291" t="s">
        <v>285</v>
      </c>
      <c r="Q291">
        <v>15</v>
      </c>
      <c r="S291" t="s">
        <v>43</v>
      </c>
      <c r="W291" t="s">
        <v>204</v>
      </c>
    </row>
    <row r="292" spans="1:23" x14ac:dyDescent="0.25">
      <c r="A292" s="76"/>
      <c r="C292" t="s">
        <v>1307</v>
      </c>
      <c r="E292" t="s">
        <v>7</v>
      </c>
      <c r="I292" t="s">
        <v>184</v>
      </c>
      <c r="K292" s="8">
        <v>408948</v>
      </c>
      <c r="M292" s="8">
        <v>408948</v>
      </c>
      <c r="O292" t="s">
        <v>28</v>
      </c>
      <c r="Q292">
        <v>15</v>
      </c>
      <c r="S292" t="s">
        <v>43</v>
      </c>
      <c r="W292" t="s">
        <v>1310</v>
      </c>
    </row>
    <row r="293" spans="1:23" x14ac:dyDescent="0.25">
      <c r="A293" s="76"/>
      <c r="C293" t="s">
        <v>1308</v>
      </c>
      <c r="E293" t="s">
        <v>7</v>
      </c>
      <c r="I293" t="s">
        <v>184</v>
      </c>
      <c r="K293" s="8">
        <v>408948</v>
      </c>
      <c r="M293" s="8">
        <v>408948</v>
      </c>
      <c r="O293" t="s">
        <v>28</v>
      </c>
      <c r="Q293">
        <v>15</v>
      </c>
      <c r="S293" t="s">
        <v>43</v>
      </c>
      <c r="W293" t="s">
        <v>193</v>
      </c>
    </row>
    <row r="294" spans="1:23" x14ac:dyDescent="0.25">
      <c r="A294" s="76"/>
      <c r="C294" t="s">
        <v>1309</v>
      </c>
      <c r="E294" t="s">
        <v>7</v>
      </c>
      <c r="I294" t="s">
        <v>184</v>
      </c>
      <c r="K294" s="8">
        <v>408948</v>
      </c>
      <c r="M294" s="8">
        <v>408948</v>
      </c>
      <c r="O294" t="s">
        <v>28</v>
      </c>
      <c r="Q294">
        <v>15</v>
      </c>
      <c r="S294" t="s">
        <v>43</v>
      </c>
      <c r="W294" t="s">
        <v>1310</v>
      </c>
    </row>
    <row r="295" spans="1:23" x14ac:dyDescent="0.25">
      <c r="C295" t="s">
        <v>1311</v>
      </c>
      <c r="E295" t="s">
        <v>7</v>
      </c>
      <c r="I295" t="s">
        <v>152</v>
      </c>
      <c r="K295" s="8">
        <v>408948</v>
      </c>
      <c r="M295" s="8">
        <v>408948</v>
      </c>
      <c r="O295" t="s">
        <v>33</v>
      </c>
      <c r="Q295">
        <v>15</v>
      </c>
      <c r="S295" t="s">
        <v>43</v>
      </c>
      <c r="W295" t="s">
        <v>269</v>
      </c>
    </row>
    <row r="296" spans="1:23" x14ac:dyDescent="0.25">
      <c r="C296" t="s">
        <v>1312</v>
      </c>
      <c r="E296" t="s">
        <v>7</v>
      </c>
      <c r="I296" t="s">
        <v>152</v>
      </c>
      <c r="K296" s="8">
        <v>408948</v>
      </c>
      <c r="M296" s="8">
        <v>408948</v>
      </c>
      <c r="O296" t="s">
        <v>33</v>
      </c>
      <c r="Q296">
        <v>15</v>
      </c>
      <c r="S296" t="s">
        <v>43</v>
      </c>
      <c r="W296" t="s">
        <v>269</v>
      </c>
    </row>
    <row r="297" spans="1:23" x14ac:dyDescent="0.25">
      <c r="C297" t="s">
        <v>1313</v>
      </c>
      <c r="E297" t="s">
        <v>7</v>
      </c>
      <c r="I297" t="s">
        <v>152</v>
      </c>
      <c r="K297" s="8">
        <v>408948</v>
      </c>
      <c r="M297" s="8">
        <v>408948</v>
      </c>
      <c r="O297" t="s">
        <v>33</v>
      </c>
      <c r="Q297">
        <v>15</v>
      </c>
      <c r="S297" t="s">
        <v>43</v>
      </c>
      <c r="W297" t="s">
        <v>269</v>
      </c>
    </row>
    <row r="298" spans="1:23" x14ac:dyDescent="0.25">
      <c r="C298" t="s">
        <v>1314</v>
      </c>
      <c r="E298" t="s">
        <v>53</v>
      </c>
      <c r="I298" t="s">
        <v>1076</v>
      </c>
      <c r="K298" s="8">
        <v>408948</v>
      </c>
      <c r="M298" s="8">
        <v>408948</v>
      </c>
      <c r="O298" t="s">
        <v>62</v>
      </c>
      <c r="Q298">
        <v>15</v>
      </c>
      <c r="S298" t="s">
        <v>43</v>
      </c>
      <c r="W298" t="s">
        <v>216</v>
      </c>
    </row>
    <row r="299" spans="1:23" x14ac:dyDescent="0.25">
      <c r="C299" t="s">
        <v>1315</v>
      </c>
      <c r="E299" t="s">
        <v>7</v>
      </c>
      <c r="I299" t="s">
        <v>152</v>
      </c>
      <c r="K299" s="8">
        <v>408948</v>
      </c>
      <c r="M299" s="8">
        <v>408948</v>
      </c>
      <c r="O299" t="s">
        <v>146</v>
      </c>
      <c r="Q299">
        <v>15</v>
      </c>
      <c r="S299" t="s">
        <v>43</v>
      </c>
      <c r="W299" t="s">
        <v>1317</v>
      </c>
    </row>
    <row r="300" spans="1:23" x14ac:dyDescent="0.25">
      <c r="C300" t="s">
        <v>1316</v>
      </c>
      <c r="E300" t="s">
        <v>7</v>
      </c>
      <c r="I300" t="s">
        <v>152</v>
      </c>
      <c r="K300" s="8">
        <v>408948</v>
      </c>
      <c r="M300" s="8">
        <v>408948</v>
      </c>
      <c r="O300" t="s">
        <v>146</v>
      </c>
      <c r="Q300">
        <v>15</v>
      </c>
      <c r="S300" t="s">
        <v>43</v>
      </c>
      <c r="W300" t="s">
        <v>1317</v>
      </c>
    </row>
    <row r="301" spans="1:23" x14ac:dyDescent="0.25">
      <c r="C301" t="s">
        <v>1318</v>
      </c>
      <c r="E301" t="s">
        <v>7</v>
      </c>
      <c r="I301" t="s">
        <v>180</v>
      </c>
      <c r="K301" s="8">
        <v>43706</v>
      </c>
      <c r="O301" t="s">
        <v>1319</v>
      </c>
      <c r="Q301">
        <v>15</v>
      </c>
      <c r="S301" t="s">
        <v>43</v>
      </c>
      <c r="W301" t="s">
        <v>204</v>
      </c>
    </row>
    <row r="302" spans="1:23" x14ac:dyDescent="0.25">
      <c r="A302" s="76"/>
    </row>
    <row r="303" spans="1:23" x14ac:dyDescent="0.25">
      <c r="A303" s="76"/>
    </row>
    <row r="304" spans="1:23" x14ac:dyDescent="0.25">
      <c r="A304" s="76"/>
    </row>
    <row r="305" spans="1:25" x14ac:dyDescent="0.25">
      <c r="A305" s="76"/>
    </row>
    <row r="306" spans="1:25" x14ac:dyDescent="0.25">
      <c r="A306" s="76"/>
    </row>
    <row r="307" spans="1:25" x14ac:dyDescent="0.25">
      <c r="A307" s="76"/>
    </row>
    <row r="308" spans="1:25" x14ac:dyDescent="0.25">
      <c r="A308" s="76"/>
    </row>
    <row r="309" spans="1:25" x14ac:dyDescent="0.25">
      <c r="A309" s="76"/>
      <c r="S309">
        <f>SUM(Q279:Q308)/60</f>
        <v>5.75</v>
      </c>
    </row>
    <row r="310" spans="1:25" x14ac:dyDescent="0.25">
      <c r="A310" s="77">
        <v>43707</v>
      </c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</row>
    <row r="311" spans="1:25" x14ac:dyDescent="0.25">
      <c r="C311" t="s">
        <v>1318</v>
      </c>
      <c r="E311" t="s">
        <v>7</v>
      </c>
      <c r="I311" t="s">
        <v>180</v>
      </c>
      <c r="K311" s="8">
        <v>43706</v>
      </c>
      <c r="M311" s="8">
        <v>43707</v>
      </c>
      <c r="O311" t="s">
        <v>1319</v>
      </c>
      <c r="Q311">
        <v>15</v>
      </c>
      <c r="S311" t="s">
        <v>43</v>
      </c>
      <c r="W311" t="s">
        <v>204</v>
      </c>
    </row>
    <row r="312" spans="1:25" x14ac:dyDescent="0.25">
      <c r="C312" t="s">
        <v>1320</v>
      </c>
      <c r="E312" t="s">
        <v>7</v>
      </c>
      <c r="I312" t="s">
        <v>185</v>
      </c>
      <c r="K312" s="8">
        <v>43707</v>
      </c>
      <c r="M312" s="8">
        <v>43707</v>
      </c>
      <c r="O312" t="s">
        <v>285</v>
      </c>
      <c r="Q312">
        <v>15</v>
      </c>
      <c r="S312" t="s">
        <v>43</v>
      </c>
      <c r="W312" t="s">
        <v>204</v>
      </c>
    </row>
    <row r="313" spans="1:25" x14ac:dyDescent="0.25">
      <c r="C313" t="s">
        <v>1321</v>
      </c>
      <c r="E313" t="s">
        <v>7</v>
      </c>
      <c r="I313" t="s">
        <v>185</v>
      </c>
      <c r="K313" s="8">
        <v>43707</v>
      </c>
      <c r="M313" s="8">
        <v>43707</v>
      </c>
      <c r="O313" t="s">
        <v>285</v>
      </c>
      <c r="Q313">
        <v>15</v>
      </c>
      <c r="S313" t="s">
        <v>43</v>
      </c>
      <c r="W313" t="s">
        <v>204</v>
      </c>
    </row>
    <row r="314" spans="1:25" x14ac:dyDescent="0.25">
      <c r="C314" t="s">
        <v>1322</v>
      </c>
      <c r="E314" t="s">
        <v>7</v>
      </c>
      <c r="I314" t="s">
        <v>185</v>
      </c>
      <c r="K314" s="8">
        <v>43707</v>
      </c>
      <c r="M314" s="8">
        <v>43707</v>
      </c>
      <c r="O314" t="s">
        <v>282</v>
      </c>
      <c r="Q314">
        <v>15</v>
      </c>
      <c r="S314" t="s">
        <v>43</v>
      </c>
      <c r="W314" t="s">
        <v>204</v>
      </c>
    </row>
    <row r="315" spans="1:25" x14ac:dyDescent="0.25">
      <c r="C315" t="s">
        <v>1323</v>
      </c>
      <c r="E315" t="s">
        <v>7</v>
      </c>
      <c r="I315" t="s">
        <v>185</v>
      </c>
      <c r="K315" s="8">
        <v>43707</v>
      </c>
      <c r="M315" s="8">
        <v>43707</v>
      </c>
      <c r="O315" t="s">
        <v>285</v>
      </c>
      <c r="Q315">
        <v>15</v>
      </c>
      <c r="S315" t="s">
        <v>43</v>
      </c>
      <c r="W315" t="s">
        <v>204</v>
      </c>
    </row>
    <row r="316" spans="1:25" x14ac:dyDescent="0.25">
      <c r="C316" t="s">
        <v>1325</v>
      </c>
      <c r="E316" t="s">
        <v>7</v>
      </c>
      <c r="I316" t="s">
        <v>185</v>
      </c>
      <c r="K316" s="8">
        <v>43707</v>
      </c>
      <c r="M316" s="8">
        <v>43707</v>
      </c>
      <c r="O316" t="s">
        <v>285</v>
      </c>
      <c r="Q316">
        <v>15</v>
      </c>
      <c r="S316" t="s">
        <v>43</v>
      </c>
      <c r="W316" t="s">
        <v>204</v>
      </c>
    </row>
    <row r="317" spans="1:25" x14ac:dyDescent="0.25">
      <c r="C317" t="s">
        <v>1324</v>
      </c>
      <c r="E317" t="s">
        <v>7</v>
      </c>
      <c r="I317" t="s">
        <v>152</v>
      </c>
      <c r="K317" s="8">
        <v>43707</v>
      </c>
      <c r="M317" s="8">
        <v>43707</v>
      </c>
      <c r="O317" t="s">
        <v>1327</v>
      </c>
      <c r="Q317">
        <v>15</v>
      </c>
      <c r="S317" t="s">
        <v>43</v>
      </c>
      <c r="W317" t="s">
        <v>204</v>
      </c>
    </row>
    <row r="318" spans="1:25" x14ac:dyDescent="0.25">
      <c r="C318" t="s">
        <v>1326</v>
      </c>
      <c r="E318" t="s">
        <v>7</v>
      </c>
      <c r="I318" t="s">
        <v>185</v>
      </c>
      <c r="K318" s="8">
        <v>43707</v>
      </c>
      <c r="M318" s="8">
        <v>43707</v>
      </c>
      <c r="O318" t="s">
        <v>285</v>
      </c>
      <c r="Q318">
        <v>15</v>
      </c>
      <c r="S318" t="s">
        <v>43</v>
      </c>
      <c r="W318" t="s">
        <v>204</v>
      </c>
    </row>
    <row r="319" spans="1:25" x14ac:dyDescent="0.25">
      <c r="C319" t="s">
        <v>1328</v>
      </c>
      <c r="E319" t="s">
        <v>7</v>
      </c>
      <c r="I319" t="s">
        <v>184</v>
      </c>
      <c r="K319" s="8">
        <v>43707</v>
      </c>
      <c r="M319" s="8">
        <v>43707</v>
      </c>
      <c r="O319" t="s">
        <v>404</v>
      </c>
      <c r="Q319">
        <v>15</v>
      </c>
      <c r="S319" t="s">
        <v>43</v>
      </c>
      <c r="W319" t="s">
        <v>204</v>
      </c>
    </row>
    <row r="320" spans="1:25" x14ac:dyDescent="0.25">
      <c r="A320" s="76"/>
      <c r="S320">
        <f>SUM(Q311:Q319)/60</f>
        <v>2.25</v>
      </c>
    </row>
    <row r="321" spans="1:25" x14ac:dyDescent="0.25">
      <c r="A321" s="77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64"/>
  <sheetViews>
    <sheetView topLeftCell="A337" workbookViewId="0">
      <selection activeCell="Q149" sqref="Q149"/>
    </sheetView>
  </sheetViews>
  <sheetFormatPr defaultRowHeight="15" x14ac:dyDescent="0.25"/>
  <cols>
    <col min="1" max="1" width="10.7109375" bestFit="1" customWidth="1"/>
    <col min="2" max="2" width="2.7109375" customWidth="1"/>
    <col min="3" max="3" width="8.85546875" bestFit="1" customWidth="1"/>
    <col min="4" max="4" width="2.7109375" customWidth="1"/>
    <col min="5" max="5" width="13.85546875" bestFit="1" customWidth="1"/>
    <col min="6" max="6" width="4.5703125" bestFit="1" customWidth="1"/>
    <col min="7" max="7" width="16.28515625" bestFit="1" customWidth="1"/>
    <col min="8" max="8" width="2.7109375" customWidth="1"/>
    <col min="9" max="9" width="13.28515625" bestFit="1" customWidth="1"/>
    <col min="10" max="10" width="2.7109375" customWidth="1"/>
    <col min="11" max="11" width="10.7109375" bestFit="1" customWidth="1"/>
    <col min="12" max="12" width="2.7109375" customWidth="1"/>
    <col min="13" max="13" width="10.85546875" bestFit="1" customWidth="1"/>
    <col min="14" max="14" width="2.7109375" customWidth="1"/>
    <col min="15" max="15" width="28.7109375" bestFit="1" customWidth="1"/>
    <col min="16" max="16" width="2.7109375" customWidth="1"/>
    <col min="17" max="17" width="8.7109375" bestFit="1" customWidth="1"/>
    <col min="18" max="18" width="2.7109375" customWidth="1"/>
    <col min="19" max="19" width="20.5703125" bestFit="1" customWidth="1"/>
    <col min="20" max="20" width="2.7109375" customWidth="1"/>
    <col min="21" max="21" width="18.140625" bestFit="1" customWidth="1"/>
    <col min="22" max="22" width="2.7109375" customWidth="1"/>
    <col min="23" max="23" width="21.5703125" bestFit="1" customWidth="1"/>
    <col min="24" max="24" width="2.7109375" customWidth="1"/>
    <col min="25" max="25" width="186.140625" bestFit="1" customWidth="1"/>
  </cols>
  <sheetData>
    <row r="1" spans="1:25" x14ac:dyDescent="0.25">
      <c r="A1" s="2"/>
      <c r="B1" s="2"/>
      <c r="C1" s="1" t="s">
        <v>134</v>
      </c>
      <c r="D1" s="1"/>
      <c r="E1" s="1" t="s">
        <v>0</v>
      </c>
      <c r="F1" s="1"/>
      <c r="G1" s="1" t="s">
        <v>1</v>
      </c>
      <c r="H1" s="1"/>
      <c r="I1" s="1" t="s">
        <v>178</v>
      </c>
      <c r="J1" s="1"/>
      <c r="K1" s="1" t="s">
        <v>181</v>
      </c>
      <c r="L1" s="1"/>
      <c r="M1" s="1" t="s">
        <v>179</v>
      </c>
      <c r="N1" s="1"/>
      <c r="O1" s="1" t="s">
        <v>5</v>
      </c>
      <c r="P1" s="1"/>
      <c r="Q1" s="1" t="s">
        <v>182</v>
      </c>
      <c r="R1" s="1"/>
      <c r="S1" s="1" t="s">
        <v>21</v>
      </c>
      <c r="T1" s="1"/>
      <c r="U1" s="1" t="s">
        <v>3</v>
      </c>
      <c r="V1" s="1"/>
      <c r="W1" s="1" t="s">
        <v>4</v>
      </c>
      <c r="X1" s="1"/>
      <c r="Y1" s="1" t="s">
        <v>45</v>
      </c>
    </row>
    <row r="2" spans="1:25" x14ac:dyDescent="0.25">
      <c r="A2" s="65">
        <v>43647</v>
      </c>
      <c r="B2" s="65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5" spans="1:25" x14ac:dyDescent="0.25">
      <c r="S5">
        <f>SUM(R3:R4)/60</f>
        <v>0</v>
      </c>
    </row>
    <row r="6" spans="1:25" x14ac:dyDescent="0.25">
      <c r="A6" s="65">
        <v>43648</v>
      </c>
      <c r="B6" s="65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x14ac:dyDescent="0.25">
      <c r="C7" t="s">
        <v>789</v>
      </c>
      <c r="E7" t="s">
        <v>7</v>
      </c>
      <c r="I7" t="s">
        <v>185</v>
      </c>
      <c r="K7" s="8">
        <v>43648</v>
      </c>
      <c r="M7" s="8">
        <v>43648</v>
      </c>
      <c r="O7" t="s">
        <v>791</v>
      </c>
      <c r="Q7">
        <v>15</v>
      </c>
      <c r="S7" t="s">
        <v>43</v>
      </c>
      <c r="W7" t="s">
        <v>154</v>
      </c>
    </row>
    <row r="8" spans="1:25" x14ac:dyDescent="0.25">
      <c r="C8" t="s">
        <v>790</v>
      </c>
      <c r="E8" t="s">
        <v>7</v>
      </c>
      <c r="I8" t="s">
        <v>185</v>
      </c>
      <c r="K8" s="8">
        <v>43648</v>
      </c>
      <c r="M8" s="8">
        <v>43648</v>
      </c>
      <c r="O8" t="s">
        <v>791</v>
      </c>
      <c r="Q8">
        <v>15</v>
      </c>
      <c r="S8" t="s">
        <v>43</v>
      </c>
      <c r="W8" t="s">
        <v>154</v>
      </c>
    </row>
    <row r="9" spans="1:25" x14ac:dyDescent="0.25">
      <c r="C9" t="s">
        <v>792</v>
      </c>
      <c r="E9" t="s">
        <v>7</v>
      </c>
      <c r="I9" t="s">
        <v>185</v>
      </c>
      <c r="K9" s="8">
        <v>43648</v>
      </c>
      <c r="M9" s="8">
        <v>43648</v>
      </c>
      <c r="O9" t="s">
        <v>791</v>
      </c>
      <c r="Q9">
        <v>15</v>
      </c>
      <c r="S9" t="s">
        <v>43</v>
      </c>
      <c r="W9" t="s">
        <v>154</v>
      </c>
    </row>
    <row r="10" spans="1:25" x14ac:dyDescent="0.25">
      <c r="C10" t="s">
        <v>793</v>
      </c>
      <c r="E10" t="s">
        <v>7</v>
      </c>
      <c r="I10" t="s">
        <v>180</v>
      </c>
      <c r="K10" s="8">
        <v>43648</v>
      </c>
      <c r="M10" s="8">
        <v>43649</v>
      </c>
      <c r="O10" t="s">
        <v>800</v>
      </c>
      <c r="Q10">
        <v>15</v>
      </c>
      <c r="S10" t="s">
        <v>43</v>
      </c>
      <c r="W10" t="s">
        <v>204</v>
      </c>
    </row>
    <row r="11" spans="1:25" x14ac:dyDescent="0.25">
      <c r="C11" t="s">
        <v>794</v>
      </c>
      <c r="E11" t="s">
        <v>7</v>
      </c>
      <c r="I11" t="s">
        <v>185</v>
      </c>
      <c r="K11" s="8">
        <v>43648</v>
      </c>
      <c r="M11" s="8">
        <v>43648</v>
      </c>
      <c r="O11" t="s">
        <v>285</v>
      </c>
      <c r="Q11">
        <v>15</v>
      </c>
      <c r="S11" t="s">
        <v>43</v>
      </c>
      <c r="W11" t="s">
        <v>154</v>
      </c>
    </row>
    <row r="12" spans="1:25" x14ac:dyDescent="0.25">
      <c r="C12" t="s">
        <v>795</v>
      </c>
      <c r="E12" t="s">
        <v>7</v>
      </c>
      <c r="I12" t="s">
        <v>180</v>
      </c>
      <c r="K12" s="8">
        <v>43648</v>
      </c>
      <c r="M12" s="8">
        <v>43649</v>
      </c>
      <c r="O12" t="s">
        <v>172</v>
      </c>
      <c r="Q12">
        <v>15</v>
      </c>
      <c r="S12" t="s">
        <v>43</v>
      </c>
      <c r="W12" t="s">
        <v>204</v>
      </c>
    </row>
    <row r="13" spans="1:25" x14ac:dyDescent="0.25">
      <c r="C13" t="s">
        <v>796</v>
      </c>
      <c r="E13" t="s">
        <v>7</v>
      </c>
      <c r="I13" t="s">
        <v>180</v>
      </c>
      <c r="K13" s="8">
        <v>43648</v>
      </c>
      <c r="M13" s="8">
        <v>43649</v>
      </c>
      <c r="O13" t="s">
        <v>172</v>
      </c>
      <c r="Q13">
        <v>15</v>
      </c>
      <c r="S13" t="s">
        <v>43</v>
      </c>
      <c r="W13" t="s">
        <v>204</v>
      </c>
    </row>
    <row r="14" spans="1:25" x14ac:dyDescent="0.25">
      <c r="C14" t="s">
        <v>797</v>
      </c>
      <c r="E14" t="s">
        <v>7</v>
      </c>
      <c r="I14" t="s">
        <v>180</v>
      </c>
      <c r="K14" s="8">
        <v>43648</v>
      </c>
      <c r="M14" s="8">
        <v>43649</v>
      </c>
      <c r="O14" t="s">
        <v>172</v>
      </c>
      <c r="Q14">
        <v>15</v>
      </c>
      <c r="S14" t="s">
        <v>43</v>
      </c>
      <c r="W14" t="s">
        <v>204</v>
      </c>
    </row>
    <row r="15" spans="1:25" x14ac:dyDescent="0.25">
      <c r="C15" t="s">
        <v>798</v>
      </c>
      <c r="E15" t="s">
        <v>7</v>
      </c>
      <c r="I15" t="s">
        <v>180</v>
      </c>
      <c r="K15" s="8">
        <v>43648</v>
      </c>
      <c r="M15" s="8">
        <v>43649</v>
      </c>
      <c r="O15" t="s">
        <v>172</v>
      </c>
      <c r="Q15">
        <v>15</v>
      </c>
      <c r="S15" t="s">
        <v>43</v>
      </c>
      <c r="W15" t="s">
        <v>204</v>
      </c>
    </row>
    <row r="16" spans="1:25" x14ac:dyDescent="0.25">
      <c r="C16" t="s">
        <v>799</v>
      </c>
      <c r="E16" t="s">
        <v>7</v>
      </c>
      <c r="I16" t="s">
        <v>180</v>
      </c>
      <c r="K16" s="8">
        <v>43648</v>
      </c>
      <c r="M16" s="8">
        <v>43649</v>
      </c>
      <c r="O16" t="s">
        <v>172</v>
      </c>
      <c r="Q16">
        <v>15</v>
      </c>
      <c r="S16" t="s">
        <v>43</v>
      </c>
      <c r="W16" t="s">
        <v>204</v>
      </c>
    </row>
    <row r="17" spans="1:25" x14ac:dyDescent="0.25">
      <c r="S17">
        <f>SUM(Q7:Q16)/60</f>
        <v>2.5</v>
      </c>
    </row>
    <row r="18" spans="1:25" x14ac:dyDescent="0.25">
      <c r="A18" s="65">
        <v>43649</v>
      </c>
      <c r="B18" s="65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</row>
    <row r="19" spans="1:25" x14ac:dyDescent="0.25">
      <c r="C19" t="s">
        <v>793</v>
      </c>
      <c r="E19" t="s">
        <v>7</v>
      </c>
      <c r="I19" t="s">
        <v>180</v>
      </c>
      <c r="K19" s="8">
        <v>43648</v>
      </c>
      <c r="M19" s="8">
        <v>43650</v>
      </c>
      <c r="O19" t="s">
        <v>800</v>
      </c>
      <c r="Q19">
        <v>15</v>
      </c>
      <c r="S19" t="s">
        <v>43</v>
      </c>
      <c r="W19" t="s">
        <v>204</v>
      </c>
    </row>
    <row r="20" spans="1:25" x14ac:dyDescent="0.25">
      <c r="C20" t="s">
        <v>795</v>
      </c>
      <c r="E20" t="s">
        <v>7</v>
      </c>
      <c r="I20" t="s">
        <v>180</v>
      </c>
      <c r="K20" s="8">
        <v>43648</v>
      </c>
      <c r="M20" s="8">
        <v>43649</v>
      </c>
      <c r="O20" t="s">
        <v>172</v>
      </c>
      <c r="Q20">
        <v>15</v>
      </c>
      <c r="S20" t="s">
        <v>43</v>
      </c>
      <c r="W20" t="s">
        <v>204</v>
      </c>
    </row>
    <row r="21" spans="1:25" x14ac:dyDescent="0.25">
      <c r="C21" t="s">
        <v>796</v>
      </c>
      <c r="E21" t="s">
        <v>7</v>
      </c>
      <c r="I21" t="s">
        <v>180</v>
      </c>
      <c r="K21" s="8">
        <v>43648</v>
      </c>
      <c r="M21" s="8">
        <v>43649</v>
      </c>
      <c r="O21" t="s">
        <v>172</v>
      </c>
      <c r="Q21">
        <v>15</v>
      </c>
      <c r="S21" t="s">
        <v>43</v>
      </c>
      <c r="W21" t="s">
        <v>204</v>
      </c>
    </row>
    <row r="22" spans="1:25" x14ac:dyDescent="0.25">
      <c r="C22" t="s">
        <v>797</v>
      </c>
      <c r="E22" t="s">
        <v>7</v>
      </c>
      <c r="I22" t="s">
        <v>180</v>
      </c>
      <c r="K22" s="8">
        <v>43648</v>
      </c>
      <c r="M22" s="8">
        <v>43649</v>
      </c>
      <c r="O22" t="s">
        <v>172</v>
      </c>
      <c r="Q22">
        <v>15</v>
      </c>
      <c r="S22" t="s">
        <v>43</v>
      </c>
      <c r="W22" t="s">
        <v>204</v>
      </c>
    </row>
    <row r="23" spans="1:25" x14ac:dyDescent="0.25">
      <c r="C23" t="s">
        <v>798</v>
      </c>
      <c r="E23" t="s">
        <v>7</v>
      </c>
      <c r="I23" t="s">
        <v>180</v>
      </c>
      <c r="K23" s="8">
        <v>43648</v>
      </c>
      <c r="M23" s="8">
        <v>43649</v>
      </c>
      <c r="O23" t="s">
        <v>172</v>
      </c>
      <c r="Q23">
        <v>15</v>
      </c>
      <c r="S23" t="s">
        <v>43</v>
      </c>
      <c r="W23" t="s">
        <v>204</v>
      </c>
    </row>
    <row r="24" spans="1:25" x14ac:dyDescent="0.25">
      <c r="C24" t="s">
        <v>799</v>
      </c>
      <c r="E24" t="s">
        <v>7</v>
      </c>
      <c r="I24" t="s">
        <v>180</v>
      </c>
      <c r="K24" s="8">
        <v>43648</v>
      </c>
      <c r="M24" s="8">
        <v>43649</v>
      </c>
      <c r="O24" t="s">
        <v>172</v>
      </c>
      <c r="Q24">
        <v>15</v>
      </c>
      <c r="S24" t="s">
        <v>43</v>
      </c>
      <c r="W24" t="s">
        <v>204</v>
      </c>
    </row>
    <row r="25" spans="1:25" x14ac:dyDescent="0.25">
      <c r="C25" t="s">
        <v>801</v>
      </c>
      <c r="E25" t="s">
        <v>7</v>
      </c>
      <c r="I25" t="s">
        <v>185</v>
      </c>
      <c r="K25" s="8">
        <v>43649</v>
      </c>
      <c r="M25" s="8">
        <v>43649</v>
      </c>
      <c r="O25" t="s">
        <v>285</v>
      </c>
      <c r="Q25">
        <v>15</v>
      </c>
      <c r="S25" t="s">
        <v>43</v>
      </c>
      <c r="W25" t="s">
        <v>154</v>
      </c>
    </row>
    <row r="26" spans="1:25" x14ac:dyDescent="0.25">
      <c r="C26" t="s">
        <v>802</v>
      </c>
      <c r="E26" t="s">
        <v>7</v>
      </c>
      <c r="I26" t="s">
        <v>180</v>
      </c>
      <c r="K26" s="8">
        <v>43649</v>
      </c>
      <c r="M26" s="8">
        <v>43649</v>
      </c>
      <c r="O26" t="s">
        <v>674</v>
      </c>
      <c r="Q26">
        <v>15</v>
      </c>
      <c r="S26" t="s">
        <v>43</v>
      </c>
      <c r="W26" t="s">
        <v>154</v>
      </c>
    </row>
    <row r="27" spans="1:25" x14ac:dyDescent="0.25">
      <c r="C27" t="s">
        <v>803</v>
      </c>
      <c r="E27" t="s">
        <v>7</v>
      </c>
      <c r="I27" t="s">
        <v>184</v>
      </c>
      <c r="K27" s="8">
        <v>43649</v>
      </c>
      <c r="M27" s="8">
        <v>43650</v>
      </c>
      <c r="O27" t="s">
        <v>30</v>
      </c>
      <c r="Q27">
        <v>15</v>
      </c>
      <c r="S27" t="s">
        <v>43</v>
      </c>
      <c r="W27" t="s">
        <v>204</v>
      </c>
    </row>
    <row r="28" spans="1:25" x14ac:dyDescent="0.25">
      <c r="C28" t="s">
        <v>804</v>
      </c>
      <c r="E28" t="s">
        <v>7</v>
      </c>
      <c r="I28" t="s">
        <v>184</v>
      </c>
      <c r="K28" s="8">
        <v>43649</v>
      </c>
      <c r="M28" s="8">
        <v>43650</v>
      </c>
      <c r="O28" t="s">
        <v>30</v>
      </c>
      <c r="Q28">
        <v>15</v>
      </c>
      <c r="S28" t="s">
        <v>43</v>
      </c>
      <c r="W28" t="s">
        <v>204</v>
      </c>
    </row>
    <row r="29" spans="1:25" x14ac:dyDescent="0.25">
      <c r="C29" t="s">
        <v>806</v>
      </c>
      <c r="E29" t="s">
        <v>7</v>
      </c>
      <c r="I29" t="s">
        <v>184</v>
      </c>
      <c r="K29" s="8">
        <v>43649</v>
      </c>
      <c r="M29" s="8">
        <v>43649</v>
      </c>
      <c r="O29" t="s">
        <v>67</v>
      </c>
      <c r="Q29">
        <v>15</v>
      </c>
      <c r="S29" t="s">
        <v>43</v>
      </c>
      <c r="W29" t="s">
        <v>204</v>
      </c>
      <c r="Y29" t="s">
        <v>807</v>
      </c>
    </row>
    <row r="30" spans="1:25" x14ac:dyDescent="0.25">
      <c r="C30" t="s">
        <v>805</v>
      </c>
      <c r="E30" t="s">
        <v>7</v>
      </c>
      <c r="I30" t="s">
        <v>184</v>
      </c>
      <c r="K30" s="8">
        <v>43649</v>
      </c>
      <c r="M30" s="8">
        <v>43650</v>
      </c>
      <c r="O30" t="s">
        <v>133</v>
      </c>
      <c r="Q30">
        <v>15</v>
      </c>
      <c r="S30" t="s">
        <v>43</v>
      </c>
      <c r="W30" t="s">
        <v>204</v>
      </c>
    </row>
    <row r="31" spans="1:25" x14ac:dyDescent="0.25">
      <c r="C31" t="s">
        <v>808</v>
      </c>
      <c r="E31" t="s">
        <v>7</v>
      </c>
      <c r="I31" t="s">
        <v>184</v>
      </c>
      <c r="K31" s="8">
        <v>43649</v>
      </c>
      <c r="M31" s="8">
        <v>43649</v>
      </c>
      <c r="O31" t="s">
        <v>814</v>
      </c>
      <c r="Q31">
        <v>15</v>
      </c>
      <c r="S31" t="s">
        <v>43</v>
      </c>
      <c r="W31" t="s">
        <v>204</v>
      </c>
    </row>
    <row r="32" spans="1:25" x14ac:dyDescent="0.25">
      <c r="C32" t="s">
        <v>809</v>
      </c>
      <c r="E32" t="s">
        <v>7</v>
      </c>
      <c r="I32" t="s">
        <v>185</v>
      </c>
      <c r="K32" s="8">
        <v>43649</v>
      </c>
      <c r="M32" s="8">
        <v>43649</v>
      </c>
      <c r="O32" t="s">
        <v>815</v>
      </c>
      <c r="Q32">
        <v>15</v>
      </c>
      <c r="S32" t="s">
        <v>43</v>
      </c>
      <c r="W32" t="s">
        <v>154</v>
      </c>
    </row>
    <row r="33" spans="1:25" x14ac:dyDescent="0.25">
      <c r="C33" t="s">
        <v>810</v>
      </c>
      <c r="E33" t="s">
        <v>7</v>
      </c>
      <c r="I33" t="s">
        <v>184</v>
      </c>
      <c r="K33" s="8">
        <v>43649</v>
      </c>
      <c r="M33" s="8">
        <v>43649</v>
      </c>
      <c r="O33" t="s">
        <v>814</v>
      </c>
      <c r="Q33">
        <v>15</v>
      </c>
      <c r="S33" t="s">
        <v>43</v>
      </c>
      <c r="W33" t="s">
        <v>204</v>
      </c>
    </row>
    <row r="34" spans="1:25" x14ac:dyDescent="0.25">
      <c r="C34" t="s">
        <v>811</v>
      </c>
      <c r="E34" t="s">
        <v>7</v>
      </c>
      <c r="I34" t="s">
        <v>184</v>
      </c>
      <c r="K34" s="8">
        <v>43649</v>
      </c>
      <c r="M34" s="8">
        <v>43649</v>
      </c>
      <c r="O34" t="s">
        <v>814</v>
      </c>
      <c r="Q34">
        <v>15</v>
      </c>
      <c r="S34" t="s">
        <v>43</v>
      </c>
      <c r="W34" t="s">
        <v>204</v>
      </c>
    </row>
    <row r="35" spans="1:25" x14ac:dyDescent="0.25">
      <c r="C35" t="s">
        <v>812</v>
      </c>
      <c r="E35" t="s">
        <v>7</v>
      </c>
      <c r="I35" t="s">
        <v>184</v>
      </c>
      <c r="K35" s="8">
        <v>43649</v>
      </c>
      <c r="M35" s="8">
        <v>43649</v>
      </c>
      <c r="O35" t="s">
        <v>814</v>
      </c>
      <c r="Q35">
        <v>15</v>
      </c>
      <c r="S35" t="s">
        <v>43</v>
      </c>
      <c r="W35" t="s">
        <v>204</v>
      </c>
    </row>
    <row r="36" spans="1:25" x14ac:dyDescent="0.25">
      <c r="C36" t="s">
        <v>813</v>
      </c>
      <c r="E36" t="s">
        <v>7</v>
      </c>
      <c r="I36" t="s">
        <v>184</v>
      </c>
      <c r="K36" s="8">
        <v>43649</v>
      </c>
      <c r="M36" s="8">
        <v>43649</v>
      </c>
      <c r="O36" t="s">
        <v>814</v>
      </c>
      <c r="Q36">
        <v>15</v>
      </c>
      <c r="S36" t="s">
        <v>43</v>
      </c>
      <c r="W36" t="s">
        <v>204</v>
      </c>
    </row>
    <row r="37" spans="1:25" x14ac:dyDescent="0.25">
      <c r="C37" t="s">
        <v>816</v>
      </c>
      <c r="E37" t="s">
        <v>7</v>
      </c>
      <c r="I37" t="s">
        <v>180</v>
      </c>
      <c r="K37" s="8">
        <v>43649</v>
      </c>
      <c r="M37" s="8">
        <v>43650</v>
      </c>
      <c r="O37" t="s">
        <v>800</v>
      </c>
      <c r="Q37">
        <v>15</v>
      </c>
      <c r="S37" t="s">
        <v>43</v>
      </c>
      <c r="W37" t="s">
        <v>154</v>
      </c>
    </row>
    <row r="38" spans="1:25" x14ac:dyDescent="0.25">
      <c r="C38" t="s">
        <v>817</v>
      </c>
      <c r="E38" t="s">
        <v>7</v>
      </c>
      <c r="I38" t="s">
        <v>180</v>
      </c>
      <c r="K38" s="8">
        <v>43649</v>
      </c>
      <c r="M38" s="8">
        <v>43650</v>
      </c>
      <c r="O38" t="s">
        <v>800</v>
      </c>
      <c r="Q38">
        <v>15</v>
      </c>
      <c r="S38" t="s">
        <v>43</v>
      </c>
      <c r="W38" t="s">
        <v>154</v>
      </c>
    </row>
    <row r="39" spans="1:25" x14ac:dyDescent="0.25">
      <c r="S39">
        <f>SUM(Q19:Q38)/60</f>
        <v>5</v>
      </c>
    </row>
    <row r="40" spans="1:25" x14ac:dyDescent="0.25">
      <c r="A40" s="65">
        <v>43650</v>
      </c>
      <c r="B40" s="65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</row>
    <row r="41" spans="1:25" x14ac:dyDescent="0.25">
      <c r="C41" t="s">
        <v>793</v>
      </c>
      <c r="E41" t="s">
        <v>7</v>
      </c>
      <c r="I41" t="s">
        <v>180</v>
      </c>
      <c r="K41" s="8">
        <v>43648</v>
      </c>
      <c r="M41" s="8">
        <v>43650</v>
      </c>
      <c r="O41" t="s">
        <v>800</v>
      </c>
      <c r="Q41">
        <v>15</v>
      </c>
      <c r="S41" t="s">
        <v>43</v>
      </c>
      <c r="W41" t="s">
        <v>204</v>
      </c>
    </row>
    <row r="42" spans="1:25" x14ac:dyDescent="0.25">
      <c r="C42" t="s">
        <v>803</v>
      </c>
      <c r="E42" t="s">
        <v>7</v>
      </c>
      <c r="I42" t="s">
        <v>184</v>
      </c>
      <c r="K42" s="8">
        <v>43649</v>
      </c>
      <c r="M42" s="8">
        <v>43650</v>
      </c>
      <c r="O42" t="s">
        <v>30</v>
      </c>
      <c r="Q42">
        <v>15</v>
      </c>
      <c r="S42" t="s">
        <v>43</v>
      </c>
      <c r="W42" t="s">
        <v>204</v>
      </c>
    </row>
    <row r="43" spans="1:25" x14ac:dyDescent="0.25">
      <c r="C43" t="s">
        <v>804</v>
      </c>
      <c r="E43" t="s">
        <v>7</v>
      </c>
      <c r="I43" t="s">
        <v>184</v>
      </c>
      <c r="K43" s="8">
        <v>43649</v>
      </c>
      <c r="M43" s="8">
        <v>43650</v>
      </c>
      <c r="O43" t="s">
        <v>30</v>
      </c>
      <c r="Q43">
        <v>15</v>
      </c>
      <c r="S43" t="s">
        <v>43</v>
      </c>
      <c r="W43" t="s">
        <v>204</v>
      </c>
    </row>
    <row r="44" spans="1:25" x14ac:dyDescent="0.25">
      <c r="C44" t="s">
        <v>805</v>
      </c>
      <c r="E44" t="s">
        <v>7</v>
      </c>
      <c r="I44" t="s">
        <v>184</v>
      </c>
      <c r="K44" s="8">
        <v>43649</v>
      </c>
      <c r="M44" s="8">
        <v>43650</v>
      </c>
      <c r="O44" t="s">
        <v>133</v>
      </c>
      <c r="Q44">
        <v>15</v>
      </c>
      <c r="S44" t="s">
        <v>43</v>
      </c>
      <c r="W44" t="s">
        <v>204</v>
      </c>
    </row>
    <row r="45" spans="1:25" x14ac:dyDescent="0.25">
      <c r="C45" t="s">
        <v>816</v>
      </c>
      <c r="E45" t="s">
        <v>7</v>
      </c>
      <c r="I45" t="s">
        <v>180</v>
      </c>
      <c r="K45" s="8">
        <v>43649</v>
      </c>
      <c r="M45" s="8">
        <v>43650</v>
      </c>
      <c r="O45" t="s">
        <v>800</v>
      </c>
      <c r="Q45">
        <v>15</v>
      </c>
      <c r="S45" t="s">
        <v>43</v>
      </c>
      <c r="W45" t="s">
        <v>204</v>
      </c>
    </row>
    <row r="46" spans="1:25" x14ac:dyDescent="0.25">
      <c r="C46" t="s">
        <v>817</v>
      </c>
      <c r="E46" t="s">
        <v>7</v>
      </c>
      <c r="I46" t="s">
        <v>180</v>
      </c>
      <c r="K46" s="8">
        <v>43649</v>
      </c>
      <c r="M46" s="8">
        <v>43650</v>
      </c>
      <c r="O46" t="s">
        <v>800</v>
      </c>
      <c r="Q46">
        <v>15</v>
      </c>
      <c r="S46" t="s">
        <v>43</v>
      </c>
      <c r="W46" t="s">
        <v>204</v>
      </c>
    </row>
    <row r="47" spans="1:25" x14ac:dyDescent="0.25">
      <c r="C47" t="s">
        <v>818</v>
      </c>
      <c r="E47" t="s">
        <v>7</v>
      </c>
      <c r="I47" t="s">
        <v>184</v>
      </c>
      <c r="K47" s="8">
        <v>43649</v>
      </c>
      <c r="M47" s="8">
        <v>43650</v>
      </c>
      <c r="O47" t="s">
        <v>112</v>
      </c>
      <c r="Q47">
        <v>15</v>
      </c>
      <c r="S47" t="s">
        <v>43</v>
      </c>
      <c r="W47" t="s">
        <v>270</v>
      </c>
    </row>
    <row r="48" spans="1:25" x14ac:dyDescent="0.25">
      <c r="C48" t="s">
        <v>819</v>
      </c>
      <c r="E48" t="s">
        <v>7</v>
      </c>
      <c r="I48" t="s">
        <v>180</v>
      </c>
      <c r="K48" s="8">
        <v>43649</v>
      </c>
      <c r="M48" s="8">
        <v>43651</v>
      </c>
      <c r="O48" t="s">
        <v>820</v>
      </c>
      <c r="Q48">
        <v>15</v>
      </c>
      <c r="S48" t="s">
        <v>43</v>
      </c>
      <c r="W48" t="s">
        <v>204</v>
      </c>
    </row>
    <row r="49" spans="1:25" x14ac:dyDescent="0.25">
      <c r="C49" t="s">
        <v>821</v>
      </c>
      <c r="E49" t="s">
        <v>7</v>
      </c>
      <c r="I49" t="s">
        <v>184</v>
      </c>
      <c r="K49" s="8">
        <v>43650</v>
      </c>
      <c r="M49" s="8">
        <v>43650</v>
      </c>
      <c r="O49" t="s">
        <v>17</v>
      </c>
      <c r="Q49">
        <v>15</v>
      </c>
      <c r="S49" t="s">
        <v>43</v>
      </c>
      <c r="W49" t="s">
        <v>204</v>
      </c>
    </row>
    <row r="50" spans="1:25" x14ac:dyDescent="0.25">
      <c r="C50" t="s">
        <v>821</v>
      </c>
      <c r="E50" t="s">
        <v>7</v>
      </c>
      <c r="I50" t="s">
        <v>187</v>
      </c>
      <c r="K50" s="8">
        <v>43650</v>
      </c>
      <c r="M50" s="8">
        <v>43650</v>
      </c>
      <c r="O50" t="s">
        <v>17</v>
      </c>
      <c r="Q50">
        <v>15</v>
      </c>
      <c r="S50" t="s">
        <v>43</v>
      </c>
      <c r="W50" t="s">
        <v>204</v>
      </c>
    </row>
    <row r="51" spans="1:25" x14ac:dyDescent="0.25">
      <c r="S51">
        <f>SUM(Q41:Q50)/60</f>
        <v>2.5</v>
      </c>
    </row>
    <row r="52" spans="1:25" x14ac:dyDescent="0.25">
      <c r="A52" s="65">
        <v>43651</v>
      </c>
      <c r="B52" s="65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</row>
    <row r="53" spans="1:25" x14ac:dyDescent="0.25">
      <c r="C53" t="s">
        <v>819</v>
      </c>
      <c r="E53" t="s">
        <v>7</v>
      </c>
      <c r="I53" t="s">
        <v>180</v>
      </c>
      <c r="K53" s="8">
        <v>43649</v>
      </c>
      <c r="M53" s="8">
        <v>43651</v>
      </c>
      <c r="O53" t="s">
        <v>820</v>
      </c>
      <c r="Q53">
        <v>15</v>
      </c>
      <c r="S53" t="s">
        <v>43</v>
      </c>
      <c r="W53" t="s">
        <v>204</v>
      </c>
    </row>
    <row r="54" spans="1:25" x14ac:dyDescent="0.25">
      <c r="C54" t="s">
        <v>832</v>
      </c>
      <c r="E54" t="s">
        <v>7</v>
      </c>
      <c r="I54" t="s">
        <v>184</v>
      </c>
      <c r="K54" s="8">
        <v>43650</v>
      </c>
      <c r="M54" s="8">
        <v>43643</v>
      </c>
      <c r="O54" t="s">
        <v>814</v>
      </c>
      <c r="Q54">
        <v>15</v>
      </c>
      <c r="S54" t="s">
        <v>43</v>
      </c>
      <c r="W54" t="s">
        <v>154</v>
      </c>
      <c r="Y54" t="s">
        <v>833</v>
      </c>
    </row>
    <row r="55" spans="1:25" x14ac:dyDescent="0.25">
      <c r="C55" t="s">
        <v>822</v>
      </c>
      <c r="E55" t="s">
        <v>7</v>
      </c>
      <c r="I55" t="s">
        <v>187</v>
      </c>
      <c r="K55" s="8">
        <v>43650</v>
      </c>
      <c r="M55" s="8">
        <v>43651</v>
      </c>
      <c r="O55" t="s">
        <v>650</v>
      </c>
      <c r="Q55">
        <v>15</v>
      </c>
      <c r="S55" t="s">
        <v>43</v>
      </c>
      <c r="W55" t="s">
        <v>204</v>
      </c>
    </row>
    <row r="56" spans="1:25" x14ac:dyDescent="0.25">
      <c r="C56" t="s">
        <v>823</v>
      </c>
      <c r="E56" t="s">
        <v>7</v>
      </c>
      <c r="I56" t="s">
        <v>185</v>
      </c>
      <c r="K56" s="8">
        <v>43650</v>
      </c>
      <c r="M56" s="8">
        <v>43651</v>
      </c>
      <c r="O56" t="s">
        <v>285</v>
      </c>
      <c r="Q56">
        <v>15</v>
      </c>
      <c r="S56" t="s">
        <v>43</v>
      </c>
      <c r="W56" t="s">
        <v>154</v>
      </c>
    </row>
    <row r="57" spans="1:25" x14ac:dyDescent="0.25">
      <c r="C57" t="s">
        <v>824</v>
      </c>
      <c r="E57" t="s">
        <v>7</v>
      </c>
      <c r="I57" t="s">
        <v>180</v>
      </c>
      <c r="K57" s="8">
        <v>43650</v>
      </c>
      <c r="M57" s="8">
        <v>43651</v>
      </c>
      <c r="O57" t="s">
        <v>297</v>
      </c>
      <c r="Q57">
        <v>15</v>
      </c>
      <c r="S57" t="s">
        <v>43</v>
      </c>
      <c r="W57" t="s">
        <v>204</v>
      </c>
    </row>
    <row r="58" spans="1:25" x14ac:dyDescent="0.25">
      <c r="C58" t="s">
        <v>826</v>
      </c>
      <c r="E58" t="s">
        <v>7</v>
      </c>
      <c r="I58" t="s">
        <v>184</v>
      </c>
      <c r="K58" s="8">
        <v>43650</v>
      </c>
      <c r="M58" s="8">
        <v>43651</v>
      </c>
      <c r="O58" t="s">
        <v>30</v>
      </c>
      <c r="Q58">
        <v>15</v>
      </c>
      <c r="S58" t="s">
        <v>43</v>
      </c>
      <c r="W58" t="s">
        <v>154</v>
      </c>
    </row>
    <row r="59" spans="1:25" x14ac:dyDescent="0.25">
      <c r="C59" t="s">
        <v>827</v>
      </c>
      <c r="E59" t="s">
        <v>7</v>
      </c>
      <c r="I59" t="s">
        <v>184</v>
      </c>
      <c r="K59" s="8">
        <v>43650</v>
      </c>
      <c r="M59" s="8">
        <v>43651</v>
      </c>
      <c r="O59" t="s">
        <v>112</v>
      </c>
      <c r="Q59">
        <v>15</v>
      </c>
      <c r="S59" t="s">
        <v>43</v>
      </c>
      <c r="W59" t="s">
        <v>154</v>
      </c>
    </row>
    <row r="60" spans="1:25" x14ac:dyDescent="0.25">
      <c r="C60" t="s">
        <v>825</v>
      </c>
      <c r="E60" t="s">
        <v>7</v>
      </c>
      <c r="I60" t="s">
        <v>180</v>
      </c>
      <c r="K60" s="8">
        <v>43650</v>
      </c>
      <c r="M60" s="8">
        <v>43651</v>
      </c>
      <c r="O60" t="s">
        <v>297</v>
      </c>
      <c r="Q60">
        <v>15</v>
      </c>
      <c r="S60" t="s">
        <v>43</v>
      </c>
      <c r="W60" t="s">
        <v>204</v>
      </c>
    </row>
    <row r="61" spans="1:25" x14ac:dyDescent="0.25">
      <c r="C61" t="s">
        <v>828</v>
      </c>
      <c r="E61" t="s">
        <v>7</v>
      </c>
      <c r="I61" t="s">
        <v>152</v>
      </c>
      <c r="K61" s="8">
        <v>43650</v>
      </c>
      <c r="M61" s="8">
        <v>43650</v>
      </c>
      <c r="O61" t="s">
        <v>762</v>
      </c>
      <c r="Q61">
        <v>15</v>
      </c>
      <c r="S61" t="s">
        <v>43</v>
      </c>
      <c r="W61" t="s">
        <v>216</v>
      </c>
      <c r="Y61" t="s">
        <v>831</v>
      </c>
    </row>
    <row r="62" spans="1:25" x14ac:dyDescent="0.25">
      <c r="C62" t="s">
        <v>829</v>
      </c>
      <c r="E62" t="s">
        <v>7</v>
      </c>
      <c r="I62" t="s">
        <v>152</v>
      </c>
      <c r="K62" s="8">
        <v>43650</v>
      </c>
      <c r="M62" s="8">
        <v>43651</v>
      </c>
      <c r="O62" t="s">
        <v>762</v>
      </c>
      <c r="Q62">
        <v>15</v>
      </c>
      <c r="S62" t="s">
        <v>43</v>
      </c>
      <c r="W62" t="s">
        <v>204</v>
      </c>
    </row>
    <row r="63" spans="1:25" x14ac:dyDescent="0.25">
      <c r="C63" t="s">
        <v>830</v>
      </c>
      <c r="E63" t="s">
        <v>7</v>
      </c>
      <c r="I63" t="s">
        <v>152</v>
      </c>
      <c r="K63" s="8">
        <v>43650</v>
      </c>
      <c r="M63" s="8"/>
      <c r="O63" t="s">
        <v>762</v>
      </c>
      <c r="Q63">
        <v>15</v>
      </c>
      <c r="S63" t="s">
        <v>43</v>
      </c>
      <c r="W63" t="s">
        <v>204</v>
      </c>
      <c r="Y63" t="s">
        <v>849</v>
      </c>
    </row>
    <row r="64" spans="1:25" x14ac:dyDescent="0.25">
      <c r="C64" t="s">
        <v>834</v>
      </c>
      <c r="E64" t="s">
        <v>7</v>
      </c>
      <c r="I64" t="s">
        <v>152</v>
      </c>
      <c r="K64" s="8">
        <v>43651</v>
      </c>
      <c r="M64" s="8">
        <v>43651</v>
      </c>
      <c r="O64" t="s">
        <v>124</v>
      </c>
      <c r="Q64">
        <v>15</v>
      </c>
      <c r="S64" t="s">
        <v>43</v>
      </c>
      <c r="W64" t="s">
        <v>154</v>
      </c>
    </row>
    <row r="65" spans="1:25" x14ac:dyDescent="0.25">
      <c r="C65" t="s">
        <v>834</v>
      </c>
      <c r="E65" t="s">
        <v>7</v>
      </c>
      <c r="I65" t="s">
        <v>152</v>
      </c>
      <c r="K65" s="8">
        <v>43651</v>
      </c>
      <c r="M65" s="8">
        <v>43651</v>
      </c>
      <c r="O65" t="s">
        <v>124</v>
      </c>
      <c r="Q65">
        <v>15</v>
      </c>
      <c r="S65" t="s">
        <v>43</v>
      </c>
      <c r="W65" t="s">
        <v>154</v>
      </c>
    </row>
    <row r="66" spans="1:25" x14ac:dyDescent="0.25">
      <c r="C66" t="s">
        <v>835</v>
      </c>
      <c r="E66" t="s">
        <v>7</v>
      </c>
      <c r="I66" t="s">
        <v>185</v>
      </c>
      <c r="K66" s="8">
        <v>43651</v>
      </c>
      <c r="M66" s="8">
        <v>43651</v>
      </c>
      <c r="O66" t="s">
        <v>285</v>
      </c>
      <c r="Q66">
        <v>15</v>
      </c>
      <c r="S66" t="s">
        <v>43</v>
      </c>
      <c r="W66" t="s">
        <v>154</v>
      </c>
    </row>
    <row r="67" spans="1:25" x14ac:dyDescent="0.25">
      <c r="S67">
        <f>SUM(Q53:Q66)/60</f>
        <v>3.5</v>
      </c>
    </row>
    <row r="68" spans="1:25" x14ac:dyDescent="0.25">
      <c r="A68" s="65">
        <v>43654</v>
      </c>
      <c r="B68" s="65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</row>
    <row r="69" spans="1:25" x14ac:dyDescent="0.25">
      <c r="C69" t="s">
        <v>830</v>
      </c>
      <c r="E69" t="s">
        <v>7</v>
      </c>
      <c r="I69" t="s">
        <v>152</v>
      </c>
      <c r="K69" s="8">
        <v>43650</v>
      </c>
      <c r="M69" s="8">
        <v>43654</v>
      </c>
      <c r="O69" t="s">
        <v>762</v>
      </c>
      <c r="Q69">
        <v>15</v>
      </c>
      <c r="S69" t="s">
        <v>43</v>
      </c>
      <c r="W69" t="s">
        <v>204</v>
      </c>
    </row>
    <row r="70" spans="1:25" x14ac:dyDescent="0.25">
      <c r="C70" t="s">
        <v>836</v>
      </c>
      <c r="E70" t="s">
        <v>7</v>
      </c>
      <c r="I70" s="8" t="s">
        <v>180</v>
      </c>
      <c r="K70" s="8">
        <v>43654</v>
      </c>
      <c r="M70" s="8">
        <v>43654</v>
      </c>
      <c r="O70" s="7" t="s">
        <v>592</v>
      </c>
      <c r="Q70">
        <v>15</v>
      </c>
      <c r="S70" t="s">
        <v>43</v>
      </c>
      <c r="W70" t="s">
        <v>320</v>
      </c>
    </row>
    <row r="71" spans="1:25" x14ac:dyDescent="0.25">
      <c r="C71" t="s">
        <v>837</v>
      </c>
      <c r="E71" t="s">
        <v>7</v>
      </c>
      <c r="I71" s="8" t="s">
        <v>180</v>
      </c>
      <c r="K71" s="8">
        <v>43654</v>
      </c>
      <c r="M71" s="8">
        <v>43654</v>
      </c>
      <c r="O71" s="7" t="s">
        <v>592</v>
      </c>
      <c r="Q71">
        <v>15</v>
      </c>
      <c r="S71" t="s">
        <v>43</v>
      </c>
      <c r="W71" t="s">
        <v>320</v>
      </c>
    </row>
    <row r="72" spans="1:25" x14ac:dyDescent="0.25">
      <c r="C72" t="s">
        <v>838</v>
      </c>
      <c r="E72" t="s">
        <v>7</v>
      </c>
      <c r="I72" s="8" t="s">
        <v>180</v>
      </c>
      <c r="K72" s="8">
        <v>43654</v>
      </c>
      <c r="M72" s="8">
        <v>43654</v>
      </c>
      <c r="O72" s="7" t="s">
        <v>592</v>
      </c>
      <c r="Q72">
        <v>15</v>
      </c>
      <c r="S72" t="s">
        <v>43</v>
      </c>
      <c r="W72" t="s">
        <v>320</v>
      </c>
    </row>
    <row r="73" spans="1:25" x14ac:dyDescent="0.25">
      <c r="C73" t="s">
        <v>839</v>
      </c>
      <c r="E73" t="s">
        <v>7</v>
      </c>
      <c r="I73" s="8" t="s">
        <v>185</v>
      </c>
      <c r="K73" s="8">
        <v>43654</v>
      </c>
      <c r="M73" s="8">
        <v>43654</v>
      </c>
      <c r="O73" s="7" t="s">
        <v>282</v>
      </c>
      <c r="Q73">
        <v>15</v>
      </c>
      <c r="S73" t="s">
        <v>43</v>
      </c>
      <c r="W73" t="s">
        <v>154</v>
      </c>
    </row>
    <row r="74" spans="1:25" x14ac:dyDescent="0.25">
      <c r="C74" t="s">
        <v>840</v>
      </c>
      <c r="E74" t="s">
        <v>7</v>
      </c>
      <c r="I74" s="8" t="s">
        <v>185</v>
      </c>
      <c r="K74" s="8">
        <v>43654</v>
      </c>
      <c r="M74" s="8">
        <v>43654</v>
      </c>
      <c r="O74" s="7" t="s">
        <v>282</v>
      </c>
      <c r="Q74">
        <v>15</v>
      </c>
      <c r="S74" t="s">
        <v>43</v>
      </c>
      <c r="W74" t="s">
        <v>154</v>
      </c>
    </row>
    <row r="75" spans="1:25" x14ac:dyDescent="0.25">
      <c r="C75" t="s">
        <v>841</v>
      </c>
      <c r="E75" t="s">
        <v>7</v>
      </c>
      <c r="I75" s="8" t="s">
        <v>185</v>
      </c>
      <c r="K75" s="8">
        <v>43654</v>
      </c>
      <c r="M75" s="8">
        <v>43654</v>
      </c>
      <c r="O75" s="7" t="s">
        <v>255</v>
      </c>
      <c r="Q75">
        <v>15</v>
      </c>
      <c r="S75" t="s">
        <v>43</v>
      </c>
      <c r="W75" t="s">
        <v>154</v>
      </c>
    </row>
    <row r="76" spans="1:25" x14ac:dyDescent="0.25">
      <c r="C76" t="s">
        <v>842</v>
      </c>
      <c r="E76" t="s">
        <v>7</v>
      </c>
      <c r="I76" s="8" t="s">
        <v>152</v>
      </c>
      <c r="K76" s="8">
        <v>43654</v>
      </c>
      <c r="M76" s="8">
        <v>43655</v>
      </c>
      <c r="O76" s="7" t="s">
        <v>463</v>
      </c>
      <c r="Q76">
        <v>15</v>
      </c>
      <c r="S76" t="s">
        <v>43</v>
      </c>
      <c r="W76" t="s">
        <v>204</v>
      </c>
    </row>
    <row r="77" spans="1:25" x14ac:dyDescent="0.25">
      <c r="C77" t="s">
        <v>843</v>
      </c>
      <c r="E77" t="s">
        <v>7</v>
      </c>
      <c r="I77" s="8" t="s">
        <v>180</v>
      </c>
      <c r="K77" s="8">
        <v>43654</v>
      </c>
      <c r="M77" s="8">
        <v>43655</v>
      </c>
      <c r="O77" s="7" t="s">
        <v>592</v>
      </c>
      <c r="Q77">
        <v>15</v>
      </c>
      <c r="S77" t="s">
        <v>43</v>
      </c>
      <c r="W77" t="s">
        <v>320</v>
      </c>
      <c r="Y77" t="s">
        <v>852</v>
      </c>
    </row>
    <row r="78" spans="1:25" x14ac:dyDescent="0.25">
      <c r="C78" t="s">
        <v>844</v>
      </c>
      <c r="E78" t="s">
        <v>7</v>
      </c>
      <c r="I78" s="8" t="s">
        <v>184</v>
      </c>
      <c r="K78" s="8">
        <v>43654</v>
      </c>
      <c r="M78" s="8">
        <v>43655</v>
      </c>
      <c r="O78" t="s">
        <v>845</v>
      </c>
      <c r="Q78">
        <v>15</v>
      </c>
      <c r="S78" t="s">
        <v>43</v>
      </c>
      <c r="W78" t="s">
        <v>193</v>
      </c>
    </row>
    <row r="79" spans="1:25" x14ac:dyDescent="0.25">
      <c r="C79" t="s">
        <v>846</v>
      </c>
      <c r="E79" t="s">
        <v>7</v>
      </c>
      <c r="I79" t="s">
        <v>185</v>
      </c>
      <c r="K79" s="8">
        <v>43654</v>
      </c>
      <c r="M79" s="8">
        <v>43654</v>
      </c>
      <c r="O79" s="7" t="s">
        <v>285</v>
      </c>
      <c r="Q79">
        <v>15</v>
      </c>
      <c r="S79" t="s">
        <v>43</v>
      </c>
      <c r="W79" t="s">
        <v>154</v>
      </c>
    </row>
    <row r="80" spans="1:25" x14ac:dyDescent="0.25">
      <c r="C80" t="s">
        <v>847</v>
      </c>
      <c r="E80" t="s">
        <v>7</v>
      </c>
      <c r="I80" t="s">
        <v>185</v>
      </c>
      <c r="K80" s="8">
        <v>43654</v>
      </c>
      <c r="M80" s="8">
        <v>43654</v>
      </c>
      <c r="O80" s="7" t="s">
        <v>848</v>
      </c>
      <c r="Q80">
        <v>15</v>
      </c>
      <c r="S80" t="s">
        <v>43</v>
      </c>
      <c r="W80" t="s">
        <v>154</v>
      </c>
    </row>
    <row r="81" spans="1:25" x14ac:dyDescent="0.25">
      <c r="C81" t="s">
        <v>850</v>
      </c>
      <c r="E81" t="s">
        <v>7</v>
      </c>
      <c r="I81" s="8" t="s">
        <v>184</v>
      </c>
      <c r="K81" s="8">
        <v>43654</v>
      </c>
      <c r="M81" s="8">
        <v>43716</v>
      </c>
      <c r="O81" t="s">
        <v>814</v>
      </c>
      <c r="Q81">
        <v>15</v>
      </c>
      <c r="S81" t="s">
        <v>43</v>
      </c>
      <c r="W81" t="s">
        <v>204</v>
      </c>
    </row>
    <row r="82" spans="1:25" x14ac:dyDescent="0.25">
      <c r="C82" t="s">
        <v>851</v>
      </c>
      <c r="E82" t="s">
        <v>7</v>
      </c>
      <c r="I82" t="s">
        <v>185</v>
      </c>
      <c r="K82" s="8">
        <v>43654</v>
      </c>
      <c r="M82" s="8">
        <v>43655</v>
      </c>
      <c r="O82" s="7" t="s">
        <v>848</v>
      </c>
      <c r="Q82">
        <v>15</v>
      </c>
      <c r="S82" t="s">
        <v>43</v>
      </c>
      <c r="W82" t="s">
        <v>154</v>
      </c>
    </row>
    <row r="83" spans="1:25" x14ac:dyDescent="0.25">
      <c r="C83" t="s">
        <v>855</v>
      </c>
      <c r="E83" t="s">
        <v>7</v>
      </c>
      <c r="I83" t="s">
        <v>184</v>
      </c>
      <c r="K83" s="8">
        <v>43655</v>
      </c>
      <c r="M83" s="8">
        <v>43655</v>
      </c>
      <c r="O83" t="s">
        <v>845</v>
      </c>
      <c r="Q83">
        <v>15</v>
      </c>
      <c r="S83" t="s">
        <v>43</v>
      </c>
      <c r="W83" t="s">
        <v>193</v>
      </c>
      <c r="Y83" t="s">
        <v>854</v>
      </c>
    </row>
    <row r="84" spans="1:25" x14ac:dyDescent="0.25">
      <c r="C84" t="s">
        <v>853</v>
      </c>
      <c r="E84" t="s">
        <v>7</v>
      </c>
      <c r="I84" t="s">
        <v>184</v>
      </c>
      <c r="K84" s="8">
        <v>43655</v>
      </c>
      <c r="M84" s="8">
        <v>43655</v>
      </c>
      <c r="O84" s="7" t="s">
        <v>285</v>
      </c>
      <c r="Q84">
        <v>15</v>
      </c>
      <c r="S84" t="s">
        <v>43</v>
      </c>
      <c r="W84" t="s">
        <v>154</v>
      </c>
    </row>
    <row r="85" spans="1:25" x14ac:dyDescent="0.25">
      <c r="S85">
        <f>SUM(Q69:Q84)/60</f>
        <v>4</v>
      </c>
    </row>
    <row r="86" spans="1:25" x14ac:dyDescent="0.25">
      <c r="A86" s="65">
        <v>43655</v>
      </c>
      <c r="B86" s="65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</row>
    <row r="87" spans="1:25" x14ac:dyDescent="0.25">
      <c r="C87" t="s">
        <v>842</v>
      </c>
      <c r="E87" t="s">
        <v>7</v>
      </c>
      <c r="I87" s="8" t="s">
        <v>152</v>
      </c>
      <c r="K87" s="8">
        <v>43654</v>
      </c>
      <c r="M87" s="8">
        <v>43655</v>
      </c>
      <c r="O87" s="7" t="s">
        <v>463</v>
      </c>
      <c r="Q87">
        <v>15</v>
      </c>
      <c r="S87" t="s">
        <v>43</v>
      </c>
      <c r="W87" t="s">
        <v>204</v>
      </c>
    </row>
    <row r="88" spans="1:25" x14ac:dyDescent="0.25">
      <c r="C88" t="s">
        <v>843</v>
      </c>
      <c r="E88" t="s">
        <v>7</v>
      </c>
      <c r="I88" s="8" t="s">
        <v>180</v>
      </c>
      <c r="K88" s="8">
        <v>43654</v>
      </c>
      <c r="M88" s="8">
        <v>43655</v>
      </c>
      <c r="O88" s="7" t="s">
        <v>592</v>
      </c>
      <c r="Q88">
        <v>15</v>
      </c>
      <c r="S88" t="s">
        <v>43</v>
      </c>
      <c r="W88" t="s">
        <v>320</v>
      </c>
      <c r="Y88" t="s">
        <v>852</v>
      </c>
    </row>
    <row r="89" spans="1:25" x14ac:dyDescent="0.25">
      <c r="C89" t="s">
        <v>844</v>
      </c>
      <c r="E89" t="s">
        <v>7</v>
      </c>
      <c r="I89" s="8" t="s">
        <v>184</v>
      </c>
      <c r="K89" s="8">
        <v>43654</v>
      </c>
      <c r="M89" s="8">
        <v>43655</v>
      </c>
      <c r="O89" t="s">
        <v>845</v>
      </c>
      <c r="Q89">
        <v>15</v>
      </c>
      <c r="S89" t="s">
        <v>43</v>
      </c>
      <c r="W89" t="s">
        <v>193</v>
      </c>
    </row>
    <row r="90" spans="1:25" x14ac:dyDescent="0.25">
      <c r="C90" t="s">
        <v>846</v>
      </c>
      <c r="E90" t="s">
        <v>7</v>
      </c>
      <c r="I90" t="s">
        <v>185</v>
      </c>
      <c r="K90" s="8">
        <v>43654</v>
      </c>
      <c r="M90" s="8">
        <v>43654</v>
      </c>
      <c r="O90" s="7" t="s">
        <v>285</v>
      </c>
      <c r="Q90">
        <v>15</v>
      </c>
      <c r="S90" t="s">
        <v>43</v>
      </c>
      <c r="W90" t="s">
        <v>154</v>
      </c>
    </row>
    <row r="91" spans="1:25" x14ac:dyDescent="0.25">
      <c r="C91" t="s">
        <v>851</v>
      </c>
      <c r="E91" t="s">
        <v>7</v>
      </c>
      <c r="I91" t="s">
        <v>185</v>
      </c>
      <c r="K91" s="8">
        <v>43654</v>
      </c>
      <c r="M91" s="8">
        <v>43655</v>
      </c>
      <c r="O91" s="7" t="s">
        <v>848</v>
      </c>
      <c r="Q91">
        <v>15</v>
      </c>
      <c r="S91" t="s">
        <v>43</v>
      </c>
      <c r="W91" t="s">
        <v>154</v>
      </c>
    </row>
    <row r="92" spans="1:25" x14ac:dyDescent="0.25">
      <c r="C92" t="s">
        <v>855</v>
      </c>
      <c r="E92" t="s">
        <v>7</v>
      </c>
      <c r="I92" t="s">
        <v>184</v>
      </c>
      <c r="K92" s="8">
        <v>43655</v>
      </c>
      <c r="M92" s="8">
        <v>43655</v>
      </c>
      <c r="O92" t="s">
        <v>845</v>
      </c>
      <c r="Q92">
        <v>15</v>
      </c>
      <c r="S92" t="s">
        <v>43</v>
      </c>
      <c r="W92" t="s">
        <v>193</v>
      </c>
      <c r="Y92" t="s">
        <v>854</v>
      </c>
    </row>
    <row r="93" spans="1:25" x14ac:dyDescent="0.25">
      <c r="C93" t="s">
        <v>853</v>
      </c>
      <c r="E93" t="s">
        <v>7</v>
      </c>
      <c r="I93" t="s">
        <v>184</v>
      </c>
      <c r="K93" s="8">
        <v>43655</v>
      </c>
      <c r="M93" s="8">
        <v>43655</v>
      </c>
      <c r="O93" s="7" t="s">
        <v>285</v>
      </c>
      <c r="Q93">
        <v>15</v>
      </c>
      <c r="S93" t="s">
        <v>43</v>
      </c>
      <c r="W93" t="s">
        <v>154</v>
      </c>
    </row>
    <row r="94" spans="1:25" x14ac:dyDescent="0.25">
      <c r="C94" t="s">
        <v>856</v>
      </c>
      <c r="E94" t="s">
        <v>7</v>
      </c>
      <c r="I94" t="s">
        <v>180</v>
      </c>
      <c r="K94" s="8">
        <v>43655</v>
      </c>
      <c r="M94" s="8">
        <v>43655</v>
      </c>
      <c r="O94" s="7" t="s">
        <v>228</v>
      </c>
      <c r="Q94">
        <v>15</v>
      </c>
      <c r="S94" t="s">
        <v>43</v>
      </c>
      <c r="W94" t="s">
        <v>204</v>
      </c>
      <c r="Y94" t="s">
        <v>857</v>
      </c>
    </row>
    <row r="95" spans="1:25" x14ac:dyDescent="0.25">
      <c r="C95" t="s">
        <v>858</v>
      </c>
      <c r="E95" t="s">
        <v>7</v>
      </c>
      <c r="I95" t="s">
        <v>185</v>
      </c>
      <c r="K95" s="8">
        <v>43655</v>
      </c>
      <c r="M95" s="8">
        <v>43655</v>
      </c>
      <c r="O95" s="7" t="s">
        <v>859</v>
      </c>
      <c r="Q95">
        <v>15</v>
      </c>
      <c r="S95" t="s">
        <v>43</v>
      </c>
      <c r="W95" t="s">
        <v>154</v>
      </c>
    </row>
    <row r="96" spans="1:25" x14ac:dyDescent="0.25">
      <c r="C96" t="s">
        <v>860</v>
      </c>
      <c r="E96" t="s">
        <v>53</v>
      </c>
      <c r="I96" t="s">
        <v>187</v>
      </c>
      <c r="K96" s="8">
        <v>43655</v>
      </c>
      <c r="M96" s="8">
        <v>43655</v>
      </c>
      <c r="O96" s="7" t="s">
        <v>861</v>
      </c>
      <c r="Q96">
        <v>15</v>
      </c>
      <c r="S96" t="s">
        <v>43</v>
      </c>
      <c r="W96" t="s">
        <v>694</v>
      </c>
    </row>
    <row r="97" spans="1:25" x14ac:dyDescent="0.25">
      <c r="S97">
        <f>SUM(Q87:Q97)/60</f>
        <v>2.5</v>
      </c>
    </row>
    <row r="98" spans="1:25" x14ac:dyDescent="0.25">
      <c r="A98" s="65">
        <v>43656</v>
      </c>
      <c r="B98" s="65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</row>
    <row r="99" spans="1:25" x14ac:dyDescent="0.25">
      <c r="C99" t="s">
        <v>863</v>
      </c>
      <c r="E99" t="s">
        <v>7</v>
      </c>
      <c r="I99" t="s">
        <v>185</v>
      </c>
      <c r="K99" s="8">
        <v>43656</v>
      </c>
      <c r="M99" s="8">
        <v>43656</v>
      </c>
      <c r="O99" s="7" t="s">
        <v>282</v>
      </c>
      <c r="Q99">
        <v>15</v>
      </c>
      <c r="S99" t="s">
        <v>43</v>
      </c>
      <c r="W99" t="s">
        <v>154</v>
      </c>
    </row>
    <row r="100" spans="1:25" x14ac:dyDescent="0.25">
      <c r="C100" t="s">
        <v>862</v>
      </c>
      <c r="E100" t="s">
        <v>7</v>
      </c>
      <c r="I100" t="s">
        <v>185</v>
      </c>
      <c r="K100" s="8">
        <v>43656</v>
      </c>
      <c r="M100" s="8">
        <v>43656</v>
      </c>
      <c r="O100" s="7" t="s">
        <v>285</v>
      </c>
      <c r="Q100">
        <v>15</v>
      </c>
      <c r="S100" t="s">
        <v>43</v>
      </c>
      <c r="W100" t="s">
        <v>154</v>
      </c>
    </row>
    <row r="101" spans="1:25" x14ac:dyDescent="0.25">
      <c r="C101" t="s">
        <v>864</v>
      </c>
      <c r="E101" t="s">
        <v>7</v>
      </c>
      <c r="I101" t="s">
        <v>185</v>
      </c>
      <c r="K101" s="8">
        <v>43656</v>
      </c>
      <c r="M101" s="8">
        <v>43656</v>
      </c>
      <c r="O101" s="7" t="s">
        <v>285</v>
      </c>
      <c r="Q101">
        <v>15</v>
      </c>
      <c r="S101" t="s">
        <v>43</v>
      </c>
      <c r="W101" t="s">
        <v>154</v>
      </c>
    </row>
    <row r="102" spans="1:25" x14ac:dyDescent="0.25">
      <c r="C102" t="s">
        <v>865</v>
      </c>
      <c r="E102" t="s">
        <v>7</v>
      </c>
      <c r="I102" t="s">
        <v>180</v>
      </c>
      <c r="K102" s="8">
        <v>43656</v>
      </c>
      <c r="M102" s="8">
        <v>43656</v>
      </c>
      <c r="O102" s="7" t="s">
        <v>867</v>
      </c>
      <c r="Q102">
        <v>15</v>
      </c>
      <c r="S102" t="s">
        <v>43</v>
      </c>
      <c r="W102" t="s">
        <v>204</v>
      </c>
    </row>
    <row r="103" spans="1:25" x14ac:dyDescent="0.25">
      <c r="C103" t="s">
        <v>866</v>
      </c>
      <c r="E103" t="s">
        <v>7</v>
      </c>
      <c r="I103" t="s">
        <v>180</v>
      </c>
      <c r="K103" s="8">
        <v>43656</v>
      </c>
      <c r="M103" s="8">
        <v>43656</v>
      </c>
      <c r="O103" s="7" t="s">
        <v>11</v>
      </c>
      <c r="Q103">
        <v>15</v>
      </c>
      <c r="S103" t="s">
        <v>43</v>
      </c>
      <c r="W103" t="s">
        <v>204</v>
      </c>
    </row>
    <row r="104" spans="1:25" x14ac:dyDescent="0.25">
      <c r="C104" t="s">
        <v>870</v>
      </c>
      <c r="E104" t="s">
        <v>7</v>
      </c>
      <c r="I104" t="s">
        <v>185</v>
      </c>
      <c r="K104" s="8">
        <v>43656</v>
      </c>
      <c r="M104" s="8">
        <v>43656</v>
      </c>
      <c r="O104" s="7" t="s">
        <v>848</v>
      </c>
      <c r="Q104">
        <v>15</v>
      </c>
      <c r="S104" t="s">
        <v>43</v>
      </c>
      <c r="W104" t="s">
        <v>154</v>
      </c>
    </row>
    <row r="105" spans="1:25" x14ac:dyDescent="0.25">
      <c r="C105" t="s">
        <v>868</v>
      </c>
      <c r="E105" t="s">
        <v>7</v>
      </c>
      <c r="I105" t="s">
        <v>185</v>
      </c>
      <c r="K105" s="8">
        <v>43656</v>
      </c>
      <c r="M105" s="8">
        <v>43656</v>
      </c>
      <c r="O105" s="7" t="s">
        <v>869</v>
      </c>
      <c r="Q105">
        <v>15</v>
      </c>
      <c r="S105" t="s">
        <v>43</v>
      </c>
      <c r="W105" t="s">
        <v>154</v>
      </c>
    </row>
    <row r="106" spans="1:25" x14ac:dyDescent="0.25">
      <c r="C106" t="s">
        <v>871</v>
      </c>
      <c r="E106" t="s">
        <v>7</v>
      </c>
      <c r="I106" t="s">
        <v>152</v>
      </c>
      <c r="K106" s="8">
        <v>43656</v>
      </c>
      <c r="O106" s="7" t="s">
        <v>463</v>
      </c>
      <c r="Q106">
        <v>15</v>
      </c>
      <c r="S106" t="s">
        <v>43</v>
      </c>
      <c r="W106" t="s">
        <v>204</v>
      </c>
    </row>
    <row r="107" spans="1:25" x14ac:dyDescent="0.25">
      <c r="C107" t="s">
        <v>872</v>
      </c>
      <c r="E107" t="s">
        <v>7</v>
      </c>
      <c r="I107" t="s">
        <v>185</v>
      </c>
      <c r="K107" s="8">
        <v>43656</v>
      </c>
      <c r="O107" s="7" t="s">
        <v>285</v>
      </c>
      <c r="Q107">
        <v>15</v>
      </c>
      <c r="S107" t="s">
        <v>43</v>
      </c>
      <c r="W107" t="s">
        <v>154</v>
      </c>
    </row>
    <row r="108" spans="1:25" x14ac:dyDescent="0.25">
      <c r="S108">
        <f>SUM(Q99:Q107)/60</f>
        <v>2.25</v>
      </c>
    </row>
    <row r="109" spans="1:25" x14ac:dyDescent="0.25">
      <c r="A109" s="65">
        <v>43657</v>
      </c>
      <c r="B109" s="65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</row>
    <row r="110" spans="1:25" x14ac:dyDescent="0.25">
      <c r="C110" t="s">
        <v>873</v>
      </c>
      <c r="E110" t="s">
        <v>7</v>
      </c>
      <c r="I110" t="s">
        <v>314</v>
      </c>
      <c r="K110" s="8">
        <v>43657</v>
      </c>
      <c r="O110" s="7" t="s">
        <v>881</v>
      </c>
      <c r="Q110">
        <v>240</v>
      </c>
      <c r="S110" t="s">
        <v>895</v>
      </c>
      <c r="W110" t="s">
        <v>882</v>
      </c>
    </row>
    <row r="111" spans="1:25" x14ac:dyDescent="0.25">
      <c r="C111" t="s">
        <v>874</v>
      </c>
      <c r="E111" t="s">
        <v>7</v>
      </c>
      <c r="I111" t="s">
        <v>185</v>
      </c>
      <c r="K111" s="8">
        <v>43657</v>
      </c>
      <c r="O111" t="s">
        <v>285</v>
      </c>
      <c r="Q111">
        <v>15</v>
      </c>
      <c r="S111" t="s">
        <v>43</v>
      </c>
      <c r="W111" t="s">
        <v>204</v>
      </c>
    </row>
    <row r="112" spans="1:25" x14ac:dyDescent="0.25">
      <c r="C112" t="s">
        <v>875</v>
      </c>
      <c r="E112" t="s">
        <v>7</v>
      </c>
      <c r="I112" t="s">
        <v>185</v>
      </c>
      <c r="K112" s="8">
        <v>43657</v>
      </c>
      <c r="O112" t="s">
        <v>285</v>
      </c>
      <c r="Q112">
        <v>15</v>
      </c>
      <c r="S112" t="s">
        <v>43</v>
      </c>
      <c r="W112" t="s">
        <v>204</v>
      </c>
    </row>
    <row r="113" spans="1:25" x14ac:dyDescent="0.25">
      <c r="C113" t="s">
        <v>876</v>
      </c>
      <c r="E113" t="s">
        <v>7</v>
      </c>
      <c r="I113" t="s">
        <v>185</v>
      </c>
      <c r="K113" s="8">
        <v>43657</v>
      </c>
      <c r="O113" t="s">
        <v>285</v>
      </c>
      <c r="Q113">
        <v>15</v>
      </c>
      <c r="S113" t="s">
        <v>43</v>
      </c>
      <c r="W113" t="s">
        <v>204</v>
      </c>
    </row>
    <row r="114" spans="1:25" x14ac:dyDescent="0.25">
      <c r="C114" t="s">
        <v>877</v>
      </c>
      <c r="E114" t="s">
        <v>7</v>
      </c>
      <c r="I114" t="s">
        <v>185</v>
      </c>
      <c r="K114" s="8">
        <v>43657</v>
      </c>
      <c r="O114" t="s">
        <v>285</v>
      </c>
      <c r="Q114">
        <v>15</v>
      </c>
      <c r="S114" t="s">
        <v>43</v>
      </c>
      <c r="W114" t="s">
        <v>204</v>
      </c>
    </row>
    <row r="115" spans="1:25" x14ac:dyDescent="0.25">
      <c r="C115" t="s">
        <v>878</v>
      </c>
      <c r="E115" t="s">
        <v>7</v>
      </c>
      <c r="I115" t="s">
        <v>185</v>
      </c>
      <c r="K115" s="8">
        <v>43657</v>
      </c>
      <c r="O115" t="s">
        <v>285</v>
      </c>
      <c r="Q115">
        <v>15</v>
      </c>
      <c r="S115" t="s">
        <v>43</v>
      </c>
      <c r="W115" t="s">
        <v>154</v>
      </c>
    </row>
    <row r="116" spans="1:25" x14ac:dyDescent="0.25">
      <c r="C116" t="s">
        <v>879</v>
      </c>
      <c r="E116" t="s">
        <v>7</v>
      </c>
      <c r="I116" t="s">
        <v>185</v>
      </c>
      <c r="K116" s="8">
        <v>43657</v>
      </c>
      <c r="O116" t="s">
        <v>285</v>
      </c>
      <c r="Q116">
        <v>15</v>
      </c>
      <c r="S116" t="s">
        <v>43</v>
      </c>
      <c r="W116" t="s">
        <v>154</v>
      </c>
    </row>
    <row r="117" spans="1:25" x14ac:dyDescent="0.25">
      <c r="C117" t="s">
        <v>880</v>
      </c>
      <c r="E117" t="s">
        <v>7</v>
      </c>
      <c r="I117" t="s">
        <v>185</v>
      </c>
      <c r="K117" s="8">
        <v>43657</v>
      </c>
      <c r="O117" t="s">
        <v>285</v>
      </c>
      <c r="Q117">
        <v>15</v>
      </c>
      <c r="S117" t="s">
        <v>43</v>
      </c>
      <c r="W117" t="s">
        <v>154</v>
      </c>
    </row>
    <row r="118" spans="1:25" x14ac:dyDescent="0.25">
      <c r="S118">
        <f>SUM(Q110:Q117)/60</f>
        <v>5.75</v>
      </c>
    </row>
    <row r="119" spans="1:25" x14ac:dyDescent="0.25">
      <c r="A119" s="65">
        <v>43658</v>
      </c>
      <c r="B119" s="65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spans="1:25" x14ac:dyDescent="0.25">
      <c r="C120" t="s">
        <v>873</v>
      </c>
      <c r="E120" t="s">
        <v>7</v>
      </c>
      <c r="I120" t="s">
        <v>314</v>
      </c>
      <c r="K120" s="8">
        <v>43657</v>
      </c>
      <c r="M120" s="8">
        <v>43658</v>
      </c>
      <c r="O120" s="7" t="s">
        <v>881</v>
      </c>
      <c r="Q120">
        <v>240</v>
      </c>
      <c r="S120" t="s">
        <v>895</v>
      </c>
      <c r="W120" t="s">
        <v>882</v>
      </c>
    </row>
    <row r="121" spans="1:25" x14ac:dyDescent="0.25">
      <c r="C121" t="s">
        <v>874</v>
      </c>
      <c r="E121" t="s">
        <v>7</v>
      </c>
      <c r="I121" t="s">
        <v>185</v>
      </c>
      <c r="K121" s="8">
        <v>43657</v>
      </c>
      <c r="M121" s="8">
        <v>43658</v>
      </c>
      <c r="O121" t="s">
        <v>285</v>
      </c>
      <c r="Q121">
        <v>15</v>
      </c>
      <c r="S121" t="s">
        <v>43</v>
      </c>
      <c r="W121" t="s">
        <v>204</v>
      </c>
    </row>
    <row r="122" spans="1:25" x14ac:dyDescent="0.25">
      <c r="C122" t="s">
        <v>875</v>
      </c>
      <c r="E122" t="s">
        <v>7</v>
      </c>
      <c r="I122" t="s">
        <v>185</v>
      </c>
      <c r="K122" s="8">
        <v>43657</v>
      </c>
      <c r="M122" s="8">
        <v>43658</v>
      </c>
      <c r="O122" t="s">
        <v>285</v>
      </c>
      <c r="Q122">
        <v>15</v>
      </c>
      <c r="S122" t="s">
        <v>43</v>
      </c>
      <c r="W122" t="s">
        <v>204</v>
      </c>
    </row>
    <row r="123" spans="1:25" x14ac:dyDescent="0.25">
      <c r="C123" t="s">
        <v>876</v>
      </c>
      <c r="E123" t="s">
        <v>7</v>
      </c>
      <c r="I123" t="s">
        <v>185</v>
      </c>
      <c r="K123" s="8">
        <v>43657</v>
      </c>
      <c r="M123" s="8">
        <v>43658</v>
      </c>
      <c r="O123" t="s">
        <v>285</v>
      </c>
      <c r="Q123">
        <v>15</v>
      </c>
      <c r="S123" t="s">
        <v>43</v>
      </c>
      <c r="W123" t="s">
        <v>204</v>
      </c>
    </row>
    <row r="124" spans="1:25" x14ac:dyDescent="0.25">
      <c r="C124" t="s">
        <v>877</v>
      </c>
      <c r="E124" t="s">
        <v>7</v>
      </c>
      <c r="I124" t="s">
        <v>185</v>
      </c>
      <c r="K124" s="8">
        <v>43657</v>
      </c>
      <c r="M124" s="8">
        <v>43658</v>
      </c>
      <c r="O124" t="s">
        <v>285</v>
      </c>
      <c r="Q124">
        <v>15</v>
      </c>
      <c r="S124" t="s">
        <v>43</v>
      </c>
      <c r="W124" t="s">
        <v>204</v>
      </c>
    </row>
    <row r="125" spans="1:25" x14ac:dyDescent="0.25">
      <c r="C125" t="s">
        <v>878</v>
      </c>
      <c r="E125" t="s">
        <v>7</v>
      </c>
      <c r="I125" t="s">
        <v>185</v>
      </c>
      <c r="K125" s="8">
        <v>43657</v>
      </c>
      <c r="M125" s="8">
        <v>43658</v>
      </c>
      <c r="O125" t="s">
        <v>285</v>
      </c>
      <c r="Q125">
        <v>15</v>
      </c>
      <c r="S125" t="s">
        <v>43</v>
      </c>
      <c r="W125" t="s">
        <v>154</v>
      </c>
    </row>
    <row r="126" spans="1:25" x14ac:dyDescent="0.25">
      <c r="C126" t="s">
        <v>879</v>
      </c>
      <c r="E126" t="s">
        <v>7</v>
      </c>
      <c r="I126" t="s">
        <v>185</v>
      </c>
      <c r="K126" s="8">
        <v>43657</v>
      </c>
      <c r="M126" s="8">
        <v>43658</v>
      </c>
      <c r="O126" t="s">
        <v>285</v>
      </c>
      <c r="Q126">
        <v>15</v>
      </c>
      <c r="S126" t="s">
        <v>43</v>
      </c>
      <c r="W126" t="s">
        <v>154</v>
      </c>
    </row>
    <row r="127" spans="1:25" x14ac:dyDescent="0.25">
      <c r="C127" t="s">
        <v>880</v>
      </c>
      <c r="E127" t="s">
        <v>7</v>
      </c>
      <c r="I127" t="s">
        <v>185</v>
      </c>
      <c r="K127" s="8">
        <v>43657</v>
      </c>
      <c r="M127" s="8">
        <v>43658</v>
      </c>
      <c r="O127" t="s">
        <v>285</v>
      </c>
      <c r="Q127">
        <v>15</v>
      </c>
      <c r="S127" t="s">
        <v>43</v>
      </c>
      <c r="W127" t="s">
        <v>154</v>
      </c>
    </row>
    <row r="128" spans="1:25" x14ac:dyDescent="0.25">
      <c r="C128" t="s">
        <v>883</v>
      </c>
      <c r="E128" t="s">
        <v>7</v>
      </c>
      <c r="I128" t="s">
        <v>180</v>
      </c>
      <c r="K128" s="8">
        <v>43658</v>
      </c>
      <c r="O128" t="s">
        <v>358</v>
      </c>
      <c r="Q128">
        <v>15</v>
      </c>
      <c r="S128" t="s">
        <v>43</v>
      </c>
    </row>
    <row r="129" spans="1:31" x14ac:dyDescent="0.25">
      <c r="C129" t="s">
        <v>884</v>
      </c>
      <c r="E129" t="s">
        <v>7</v>
      </c>
      <c r="I129" t="s">
        <v>180</v>
      </c>
      <c r="K129" s="8">
        <v>43658</v>
      </c>
      <c r="O129" t="s">
        <v>358</v>
      </c>
      <c r="Q129">
        <v>15</v>
      </c>
      <c r="S129" t="s">
        <v>43</v>
      </c>
    </row>
    <row r="130" spans="1:31" x14ac:dyDescent="0.25">
      <c r="C130" t="s">
        <v>885</v>
      </c>
      <c r="E130" t="s">
        <v>7</v>
      </c>
      <c r="I130" t="s">
        <v>180</v>
      </c>
      <c r="K130" s="8">
        <v>43658</v>
      </c>
      <c r="O130" t="s">
        <v>358</v>
      </c>
      <c r="Q130">
        <v>15</v>
      </c>
      <c r="S130" t="s">
        <v>43</v>
      </c>
    </row>
    <row r="131" spans="1:31" x14ac:dyDescent="0.25">
      <c r="C131" t="s">
        <v>886</v>
      </c>
      <c r="E131" t="s">
        <v>7</v>
      </c>
      <c r="I131" t="s">
        <v>180</v>
      </c>
      <c r="K131" s="8">
        <v>43658</v>
      </c>
      <c r="O131" t="s">
        <v>358</v>
      </c>
      <c r="Q131">
        <v>15</v>
      </c>
      <c r="S131" t="s">
        <v>43</v>
      </c>
    </row>
    <row r="132" spans="1:31" x14ac:dyDescent="0.25">
      <c r="C132" t="s">
        <v>887</v>
      </c>
      <c r="E132" t="s">
        <v>7</v>
      </c>
      <c r="I132" t="s">
        <v>180</v>
      </c>
      <c r="K132" s="8">
        <v>43658</v>
      </c>
      <c r="O132" t="s">
        <v>894</v>
      </c>
      <c r="Q132">
        <v>15</v>
      </c>
      <c r="S132" t="s">
        <v>43</v>
      </c>
    </row>
    <row r="133" spans="1:31" x14ac:dyDescent="0.25">
      <c r="C133" t="s">
        <v>888</v>
      </c>
      <c r="E133" t="s">
        <v>7</v>
      </c>
      <c r="I133" t="s">
        <v>180</v>
      </c>
      <c r="K133" s="8">
        <v>43658</v>
      </c>
      <c r="O133" t="s">
        <v>894</v>
      </c>
      <c r="Q133">
        <v>15</v>
      </c>
      <c r="S133" t="s">
        <v>43</v>
      </c>
    </row>
    <row r="134" spans="1:31" x14ac:dyDescent="0.25">
      <c r="C134" t="s">
        <v>889</v>
      </c>
      <c r="E134" t="s">
        <v>7</v>
      </c>
      <c r="I134" t="s">
        <v>180</v>
      </c>
      <c r="K134" s="8">
        <v>43658</v>
      </c>
      <c r="O134" t="s">
        <v>894</v>
      </c>
      <c r="Q134">
        <v>15</v>
      </c>
      <c r="S134" t="s">
        <v>43</v>
      </c>
    </row>
    <row r="135" spans="1:31" x14ac:dyDescent="0.25">
      <c r="C135" t="s">
        <v>890</v>
      </c>
      <c r="E135" t="s">
        <v>7</v>
      </c>
      <c r="I135" t="s">
        <v>180</v>
      </c>
      <c r="K135" s="8">
        <v>43658</v>
      </c>
      <c r="O135" t="s">
        <v>894</v>
      </c>
      <c r="Q135">
        <v>15</v>
      </c>
      <c r="S135" t="s">
        <v>43</v>
      </c>
    </row>
    <row r="136" spans="1:31" x14ac:dyDescent="0.25">
      <c r="C136" t="s">
        <v>891</v>
      </c>
      <c r="E136" t="s">
        <v>7</v>
      </c>
      <c r="I136" t="s">
        <v>185</v>
      </c>
      <c r="K136" s="8">
        <v>43658</v>
      </c>
      <c r="O136" t="s">
        <v>209</v>
      </c>
      <c r="Q136">
        <v>15</v>
      </c>
      <c r="S136" t="s">
        <v>43</v>
      </c>
    </row>
    <row r="137" spans="1:31" x14ac:dyDescent="0.25">
      <c r="C137" t="s">
        <v>892</v>
      </c>
      <c r="E137" t="s">
        <v>53</v>
      </c>
      <c r="I137" t="s">
        <v>184</v>
      </c>
      <c r="K137" s="8">
        <v>43658</v>
      </c>
      <c r="O137" t="s">
        <v>893</v>
      </c>
      <c r="Q137">
        <v>15</v>
      </c>
      <c r="S137" t="s">
        <v>43</v>
      </c>
    </row>
    <row r="138" spans="1:31" x14ac:dyDescent="0.25">
      <c r="S138">
        <f>SUM(Q120:Q137)/60</f>
        <v>8.25</v>
      </c>
    </row>
    <row r="139" spans="1:31" x14ac:dyDescent="0.25">
      <c r="A139" s="65">
        <v>43661</v>
      </c>
      <c r="B139" s="65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spans="1:31" x14ac:dyDescent="0.25">
      <c r="C140" t="s">
        <v>883</v>
      </c>
      <c r="E140" t="s">
        <v>7</v>
      </c>
      <c r="F140" t="s">
        <v>904</v>
      </c>
      <c r="I140" t="s">
        <v>180</v>
      </c>
      <c r="K140" s="8">
        <v>43658</v>
      </c>
      <c r="M140" s="8">
        <v>43662</v>
      </c>
      <c r="O140" t="s">
        <v>358</v>
      </c>
      <c r="Q140">
        <v>15</v>
      </c>
      <c r="S140" t="s">
        <v>43</v>
      </c>
      <c r="Y140" s="73"/>
      <c r="AA140" s="73"/>
      <c r="AC140" s="73"/>
      <c r="AE140" s="73"/>
    </row>
    <row r="141" spans="1:31" x14ac:dyDescent="0.25">
      <c r="C141" t="s">
        <v>884</v>
      </c>
      <c r="E141" t="s">
        <v>7</v>
      </c>
      <c r="F141" t="s">
        <v>903</v>
      </c>
      <c r="I141" t="s">
        <v>180</v>
      </c>
      <c r="K141" s="8">
        <v>43658</v>
      </c>
      <c r="M141" s="8">
        <v>43661</v>
      </c>
      <c r="O141" t="s">
        <v>358</v>
      </c>
      <c r="Q141">
        <v>15</v>
      </c>
      <c r="S141" t="s">
        <v>43</v>
      </c>
      <c r="Y141" s="73"/>
      <c r="AA141" s="73"/>
      <c r="AC141" s="73"/>
      <c r="AE141" s="73"/>
    </row>
    <row r="142" spans="1:31" x14ac:dyDescent="0.25">
      <c r="C142" t="s">
        <v>885</v>
      </c>
      <c r="E142" t="s">
        <v>7</v>
      </c>
      <c r="F142" t="s">
        <v>903</v>
      </c>
      <c r="I142" t="s">
        <v>180</v>
      </c>
      <c r="K142" s="8">
        <v>43658</v>
      </c>
      <c r="M142" s="8">
        <v>43661</v>
      </c>
      <c r="O142" t="s">
        <v>358</v>
      </c>
      <c r="Q142">
        <v>15</v>
      </c>
      <c r="S142" t="s">
        <v>43</v>
      </c>
      <c r="Y142" s="73"/>
      <c r="AA142" s="73"/>
      <c r="AC142" s="73"/>
      <c r="AE142" s="73"/>
    </row>
    <row r="143" spans="1:31" x14ac:dyDescent="0.25">
      <c r="C143" t="s">
        <v>886</v>
      </c>
      <c r="E143" t="s">
        <v>7</v>
      </c>
      <c r="F143" t="s">
        <v>903</v>
      </c>
      <c r="I143" t="s">
        <v>180</v>
      </c>
      <c r="K143" s="8">
        <v>43658</v>
      </c>
      <c r="M143" s="8">
        <v>43662</v>
      </c>
      <c r="O143" t="s">
        <v>358</v>
      </c>
      <c r="Q143">
        <v>15</v>
      </c>
      <c r="S143" t="s">
        <v>43</v>
      </c>
      <c r="Y143" s="73"/>
      <c r="AA143" s="73"/>
      <c r="AC143" s="73"/>
      <c r="AE143" s="73"/>
    </row>
    <row r="144" spans="1:31" x14ac:dyDescent="0.25">
      <c r="C144" t="s">
        <v>887</v>
      </c>
      <c r="E144" t="s">
        <v>7</v>
      </c>
      <c r="F144" t="s">
        <v>903</v>
      </c>
      <c r="I144" t="s">
        <v>180</v>
      </c>
      <c r="K144" s="8">
        <v>43658</v>
      </c>
      <c r="M144" s="8">
        <v>43662</v>
      </c>
      <c r="O144" t="s">
        <v>894</v>
      </c>
      <c r="Q144">
        <v>15</v>
      </c>
      <c r="S144" t="s">
        <v>43</v>
      </c>
      <c r="Y144" s="73"/>
      <c r="AA144" s="73"/>
      <c r="AC144" s="73"/>
      <c r="AE144" s="73"/>
    </row>
    <row r="145" spans="1:31" x14ac:dyDescent="0.25">
      <c r="C145" t="s">
        <v>888</v>
      </c>
      <c r="E145" t="s">
        <v>7</v>
      </c>
      <c r="F145" t="s">
        <v>903</v>
      </c>
      <c r="I145" t="s">
        <v>180</v>
      </c>
      <c r="K145" s="8">
        <v>43658</v>
      </c>
      <c r="M145" s="8">
        <v>43662</v>
      </c>
      <c r="O145" t="s">
        <v>894</v>
      </c>
      <c r="Q145">
        <v>15</v>
      </c>
      <c r="S145" t="s">
        <v>43</v>
      </c>
      <c r="Y145" s="73"/>
      <c r="AA145" s="73"/>
      <c r="AC145" s="73"/>
      <c r="AE145" s="73"/>
    </row>
    <row r="146" spans="1:31" x14ac:dyDescent="0.25">
      <c r="C146" t="s">
        <v>889</v>
      </c>
      <c r="E146" t="s">
        <v>7</v>
      </c>
      <c r="F146" t="s">
        <v>906</v>
      </c>
      <c r="I146" t="s">
        <v>180</v>
      </c>
      <c r="K146" s="8">
        <v>43658</v>
      </c>
      <c r="M146" s="8">
        <v>43662</v>
      </c>
      <c r="O146" t="s">
        <v>894</v>
      </c>
      <c r="Q146">
        <v>15</v>
      </c>
      <c r="S146" t="s">
        <v>43</v>
      </c>
      <c r="Y146" s="73"/>
      <c r="AA146" s="73"/>
      <c r="AC146" s="73"/>
      <c r="AE146" s="73"/>
    </row>
    <row r="147" spans="1:31" x14ac:dyDescent="0.25">
      <c r="C147" t="s">
        <v>890</v>
      </c>
      <c r="E147" t="s">
        <v>7</v>
      </c>
      <c r="F147" t="s">
        <v>905</v>
      </c>
      <c r="I147" t="s">
        <v>180</v>
      </c>
      <c r="K147" s="8">
        <v>43658</v>
      </c>
      <c r="M147" s="8">
        <v>43662</v>
      </c>
      <c r="O147" t="s">
        <v>894</v>
      </c>
      <c r="Q147">
        <v>15</v>
      </c>
      <c r="S147" t="s">
        <v>43</v>
      </c>
      <c r="Y147" s="73"/>
      <c r="AA147" s="73"/>
      <c r="AC147" s="73"/>
      <c r="AE147" s="73"/>
    </row>
    <row r="148" spans="1:31" x14ac:dyDescent="0.25">
      <c r="C148" t="s">
        <v>891</v>
      </c>
      <c r="E148" t="s">
        <v>7</v>
      </c>
      <c r="I148" t="s">
        <v>185</v>
      </c>
      <c r="K148" s="8">
        <v>43658</v>
      </c>
      <c r="O148" t="s">
        <v>209</v>
      </c>
      <c r="Q148">
        <v>15</v>
      </c>
      <c r="S148" t="s">
        <v>43</v>
      </c>
    </row>
    <row r="149" spans="1:31" x14ac:dyDescent="0.25">
      <c r="C149" t="s">
        <v>892</v>
      </c>
      <c r="E149" t="s">
        <v>53</v>
      </c>
      <c r="I149" t="s">
        <v>184</v>
      </c>
      <c r="K149" s="8">
        <v>43658</v>
      </c>
      <c r="M149" s="8">
        <v>43662</v>
      </c>
      <c r="O149" t="s">
        <v>893</v>
      </c>
      <c r="Q149">
        <v>15</v>
      </c>
      <c r="S149" t="s">
        <v>43</v>
      </c>
      <c r="W149" t="s">
        <v>694</v>
      </c>
    </row>
    <row r="150" spans="1:31" x14ac:dyDescent="0.25">
      <c r="C150" t="s">
        <v>896</v>
      </c>
      <c r="E150" t="s">
        <v>7</v>
      </c>
      <c r="I150" t="s">
        <v>180</v>
      </c>
      <c r="K150" s="8">
        <v>43661</v>
      </c>
      <c r="O150" t="s">
        <v>762</v>
      </c>
      <c r="Q150">
        <v>15</v>
      </c>
      <c r="S150" t="s">
        <v>43</v>
      </c>
    </row>
    <row r="151" spans="1:31" x14ac:dyDescent="0.25">
      <c r="C151" t="s">
        <v>897</v>
      </c>
      <c r="E151" t="s">
        <v>7</v>
      </c>
      <c r="I151" t="s">
        <v>185</v>
      </c>
      <c r="K151" s="8">
        <v>43661</v>
      </c>
      <c r="M151" s="8">
        <v>43661</v>
      </c>
      <c r="O151" t="s">
        <v>285</v>
      </c>
      <c r="Q151">
        <v>15</v>
      </c>
      <c r="S151" t="s">
        <v>43</v>
      </c>
      <c r="W151" t="s">
        <v>154</v>
      </c>
    </row>
    <row r="152" spans="1:31" x14ac:dyDescent="0.25">
      <c r="C152" t="s">
        <v>898</v>
      </c>
      <c r="E152" t="s">
        <v>7</v>
      </c>
      <c r="I152" t="s">
        <v>185</v>
      </c>
      <c r="K152" s="8">
        <v>43661</v>
      </c>
      <c r="M152" s="8">
        <v>43661</v>
      </c>
      <c r="O152" t="s">
        <v>285</v>
      </c>
      <c r="Q152">
        <v>15</v>
      </c>
      <c r="S152" t="s">
        <v>43</v>
      </c>
      <c r="W152" t="s">
        <v>154</v>
      </c>
    </row>
    <row r="153" spans="1:31" x14ac:dyDescent="0.25">
      <c r="C153" t="s">
        <v>899</v>
      </c>
      <c r="E153" t="s">
        <v>7</v>
      </c>
      <c r="I153" t="s">
        <v>185</v>
      </c>
      <c r="K153" s="8">
        <v>43661</v>
      </c>
      <c r="M153" s="8">
        <v>43661</v>
      </c>
      <c r="O153" t="s">
        <v>285</v>
      </c>
      <c r="Q153">
        <v>15</v>
      </c>
      <c r="S153" t="s">
        <v>43</v>
      </c>
      <c r="W153" t="s">
        <v>154</v>
      </c>
    </row>
    <row r="154" spans="1:31" x14ac:dyDescent="0.25">
      <c r="C154" t="s">
        <v>900</v>
      </c>
      <c r="E154" t="s">
        <v>7</v>
      </c>
      <c r="I154" t="s">
        <v>185</v>
      </c>
      <c r="K154" s="8">
        <v>43661</v>
      </c>
      <c r="O154" t="s">
        <v>285</v>
      </c>
      <c r="Q154">
        <v>15</v>
      </c>
      <c r="S154" t="s">
        <v>43</v>
      </c>
      <c r="W154" t="s">
        <v>154</v>
      </c>
    </row>
    <row r="155" spans="1:31" x14ac:dyDescent="0.25">
      <c r="C155" t="s">
        <v>901</v>
      </c>
      <c r="E155" t="s">
        <v>7</v>
      </c>
      <c r="I155" t="s">
        <v>185</v>
      </c>
      <c r="K155" s="8">
        <v>43661</v>
      </c>
      <c r="M155" s="8">
        <v>43661</v>
      </c>
      <c r="O155" t="s">
        <v>902</v>
      </c>
      <c r="Q155">
        <v>15</v>
      </c>
      <c r="S155" t="s">
        <v>43</v>
      </c>
      <c r="W155" t="s">
        <v>204</v>
      </c>
    </row>
    <row r="156" spans="1:31" x14ac:dyDescent="0.25">
      <c r="C156" t="s">
        <v>907</v>
      </c>
      <c r="E156" t="s">
        <v>7</v>
      </c>
      <c r="I156" t="s">
        <v>908</v>
      </c>
      <c r="K156" s="8">
        <v>43662</v>
      </c>
      <c r="M156" s="8">
        <v>43662</v>
      </c>
      <c r="O156" t="s">
        <v>762</v>
      </c>
      <c r="Q156">
        <v>15</v>
      </c>
      <c r="S156" t="s">
        <v>43</v>
      </c>
      <c r="W156" t="s">
        <v>204</v>
      </c>
    </row>
    <row r="157" spans="1:31" x14ac:dyDescent="0.25">
      <c r="S157">
        <f>SUM(Q140:Q156)/60</f>
        <v>4.25</v>
      </c>
    </row>
    <row r="158" spans="1:31" x14ac:dyDescent="0.25">
      <c r="A158" s="65">
        <v>43662</v>
      </c>
      <c r="B158" s="65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</row>
    <row r="159" spans="1:31" x14ac:dyDescent="0.25">
      <c r="C159" t="s">
        <v>883</v>
      </c>
      <c r="E159" t="s">
        <v>7</v>
      </c>
      <c r="F159" t="s">
        <v>904</v>
      </c>
      <c r="I159" t="s">
        <v>180</v>
      </c>
      <c r="K159" s="8">
        <v>43658</v>
      </c>
      <c r="M159" s="8">
        <v>43662</v>
      </c>
      <c r="O159" t="s">
        <v>358</v>
      </c>
      <c r="Q159">
        <v>15</v>
      </c>
      <c r="S159" t="s">
        <v>43</v>
      </c>
      <c r="Y159" s="73"/>
      <c r="AA159" s="73"/>
      <c r="AC159" s="73"/>
      <c r="AE159" s="73"/>
    </row>
    <row r="160" spans="1:31" x14ac:dyDescent="0.25">
      <c r="C160" t="s">
        <v>884</v>
      </c>
      <c r="E160" t="s">
        <v>7</v>
      </c>
      <c r="F160" t="s">
        <v>903</v>
      </c>
      <c r="I160" t="s">
        <v>180</v>
      </c>
      <c r="K160" s="8">
        <v>43658</v>
      </c>
      <c r="M160" s="8">
        <v>43661</v>
      </c>
      <c r="O160" t="s">
        <v>358</v>
      </c>
      <c r="Q160">
        <v>15</v>
      </c>
      <c r="S160" t="s">
        <v>43</v>
      </c>
      <c r="Y160" s="73"/>
      <c r="AA160" s="73"/>
      <c r="AC160" s="73"/>
      <c r="AE160" s="73"/>
    </row>
    <row r="161" spans="1:31" x14ac:dyDescent="0.25">
      <c r="C161" t="s">
        <v>885</v>
      </c>
      <c r="E161" t="s">
        <v>7</v>
      </c>
      <c r="F161" t="s">
        <v>903</v>
      </c>
      <c r="I161" t="s">
        <v>180</v>
      </c>
      <c r="K161" s="8">
        <v>43658</v>
      </c>
      <c r="M161" s="8">
        <v>43661</v>
      </c>
      <c r="O161" t="s">
        <v>358</v>
      </c>
      <c r="Q161">
        <v>15</v>
      </c>
      <c r="S161" t="s">
        <v>43</v>
      </c>
      <c r="Y161" s="73"/>
      <c r="AA161" s="73"/>
      <c r="AC161" s="73"/>
      <c r="AE161" s="73"/>
    </row>
    <row r="162" spans="1:31" x14ac:dyDescent="0.25">
      <c r="C162" t="s">
        <v>886</v>
      </c>
      <c r="E162" t="s">
        <v>7</v>
      </c>
      <c r="F162" t="s">
        <v>903</v>
      </c>
      <c r="I162" t="s">
        <v>180</v>
      </c>
      <c r="K162" s="8">
        <v>43658</v>
      </c>
      <c r="M162" s="8">
        <v>43662</v>
      </c>
      <c r="O162" t="s">
        <v>358</v>
      </c>
      <c r="Q162">
        <v>15</v>
      </c>
      <c r="S162" t="s">
        <v>43</v>
      </c>
      <c r="Y162" s="73"/>
      <c r="AA162" s="73"/>
      <c r="AC162" s="73"/>
      <c r="AE162" s="73"/>
    </row>
    <row r="163" spans="1:31" x14ac:dyDescent="0.25">
      <c r="C163" t="s">
        <v>887</v>
      </c>
      <c r="E163" t="s">
        <v>7</v>
      </c>
      <c r="F163" t="s">
        <v>903</v>
      </c>
      <c r="I163" t="s">
        <v>180</v>
      </c>
      <c r="K163" s="8">
        <v>43658</v>
      </c>
      <c r="M163" s="8">
        <v>43662</v>
      </c>
      <c r="O163" t="s">
        <v>894</v>
      </c>
      <c r="Q163">
        <v>15</v>
      </c>
      <c r="S163" t="s">
        <v>43</v>
      </c>
      <c r="Y163" s="73"/>
      <c r="AA163" s="73"/>
      <c r="AC163" s="73"/>
      <c r="AE163" s="73"/>
    </row>
    <row r="164" spans="1:31" x14ac:dyDescent="0.25">
      <c r="C164" t="s">
        <v>888</v>
      </c>
      <c r="E164" t="s">
        <v>7</v>
      </c>
      <c r="F164" t="s">
        <v>903</v>
      </c>
      <c r="I164" t="s">
        <v>180</v>
      </c>
      <c r="K164" s="8">
        <v>43658</v>
      </c>
      <c r="M164" s="8">
        <v>43662</v>
      </c>
      <c r="O164" t="s">
        <v>894</v>
      </c>
      <c r="Q164">
        <v>15</v>
      </c>
      <c r="S164" t="s">
        <v>43</v>
      </c>
      <c r="Y164" s="73"/>
      <c r="AA164" s="73"/>
      <c r="AC164" s="73"/>
      <c r="AE164" s="73"/>
    </row>
    <row r="165" spans="1:31" x14ac:dyDescent="0.25">
      <c r="C165" t="s">
        <v>889</v>
      </c>
      <c r="E165" t="s">
        <v>7</v>
      </c>
      <c r="F165" t="s">
        <v>906</v>
      </c>
      <c r="I165" t="s">
        <v>180</v>
      </c>
      <c r="K165" s="8">
        <v>43658</v>
      </c>
      <c r="M165" s="8">
        <v>43662</v>
      </c>
      <c r="O165" t="s">
        <v>894</v>
      </c>
      <c r="Q165">
        <v>15</v>
      </c>
      <c r="S165" t="s">
        <v>43</v>
      </c>
      <c r="Y165" s="73"/>
      <c r="AA165" s="73"/>
      <c r="AC165" s="73"/>
      <c r="AE165" s="73"/>
    </row>
    <row r="166" spans="1:31" x14ac:dyDescent="0.25">
      <c r="C166" t="s">
        <v>890</v>
      </c>
      <c r="E166" t="s">
        <v>7</v>
      </c>
      <c r="F166" t="s">
        <v>905</v>
      </c>
      <c r="I166" t="s">
        <v>180</v>
      </c>
      <c r="K166" s="8">
        <v>43658</v>
      </c>
      <c r="M166" s="8">
        <v>43662</v>
      </c>
      <c r="O166" t="s">
        <v>894</v>
      </c>
      <c r="Q166">
        <v>15</v>
      </c>
      <c r="S166" t="s">
        <v>43</v>
      </c>
      <c r="Y166" s="73"/>
      <c r="AA166" s="73"/>
      <c r="AC166" s="73"/>
      <c r="AE166" s="73"/>
    </row>
    <row r="167" spans="1:31" x14ac:dyDescent="0.25">
      <c r="C167" t="s">
        <v>891</v>
      </c>
      <c r="E167" t="s">
        <v>7</v>
      </c>
      <c r="I167" t="s">
        <v>185</v>
      </c>
      <c r="K167" s="8">
        <v>43658</v>
      </c>
      <c r="O167" t="s">
        <v>209</v>
      </c>
      <c r="Q167">
        <v>15</v>
      </c>
      <c r="S167" t="s">
        <v>43</v>
      </c>
    </row>
    <row r="168" spans="1:31" x14ac:dyDescent="0.25">
      <c r="C168" t="s">
        <v>892</v>
      </c>
      <c r="E168" t="s">
        <v>53</v>
      </c>
      <c r="I168" t="s">
        <v>184</v>
      </c>
      <c r="K168" s="8">
        <v>43658</v>
      </c>
      <c r="M168" s="8">
        <v>43662</v>
      </c>
      <c r="O168" t="s">
        <v>893</v>
      </c>
      <c r="Q168">
        <v>15</v>
      </c>
      <c r="S168" t="s">
        <v>43</v>
      </c>
      <c r="W168" t="s">
        <v>694</v>
      </c>
    </row>
    <row r="169" spans="1:31" x14ac:dyDescent="0.25">
      <c r="C169" t="s">
        <v>896</v>
      </c>
      <c r="E169" t="s">
        <v>7</v>
      </c>
      <c r="I169" t="s">
        <v>180</v>
      </c>
      <c r="K169" s="8">
        <v>43661</v>
      </c>
      <c r="O169" t="s">
        <v>762</v>
      </c>
      <c r="Q169">
        <v>15</v>
      </c>
      <c r="S169" t="s">
        <v>43</v>
      </c>
    </row>
    <row r="170" spans="1:31" x14ac:dyDescent="0.25">
      <c r="C170" t="s">
        <v>900</v>
      </c>
      <c r="E170" t="s">
        <v>7</v>
      </c>
      <c r="I170" t="s">
        <v>185</v>
      </c>
      <c r="K170" s="8">
        <v>43661</v>
      </c>
      <c r="O170" t="s">
        <v>285</v>
      </c>
      <c r="Q170">
        <v>15</v>
      </c>
      <c r="S170" t="s">
        <v>43</v>
      </c>
      <c r="W170" t="s">
        <v>154</v>
      </c>
    </row>
    <row r="171" spans="1:31" x14ac:dyDescent="0.25">
      <c r="C171" t="s">
        <v>907</v>
      </c>
      <c r="E171" t="s">
        <v>7</v>
      </c>
      <c r="I171" t="s">
        <v>908</v>
      </c>
      <c r="K171" s="8">
        <v>43662</v>
      </c>
      <c r="M171" s="8">
        <v>43662</v>
      </c>
      <c r="O171" t="s">
        <v>762</v>
      </c>
      <c r="Q171">
        <v>15</v>
      </c>
      <c r="S171" t="s">
        <v>43</v>
      </c>
      <c r="W171" t="s">
        <v>204</v>
      </c>
    </row>
    <row r="172" spans="1:31" x14ac:dyDescent="0.25">
      <c r="S172">
        <f>SUM(Q159:Q171)/60</f>
        <v>3.25</v>
      </c>
    </row>
    <row r="173" spans="1:31" x14ac:dyDescent="0.25">
      <c r="A173" s="65">
        <v>43663</v>
      </c>
      <c r="B173" s="65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</row>
    <row r="174" spans="1:31" x14ac:dyDescent="0.25">
      <c r="C174" t="s">
        <v>891</v>
      </c>
      <c r="E174" t="s">
        <v>7</v>
      </c>
      <c r="I174" t="s">
        <v>185</v>
      </c>
      <c r="K174" s="8">
        <v>43658</v>
      </c>
      <c r="M174" s="8">
        <v>43663</v>
      </c>
      <c r="O174" t="s">
        <v>209</v>
      </c>
      <c r="Q174">
        <v>15</v>
      </c>
      <c r="S174" t="s">
        <v>43</v>
      </c>
      <c r="W174" t="s">
        <v>154</v>
      </c>
    </row>
    <row r="175" spans="1:31" x14ac:dyDescent="0.25">
      <c r="C175" t="s">
        <v>896</v>
      </c>
      <c r="E175" t="s">
        <v>7</v>
      </c>
      <c r="I175" t="s">
        <v>180</v>
      </c>
      <c r="K175" s="8">
        <v>43661</v>
      </c>
      <c r="M175" s="8">
        <v>43663</v>
      </c>
      <c r="O175" t="s">
        <v>762</v>
      </c>
      <c r="Q175">
        <v>15</v>
      </c>
      <c r="S175" t="s">
        <v>43</v>
      </c>
      <c r="W175" t="s">
        <v>204</v>
      </c>
    </row>
    <row r="176" spans="1:31" x14ac:dyDescent="0.25">
      <c r="A176">
        <v>2</v>
      </c>
      <c r="C176" t="s">
        <v>926</v>
      </c>
      <c r="E176" t="s">
        <v>7</v>
      </c>
      <c r="I176" t="s">
        <v>180</v>
      </c>
      <c r="K176" s="8">
        <v>43661</v>
      </c>
      <c r="M176" s="8">
        <v>43664</v>
      </c>
      <c r="O176" t="s">
        <v>762</v>
      </c>
      <c r="Q176">
        <v>15</v>
      </c>
      <c r="S176" t="s">
        <v>43</v>
      </c>
      <c r="W176" t="s">
        <v>204</v>
      </c>
      <c r="Y176" t="s">
        <v>939</v>
      </c>
    </row>
    <row r="177" spans="3:25" x14ac:dyDescent="0.25">
      <c r="C177" t="s">
        <v>900</v>
      </c>
      <c r="E177" t="s">
        <v>7</v>
      </c>
      <c r="I177" t="s">
        <v>185</v>
      </c>
      <c r="K177" s="8">
        <v>43661</v>
      </c>
      <c r="M177" s="8">
        <v>43663</v>
      </c>
      <c r="O177" t="s">
        <v>285</v>
      </c>
      <c r="Q177">
        <v>15</v>
      </c>
      <c r="S177" t="s">
        <v>43</v>
      </c>
      <c r="W177" t="s">
        <v>154</v>
      </c>
      <c r="Y177" t="s">
        <v>942</v>
      </c>
    </row>
    <row r="178" spans="3:25" x14ac:dyDescent="0.25">
      <c r="C178" t="s">
        <v>909</v>
      </c>
      <c r="E178" t="s">
        <v>7</v>
      </c>
      <c r="I178" t="s">
        <v>185</v>
      </c>
      <c r="K178" s="8">
        <v>43662</v>
      </c>
      <c r="M178" s="8">
        <v>43663</v>
      </c>
      <c r="O178" t="s">
        <v>282</v>
      </c>
      <c r="Q178">
        <v>15</v>
      </c>
      <c r="S178" t="s">
        <v>43</v>
      </c>
      <c r="W178" t="s">
        <v>154</v>
      </c>
    </row>
    <row r="179" spans="3:25" x14ac:dyDescent="0.25">
      <c r="C179" t="s">
        <v>910</v>
      </c>
      <c r="E179" t="s">
        <v>7</v>
      </c>
      <c r="I179" t="s">
        <v>185</v>
      </c>
      <c r="K179" s="8">
        <v>43662</v>
      </c>
      <c r="M179" s="8">
        <v>43663</v>
      </c>
      <c r="O179" t="s">
        <v>674</v>
      </c>
      <c r="Q179">
        <v>15</v>
      </c>
      <c r="S179" t="s">
        <v>43</v>
      </c>
      <c r="W179" t="s">
        <v>154</v>
      </c>
    </row>
    <row r="180" spans="3:25" x14ac:dyDescent="0.25">
      <c r="C180" t="s">
        <v>911</v>
      </c>
      <c r="E180" t="s">
        <v>7</v>
      </c>
      <c r="I180" t="s">
        <v>185</v>
      </c>
      <c r="K180" s="8">
        <v>43662</v>
      </c>
      <c r="M180" s="8">
        <v>43663</v>
      </c>
      <c r="O180" t="s">
        <v>848</v>
      </c>
      <c r="Q180">
        <v>15</v>
      </c>
      <c r="S180" t="s">
        <v>43</v>
      </c>
      <c r="W180" t="s">
        <v>154</v>
      </c>
    </row>
    <row r="181" spans="3:25" x14ac:dyDescent="0.25">
      <c r="C181" t="s">
        <v>912</v>
      </c>
      <c r="E181" t="s">
        <v>7</v>
      </c>
      <c r="I181" t="s">
        <v>184</v>
      </c>
      <c r="K181" s="8">
        <v>43662</v>
      </c>
      <c r="M181" s="8">
        <v>43663</v>
      </c>
      <c r="O181" t="s">
        <v>28</v>
      </c>
      <c r="Q181">
        <v>15</v>
      </c>
      <c r="S181" t="s">
        <v>43</v>
      </c>
      <c r="W181" t="s">
        <v>204</v>
      </c>
      <c r="Y181" t="s">
        <v>935</v>
      </c>
    </row>
    <row r="182" spans="3:25" x14ac:dyDescent="0.25">
      <c r="C182" t="s">
        <v>913</v>
      </c>
      <c r="E182" t="s">
        <v>7</v>
      </c>
      <c r="I182" t="s">
        <v>184</v>
      </c>
      <c r="K182" s="8">
        <v>43662</v>
      </c>
      <c r="M182" s="8">
        <v>43663</v>
      </c>
      <c r="O182" t="s">
        <v>28</v>
      </c>
      <c r="Q182">
        <v>15</v>
      </c>
      <c r="S182" t="s">
        <v>43</v>
      </c>
      <c r="W182" t="s">
        <v>204</v>
      </c>
      <c r="Y182" t="s">
        <v>935</v>
      </c>
    </row>
    <row r="183" spans="3:25" x14ac:dyDescent="0.25">
      <c r="C183" t="s">
        <v>914</v>
      </c>
      <c r="E183" t="s">
        <v>7</v>
      </c>
      <c r="I183" t="s">
        <v>184</v>
      </c>
      <c r="K183" s="8">
        <v>43662</v>
      </c>
      <c r="M183" s="8">
        <v>43663</v>
      </c>
      <c r="O183" t="s">
        <v>28</v>
      </c>
      <c r="Q183">
        <v>15</v>
      </c>
      <c r="S183" t="s">
        <v>43</v>
      </c>
      <c r="W183" t="s">
        <v>204</v>
      </c>
      <c r="Y183" t="s">
        <v>935</v>
      </c>
    </row>
    <row r="184" spans="3:25" x14ac:dyDescent="0.25">
      <c r="C184" t="s">
        <v>915</v>
      </c>
      <c r="E184" t="s">
        <v>7</v>
      </c>
      <c r="I184" t="s">
        <v>184</v>
      </c>
      <c r="K184" s="8">
        <v>43662</v>
      </c>
      <c r="M184" s="8">
        <v>43663</v>
      </c>
      <c r="O184" t="s">
        <v>28</v>
      </c>
      <c r="Q184">
        <v>15</v>
      </c>
      <c r="S184" t="s">
        <v>43</v>
      </c>
      <c r="W184" t="s">
        <v>204</v>
      </c>
      <c r="Y184" t="s">
        <v>935</v>
      </c>
    </row>
    <row r="185" spans="3:25" x14ac:dyDescent="0.25">
      <c r="C185" t="s">
        <v>916</v>
      </c>
      <c r="E185" t="s">
        <v>7</v>
      </c>
      <c r="I185" t="s">
        <v>184</v>
      </c>
      <c r="K185" s="8">
        <v>43662</v>
      </c>
      <c r="M185" s="8">
        <v>43663</v>
      </c>
      <c r="O185" t="s">
        <v>28</v>
      </c>
      <c r="Q185">
        <v>15</v>
      </c>
      <c r="S185" t="s">
        <v>43</v>
      </c>
      <c r="W185" t="s">
        <v>204</v>
      </c>
      <c r="Y185" t="s">
        <v>935</v>
      </c>
    </row>
    <row r="186" spans="3:25" x14ac:dyDescent="0.25">
      <c r="C186" t="s">
        <v>917</v>
      </c>
      <c r="E186" t="s">
        <v>7</v>
      </c>
      <c r="I186" t="s">
        <v>184</v>
      </c>
      <c r="K186" s="8">
        <v>43662</v>
      </c>
      <c r="M186" s="8">
        <v>43663</v>
      </c>
      <c r="O186" t="s">
        <v>28</v>
      </c>
      <c r="Q186">
        <v>15</v>
      </c>
      <c r="S186" t="s">
        <v>43</v>
      </c>
      <c r="W186" t="s">
        <v>204</v>
      </c>
      <c r="Y186" t="s">
        <v>935</v>
      </c>
    </row>
    <row r="187" spans="3:25" x14ac:dyDescent="0.25">
      <c r="C187" t="s">
        <v>918</v>
      </c>
      <c r="E187" t="s">
        <v>7</v>
      </c>
      <c r="I187" t="s">
        <v>180</v>
      </c>
      <c r="K187" s="8">
        <v>43662</v>
      </c>
      <c r="M187" s="8">
        <v>43663</v>
      </c>
      <c r="O187" t="s">
        <v>427</v>
      </c>
      <c r="Q187">
        <v>15</v>
      </c>
      <c r="S187" t="s">
        <v>43</v>
      </c>
      <c r="Y187" t="s">
        <v>932</v>
      </c>
    </row>
    <row r="188" spans="3:25" x14ac:dyDescent="0.25">
      <c r="C188" t="s">
        <v>919</v>
      </c>
      <c r="E188" t="s">
        <v>7</v>
      </c>
      <c r="I188" t="s">
        <v>185</v>
      </c>
      <c r="K188" s="8">
        <v>43663</v>
      </c>
      <c r="M188" s="8">
        <v>43663</v>
      </c>
      <c r="O188" t="s">
        <v>923</v>
      </c>
      <c r="Q188">
        <v>15</v>
      </c>
      <c r="S188" t="s">
        <v>43</v>
      </c>
      <c r="W188" t="s">
        <v>154</v>
      </c>
    </row>
    <row r="189" spans="3:25" x14ac:dyDescent="0.25">
      <c r="C189" t="s">
        <v>920</v>
      </c>
      <c r="E189" t="s">
        <v>7</v>
      </c>
      <c r="I189" t="s">
        <v>184</v>
      </c>
      <c r="K189" s="8">
        <v>43663</v>
      </c>
      <c r="M189" s="8">
        <v>43663</v>
      </c>
      <c r="O189" t="s">
        <v>924</v>
      </c>
      <c r="Q189">
        <v>15</v>
      </c>
      <c r="S189" t="s">
        <v>43</v>
      </c>
      <c r="W189" t="s">
        <v>204</v>
      </c>
    </row>
    <row r="190" spans="3:25" x14ac:dyDescent="0.25">
      <c r="C190" t="s">
        <v>921</v>
      </c>
      <c r="O190" t="s">
        <v>925</v>
      </c>
      <c r="Q190">
        <v>15</v>
      </c>
      <c r="S190" t="s">
        <v>43</v>
      </c>
      <c r="Y190" t="s">
        <v>940</v>
      </c>
    </row>
    <row r="191" spans="3:25" x14ac:dyDescent="0.25">
      <c r="C191" t="s">
        <v>922</v>
      </c>
      <c r="E191" t="s">
        <v>7</v>
      </c>
      <c r="I191" t="s">
        <v>180</v>
      </c>
      <c r="K191" s="8">
        <v>43663</v>
      </c>
      <c r="M191" s="8">
        <v>43663</v>
      </c>
      <c r="O191" t="s">
        <v>146</v>
      </c>
      <c r="Q191">
        <v>15</v>
      </c>
      <c r="S191" t="s">
        <v>43</v>
      </c>
      <c r="Y191" t="s">
        <v>941</v>
      </c>
    </row>
    <row r="192" spans="3:25" x14ac:dyDescent="0.25">
      <c r="C192" t="s">
        <v>931</v>
      </c>
      <c r="E192" t="s">
        <v>7</v>
      </c>
      <c r="I192" t="s">
        <v>185</v>
      </c>
      <c r="K192" s="8">
        <v>43663</v>
      </c>
      <c r="M192" s="8">
        <v>43663</v>
      </c>
      <c r="O192" t="s">
        <v>848</v>
      </c>
      <c r="Q192">
        <v>15</v>
      </c>
      <c r="S192" t="s">
        <v>43</v>
      </c>
      <c r="W192" t="s">
        <v>154</v>
      </c>
    </row>
    <row r="193" spans="1:25" x14ac:dyDescent="0.25">
      <c r="C193" t="s">
        <v>927</v>
      </c>
      <c r="E193" t="s">
        <v>7</v>
      </c>
      <c r="I193" t="s">
        <v>185</v>
      </c>
      <c r="K193" s="8">
        <v>43663</v>
      </c>
      <c r="M193" s="8">
        <v>43663</v>
      </c>
      <c r="O193" t="s">
        <v>282</v>
      </c>
      <c r="Q193">
        <v>15</v>
      </c>
      <c r="S193" t="s">
        <v>43</v>
      </c>
      <c r="W193" t="s">
        <v>154</v>
      </c>
    </row>
    <row r="194" spans="1:25" x14ac:dyDescent="0.25">
      <c r="C194" t="s">
        <v>928</v>
      </c>
      <c r="E194" t="s">
        <v>7</v>
      </c>
      <c r="I194" t="s">
        <v>180</v>
      </c>
      <c r="K194" s="8">
        <v>43663</v>
      </c>
      <c r="M194" s="8">
        <v>43663</v>
      </c>
      <c r="O194" t="s">
        <v>929</v>
      </c>
      <c r="Q194">
        <v>15</v>
      </c>
      <c r="S194" t="s">
        <v>43</v>
      </c>
      <c r="W194" t="s">
        <v>204</v>
      </c>
      <c r="Y194" t="s">
        <v>930</v>
      </c>
    </row>
    <row r="195" spans="1:25" x14ac:dyDescent="0.25">
      <c r="C195" t="s">
        <v>933</v>
      </c>
      <c r="E195" t="s">
        <v>0</v>
      </c>
      <c r="I195" t="s">
        <v>314</v>
      </c>
      <c r="K195" s="8">
        <v>43663</v>
      </c>
      <c r="M195" s="8">
        <v>43663</v>
      </c>
      <c r="O195" t="s">
        <v>315</v>
      </c>
      <c r="Q195">
        <v>60</v>
      </c>
      <c r="S195" t="s">
        <v>43</v>
      </c>
      <c r="W195" t="s">
        <v>934</v>
      </c>
    </row>
    <row r="196" spans="1:25" x14ac:dyDescent="0.25">
      <c r="C196" t="s">
        <v>936</v>
      </c>
      <c r="E196" t="s">
        <v>7</v>
      </c>
      <c r="I196" t="s">
        <v>185</v>
      </c>
      <c r="K196" s="8">
        <v>43663</v>
      </c>
      <c r="M196" s="8">
        <v>43663</v>
      </c>
      <c r="O196" t="s">
        <v>848</v>
      </c>
      <c r="Q196">
        <v>15</v>
      </c>
      <c r="S196" t="s">
        <v>43</v>
      </c>
      <c r="W196" t="s">
        <v>154</v>
      </c>
    </row>
    <row r="197" spans="1:25" x14ac:dyDescent="0.25">
      <c r="C197" t="s">
        <v>937</v>
      </c>
      <c r="E197" t="s">
        <v>7</v>
      </c>
      <c r="I197" t="s">
        <v>185</v>
      </c>
      <c r="K197" s="8">
        <v>43663</v>
      </c>
      <c r="M197" s="8">
        <v>43663</v>
      </c>
      <c r="O197" t="s">
        <v>282</v>
      </c>
      <c r="Q197">
        <v>15</v>
      </c>
      <c r="S197" t="s">
        <v>43</v>
      </c>
      <c r="W197" t="s">
        <v>154</v>
      </c>
    </row>
    <row r="198" spans="1:25" x14ac:dyDescent="0.25">
      <c r="C198" t="s">
        <v>938</v>
      </c>
      <c r="E198" t="s">
        <v>7</v>
      </c>
      <c r="I198" t="s">
        <v>180</v>
      </c>
      <c r="K198" s="8">
        <v>43663</v>
      </c>
      <c r="M198" s="8">
        <v>43663</v>
      </c>
      <c r="O198" t="s">
        <v>929</v>
      </c>
      <c r="Q198">
        <v>15</v>
      </c>
      <c r="S198" t="s">
        <v>43</v>
      </c>
      <c r="W198" t="s">
        <v>204</v>
      </c>
    </row>
    <row r="199" spans="1:25" x14ac:dyDescent="0.25">
      <c r="S199">
        <f>SUM(Q174:Q198)/60</f>
        <v>7</v>
      </c>
    </row>
    <row r="200" spans="1:25" x14ac:dyDescent="0.25">
      <c r="A200" s="65">
        <v>43664</v>
      </c>
      <c r="B200" s="65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</row>
    <row r="201" spans="1:25" x14ac:dyDescent="0.25">
      <c r="C201" t="s">
        <v>943</v>
      </c>
      <c r="E201" t="s">
        <v>7</v>
      </c>
      <c r="I201" t="s">
        <v>180</v>
      </c>
      <c r="K201" s="8">
        <v>43664</v>
      </c>
      <c r="M201" s="8">
        <v>43664</v>
      </c>
      <c r="O201" t="s">
        <v>427</v>
      </c>
      <c r="Q201">
        <v>15</v>
      </c>
      <c r="S201" t="s">
        <v>43</v>
      </c>
      <c r="W201" t="s">
        <v>204</v>
      </c>
      <c r="Y201" t="s">
        <v>204</v>
      </c>
    </row>
    <row r="202" spans="1:25" x14ac:dyDescent="0.25">
      <c r="C202" t="s">
        <v>921</v>
      </c>
      <c r="E202" t="s">
        <v>7</v>
      </c>
      <c r="I202" t="s">
        <v>180</v>
      </c>
      <c r="K202" s="8">
        <v>43662</v>
      </c>
      <c r="M202" s="8">
        <v>43664</v>
      </c>
      <c r="O202" t="s">
        <v>925</v>
      </c>
      <c r="Q202">
        <v>15</v>
      </c>
      <c r="S202" t="s">
        <v>43</v>
      </c>
      <c r="W202" s="74" t="s">
        <v>205</v>
      </c>
      <c r="Y202" t="s">
        <v>940</v>
      </c>
    </row>
    <row r="203" spans="1:25" x14ac:dyDescent="0.25">
      <c r="C203" t="s">
        <v>944</v>
      </c>
      <c r="E203" t="s">
        <v>7</v>
      </c>
      <c r="I203" t="s">
        <v>180</v>
      </c>
      <c r="K203" s="8">
        <v>43664</v>
      </c>
      <c r="M203" s="8">
        <v>43664</v>
      </c>
      <c r="O203" t="s">
        <v>67</v>
      </c>
      <c r="Q203">
        <v>15</v>
      </c>
      <c r="S203" t="s">
        <v>43</v>
      </c>
      <c r="W203" t="s">
        <v>204</v>
      </c>
    </row>
    <row r="204" spans="1:25" x14ac:dyDescent="0.25">
      <c r="C204" t="s">
        <v>945</v>
      </c>
      <c r="E204" t="s">
        <v>7</v>
      </c>
      <c r="I204" t="s">
        <v>185</v>
      </c>
      <c r="K204" s="8">
        <v>43664</v>
      </c>
      <c r="M204" s="8">
        <v>43664</v>
      </c>
      <c r="O204" t="s">
        <v>282</v>
      </c>
      <c r="Q204">
        <v>15</v>
      </c>
      <c r="S204" t="s">
        <v>43</v>
      </c>
      <c r="W204" t="s">
        <v>154</v>
      </c>
    </row>
    <row r="205" spans="1:25" x14ac:dyDescent="0.25">
      <c r="C205" t="s">
        <v>946</v>
      </c>
      <c r="E205" t="s">
        <v>7</v>
      </c>
      <c r="I205" t="s">
        <v>184</v>
      </c>
      <c r="K205" s="8">
        <v>43664</v>
      </c>
      <c r="M205" s="8"/>
      <c r="O205" t="s">
        <v>112</v>
      </c>
      <c r="Q205">
        <v>15</v>
      </c>
      <c r="S205" t="s">
        <v>43</v>
      </c>
    </row>
    <row r="206" spans="1:25" x14ac:dyDescent="0.25">
      <c r="C206" t="s">
        <v>947</v>
      </c>
      <c r="E206" t="s">
        <v>7</v>
      </c>
      <c r="I206" t="s">
        <v>184</v>
      </c>
      <c r="K206" s="8">
        <v>43664</v>
      </c>
      <c r="M206" s="8">
        <v>43664</v>
      </c>
      <c r="O206" t="s">
        <v>112</v>
      </c>
      <c r="Q206">
        <v>15</v>
      </c>
      <c r="S206" t="s">
        <v>43</v>
      </c>
      <c r="W206" t="s">
        <v>204</v>
      </c>
    </row>
    <row r="207" spans="1:25" x14ac:dyDescent="0.25">
      <c r="C207" t="s">
        <v>948</v>
      </c>
      <c r="E207" t="s">
        <v>7</v>
      </c>
      <c r="I207" t="s">
        <v>184</v>
      </c>
      <c r="K207" s="8">
        <v>43664</v>
      </c>
      <c r="M207" s="8">
        <v>43664</v>
      </c>
      <c r="O207" t="s">
        <v>952</v>
      </c>
      <c r="Q207">
        <v>15</v>
      </c>
      <c r="S207" t="s">
        <v>43</v>
      </c>
      <c r="W207" t="s">
        <v>955</v>
      </c>
    </row>
    <row r="208" spans="1:25" x14ac:dyDescent="0.25">
      <c r="C208" t="s">
        <v>949</v>
      </c>
      <c r="E208" t="s">
        <v>7</v>
      </c>
      <c r="I208" t="s">
        <v>185</v>
      </c>
      <c r="K208" s="8">
        <v>43664</v>
      </c>
      <c r="M208" s="8">
        <v>43664</v>
      </c>
      <c r="O208" t="s">
        <v>282</v>
      </c>
      <c r="Q208">
        <v>15</v>
      </c>
      <c r="S208" t="s">
        <v>43</v>
      </c>
      <c r="W208" t="s">
        <v>154</v>
      </c>
    </row>
    <row r="209" spans="3:23" x14ac:dyDescent="0.25">
      <c r="C209" t="s">
        <v>950</v>
      </c>
      <c r="E209" t="s">
        <v>7</v>
      </c>
      <c r="I209" t="s">
        <v>185</v>
      </c>
      <c r="K209" s="8">
        <v>43664</v>
      </c>
      <c r="M209" s="8">
        <v>43664</v>
      </c>
      <c r="O209" t="s">
        <v>285</v>
      </c>
      <c r="Q209">
        <v>15</v>
      </c>
      <c r="S209" t="s">
        <v>43</v>
      </c>
      <c r="W209" t="s">
        <v>154</v>
      </c>
    </row>
    <row r="210" spans="3:23" x14ac:dyDescent="0.25">
      <c r="C210" t="s">
        <v>951</v>
      </c>
      <c r="E210" t="s">
        <v>7</v>
      </c>
      <c r="I210" t="s">
        <v>184</v>
      </c>
      <c r="K210" s="8">
        <v>43664</v>
      </c>
      <c r="M210" s="8">
        <v>43664</v>
      </c>
      <c r="O210" t="s">
        <v>814</v>
      </c>
      <c r="Q210">
        <v>15</v>
      </c>
      <c r="S210" t="s">
        <v>43</v>
      </c>
      <c r="W210" t="s">
        <v>204</v>
      </c>
    </row>
    <row r="211" spans="3:23" x14ac:dyDescent="0.25">
      <c r="C211" t="s">
        <v>953</v>
      </c>
      <c r="E211" t="s">
        <v>7</v>
      </c>
      <c r="I211" t="s">
        <v>184</v>
      </c>
      <c r="K211" s="8">
        <v>43664</v>
      </c>
      <c r="M211" s="8">
        <v>43664</v>
      </c>
      <c r="O211" t="s">
        <v>814</v>
      </c>
      <c r="Q211">
        <v>15</v>
      </c>
      <c r="S211" t="s">
        <v>43</v>
      </c>
      <c r="W211" t="s">
        <v>204</v>
      </c>
    </row>
    <row r="212" spans="3:23" x14ac:dyDescent="0.25">
      <c r="C212" t="s">
        <v>954</v>
      </c>
      <c r="E212" t="s">
        <v>7</v>
      </c>
      <c r="I212" t="s">
        <v>184</v>
      </c>
      <c r="K212" s="8">
        <v>43664</v>
      </c>
      <c r="M212" s="8">
        <v>43664</v>
      </c>
      <c r="O212" t="s">
        <v>814</v>
      </c>
      <c r="Q212">
        <v>15</v>
      </c>
      <c r="S212" t="s">
        <v>43</v>
      </c>
      <c r="W212" t="s">
        <v>204</v>
      </c>
    </row>
    <row r="213" spans="3:23" x14ac:dyDescent="0.25">
      <c r="C213" t="s">
        <v>956</v>
      </c>
      <c r="E213" t="s">
        <v>7</v>
      </c>
      <c r="I213" t="s">
        <v>314</v>
      </c>
      <c r="K213" s="8">
        <v>43664</v>
      </c>
      <c r="M213" s="8">
        <v>43664</v>
      </c>
      <c r="O213" t="s">
        <v>462</v>
      </c>
      <c r="Q213">
        <v>15</v>
      </c>
      <c r="S213" t="s">
        <v>43</v>
      </c>
      <c r="W213" t="s">
        <v>204</v>
      </c>
    </row>
    <row r="214" spans="3:23" x14ac:dyDescent="0.25">
      <c r="C214" t="s">
        <v>957</v>
      </c>
      <c r="E214" t="s">
        <v>7</v>
      </c>
      <c r="I214" t="s">
        <v>314</v>
      </c>
      <c r="K214" s="8">
        <v>43664</v>
      </c>
      <c r="M214" s="8">
        <v>43664</v>
      </c>
      <c r="O214" t="s">
        <v>462</v>
      </c>
      <c r="Q214">
        <v>15</v>
      </c>
      <c r="S214" t="s">
        <v>43</v>
      </c>
      <c r="W214" t="s">
        <v>204</v>
      </c>
    </row>
    <row r="215" spans="3:23" x14ac:dyDescent="0.25">
      <c r="C215" t="s">
        <v>958</v>
      </c>
      <c r="E215" t="s">
        <v>7</v>
      </c>
      <c r="I215" t="s">
        <v>314</v>
      </c>
      <c r="K215" s="8">
        <v>43664</v>
      </c>
      <c r="M215" s="8">
        <v>43664</v>
      </c>
      <c r="O215" t="s">
        <v>462</v>
      </c>
      <c r="Q215">
        <v>15</v>
      </c>
      <c r="S215" t="s">
        <v>43</v>
      </c>
      <c r="W215" t="s">
        <v>204</v>
      </c>
    </row>
    <row r="216" spans="3:23" x14ac:dyDescent="0.25">
      <c r="C216" t="s">
        <v>959</v>
      </c>
      <c r="E216" t="s">
        <v>7</v>
      </c>
      <c r="I216" t="s">
        <v>314</v>
      </c>
      <c r="K216" s="8">
        <v>43664</v>
      </c>
      <c r="M216" s="8">
        <v>43664</v>
      </c>
      <c r="O216" t="s">
        <v>462</v>
      </c>
      <c r="Q216">
        <v>15</v>
      </c>
      <c r="S216" t="s">
        <v>43</v>
      </c>
      <c r="W216" t="s">
        <v>204</v>
      </c>
    </row>
    <row r="217" spans="3:23" x14ac:dyDescent="0.25">
      <c r="C217" t="s">
        <v>960</v>
      </c>
      <c r="E217" t="s">
        <v>7</v>
      </c>
      <c r="I217" t="s">
        <v>314</v>
      </c>
      <c r="K217" s="8">
        <v>43664</v>
      </c>
      <c r="M217" s="8">
        <v>43664</v>
      </c>
      <c r="O217" t="s">
        <v>462</v>
      </c>
      <c r="Q217">
        <v>15</v>
      </c>
      <c r="S217" t="s">
        <v>43</v>
      </c>
      <c r="W217" t="s">
        <v>204</v>
      </c>
    </row>
    <row r="218" spans="3:23" x14ac:dyDescent="0.25">
      <c r="C218" t="s">
        <v>961</v>
      </c>
      <c r="E218" t="s">
        <v>7</v>
      </c>
      <c r="I218" t="s">
        <v>314</v>
      </c>
      <c r="K218" s="8">
        <v>43664</v>
      </c>
      <c r="M218" s="8">
        <v>43664</v>
      </c>
      <c r="O218" t="s">
        <v>462</v>
      </c>
      <c r="Q218">
        <v>15</v>
      </c>
      <c r="S218" t="s">
        <v>43</v>
      </c>
      <c r="W218" t="s">
        <v>204</v>
      </c>
    </row>
    <row r="219" spans="3:23" x14ac:dyDescent="0.25">
      <c r="C219" t="s">
        <v>962</v>
      </c>
      <c r="E219" t="s">
        <v>7</v>
      </c>
      <c r="I219" t="s">
        <v>314</v>
      </c>
      <c r="K219" s="8">
        <v>43664</v>
      </c>
      <c r="M219" s="8">
        <v>43664</v>
      </c>
      <c r="O219" t="s">
        <v>462</v>
      </c>
      <c r="Q219">
        <v>15</v>
      </c>
      <c r="S219" t="s">
        <v>43</v>
      </c>
      <c r="W219" t="s">
        <v>204</v>
      </c>
    </row>
    <row r="220" spans="3:23" x14ac:dyDescent="0.25">
      <c r="C220" t="s">
        <v>963</v>
      </c>
      <c r="E220" t="s">
        <v>7</v>
      </c>
      <c r="I220" t="s">
        <v>314</v>
      </c>
      <c r="K220" s="8">
        <v>43664</v>
      </c>
      <c r="M220" s="8">
        <v>43664</v>
      </c>
      <c r="O220" t="s">
        <v>462</v>
      </c>
      <c r="Q220">
        <v>15</v>
      </c>
      <c r="S220" t="s">
        <v>43</v>
      </c>
      <c r="W220" t="s">
        <v>204</v>
      </c>
    </row>
    <row r="221" spans="3:23" x14ac:dyDescent="0.25">
      <c r="C221" t="s">
        <v>964</v>
      </c>
      <c r="E221" t="s">
        <v>7</v>
      </c>
      <c r="I221" t="s">
        <v>314</v>
      </c>
      <c r="K221" s="8">
        <v>43664</v>
      </c>
      <c r="M221" s="8">
        <v>43664</v>
      </c>
      <c r="O221" t="s">
        <v>462</v>
      </c>
      <c r="Q221">
        <v>15</v>
      </c>
      <c r="S221" t="s">
        <v>43</v>
      </c>
      <c r="W221" t="s">
        <v>204</v>
      </c>
    </row>
    <row r="222" spans="3:23" x14ac:dyDescent="0.25">
      <c r="C222" t="s">
        <v>965</v>
      </c>
      <c r="E222" t="s">
        <v>7</v>
      </c>
      <c r="I222" t="s">
        <v>314</v>
      </c>
      <c r="K222" s="8">
        <v>43664</v>
      </c>
      <c r="M222" s="8">
        <v>43664</v>
      </c>
      <c r="O222" t="s">
        <v>462</v>
      </c>
      <c r="Q222">
        <v>15</v>
      </c>
      <c r="S222" t="s">
        <v>43</v>
      </c>
      <c r="W222" t="s">
        <v>204</v>
      </c>
    </row>
    <row r="223" spans="3:23" x14ac:dyDescent="0.25">
      <c r="C223" t="s">
        <v>966</v>
      </c>
      <c r="E223" t="s">
        <v>7</v>
      </c>
      <c r="I223" t="s">
        <v>314</v>
      </c>
      <c r="K223" s="8">
        <v>43664</v>
      </c>
      <c r="M223" s="8">
        <v>43664</v>
      </c>
      <c r="O223" t="s">
        <v>462</v>
      </c>
      <c r="Q223">
        <v>15</v>
      </c>
      <c r="S223" t="s">
        <v>43</v>
      </c>
      <c r="W223" t="s">
        <v>204</v>
      </c>
    </row>
    <row r="224" spans="3:23" x14ac:dyDescent="0.25">
      <c r="C224" t="s">
        <v>967</v>
      </c>
      <c r="E224" t="s">
        <v>7</v>
      </c>
      <c r="I224" t="s">
        <v>314</v>
      </c>
      <c r="K224" s="8">
        <v>43664</v>
      </c>
      <c r="M224" s="8">
        <v>43664</v>
      </c>
      <c r="O224" t="s">
        <v>462</v>
      </c>
      <c r="Q224">
        <v>15</v>
      </c>
      <c r="S224" t="s">
        <v>43</v>
      </c>
      <c r="W224" t="s">
        <v>204</v>
      </c>
    </row>
    <row r="225" spans="1:25" x14ac:dyDescent="0.25">
      <c r="C225" t="s">
        <v>968</v>
      </c>
      <c r="E225" t="s">
        <v>7</v>
      </c>
      <c r="I225" t="s">
        <v>314</v>
      </c>
      <c r="K225" s="8">
        <v>43664</v>
      </c>
      <c r="M225" s="8">
        <v>43664</v>
      </c>
      <c r="O225" t="s">
        <v>462</v>
      </c>
      <c r="Q225">
        <v>15</v>
      </c>
      <c r="S225" t="s">
        <v>43</v>
      </c>
      <c r="W225" t="s">
        <v>204</v>
      </c>
    </row>
    <row r="226" spans="1:25" x14ac:dyDescent="0.25">
      <c r="C226" t="s">
        <v>969</v>
      </c>
      <c r="E226" t="s">
        <v>7</v>
      </c>
      <c r="I226" t="s">
        <v>314</v>
      </c>
      <c r="K226" s="8">
        <v>43664</v>
      </c>
      <c r="M226" s="8">
        <v>43664</v>
      </c>
      <c r="O226" t="s">
        <v>462</v>
      </c>
      <c r="Q226">
        <v>15</v>
      </c>
      <c r="S226" t="s">
        <v>43</v>
      </c>
      <c r="W226" t="s">
        <v>204</v>
      </c>
    </row>
    <row r="227" spans="1:25" x14ac:dyDescent="0.25">
      <c r="C227" t="s">
        <v>970</v>
      </c>
      <c r="E227" t="s">
        <v>7</v>
      </c>
      <c r="I227" t="s">
        <v>314</v>
      </c>
      <c r="K227" s="8">
        <v>43664</v>
      </c>
      <c r="M227" s="8">
        <v>43664</v>
      </c>
      <c r="O227" t="s">
        <v>462</v>
      </c>
      <c r="Q227">
        <v>15</v>
      </c>
      <c r="S227" t="s">
        <v>43</v>
      </c>
      <c r="W227" t="s">
        <v>204</v>
      </c>
    </row>
    <row r="228" spans="1:25" x14ac:dyDescent="0.25">
      <c r="C228" t="s">
        <v>971</v>
      </c>
      <c r="E228" t="s">
        <v>7</v>
      </c>
      <c r="I228" t="s">
        <v>314</v>
      </c>
      <c r="K228" s="8">
        <v>43664</v>
      </c>
      <c r="M228" s="8">
        <v>43664</v>
      </c>
      <c r="O228" t="s">
        <v>462</v>
      </c>
      <c r="Q228">
        <v>15</v>
      </c>
      <c r="S228" t="s">
        <v>43</v>
      </c>
      <c r="W228" t="s">
        <v>204</v>
      </c>
    </row>
    <row r="229" spans="1:25" x14ac:dyDescent="0.25">
      <c r="C229" t="s">
        <v>972</v>
      </c>
      <c r="E229" t="s">
        <v>7</v>
      </c>
      <c r="I229" t="s">
        <v>314</v>
      </c>
      <c r="K229" s="8">
        <v>43664</v>
      </c>
      <c r="M229" s="8">
        <v>43664</v>
      </c>
      <c r="O229" t="s">
        <v>462</v>
      </c>
      <c r="Q229">
        <v>15</v>
      </c>
      <c r="S229" t="s">
        <v>43</v>
      </c>
      <c r="W229" t="s">
        <v>204</v>
      </c>
    </row>
    <row r="230" spans="1:25" x14ac:dyDescent="0.25">
      <c r="C230" t="s">
        <v>973</v>
      </c>
      <c r="E230" t="s">
        <v>7</v>
      </c>
      <c r="I230" t="s">
        <v>314</v>
      </c>
      <c r="K230" s="8">
        <v>43664</v>
      </c>
      <c r="M230" s="8">
        <v>43664</v>
      </c>
      <c r="O230" t="s">
        <v>462</v>
      </c>
      <c r="Q230">
        <v>15</v>
      </c>
      <c r="S230" t="s">
        <v>43</v>
      </c>
      <c r="W230" t="s">
        <v>204</v>
      </c>
    </row>
    <row r="231" spans="1:25" x14ac:dyDescent="0.25">
      <c r="C231" t="s">
        <v>974</v>
      </c>
      <c r="E231" t="s">
        <v>7</v>
      </c>
      <c r="I231" t="s">
        <v>314</v>
      </c>
      <c r="K231" s="8">
        <v>43664</v>
      </c>
      <c r="M231" s="8">
        <v>43664</v>
      </c>
      <c r="O231" t="s">
        <v>462</v>
      </c>
      <c r="Q231">
        <v>15</v>
      </c>
      <c r="S231" t="s">
        <v>43</v>
      </c>
      <c r="W231" t="s">
        <v>204</v>
      </c>
    </row>
    <row r="232" spans="1:25" x14ac:dyDescent="0.25">
      <c r="C232" t="s">
        <v>975</v>
      </c>
      <c r="E232" t="s">
        <v>7</v>
      </c>
      <c r="I232" t="s">
        <v>314</v>
      </c>
      <c r="K232" s="8">
        <v>43664</v>
      </c>
      <c r="M232" s="8">
        <v>43664</v>
      </c>
      <c r="O232" t="s">
        <v>462</v>
      </c>
      <c r="Q232">
        <v>15</v>
      </c>
      <c r="S232" t="s">
        <v>43</v>
      </c>
      <c r="W232" t="s">
        <v>204</v>
      </c>
    </row>
    <row r="233" spans="1:25" x14ac:dyDescent="0.25">
      <c r="C233" t="s">
        <v>976</v>
      </c>
      <c r="E233" t="s">
        <v>7</v>
      </c>
      <c r="I233" t="s">
        <v>314</v>
      </c>
      <c r="K233" s="8">
        <v>43664</v>
      </c>
      <c r="M233" s="8">
        <v>43664</v>
      </c>
      <c r="O233" t="s">
        <v>462</v>
      </c>
      <c r="Q233">
        <v>15</v>
      </c>
      <c r="S233" t="s">
        <v>43</v>
      </c>
      <c r="W233" t="s">
        <v>204</v>
      </c>
    </row>
    <row r="234" spans="1:25" x14ac:dyDescent="0.25">
      <c r="C234" t="s">
        <v>977</v>
      </c>
      <c r="E234" t="s">
        <v>7</v>
      </c>
      <c r="I234" t="s">
        <v>314</v>
      </c>
      <c r="K234" s="8">
        <v>43664</v>
      </c>
      <c r="M234" s="8">
        <v>43664</v>
      </c>
      <c r="O234" t="s">
        <v>462</v>
      </c>
      <c r="Q234">
        <v>15</v>
      </c>
      <c r="S234" t="s">
        <v>43</v>
      </c>
      <c r="W234" t="s">
        <v>204</v>
      </c>
    </row>
    <row r="235" spans="1:25" x14ac:dyDescent="0.25">
      <c r="C235" t="s">
        <v>978</v>
      </c>
      <c r="E235" t="s">
        <v>7</v>
      </c>
      <c r="I235" t="s">
        <v>314</v>
      </c>
      <c r="K235" s="8">
        <v>43664</v>
      </c>
      <c r="M235" s="8">
        <v>43664</v>
      </c>
      <c r="O235" t="s">
        <v>462</v>
      </c>
      <c r="Q235">
        <v>15</v>
      </c>
      <c r="S235" t="s">
        <v>43</v>
      </c>
      <c r="W235" t="s">
        <v>204</v>
      </c>
    </row>
    <row r="236" spans="1:25" x14ac:dyDescent="0.25">
      <c r="C236" t="s">
        <v>979</v>
      </c>
      <c r="E236" t="s">
        <v>7</v>
      </c>
      <c r="I236" t="s">
        <v>314</v>
      </c>
      <c r="K236" s="8">
        <v>43664</v>
      </c>
      <c r="M236" s="8">
        <v>43664</v>
      </c>
      <c r="O236" t="s">
        <v>462</v>
      </c>
      <c r="Q236">
        <v>15</v>
      </c>
      <c r="S236" t="s">
        <v>43</v>
      </c>
      <c r="W236" t="s">
        <v>204</v>
      </c>
    </row>
    <row r="237" spans="1:25" x14ac:dyDescent="0.25">
      <c r="C237" t="s">
        <v>980</v>
      </c>
      <c r="E237" t="s">
        <v>7</v>
      </c>
      <c r="I237" t="s">
        <v>314</v>
      </c>
      <c r="K237" s="8">
        <v>43664</v>
      </c>
      <c r="M237" s="8">
        <v>43664</v>
      </c>
      <c r="O237" t="s">
        <v>462</v>
      </c>
      <c r="Q237">
        <v>15</v>
      </c>
      <c r="S237" t="s">
        <v>43</v>
      </c>
      <c r="W237" t="s">
        <v>204</v>
      </c>
    </row>
    <row r="238" spans="1:25" x14ac:dyDescent="0.25">
      <c r="S238">
        <f>SUM(Q201:Q237)/60</f>
        <v>9.25</v>
      </c>
    </row>
    <row r="239" spans="1:25" x14ac:dyDescent="0.25">
      <c r="A239" s="65">
        <v>43665</v>
      </c>
      <c r="B239" s="65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</row>
    <row r="240" spans="1:25" x14ac:dyDescent="0.25">
      <c r="C240" t="s">
        <v>946</v>
      </c>
      <c r="E240" t="s">
        <v>7</v>
      </c>
      <c r="I240" t="s">
        <v>184</v>
      </c>
      <c r="K240" s="8">
        <v>43664</v>
      </c>
      <c r="M240" s="8"/>
      <c r="O240" t="s">
        <v>112</v>
      </c>
      <c r="Q240">
        <v>15</v>
      </c>
      <c r="S240" t="s">
        <v>43</v>
      </c>
      <c r="W240" t="s">
        <v>204</v>
      </c>
    </row>
    <row r="241" spans="1:25" s="23" customFormat="1" x14ac:dyDescent="0.25">
      <c r="A241" s="75"/>
      <c r="B241" s="75"/>
      <c r="C241" s="23" t="s">
        <v>981</v>
      </c>
      <c r="E241" t="s">
        <v>7</v>
      </c>
      <c r="I241" s="23" t="s">
        <v>180</v>
      </c>
      <c r="K241" s="8">
        <v>43664</v>
      </c>
      <c r="M241" s="8">
        <v>43665</v>
      </c>
      <c r="O241" t="s">
        <v>67</v>
      </c>
      <c r="Q241">
        <v>15</v>
      </c>
      <c r="R241"/>
      <c r="S241" t="s">
        <v>43</v>
      </c>
      <c r="W241" t="s">
        <v>204</v>
      </c>
    </row>
    <row r="242" spans="1:25" s="23" customFormat="1" x14ac:dyDescent="0.25">
      <c r="A242" s="75"/>
      <c r="B242" s="75"/>
      <c r="C242" s="23" t="s">
        <v>982</v>
      </c>
      <c r="E242" t="s">
        <v>7</v>
      </c>
      <c r="I242" s="23" t="s">
        <v>180</v>
      </c>
      <c r="K242" s="8">
        <v>43664</v>
      </c>
      <c r="M242" s="8">
        <v>43665</v>
      </c>
      <c r="O242" t="s">
        <v>67</v>
      </c>
      <c r="Q242">
        <v>15</v>
      </c>
      <c r="R242"/>
      <c r="S242" t="s">
        <v>43</v>
      </c>
      <c r="W242" t="s">
        <v>204</v>
      </c>
      <c r="Y242" s="23" t="s">
        <v>997</v>
      </c>
    </row>
    <row r="243" spans="1:25" s="23" customFormat="1" x14ac:dyDescent="0.25">
      <c r="A243" s="75"/>
      <c r="B243" s="75"/>
      <c r="C243" s="23" t="s">
        <v>983</v>
      </c>
      <c r="E243" t="s">
        <v>7</v>
      </c>
      <c r="I243" t="s">
        <v>185</v>
      </c>
      <c r="K243" s="8">
        <v>43664</v>
      </c>
      <c r="M243" s="8">
        <v>43665</v>
      </c>
      <c r="O243" t="s">
        <v>282</v>
      </c>
      <c r="Q243">
        <v>15</v>
      </c>
      <c r="R243"/>
      <c r="S243" t="s">
        <v>43</v>
      </c>
      <c r="T243"/>
      <c r="U243"/>
      <c r="V243"/>
      <c r="W243" t="s">
        <v>154</v>
      </c>
    </row>
    <row r="244" spans="1:25" s="23" customFormat="1" x14ac:dyDescent="0.25">
      <c r="A244" s="75"/>
      <c r="B244" s="75"/>
      <c r="C244" s="23" t="s">
        <v>984</v>
      </c>
      <c r="E244" t="s">
        <v>7</v>
      </c>
      <c r="I244" t="s">
        <v>185</v>
      </c>
      <c r="K244" s="8">
        <v>43664</v>
      </c>
      <c r="M244" s="8">
        <v>43665</v>
      </c>
      <c r="O244" t="s">
        <v>282</v>
      </c>
      <c r="Q244">
        <v>15</v>
      </c>
      <c r="R244"/>
      <c r="S244" t="s">
        <v>43</v>
      </c>
      <c r="T244"/>
      <c r="U244"/>
      <c r="V244"/>
      <c r="W244" t="s">
        <v>154</v>
      </c>
    </row>
    <row r="245" spans="1:25" s="23" customFormat="1" x14ac:dyDescent="0.25">
      <c r="A245" s="75"/>
      <c r="B245" s="75"/>
      <c r="C245" s="23" t="s">
        <v>987</v>
      </c>
      <c r="E245" t="s">
        <v>7</v>
      </c>
      <c r="I245" s="23" t="s">
        <v>152</v>
      </c>
      <c r="K245" s="8">
        <v>43665</v>
      </c>
      <c r="M245" s="8">
        <v>43665</v>
      </c>
      <c r="O245" t="s">
        <v>925</v>
      </c>
      <c r="Q245">
        <v>15</v>
      </c>
      <c r="R245"/>
      <c r="S245" t="s">
        <v>43</v>
      </c>
      <c r="T245"/>
      <c r="U245"/>
      <c r="V245"/>
      <c r="W245" t="s">
        <v>204</v>
      </c>
    </row>
    <row r="246" spans="1:25" s="23" customFormat="1" x14ac:dyDescent="0.25">
      <c r="A246" s="75"/>
      <c r="B246" s="75"/>
      <c r="C246" s="23" t="s">
        <v>988</v>
      </c>
      <c r="E246" t="s">
        <v>7</v>
      </c>
      <c r="I246" s="23" t="s">
        <v>152</v>
      </c>
      <c r="K246" s="8">
        <v>43665</v>
      </c>
      <c r="M246" s="8">
        <v>43665</v>
      </c>
      <c r="O246" t="s">
        <v>925</v>
      </c>
      <c r="Q246">
        <v>15</v>
      </c>
      <c r="R246"/>
      <c r="S246" t="s">
        <v>43</v>
      </c>
      <c r="T246"/>
      <c r="U246"/>
      <c r="V246"/>
      <c r="W246" t="s">
        <v>205</v>
      </c>
    </row>
    <row r="247" spans="1:25" s="23" customFormat="1" x14ac:dyDescent="0.25">
      <c r="A247" s="75"/>
      <c r="B247" s="75"/>
      <c r="C247" s="23" t="s">
        <v>989</v>
      </c>
      <c r="E247" t="s">
        <v>7</v>
      </c>
      <c r="I247" s="23" t="s">
        <v>152</v>
      </c>
      <c r="K247" s="8">
        <v>43665</v>
      </c>
      <c r="M247" s="8">
        <v>43665</v>
      </c>
      <c r="O247" t="s">
        <v>925</v>
      </c>
      <c r="Q247">
        <v>15</v>
      </c>
      <c r="R247"/>
      <c r="S247" t="s">
        <v>43</v>
      </c>
      <c r="T247"/>
      <c r="U247"/>
      <c r="V247"/>
      <c r="W247" t="s">
        <v>204</v>
      </c>
    </row>
    <row r="248" spans="1:25" s="23" customFormat="1" x14ac:dyDescent="0.25">
      <c r="A248" s="75"/>
      <c r="B248" s="75"/>
      <c r="C248" s="23" t="s">
        <v>990</v>
      </c>
      <c r="E248" s="23" t="s">
        <v>53</v>
      </c>
      <c r="I248" s="23" t="s">
        <v>152</v>
      </c>
      <c r="K248" s="8">
        <v>43664</v>
      </c>
      <c r="M248" s="8">
        <v>43665</v>
      </c>
      <c r="O248" s="23" t="s">
        <v>315</v>
      </c>
      <c r="Q248">
        <v>15</v>
      </c>
      <c r="R248"/>
      <c r="S248" t="s">
        <v>43</v>
      </c>
      <c r="W248" s="23" t="s">
        <v>986</v>
      </c>
      <c r="Y248" s="23" t="s">
        <v>985</v>
      </c>
    </row>
    <row r="249" spans="1:25" s="23" customFormat="1" x14ac:dyDescent="0.25">
      <c r="A249" s="75"/>
      <c r="B249" s="75"/>
      <c r="C249" s="23" t="s">
        <v>991</v>
      </c>
      <c r="E249" t="s">
        <v>7</v>
      </c>
      <c r="I249" t="s">
        <v>314</v>
      </c>
      <c r="K249" s="8">
        <v>43665</v>
      </c>
      <c r="M249" s="8">
        <v>43665</v>
      </c>
      <c r="O249" t="s">
        <v>462</v>
      </c>
      <c r="Q249">
        <v>15</v>
      </c>
      <c r="R249"/>
      <c r="S249" t="s">
        <v>43</v>
      </c>
      <c r="T249"/>
      <c r="U249"/>
      <c r="V249"/>
      <c r="W249" t="s">
        <v>204</v>
      </c>
    </row>
    <row r="250" spans="1:25" s="23" customFormat="1" x14ac:dyDescent="0.25">
      <c r="A250" s="75"/>
      <c r="B250" s="75"/>
      <c r="C250" s="23" t="s">
        <v>992</v>
      </c>
      <c r="E250" t="s">
        <v>7</v>
      </c>
      <c r="I250" t="s">
        <v>314</v>
      </c>
      <c r="K250" s="8">
        <v>43665</v>
      </c>
      <c r="M250" s="8">
        <v>43665</v>
      </c>
      <c r="O250" t="s">
        <v>462</v>
      </c>
      <c r="Q250">
        <v>15</v>
      </c>
      <c r="R250"/>
      <c r="S250" t="s">
        <v>43</v>
      </c>
      <c r="T250"/>
      <c r="U250"/>
      <c r="V250"/>
      <c r="W250" t="s">
        <v>204</v>
      </c>
    </row>
    <row r="251" spans="1:25" s="23" customFormat="1" x14ac:dyDescent="0.25">
      <c r="A251" s="75"/>
      <c r="B251" s="75"/>
      <c r="C251" s="23" t="s">
        <v>993</v>
      </c>
      <c r="E251" t="s">
        <v>7</v>
      </c>
      <c r="I251" t="s">
        <v>314</v>
      </c>
      <c r="K251" s="8">
        <v>43665</v>
      </c>
      <c r="M251" s="8">
        <v>43665</v>
      </c>
      <c r="O251" t="s">
        <v>462</v>
      </c>
      <c r="Q251">
        <v>15</v>
      </c>
      <c r="R251"/>
      <c r="S251" t="s">
        <v>43</v>
      </c>
      <c r="T251"/>
      <c r="U251"/>
      <c r="V251"/>
      <c r="W251" t="s">
        <v>204</v>
      </c>
    </row>
    <row r="252" spans="1:25" s="23" customFormat="1" x14ac:dyDescent="0.25">
      <c r="A252" s="75"/>
      <c r="B252" s="75"/>
      <c r="C252" s="23" t="s">
        <v>994</v>
      </c>
      <c r="E252" t="s">
        <v>7</v>
      </c>
      <c r="I252" t="s">
        <v>185</v>
      </c>
      <c r="K252" s="8">
        <v>43665</v>
      </c>
      <c r="M252" s="8">
        <v>43665</v>
      </c>
      <c r="O252" s="23" t="s">
        <v>441</v>
      </c>
      <c r="Q252">
        <v>15</v>
      </c>
      <c r="R252"/>
      <c r="S252" t="s">
        <v>43</v>
      </c>
      <c r="T252"/>
      <c r="U252"/>
      <c r="V252"/>
      <c r="W252" t="s">
        <v>204</v>
      </c>
    </row>
    <row r="253" spans="1:25" s="23" customFormat="1" x14ac:dyDescent="0.25">
      <c r="A253" s="75"/>
      <c r="B253" s="75"/>
      <c r="C253" s="23" t="s">
        <v>995</v>
      </c>
      <c r="E253" t="s">
        <v>7</v>
      </c>
      <c r="I253" t="s">
        <v>185</v>
      </c>
      <c r="K253" s="8">
        <v>43665</v>
      </c>
      <c r="M253" s="8">
        <v>43665</v>
      </c>
      <c r="O253" s="23" t="s">
        <v>282</v>
      </c>
      <c r="Q253">
        <v>15</v>
      </c>
      <c r="R253"/>
      <c r="S253" t="s">
        <v>43</v>
      </c>
      <c r="T253"/>
      <c r="U253"/>
      <c r="V253"/>
      <c r="W253" t="s">
        <v>204</v>
      </c>
    </row>
    <row r="254" spans="1:25" s="23" customFormat="1" x14ac:dyDescent="0.25">
      <c r="A254" s="75"/>
      <c r="B254" s="75"/>
      <c r="C254" s="23" t="s">
        <v>996</v>
      </c>
      <c r="E254" t="s">
        <v>7</v>
      </c>
      <c r="I254" t="s">
        <v>185</v>
      </c>
      <c r="K254" s="8">
        <v>43665</v>
      </c>
      <c r="O254" s="23" t="s">
        <v>441</v>
      </c>
      <c r="Q254">
        <v>15</v>
      </c>
      <c r="R254"/>
      <c r="S254" t="s">
        <v>43</v>
      </c>
      <c r="T254"/>
      <c r="U254"/>
      <c r="V254"/>
      <c r="W254" t="s">
        <v>204</v>
      </c>
    </row>
    <row r="255" spans="1:25" x14ac:dyDescent="0.25">
      <c r="S255">
        <f>SUM(Q240:Q254)/60</f>
        <v>3.75</v>
      </c>
    </row>
    <row r="256" spans="1:25" x14ac:dyDescent="0.25">
      <c r="A256" s="65">
        <v>43668</v>
      </c>
      <c r="B256" s="65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</row>
    <row r="257" spans="1:25" x14ac:dyDescent="0.25">
      <c r="C257" t="s">
        <v>946</v>
      </c>
      <c r="E257" t="s">
        <v>7</v>
      </c>
      <c r="I257" t="s">
        <v>184</v>
      </c>
      <c r="K257" s="8">
        <v>43664</v>
      </c>
      <c r="M257" s="8">
        <v>43668</v>
      </c>
      <c r="O257" t="s">
        <v>112</v>
      </c>
      <c r="Q257">
        <v>15</v>
      </c>
      <c r="S257" t="s">
        <v>43</v>
      </c>
      <c r="W257" t="s">
        <v>204</v>
      </c>
    </row>
    <row r="258" spans="1:25" s="23" customFormat="1" x14ac:dyDescent="0.25">
      <c r="A258" s="75"/>
      <c r="B258" s="75"/>
      <c r="C258" s="23" t="s">
        <v>996</v>
      </c>
      <c r="E258" t="s">
        <v>7</v>
      </c>
      <c r="I258" t="s">
        <v>185</v>
      </c>
      <c r="K258" s="8">
        <v>43665</v>
      </c>
      <c r="M258" s="8">
        <v>43668</v>
      </c>
      <c r="O258" s="23" t="s">
        <v>441</v>
      </c>
      <c r="Q258">
        <v>15</v>
      </c>
      <c r="R258"/>
      <c r="S258" t="s">
        <v>43</v>
      </c>
      <c r="T258"/>
      <c r="U258"/>
      <c r="V258"/>
      <c r="W258" t="s">
        <v>204</v>
      </c>
    </row>
    <row r="259" spans="1:25" x14ac:dyDescent="0.25">
      <c r="C259" s="23" t="s">
        <v>998</v>
      </c>
      <c r="E259" t="s">
        <v>7</v>
      </c>
      <c r="I259" t="s">
        <v>314</v>
      </c>
      <c r="K259" s="8">
        <v>43668</v>
      </c>
      <c r="M259" s="8">
        <v>43668</v>
      </c>
      <c r="O259" t="s">
        <v>462</v>
      </c>
      <c r="P259" s="23"/>
      <c r="Q259">
        <v>15</v>
      </c>
      <c r="S259" t="s">
        <v>43</v>
      </c>
      <c r="W259" t="s">
        <v>204</v>
      </c>
    </row>
    <row r="260" spans="1:25" x14ac:dyDescent="0.25">
      <c r="C260" s="23" t="s">
        <v>999</v>
      </c>
      <c r="E260" t="s">
        <v>7</v>
      </c>
      <c r="I260" t="s">
        <v>314</v>
      </c>
      <c r="K260" s="8">
        <v>43668</v>
      </c>
      <c r="M260" s="8">
        <v>43668</v>
      </c>
      <c r="O260" t="s">
        <v>462</v>
      </c>
      <c r="P260" s="23"/>
      <c r="Q260">
        <v>15</v>
      </c>
      <c r="S260" t="s">
        <v>43</v>
      </c>
      <c r="W260" t="s">
        <v>204</v>
      </c>
    </row>
    <row r="261" spans="1:25" x14ac:dyDescent="0.25">
      <c r="S261">
        <f>SUM(Q257:Q260)/60</f>
        <v>1</v>
      </c>
    </row>
    <row r="262" spans="1:25" x14ac:dyDescent="0.25">
      <c r="A262" s="65">
        <v>43669</v>
      </c>
      <c r="B262" s="65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</row>
    <row r="263" spans="1:25" x14ac:dyDescent="0.25">
      <c r="C263" t="s">
        <v>1000</v>
      </c>
      <c r="E263" t="s">
        <v>7</v>
      </c>
      <c r="I263" t="s">
        <v>187</v>
      </c>
      <c r="K263" s="8">
        <v>43669</v>
      </c>
      <c r="M263" s="8">
        <v>43669</v>
      </c>
      <c r="O263" t="s">
        <v>650</v>
      </c>
      <c r="Q263">
        <v>150</v>
      </c>
      <c r="S263" t="s">
        <v>43</v>
      </c>
      <c r="W263" t="s">
        <v>204</v>
      </c>
    </row>
    <row r="264" spans="1:25" x14ac:dyDescent="0.25">
      <c r="C264" t="s">
        <v>1001</v>
      </c>
      <c r="E264" t="s">
        <v>53</v>
      </c>
      <c r="I264" t="s">
        <v>908</v>
      </c>
      <c r="K264" s="8">
        <v>43669</v>
      </c>
      <c r="M264" s="8">
        <v>43669</v>
      </c>
      <c r="O264" t="s">
        <v>1003</v>
      </c>
      <c r="Q264">
        <v>15</v>
      </c>
      <c r="S264" t="s">
        <v>43</v>
      </c>
      <c r="W264" t="s">
        <v>320</v>
      </c>
    </row>
    <row r="265" spans="1:25" x14ac:dyDescent="0.25">
      <c r="C265" t="s">
        <v>1002</v>
      </c>
      <c r="E265" t="s">
        <v>7</v>
      </c>
      <c r="I265" t="s">
        <v>185</v>
      </c>
      <c r="K265" s="8">
        <v>43669</v>
      </c>
      <c r="M265" s="8">
        <v>43669</v>
      </c>
      <c r="O265" t="s">
        <v>1004</v>
      </c>
      <c r="Q265">
        <v>15</v>
      </c>
      <c r="S265" t="s">
        <v>43</v>
      </c>
      <c r="W265" t="s">
        <v>204</v>
      </c>
    </row>
    <row r="266" spans="1:25" x14ac:dyDescent="0.25">
      <c r="C266" t="s">
        <v>1005</v>
      </c>
      <c r="E266" t="s">
        <v>7</v>
      </c>
      <c r="I266" t="s">
        <v>180</v>
      </c>
      <c r="K266" s="8">
        <v>43669</v>
      </c>
      <c r="M266" s="8">
        <v>43669</v>
      </c>
      <c r="O266" t="s">
        <v>427</v>
      </c>
      <c r="Q266">
        <v>15</v>
      </c>
      <c r="S266" t="s">
        <v>43</v>
      </c>
      <c r="W266" t="s">
        <v>204</v>
      </c>
    </row>
    <row r="267" spans="1:25" x14ac:dyDescent="0.25">
      <c r="S267">
        <f>SUM(Q263:Q266)/60</f>
        <v>3.25</v>
      </c>
    </row>
    <row r="268" spans="1:25" x14ac:dyDescent="0.25">
      <c r="A268" s="65">
        <v>43670</v>
      </c>
      <c r="B268" s="65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</row>
    <row r="269" spans="1:25" x14ac:dyDescent="0.25">
      <c r="C269" t="s">
        <v>1006</v>
      </c>
      <c r="E269" t="s">
        <v>7</v>
      </c>
      <c r="I269" t="s">
        <v>184</v>
      </c>
      <c r="K269" s="8">
        <v>43670</v>
      </c>
      <c r="M269" s="8">
        <v>43670</v>
      </c>
      <c r="O269" t="s">
        <v>228</v>
      </c>
      <c r="Q269">
        <v>15</v>
      </c>
      <c r="S269" t="s">
        <v>43</v>
      </c>
      <c r="W269" t="s">
        <v>205</v>
      </c>
    </row>
    <row r="270" spans="1:25" x14ac:dyDescent="0.25">
      <c r="C270" t="s">
        <v>1008</v>
      </c>
      <c r="E270" t="s">
        <v>7</v>
      </c>
      <c r="I270" t="s">
        <v>184</v>
      </c>
      <c r="K270" s="8">
        <v>43670</v>
      </c>
      <c r="M270" s="8">
        <v>43670</v>
      </c>
      <c r="O270" t="s">
        <v>282</v>
      </c>
      <c r="Q270">
        <v>15</v>
      </c>
      <c r="S270" t="s">
        <v>43</v>
      </c>
      <c r="W270" t="s">
        <v>204</v>
      </c>
    </row>
    <row r="271" spans="1:25" x14ac:dyDescent="0.25">
      <c r="C271" t="s">
        <v>1009</v>
      </c>
      <c r="E271" t="s">
        <v>7</v>
      </c>
      <c r="I271" t="s">
        <v>185</v>
      </c>
      <c r="K271" s="8">
        <v>43670</v>
      </c>
      <c r="M271" s="8">
        <v>43670</v>
      </c>
      <c r="O271" t="s">
        <v>869</v>
      </c>
      <c r="Q271">
        <v>15</v>
      </c>
      <c r="S271" t="s">
        <v>43</v>
      </c>
      <c r="W271" t="s">
        <v>204</v>
      </c>
    </row>
    <row r="272" spans="1:25" x14ac:dyDescent="0.25">
      <c r="C272" t="s">
        <v>1010</v>
      </c>
      <c r="E272" t="s">
        <v>7</v>
      </c>
      <c r="I272" t="s">
        <v>185</v>
      </c>
      <c r="K272" s="8">
        <v>43670</v>
      </c>
      <c r="M272" s="8">
        <v>43670</v>
      </c>
      <c r="O272" t="s">
        <v>869</v>
      </c>
      <c r="Q272">
        <v>15</v>
      </c>
      <c r="S272" t="s">
        <v>43</v>
      </c>
      <c r="W272" t="s">
        <v>204</v>
      </c>
    </row>
    <row r="273" spans="1:25" x14ac:dyDescent="0.25">
      <c r="C273" t="s">
        <v>1007</v>
      </c>
      <c r="E273" t="s">
        <v>7</v>
      </c>
      <c r="I273" t="s">
        <v>187</v>
      </c>
      <c r="K273" s="8">
        <v>43670</v>
      </c>
      <c r="M273" s="8">
        <v>43670</v>
      </c>
      <c r="O273" t="s">
        <v>650</v>
      </c>
      <c r="Q273">
        <v>30</v>
      </c>
      <c r="S273" t="s">
        <v>43</v>
      </c>
      <c r="W273" t="s">
        <v>204</v>
      </c>
    </row>
    <row r="274" spans="1:25" x14ac:dyDescent="0.25">
      <c r="C274" t="s">
        <v>1011</v>
      </c>
      <c r="E274" t="s">
        <v>7</v>
      </c>
      <c r="I274" t="s">
        <v>185</v>
      </c>
      <c r="K274" s="8">
        <v>43670</v>
      </c>
      <c r="M274" s="8">
        <v>43670</v>
      </c>
      <c r="O274" t="s">
        <v>1014</v>
      </c>
      <c r="Q274">
        <v>15</v>
      </c>
      <c r="S274" t="s">
        <v>43</v>
      </c>
      <c r="W274" t="s">
        <v>204</v>
      </c>
    </row>
    <row r="275" spans="1:25" x14ac:dyDescent="0.25">
      <c r="C275" t="s">
        <v>1012</v>
      </c>
      <c r="E275" t="s">
        <v>7</v>
      </c>
      <c r="I275" t="s">
        <v>185</v>
      </c>
      <c r="K275" s="8">
        <v>43670</v>
      </c>
      <c r="M275" s="8">
        <v>43670</v>
      </c>
      <c r="O275" t="s">
        <v>285</v>
      </c>
      <c r="Q275">
        <v>15</v>
      </c>
      <c r="S275" t="s">
        <v>43</v>
      </c>
      <c r="W275" t="s">
        <v>204</v>
      </c>
    </row>
    <row r="276" spans="1:25" x14ac:dyDescent="0.25">
      <c r="C276" t="s">
        <v>1013</v>
      </c>
      <c r="E276" t="s">
        <v>7</v>
      </c>
      <c r="I276" t="s">
        <v>185</v>
      </c>
      <c r="K276" s="8">
        <v>43670</v>
      </c>
      <c r="M276" s="8">
        <v>43670</v>
      </c>
      <c r="O276" t="s">
        <v>285</v>
      </c>
      <c r="Q276">
        <v>15</v>
      </c>
      <c r="S276" t="s">
        <v>43</v>
      </c>
      <c r="W276" t="s">
        <v>204</v>
      </c>
    </row>
    <row r="277" spans="1:25" x14ac:dyDescent="0.25">
      <c r="C277" t="s">
        <v>1015</v>
      </c>
      <c r="E277" t="s">
        <v>7</v>
      </c>
      <c r="I277" t="s">
        <v>185</v>
      </c>
      <c r="K277" s="8">
        <v>43670</v>
      </c>
      <c r="M277" s="8">
        <v>43670</v>
      </c>
      <c r="O277" t="s">
        <v>720</v>
      </c>
      <c r="Q277">
        <v>15</v>
      </c>
      <c r="S277" t="s">
        <v>43</v>
      </c>
      <c r="W277" t="s">
        <v>204</v>
      </c>
    </row>
    <row r="278" spans="1:25" x14ac:dyDescent="0.25">
      <c r="C278" t="s">
        <v>1016</v>
      </c>
      <c r="E278" t="s">
        <v>7</v>
      </c>
      <c r="K278" s="8">
        <v>43670</v>
      </c>
      <c r="O278" t="s">
        <v>112</v>
      </c>
      <c r="Q278">
        <v>15</v>
      </c>
      <c r="S278" t="s">
        <v>43</v>
      </c>
    </row>
    <row r="279" spans="1:25" x14ac:dyDescent="0.25">
      <c r="C279" t="s">
        <v>1017</v>
      </c>
      <c r="E279" t="s">
        <v>7</v>
      </c>
      <c r="K279" s="8">
        <v>43670</v>
      </c>
      <c r="O279" t="s">
        <v>650</v>
      </c>
      <c r="Q279">
        <v>15</v>
      </c>
      <c r="S279" t="s">
        <v>43</v>
      </c>
    </row>
    <row r="280" spans="1:25" x14ac:dyDescent="0.25">
      <c r="C280" t="s">
        <v>1018</v>
      </c>
      <c r="E280" t="s">
        <v>7</v>
      </c>
      <c r="K280" s="8">
        <v>43670</v>
      </c>
      <c r="O280" t="s">
        <v>462</v>
      </c>
      <c r="Q280">
        <v>15</v>
      </c>
      <c r="S280" t="s">
        <v>43</v>
      </c>
    </row>
    <row r="281" spans="1:25" x14ac:dyDescent="0.25">
      <c r="C281" t="s">
        <v>1019</v>
      </c>
      <c r="E281" t="s">
        <v>7</v>
      </c>
      <c r="K281" s="8">
        <v>43670</v>
      </c>
      <c r="O281" t="s">
        <v>462</v>
      </c>
      <c r="Q281">
        <v>15</v>
      </c>
      <c r="S281" t="s">
        <v>43</v>
      </c>
    </row>
    <row r="282" spans="1:25" x14ac:dyDescent="0.25">
      <c r="C282" t="s">
        <v>1020</v>
      </c>
      <c r="E282" t="s">
        <v>7</v>
      </c>
      <c r="K282" s="8">
        <v>43670</v>
      </c>
      <c r="O282" t="s">
        <v>1022</v>
      </c>
      <c r="Q282">
        <v>15</v>
      </c>
      <c r="S282" t="s">
        <v>43</v>
      </c>
    </row>
    <row r="283" spans="1:25" x14ac:dyDescent="0.25">
      <c r="C283" t="s">
        <v>1021</v>
      </c>
      <c r="E283" t="s">
        <v>7</v>
      </c>
      <c r="K283" s="8">
        <v>43670</v>
      </c>
      <c r="O283" t="s">
        <v>1023</v>
      </c>
      <c r="Q283">
        <v>15</v>
      </c>
      <c r="S283" t="s">
        <v>43</v>
      </c>
    </row>
    <row r="284" spans="1:25" x14ac:dyDescent="0.25">
      <c r="S284">
        <f>SUM(Q269:Q283)/60</f>
        <v>4</v>
      </c>
    </row>
    <row r="285" spans="1:25" x14ac:dyDescent="0.25">
      <c r="A285" s="65">
        <v>43671</v>
      </c>
      <c r="B285" s="65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</row>
    <row r="286" spans="1:25" x14ac:dyDescent="0.25">
      <c r="C286" t="s">
        <v>1016</v>
      </c>
      <c r="E286" t="s">
        <v>7</v>
      </c>
      <c r="K286" s="8">
        <v>43670</v>
      </c>
      <c r="M286" s="8">
        <v>43671</v>
      </c>
      <c r="O286" t="s">
        <v>112</v>
      </c>
      <c r="Q286">
        <v>15</v>
      </c>
      <c r="S286" t="s">
        <v>43</v>
      </c>
      <c r="W286" t="s">
        <v>204</v>
      </c>
    </row>
    <row r="287" spans="1:25" x14ac:dyDescent="0.25">
      <c r="C287" t="s">
        <v>1017</v>
      </c>
      <c r="E287" t="s">
        <v>7</v>
      </c>
      <c r="K287" s="8">
        <v>43670</v>
      </c>
      <c r="M287" s="8">
        <v>43671</v>
      </c>
      <c r="O287" t="s">
        <v>650</v>
      </c>
      <c r="Q287">
        <v>15</v>
      </c>
      <c r="S287" t="s">
        <v>43</v>
      </c>
      <c r="W287" t="s">
        <v>204</v>
      </c>
    </row>
    <row r="288" spans="1:25" x14ac:dyDescent="0.25">
      <c r="C288" t="s">
        <v>1018</v>
      </c>
      <c r="E288" t="s">
        <v>7</v>
      </c>
      <c r="K288" s="8">
        <v>43670</v>
      </c>
      <c r="M288" s="8">
        <v>43671</v>
      </c>
      <c r="O288" t="s">
        <v>462</v>
      </c>
      <c r="Q288">
        <v>15</v>
      </c>
      <c r="S288" t="s">
        <v>43</v>
      </c>
      <c r="W288" t="s">
        <v>204</v>
      </c>
    </row>
    <row r="289" spans="3:25" x14ac:dyDescent="0.25">
      <c r="C289" t="s">
        <v>1019</v>
      </c>
      <c r="E289" t="s">
        <v>7</v>
      </c>
      <c r="K289" s="8">
        <v>43670</v>
      </c>
      <c r="M289" s="8">
        <v>43671</v>
      </c>
      <c r="O289" t="s">
        <v>462</v>
      </c>
      <c r="Q289">
        <v>15</v>
      </c>
      <c r="S289" t="s">
        <v>43</v>
      </c>
      <c r="W289" t="s">
        <v>204</v>
      </c>
    </row>
    <row r="290" spans="3:25" x14ac:dyDescent="0.25">
      <c r="C290" t="s">
        <v>1020</v>
      </c>
      <c r="E290" t="s">
        <v>7</v>
      </c>
      <c r="K290" s="8">
        <v>43670</v>
      </c>
      <c r="M290" s="8">
        <v>43671</v>
      </c>
      <c r="O290" t="s">
        <v>1022</v>
      </c>
      <c r="Q290">
        <v>15</v>
      </c>
      <c r="S290" t="s">
        <v>43</v>
      </c>
      <c r="W290" t="s">
        <v>204</v>
      </c>
    </row>
    <row r="291" spans="3:25" x14ac:dyDescent="0.25">
      <c r="C291" t="s">
        <v>1021</v>
      </c>
      <c r="E291" t="s">
        <v>7</v>
      </c>
      <c r="K291" s="8">
        <v>43670</v>
      </c>
      <c r="O291" t="s">
        <v>1023</v>
      </c>
      <c r="Q291">
        <v>15</v>
      </c>
      <c r="S291" t="s">
        <v>43</v>
      </c>
    </row>
    <row r="292" spans="3:25" x14ac:dyDescent="0.25">
      <c r="C292" t="s">
        <v>1024</v>
      </c>
      <c r="E292" t="s">
        <v>7</v>
      </c>
      <c r="K292" s="8">
        <v>43671</v>
      </c>
      <c r="M292" s="8">
        <v>43671</v>
      </c>
      <c r="O292" t="s">
        <v>282</v>
      </c>
      <c r="Q292">
        <v>15</v>
      </c>
      <c r="S292" t="s">
        <v>43</v>
      </c>
      <c r="W292" t="s">
        <v>204</v>
      </c>
    </row>
    <row r="293" spans="3:25" x14ac:dyDescent="0.25">
      <c r="C293" t="s">
        <v>1025</v>
      </c>
      <c r="E293" t="s">
        <v>7</v>
      </c>
      <c r="K293" s="8">
        <v>43671</v>
      </c>
      <c r="M293" s="8">
        <v>43671</v>
      </c>
      <c r="O293" t="s">
        <v>285</v>
      </c>
      <c r="Q293">
        <v>15</v>
      </c>
      <c r="S293" t="s">
        <v>43</v>
      </c>
      <c r="W293" t="s">
        <v>204</v>
      </c>
    </row>
    <row r="294" spans="3:25" x14ac:dyDescent="0.25">
      <c r="C294" t="s">
        <v>1026</v>
      </c>
      <c r="E294" t="s">
        <v>7</v>
      </c>
      <c r="K294" s="8">
        <v>43671</v>
      </c>
      <c r="M294" s="8">
        <v>43671</v>
      </c>
      <c r="O294" t="s">
        <v>463</v>
      </c>
      <c r="Q294">
        <v>15</v>
      </c>
      <c r="S294" t="s">
        <v>43</v>
      </c>
      <c r="W294" t="s">
        <v>204</v>
      </c>
    </row>
    <row r="295" spans="3:25" x14ac:dyDescent="0.25">
      <c r="C295" t="s">
        <v>1027</v>
      </c>
      <c r="E295" t="s">
        <v>7</v>
      </c>
      <c r="K295" s="8">
        <v>43671</v>
      </c>
      <c r="M295" s="8">
        <v>43671</v>
      </c>
      <c r="O295" t="s">
        <v>358</v>
      </c>
      <c r="Q295">
        <v>15</v>
      </c>
      <c r="S295" t="s">
        <v>43</v>
      </c>
      <c r="W295" t="s">
        <v>193</v>
      </c>
    </row>
    <row r="296" spans="3:25" x14ac:dyDescent="0.25">
      <c r="C296" t="s">
        <v>1028</v>
      </c>
      <c r="E296" t="s">
        <v>7</v>
      </c>
      <c r="K296" s="8">
        <v>43671</v>
      </c>
      <c r="M296" s="8">
        <v>43671</v>
      </c>
      <c r="O296" t="s">
        <v>358</v>
      </c>
      <c r="Q296">
        <v>15</v>
      </c>
      <c r="S296" t="s">
        <v>43</v>
      </c>
      <c r="W296" t="s">
        <v>193</v>
      </c>
    </row>
    <row r="297" spans="3:25" x14ac:dyDescent="0.25">
      <c r="C297" t="s">
        <v>1029</v>
      </c>
      <c r="E297" t="s">
        <v>7</v>
      </c>
      <c r="K297" s="8">
        <v>43671</v>
      </c>
      <c r="M297" s="8">
        <v>43671</v>
      </c>
      <c r="O297" t="s">
        <v>358</v>
      </c>
      <c r="Q297">
        <v>15</v>
      </c>
      <c r="S297" t="s">
        <v>43</v>
      </c>
      <c r="W297" t="s">
        <v>193</v>
      </c>
    </row>
    <row r="298" spans="3:25" x14ac:dyDescent="0.25">
      <c r="C298" t="s">
        <v>1030</v>
      </c>
      <c r="E298" t="s">
        <v>7</v>
      </c>
      <c r="K298" s="8">
        <v>43671</v>
      </c>
      <c r="M298" s="8">
        <v>43671</v>
      </c>
      <c r="O298" t="s">
        <v>285</v>
      </c>
      <c r="Q298">
        <v>15</v>
      </c>
      <c r="S298" t="s">
        <v>43</v>
      </c>
      <c r="W298" t="s">
        <v>204</v>
      </c>
    </row>
    <row r="299" spans="3:25" x14ac:dyDescent="0.25">
      <c r="C299" t="s">
        <v>1031</v>
      </c>
      <c r="E299" t="s">
        <v>7</v>
      </c>
      <c r="K299" s="8">
        <v>43671</v>
      </c>
      <c r="M299" s="8">
        <v>43671</v>
      </c>
      <c r="O299" t="s">
        <v>282</v>
      </c>
      <c r="Q299">
        <v>15</v>
      </c>
      <c r="S299" t="s">
        <v>43</v>
      </c>
      <c r="W299" t="s">
        <v>204</v>
      </c>
    </row>
    <row r="300" spans="3:25" x14ac:dyDescent="0.25">
      <c r="C300" t="s">
        <v>1032</v>
      </c>
      <c r="E300" t="s">
        <v>7</v>
      </c>
      <c r="K300" s="8">
        <v>43671</v>
      </c>
      <c r="M300" s="8">
        <v>43671</v>
      </c>
      <c r="O300" t="s">
        <v>285</v>
      </c>
      <c r="Q300">
        <v>15</v>
      </c>
      <c r="S300" t="s">
        <v>43</v>
      </c>
    </row>
    <row r="301" spans="3:25" x14ac:dyDescent="0.25">
      <c r="C301" t="s">
        <v>1033</v>
      </c>
      <c r="E301" t="s">
        <v>7</v>
      </c>
      <c r="K301" s="8">
        <v>43671</v>
      </c>
      <c r="M301" s="8">
        <v>43672</v>
      </c>
      <c r="O301" t="s">
        <v>1023</v>
      </c>
      <c r="Q301">
        <v>15</v>
      </c>
      <c r="S301" t="s">
        <v>43</v>
      </c>
      <c r="W301" t="s">
        <v>204</v>
      </c>
      <c r="Y301" t="s">
        <v>1049</v>
      </c>
    </row>
    <row r="302" spans="3:25" x14ac:dyDescent="0.25">
      <c r="C302" t="s">
        <v>1034</v>
      </c>
      <c r="E302" t="s">
        <v>7</v>
      </c>
      <c r="K302" s="8">
        <v>43671</v>
      </c>
      <c r="M302" s="8">
        <v>43672</v>
      </c>
      <c r="O302" t="s">
        <v>228</v>
      </c>
      <c r="Q302">
        <v>15</v>
      </c>
      <c r="S302" t="s">
        <v>43</v>
      </c>
      <c r="W302" t="s">
        <v>205</v>
      </c>
    </row>
    <row r="303" spans="3:25" x14ac:dyDescent="0.25">
      <c r="C303" t="s">
        <v>1035</v>
      </c>
      <c r="E303" t="s">
        <v>7</v>
      </c>
      <c r="K303" s="8">
        <v>43671</v>
      </c>
      <c r="M303" s="8">
        <v>43671</v>
      </c>
      <c r="O303" t="s">
        <v>1040</v>
      </c>
      <c r="Q303">
        <v>15</v>
      </c>
      <c r="S303" t="s">
        <v>43</v>
      </c>
      <c r="W303" t="s">
        <v>204</v>
      </c>
    </row>
    <row r="304" spans="3:25" x14ac:dyDescent="0.25">
      <c r="C304" t="s">
        <v>1036</v>
      </c>
      <c r="E304" t="s">
        <v>7</v>
      </c>
      <c r="K304" s="8">
        <v>43671</v>
      </c>
      <c r="M304" s="8">
        <v>43672</v>
      </c>
      <c r="O304" t="s">
        <v>650</v>
      </c>
      <c r="Q304">
        <v>15</v>
      </c>
      <c r="S304" t="s">
        <v>43</v>
      </c>
      <c r="W304" t="s">
        <v>204</v>
      </c>
    </row>
    <row r="305" spans="1:25" x14ac:dyDescent="0.25">
      <c r="C305" t="s">
        <v>1037</v>
      </c>
      <c r="E305" t="s">
        <v>7</v>
      </c>
      <c r="K305" s="8">
        <v>43671</v>
      </c>
      <c r="M305" s="8">
        <v>43672</v>
      </c>
      <c r="O305" t="s">
        <v>650</v>
      </c>
      <c r="Q305">
        <v>15</v>
      </c>
      <c r="S305" t="s">
        <v>43</v>
      </c>
      <c r="W305" t="s">
        <v>204</v>
      </c>
    </row>
    <row r="306" spans="1:25" x14ac:dyDescent="0.25">
      <c r="C306" t="s">
        <v>1038</v>
      </c>
      <c r="E306" t="s">
        <v>7</v>
      </c>
      <c r="K306" s="8">
        <v>43671</v>
      </c>
      <c r="M306" s="8">
        <v>43671</v>
      </c>
      <c r="O306" t="s">
        <v>1040</v>
      </c>
      <c r="Q306">
        <v>15</v>
      </c>
      <c r="S306" t="s">
        <v>43</v>
      </c>
      <c r="W306" t="s">
        <v>204</v>
      </c>
    </row>
    <row r="307" spans="1:25" x14ac:dyDescent="0.25">
      <c r="C307" t="s">
        <v>1039</v>
      </c>
      <c r="E307" t="s">
        <v>7</v>
      </c>
      <c r="K307" s="8">
        <v>43671</v>
      </c>
      <c r="M307" s="8">
        <v>43671</v>
      </c>
      <c r="O307" t="s">
        <v>285</v>
      </c>
      <c r="Q307">
        <v>15</v>
      </c>
      <c r="S307" t="s">
        <v>43</v>
      </c>
      <c r="W307" t="s">
        <v>204</v>
      </c>
    </row>
    <row r="308" spans="1:25" x14ac:dyDescent="0.25">
      <c r="C308" t="s">
        <v>1041</v>
      </c>
      <c r="E308" t="s">
        <v>7</v>
      </c>
      <c r="K308" s="8">
        <v>43671</v>
      </c>
      <c r="M308" s="8">
        <v>43671</v>
      </c>
      <c r="O308" t="s">
        <v>282</v>
      </c>
      <c r="Q308">
        <v>15</v>
      </c>
      <c r="S308" t="s">
        <v>43</v>
      </c>
      <c r="W308" t="s">
        <v>204</v>
      </c>
    </row>
    <row r="309" spans="1:25" x14ac:dyDescent="0.25">
      <c r="C309" t="s">
        <v>1042</v>
      </c>
      <c r="E309" t="s">
        <v>7</v>
      </c>
      <c r="K309" s="8">
        <v>43671</v>
      </c>
      <c r="M309" s="8">
        <v>43671</v>
      </c>
      <c r="O309" t="s">
        <v>282</v>
      </c>
      <c r="Q309">
        <v>15</v>
      </c>
      <c r="S309" t="s">
        <v>43</v>
      </c>
      <c r="W309" t="s">
        <v>204</v>
      </c>
    </row>
    <row r="310" spans="1:25" x14ac:dyDescent="0.25">
      <c r="C310" t="s">
        <v>1043</v>
      </c>
      <c r="E310" t="s">
        <v>7</v>
      </c>
      <c r="K310" s="8">
        <v>43671</v>
      </c>
      <c r="M310" s="8">
        <v>43671</v>
      </c>
      <c r="O310" t="s">
        <v>1045</v>
      </c>
      <c r="Q310">
        <v>15</v>
      </c>
      <c r="S310" t="s">
        <v>43</v>
      </c>
      <c r="W310" t="s">
        <v>204</v>
      </c>
    </row>
    <row r="311" spans="1:25" x14ac:dyDescent="0.25">
      <c r="C311" t="s">
        <v>1044</v>
      </c>
      <c r="E311" t="s">
        <v>7</v>
      </c>
      <c r="K311" s="8">
        <v>43671</v>
      </c>
      <c r="M311" s="8">
        <v>43671</v>
      </c>
      <c r="O311" t="s">
        <v>282</v>
      </c>
      <c r="Q311">
        <v>15</v>
      </c>
      <c r="S311" t="s">
        <v>43</v>
      </c>
      <c r="W311" t="s">
        <v>204</v>
      </c>
    </row>
    <row r="312" spans="1:25" x14ac:dyDescent="0.25">
      <c r="C312" t="s">
        <v>1046</v>
      </c>
      <c r="E312" t="s">
        <v>7</v>
      </c>
      <c r="K312" s="8">
        <v>43671</v>
      </c>
      <c r="O312" t="s">
        <v>67</v>
      </c>
      <c r="Q312">
        <v>15</v>
      </c>
      <c r="S312" t="s">
        <v>43</v>
      </c>
    </row>
    <row r="313" spans="1:25" x14ac:dyDescent="0.25">
      <c r="C313" t="s">
        <v>1047</v>
      </c>
      <c r="E313" t="s">
        <v>7</v>
      </c>
      <c r="K313" s="8">
        <v>43671</v>
      </c>
      <c r="O313" t="s">
        <v>67</v>
      </c>
      <c r="Q313">
        <v>15</v>
      </c>
      <c r="S313" t="s">
        <v>43</v>
      </c>
    </row>
    <row r="314" spans="1:25" x14ac:dyDescent="0.25">
      <c r="C314" t="s">
        <v>1048</v>
      </c>
      <c r="E314" t="s">
        <v>7</v>
      </c>
      <c r="K314" s="8">
        <v>43671</v>
      </c>
      <c r="M314" s="8">
        <v>43672</v>
      </c>
      <c r="O314" t="s">
        <v>172</v>
      </c>
      <c r="Q314">
        <v>15</v>
      </c>
      <c r="S314" t="s">
        <v>43</v>
      </c>
      <c r="W314" t="s">
        <v>216</v>
      </c>
    </row>
    <row r="315" spans="1:25" x14ac:dyDescent="0.25">
      <c r="C315" t="s">
        <v>1050</v>
      </c>
      <c r="E315" t="s">
        <v>7</v>
      </c>
      <c r="K315" s="8">
        <v>43672</v>
      </c>
      <c r="M315" s="8">
        <v>43672</v>
      </c>
      <c r="O315" t="s">
        <v>28</v>
      </c>
      <c r="Q315">
        <v>15</v>
      </c>
      <c r="S315" t="s">
        <v>43</v>
      </c>
      <c r="W315" t="s">
        <v>193</v>
      </c>
    </row>
    <row r="316" spans="1:25" x14ac:dyDescent="0.25">
      <c r="C316" t="s">
        <v>1051</v>
      </c>
      <c r="E316" t="s">
        <v>7</v>
      </c>
      <c r="K316" s="8">
        <v>43672</v>
      </c>
      <c r="M316" s="8">
        <v>43672</v>
      </c>
      <c r="O316" t="s">
        <v>28</v>
      </c>
      <c r="Q316">
        <v>15</v>
      </c>
      <c r="S316" t="s">
        <v>43</v>
      </c>
      <c r="W316" t="s">
        <v>193</v>
      </c>
    </row>
    <row r="317" spans="1:25" x14ac:dyDescent="0.25">
      <c r="C317" t="s">
        <v>1052</v>
      </c>
      <c r="E317" t="s">
        <v>7</v>
      </c>
      <c r="K317" s="8">
        <v>43672</v>
      </c>
      <c r="M317" s="8">
        <v>43672</v>
      </c>
      <c r="O317" t="s">
        <v>28</v>
      </c>
      <c r="Q317">
        <v>15</v>
      </c>
      <c r="S317" t="s">
        <v>43</v>
      </c>
      <c r="W317" t="s">
        <v>193</v>
      </c>
    </row>
    <row r="318" spans="1:25" x14ac:dyDescent="0.25">
      <c r="S318">
        <f>SUM(Q286:Q317)/60</f>
        <v>8</v>
      </c>
    </row>
    <row r="319" spans="1:25" x14ac:dyDescent="0.25">
      <c r="A319" s="65">
        <v>43672</v>
      </c>
      <c r="B319" s="65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</row>
    <row r="320" spans="1:25" x14ac:dyDescent="0.25">
      <c r="C320" t="s">
        <v>1033</v>
      </c>
      <c r="E320" t="s">
        <v>7</v>
      </c>
      <c r="K320" s="8">
        <v>43671</v>
      </c>
      <c r="M320" s="8">
        <v>43672</v>
      </c>
      <c r="O320" t="s">
        <v>1023</v>
      </c>
      <c r="Q320">
        <v>15</v>
      </c>
      <c r="S320" t="s">
        <v>43</v>
      </c>
      <c r="W320" t="s">
        <v>204</v>
      </c>
      <c r="Y320" t="s">
        <v>1049</v>
      </c>
    </row>
    <row r="321" spans="3:23" x14ac:dyDescent="0.25">
      <c r="C321" t="s">
        <v>1034</v>
      </c>
      <c r="E321" t="s">
        <v>7</v>
      </c>
      <c r="K321" s="8">
        <v>43671</v>
      </c>
      <c r="M321" s="8">
        <v>43672</v>
      </c>
      <c r="O321" t="s">
        <v>228</v>
      </c>
      <c r="Q321">
        <v>15</v>
      </c>
      <c r="S321" t="s">
        <v>43</v>
      </c>
      <c r="W321" t="s">
        <v>205</v>
      </c>
    </row>
    <row r="322" spans="3:23" x14ac:dyDescent="0.25">
      <c r="C322" t="s">
        <v>1035</v>
      </c>
      <c r="E322" t="s">
        <v>7</v>
      </c>
      <c r="K322" s="8">
        <v>43671</v>
      </c>
      <c r="M322" s="8">
        <v>43671</v>
      </c>
      <c r="O322" t="s">
        <v>1040</v>
      </c>
      <c r="Q322">
        <v>15</v>
      </c>
      <c r="S322" t="s">
        <v>43</v>
      </c>
      <c r="W322" t="s">
        <v>204</v>
      </c>
    </row>
    <row r="323" spans="3:23" x14ac:dyDescent="0.25">
      <c r="C323" t="s">
        <v>1036</v>
      </c>
      <c r="E323" t="s">
        <v>7</v>
      </c>
      <c r="K323" s="8">
        <v>43671</v>
      </c>
      <c r="M323" s="8">
        <v>43672</v>
      </c>
      <c r="O323" t="s">
        <v>650</v>
      </c>
      <c r="Q323">
        <v>15</v>
      </c>
      <c r="S323" t="s">
        <v>43</v>
      </c>
      <c r="W323" t="s">
        <v>204</v>
      </c>
    </row>
    <row r="324" spans="3:23" x14ac:dyDescent="0.25">
      <c r="C324" t="s">
        <v>1037</v>
      </c>
      <c r="E324" t="s">
        <v>7</v>
      </c>
      <c r="K324" s="8">
        <v>43671</v>
      </c>
      <c r="M324" s="8">
        <v>43672</v>
      </c>
      <c r="O324" t="s">
        <v>650</v>
      </c>
      <c r="Q324">
        <v>15</v>
      </c>
      <c r="S324" t="s">
        <v>43</v>
      </c>
      <c r="W324" t="s">
        <v>204</v>
      </c>
    </row>
    <row r="325" spans="3:23" x14ac:dyDescent="0.25">
      <c r="C325" t="s">
        <v>1038</v>
      </c>
      <c r="E325" t="s">
        <v>7</v>
      </c>
      <c r="K325" s="8">
        <v>43671</v>
      </c>
      <c r="M325" s="8">
        <v>43671</v>
      </c>
      <c r="O325" t="s">
        <v>1040</v>
      </c>
      <c r="Q325">
        <v>15</v>
      </c>
      <c r="S325" t="s">
        <v>43</v>
      </c>
      <c r="W325" t="s">
        <v>204</v>
      </c>
    </row>
    <row r="326" spans="3:23" x14ac:dyDescent="0.25">
      <c r="C326" t="s">
        <v>1039</v>
      </c>
      <c r="E326" t="s">
        <v>7</v>
      </c>
      <c r="K326" s="8">
        <v>43671</v>
      </c>
      <c r="M326" s="8">
        <v>43671</v>
      </c>
      <c r="O326" t="s">
        <v>285</v>
      </c>
      <c r="Q326">
        <v>15</v>
      </c>
      <c r="S326" t="s">
        <v>43</v>
      </c>
      <c r="W326" t="s">
        <v>204</v>
      </c>
    </row>
    <row r="327" spans="3:23" x14ac:dyDescent="0.25">
      <c r="C327" t="s">
        <v>1041</v>
      </c>
      <c r="E327" t="s">
        <v>7</v>
      </c>
      <c r="K327" s="8">
        <v>43671</v>
      </c>
      <c r="M327" s="8">
        <v>43671</v>
      </c>
      <c r="O327" t="s">
        <v>282</v>
      </c>
      <c r="Q327">
        <v>15</v>
      </c>
      <c r="S327" t="s">
        <v>43</v>
      </c>
      <c r="W327" t="s">
        <v>204</v>
      </c>
    </row>
    <row r="328" spans="3:23" x14ac:dyDescent="0.25">
      <c r="C328" t="s">
        <v>1042</v>
      </c>
      <c r="E328" t="s">
        <v>7</v>
      </c>
      <c r="K328" s="8">
        <v>43671</v>
      </c>
      <c r="M328" s="8">
        <v>43671</v>
      </c>
      <c r="O328" t="s">
        <v>282</v>
      </c>
      <c r="Q328">
        <v>15</v>
      </c>
      <c r="S328" t="s">
        <v>43</v>
      </c>
      <c r="W328" t="s">
        <v>204</v>
      </c>
    </row>
    <row r="329" spans="3:23" x14ac:dyDescent="0.25">
      <c r="C329" t="s">
        <v>1043</v>
      </c>
      <c r="E329" t="s">
        <v>7</v>
      </c>
      <c r="K329" s="8">
        <v>43671</v>
      </c>
      <c r="M329" s="8">
        <v>43671</v>
      </c>
      <c r="O329" t="s">
        <v>1045</v>
      </c>
      <c r="Q329">
        <v>15</v>
      </c>
      <c r="S329" t="s">
        <v>43</v>
      </c>
      <c r="W329" t="s">
        <v>204</v>
      </c>
    </row>
    <row r="330" spans="3:23" x14ac:dyDescent="0.25">
      <c r="C330" t="s">
        <v>1044</v>
      </c>
      <c r="E330" t="s">
        <v>7</v>
      </c>
      <c r="K330" s="8">
        <v>43671</v>
      </c>
      <c r="M330" s="8">
        <v>43671</v>
      </c>
      <c r="O330" t="s">
        <v>282</v>
      </c>
      <c r="Q330">
        <v>15</v>
      </c>
      <c r="S330" t="s">
        <v>43</v>
      </c>
      <c r="W330" t="s">
        <v>204</v>
      </c>
    </row>
    <row r="331" spans="3:23" x14ac:dyDescent="0.25">
      <c r="C331" t="s">
        <v>1046</v>
      </c>
      <c r="E331" t="s">
        <v>7</v>
      </c>
      <c r="K331" s="8">
        <v>43671</v>
      </c>
      <c r="O331" t="s">
        <v>67</v>
      </c>
      <c r="Q331">
        <v>15</v>
      </c>
      <c r="S331" t="s">
        <v>43</v>
      </c>
    </row>
    <row r="332" spans="3:23" x14ac:dyDescent="0.25">
      <c r="C332" t="s">
        <v>1047</v>
      </c>
      <c r="E332" t="s">
        <v>7</v>
      </c>
      <c r="K332" s="8">
        <v>43671</v>
      </c>
      <c r="O332" t="s">
        <v>67</v>
      </c>
      <c r="Q332">
        <v>15</v>
      </c>
      <c r="S332" t="s">
        <v>43</v>
      </c>
    </row>
    <row r="333" spans="3:23" x14ac:dyDescent="0.25">
      <c r="C333" t="s">
        <v>1048</v>
      </c>
      <c r="E333" t="s">
        <v>7</v>
      </c>
      <c r="K333" s="8">
        <v>43671</v>
      </c>
      <c r="M333" s="8">
        <v>43672</v>
      </c>
      <c r="O333" t="s">
        <v>172</v>
      </c>
      <c r="Q333">
        <v>15</v>
      </c>
      <c r="S333" t="s">
        <v>43</v>
      </c>
      <c r="W333" t="s">
        <v>216</v>
      </c>
    </row>
    <row r="334" spans="3:23" x14ac:dyDescent="0.25">
      <c r="C334" t="s">
        <v>1050</v>
      </c>
      <c r="E334" t="s">
        <v>7</v>
      </c>
      <c r="K334" s="8">
        <v>43672</v>
      </c>
      <c r="M334" s="8">
        <v>43672</v>
      </c>
      <c r="O334" t="s">
        <v>28</v>
      </c>
      <c r="Q334">
        <v>15</v>
      </c>
      <c r="S334" t="s">
        <v>43</v>
      </c>
      <c r="W334" t="s">
        <v>193</v>
      </c>
    </row>
    <row r="335" spans="3:23" x14ac:dyDescent="0.25">
      <c r="C335" t="s">
        <v>1051</v>
      </c>
      <c r="E335" t="s">
        <v>7</v>
      </c>
      <c r="K335" s="8">
        <v>43672</v>
      </c>
      <c r="M335" s="8">
        <v>43672</v>
      </c>
      <c r="O335" t="s">
        <v>28</v>
      </c>
      <c r="Q335">
        <v>15</v>
      </c>
      <c r="S335" t="s">
        <v>43</v>
      </c>
      <c r="W335" t="s">
        <v>193</v>
      </c>
    </row>
    <row r="336" spans="3:23" x14ac:dyDescent="0.25">
      <c r="C336" t="s">
        <v>1052</v>
      </c>
      <c r="E336" t="s">
        <v>7</v>
      </c>
      <c r="K336" s="8">
        <v>43672</v>
      </c>
      <c r="M336" s="8">
        <v>43672</v>
      </c>
      <c r="O336" t="s">
        <v>28</v>
      </c>
      <c r="Q336">
        <v>15</v>
      </c>
      <c r="S336" t="s">
        <v>43</v>
      </c>
      <c r="W336" t="s">
        <v>193</v>
      </c>
    </row>
    <row r="337" spans="1:25" x14ac:dyDescent="0.25">
      <c r="S337">
        <f>SUM(Q320:Q336)/60</f>
        <v>4.25</v>
      </c>
    </row>
    <row r="338" spans="1:25" x14ac:dyDescent="0.25">
      <c r="A338" s="65">
        <v>43675</v>
      </c>
      <c r="B338" s="65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</row>
    <row r="339" spans="1:25" x14ac:dyDescent="0.25">
      <c r="Y339" t="s">
        <v>1053</v>
      </c>
    </row>
    <row r="340" spans="1:25" x14ac:dyDescent="0.25">
      <c r="S340">
        <f>SUM(R339:R339)/60</f>
        <v>0</v>
      </c>
    </row>
    <row r="341" spans="1:25" x14ac:dyDescent="0.25">
      <c r="A341" s="65">
        <v>43676</v>
      </c>
      <c r="B341" s="65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</row>
    <row r="342" spans="1:25" x14ac:dyDescent="0.25">
      <c r="Y342" t="s">
        <v>1053</v>
      </c>
    </row>
    <row r="343" spans="1:25" x14ac:dyDescent="0.25">
      <c r="S343">
        <f>SUM(R342:R342)/60</f>
        <v>0</v>
      </c>
    </row>
    <row r="344" spans="1:25" x14ac:dyDescent="0.25">
      <c r="A344" s="65">
        <v>43677</v>
      </c>
      <c r="B344" s="65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</row>
    <row r="345" spans="1:25" x14ac:dyDescent="0.25">
      <c r="C345" t="s">
        <v>1054</v>
      </c>
      <c r="E345" t="s">
        <v>53</v>
      </c>
      <c r="I345" t="s">
        <v>314</v>
      </c>
      <c r="K345" s="8">
        <v>43677</v>
      </c>
      <c r="O345" t="s">
        <v>556</v>
      </c>
      <c r="Q345">
        <v>15</v>
      </c>
      <c r="S345" t="s">
        <v>43</v>
      </c>
      <c r="U345" t="s">
        <v>1057</v>
      </c>
      <c r="W345" t="s">
        <v>320</v>
      </c>
    </row>
    <row r="346" spans="1:25" x14ac:dyDescent="0.25">
      <c r="C346" t="s">
        <v>1054</v>
      </c>
      <c r="E346" t="s">
        <v>53</v>
      </c>
      <c r="I346" t="s">
        <v>314</v>
      </c>
      <c r="K346" s="8">
        <v>43677</v>
      </c>
      <c r="O346" t="s">
        <v>556</v>
      </c>
      <c r="Q346">
        <v>15</v>
      </c>
      <c r="S346" t="s">
        <v>43</v>
      </c>
      <c r="U346" t="s">
        <v>1058</v>
      </c>
      <c r="W346" t="s">
        <v>216</v>
      </c>
    </row>
    <row r="347" spans="1:25" x14ac:dyDescent="0.25">
      <c r="C347" t="s">
        <v>1054</v>
      </c>
      <c r="E347" t="s">
        <v>53</v>
      </c>
      <c r="I347" t="s">
        <v>314</v>
      </c>
      <c r="K347" s="8">
        <v>43677</v>
      </c>
      <c r="O347" t="s">
        <v>556</v>
      </c>
      <c r="Q347">
        <v>15</v>
      </c>
      <c r="S347" t="s">
        <v>43</v>
      </c>
      <c r="U347" t="s">
        <v>1059</v>
      </c>
      <c r="W347" t="s">
        <v>158</v>
      </c>
    </row>
    <row r="348" spans="1:25" x14ac:dyDescent="0.25">
      <c r="C348" t="s">
        <v>1054</v>
      </c>
      <c r="E348" t="s">
        <v>53</v>
      </c>
      <c r="I348" t="s">
        <v>314</v>
      </c>
      <c r="K348" s="8">
        <v>43677</v>
      </c>
      <c r="O348" t="s">
        <v>556</v>
      </c>
      <c r="Q348">
        <v>15</v>
      </c>
      <c r="S348" t="s">
        <v>43</v>
      </c>
      <c r="U348" t="s">
        <v>1060</v>
      </c>
      <c r="W348" t="s">
        <v>320</v>
      </c>
    </row>
    <row r="349" spans="1:25" x14ac:dyDescent="0.25">
      <c r="C349" t="s">
        <v>1054</v>
      </c>
      <c r="E349" t="s">
        <v>53</v>
      </c>
      <c r="I349" t="s">
        <v>314</v>
      </c>
      <c r="K349" s="8">
        <v>43677</v>
      </c>
      <c r="O349" t="s">
        <v>556</v>
      </c>
      <c r="Q349">
        <v>15</v>
      </c>
      <c r="S349" t="s">
        <v>43</v>
      </c>
      <c r="U349" t="s">
        <v>1061</v>
      </c>
      <c r="W349" t="s">
        <v>320</v>
      </c>
    </row>
    <row r="350" spans="1:25" x14ac:dyDescent="0.25">
      <c r="C350" t="s">
        <v>1054</v>
      </c>
      <c r="E350" t="s">
        <v>53</v>
      </c>
      <c r="I350" t="s">
        <v>314</v>
      </c>
      <c r="K350" s="8">
        <v>43677</v>
      </c>
      <c r="O350" t="s">
        <v>556</v>
      </c>
      <c r="Q350">
        <v>15</v>
      </c>
      <c r="S350" t="s">
        <v>43</v>
      </c>
      <c r="U350" t="s">
        <v>1056</v>
      </c>
      <c r="W350" t="s">
        <v>320</v>
      </c>
    </row>
    <row r="351" spans="1:25" x14ac:dyDescent="0.25">
      <c r="C351" t="s">
        <v>1054</v>
      </c>
      <c r="E351" t="s">
        <v>53</v>
      </c>
      <c r="I351" t="s">
        <v>314</v>
      </c>
      <c r="K351" s="8">
        <v>43677</v>
      </c>
      <c r="O351" t="s">
        <v>556</v>
      </c>
      <c r="Q351">
        <v>15</v>
      </c>
      <c r="S351" t="s">
        <v>43</v>
      </c>
      <c r="U351" t="s">
        <v>1062</v>
      </c>
      <c r="W351" t="s">
        <v>303</v>
      </c>
    </row>
    <row r="352" spans="1:25" x14ac:dyDescent="0.25">
      <c r="C352" t="s">
        <v>1054</v>
      </c>
      <c r="E352" t="s">
        <v>53</v>
      </c>
      <c r="I352" t="s">
        <v>314</v>
      </c>
      <c r="K352" s="8">
        <v>43677</v>
      </c>
      <c r="O352" t="s">
        <v>556</v>
      </c>
      <c r="Q352">
        <v>15</v>
      </c>
      <c r="S352" t="s">
        <v>43</v>
      </c>
      <c r="U352" t="s">
        <v>1063</v>
      </c>
      <c r="W352" t="s">
        <v>303</v>
      </c>
    </row>
    <row r="353" spans="1:25" x14ac:dyDescent="0.25">
      <c r="C353" t="s">
        <v>1054</v>
      </c>
      <c r="E353" t="s">
        <v>53</v>
      </c>
      <c r="I353" t="s">
        <v>314</v>
      </c>
      <c r="K353" s="8">
        <v>43677</v>
      </c>
      <c r="O353" t="s">
        <v>556</v>
      </c>
      <c r="Q353">
        <v>15</v>
      </c>
      <c r="S353" t="s">
        <v>43</v>
      </c>
      <c r="U353" t="s">
        <v>1064</v>
      </c>
      <c r="W353" t="s">
        <v>303</v>
      </c>
    </row>
    <row r="354" spans="1:25" x14ac:dyDescent="0.25">
      <c r="C354" t="s">
        <v>1054</v>
      </c>
      <c r="E354" t="s">
        <v>53</v>
      </c>
      <c r="I354" t="s">
        <v>314</v>
      </c>
      <c r="K354" s="8">
        <v>43677</v>
      </c>
      <c r="O354" t="s">
        <v>556</v>
      </c>
      <c r="Q354">
        <v>15</v>
      </c>
      <c r="S354" t="s">
        <v>43</v>
      </c>
      <c r="U354" t="s">
        <v>1065</v>
      </c>
      <c r="W354" t="s">
        <v>303</v>
      </c>
      <c r="Y354" t="s">
        <v>154</v>
      </c>
    </row>
    <row r="355" spans="1:25" x14ac:dyDescent="0.25">
      <c r="C355" t="s">
        <v>1054</v>
      </c>
      <c r="E355" t="s">
        <v>53</v>
      </c>
      <c r="I355" t="s">
        <v>314</v>
      </c>
      <c r="K355" s="8">
        <v>43677</v>
      </c>
      <c r="O355" t="s">
        <v>556</v>
      </c>
      <c r="Q355">
        <v>15</v>
      </c>
      <c r="S355" t="s">
        <v>43</v>
      </c>
      <c r="U355" t="s">
        <v>1066</v>
      </c>
      <c r="W355" t="s">
        <v>303</v>
      </c>
    </row>
    <row r="356" spans="1:25" x14ac:dyDescent="0.25">
      <c r="C356" t="s">
        <v>1054</v>
      </c>
      <c r="E356" t="s">
        <v>53</v>
      </c>
      <c r="I356" t="s">
        <v>314</v>
      </c>
      <c r="K356" s="8">
        <v>43677</v>
      </c>
      <c r="O356" t="s">
        <v>556</v>
      </c>
      <c r="Q356">
        <v>15</v>
      </c>
      <c r="S356" t="s">
        <v>43</v>
      </c>
      <c r="U356" t="s">
        <v>1067</v>
      </c>
      <c r="W356" t="s">
        <v>303</v>
      </c>
      <c r="Y356" t="s">
        <v>154</v>
      </c>
    </row>
    <row r="357" spans="1:25" x14ac:dyDescent="0.25">
      <c r="C357" t="s">
        <v>1054</v>
      </c>
      <c r="E357" t="s">
        <v>53</v>
      </c>
      <c r="I357" t="s">
        <v>314</v>
      </c>
      <c r="K357" s="8">
        <v>43677</v>
      </c>
      <c r="O357" t="s">
        <v>556</v>
      </c>
      <c r="Q357">
        <v>15</v>
      </c>
      <c r="S357" t="s">
        <v>43</v>
      </c>
      <c r="U357" t="s">
        <v>1068</v>
      </c>
      <c r="W357" t="s">
        <v>303</v>
      </c>
      <c r="Y357" t="s">
        <v>154</v>
      </c>
    </row>
    <row r="358" spans="1:25" x14ac:dyDescent="0.25">
      <c r="C358" t="s">
        <v>1055</v>
      </c>
      <c r="E358" t="s">
        <v>7</v>
      </c>
      <c r="I358" t="s">
        <v>185</v>
      </c>
      <c r="K358" s="8">
        <v>43677</v>
      </c>
      <c r="O358" t="s">
        <v>441</v>
      </c>
      <c r="Q358">
        <v>15</v>
      </c>
      <c r="S358" t="s">
        <v>43</v>
      </c>
      <c r="W358" t="s">
        <v>154</v>
      </c>
    </row>
    <row r="359" spans="1:25" x14ac:dyDescent="0.25">
      <c r="C359" t="s">
        <v>1069</v>
      </c>
      <c r="E359" t="s">
        <v>7</v>
      </c>
      <c r="I359" t="s">
        <v>1076</v>
      </c>
      <c r="K359" s="8">
        <v>43677</v>
      </c>
      <c r="O359" t="s">
        <v>674</v>
      </c>
      <c r="Q359">
        <v>15</v>
      </c>
      <c r="S359" t="s">
        <v>43</v>
      </c>
      <c r="W359" t="s">
        <v>154</v>
      </c>
    </row>
    <row r="360" spans="1:25" x14ac:dyDescent="0.25">
      <c r="C360" t="s">
        <v>1070</v>
      </c>
      <c r="E360" t="s">
        <v>53</v>
      </c>
      <c r="I360" t="s">
        <v>187</v>
      </c>
      <c r="K360" s="8">
        <v>43677</v>
      </c>
      <c r="O360" t="s">
        <v>62</v>
      </c>
      <c r="Q360">
        <v>15</v>
      </c>
      <c r="S360" t="s">
        <v>43</v>
      </c>
      <c r="U360" t="s">
        <v>1073</v>
      </c>
      <c r="W360" t="s">
        <v>216</v>
      </c>
    </row>
    <row r="361" spans="1:25" x14ac:dyDescent="0.25">
      <c r="C361" t="s">
        <v>1072</v>
      </c>
      <c r="E361" t="s">
        <v>7</v>
      </c>
      <c r="I361" t="s">
        <v>185</v>
      </c>
      <c r="K361" s="8">
        <v>43677</v>
      </c>
      <c r="O361" t="s">
        <v>1071</v>
      </c>
      <c r="Q361">
        <v>15</v>
      </c>
      <c r="S361" t="s">
        <v>43</v>
      </c>
      <c r="W361" t="s">
        <v>154</v>
      </c>
    </row>
    <row r="362" spans="1:25" x14ac:dyDescent="0.25">
      <c r="C362" t="s">
        <v>1074</v>
      </c>
      <c r="E362" t="s">
        <v>7</v>
      </c>
      <c r="I362" t="s">
        <v>185</v>
      </c>
      <c r="K362" s="8">
        <v>43677</v>
      </c>
      <c r="O362" t="s">
        <v>1075</v>
      </c>
      <c r="Q362">
        <v>15</v>
      </c>
      <c r="S362" t="s">
        <v>43</v>
      </c>
      <c r="W362" t="s">
        <v>154</v>
      </c>
    </row>
    <row r="363" spans="1:25" x14ac:dyDescent="0.25">
      <c r="S363">
        <f>SUM(Q345:Q362)/60</f>
        <v>4.5</v>
      </c>
    </row>
    <row r="364" spans="1:25" x14ac:dyDescent="0.25">
      <c r="A364" s="65"/>
      <c r="B364" s="65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70"/>
  <sheetViews>
    <sheetView topLeftCell="A235" workbookViewId="0">
      <selection activeCell="AA152" sqref="AA152"/>
    </sheetView>
  </sheetViews>
  <sheetFormatPr defaultRowHeight="15" x14ac:dyDescent="0.25"/>
  <cols>
    <col min="1" max="1" width="10.7109375" bestFit="1" customWidth="1"/>
    <col min="2" max="2" width="2.7109375" customWidth="1"/>
    <col min="3" max="3" width="7.85546875" bestFit="1" customWidth="1"/>
    <col min="4" max="4" width="2.7109375" customWidth="1"/>
    <col min="5" max="5" width="13.85546875" bestFit="1" customWidth="1"/>
    <col min="6" max="6" width="2.7109375" customWidth="1"/>
    <col min="7" max="7" width="16.28515625" bestFit="1" customWidth="1"/>
    <col min="8" max="8" width="2.7109375" customWidth="1"/>
    <col min="9" max="9" width="13.28515625" bestFit="1" customWidth="1"/>
    <col min="10" max="10" width="2.7109375" customWidth="1"/>
    <col min="11" max="11" width="10.7109375" bestFit="1" customWidth="1"/>
    <col min="12" max="12" width="2.7109375" customWidth="1"/>
    <col min="13" max="13" width="10.85546875" bestFit="1" customWidth="1"/>
    <col min="14" max="14" width="2.7109375" customWidth="1"/>
    <col min="15" max="15" width="21.5703125" bestFit="1" customWidth="1"/>
    <col min="16" max="16" width="2.7109375" customWidth="1"/>
    <col min="17" max="17" width="8.7109375" bestFit="1" customWidth="1"/>
    <col min="18" max="18" width="2.7109375" customWidth="1"/>
    <col min="19" max="19" width="20.5703125" bestFit="1" customWidth="1"/>
    <col min="20" max="20" width="2.7109375" customWidth="1"/>
    <col min="21" max="21" width="7.28515625" bestFit="1" customWidth="1"/>
    <col min="22" max="22" width="2.7109375" customWidth="1"/>
    <col min="23" max="23" width="12.28515625" bestFit="1" customWidth="1"/>
    <col min="24" max="24" width="2.7109375" customWidth="1"/>
    <col min="25" max="25" width="47.42578125" bestFit="1" customWidth="1"/>
  </cols>
  <sheetData>
    <row r="1" spans="1:25" x14ac:dyDescent="0.25">
      <c r="A1" s="2"/>
      <c r="B1" s="4"/>
      <c r="C1" s="1" t="s">
        <v>134</v>
      </c>
      <c r="D1" s="1"/>
      <c r="E1" s="1" t="s">
        <v>0</v>
      </c>
      <c r="F1" s="1"/>
      <c r="G1" s="1" t="s">
        <v>1</v>
      </c>
      <c r="H1" s="1"/>
      <c r="I1" s="1" t="s">
        <v>178</v>
      </c>
      <c r="J1" s="1"/>
      <c r="K1" s="1" t="s">
        <v>181</v>
      </c>
      <c r="L1" s="1"/>
      <c r="M1" s="1" t="s">
        <v>179</v>
      </c>
      <c r="N1" s="1"/>
      <c r="O1" s="1" t="s">
        <v>5</v>
      </c>
      <c r="P1" s="1"/>
      <c r="Q1" s="1" t="s">
        <v>182</v>
      </c>
      <c r="R1" s="1"/>
      <c r="S1" s="1" t="s">
        <v>21</v>
      </c>
      <c r="T1" s="1"/>
      <c r="U1" s="1" t="s">
        <v>3</v>
      </c>
      <c r="V1" s="1"/>
      <c r="W1" s="1" t="s">
        <v>4</v>
      </c>
      <c r="X1" s="1"/>
      <c r="Y1" s="1" t="s">
        <v>45</v>
      </c>
    </row>
    <row r="2" spans="1:25" x14ac:dyDescent="0.25">
      <c r="A2" s="65">
        <v>43619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x14ac:dyDescent="0.25">
      <c r="A3" s="8"/>
    </row>
    <row r="4" spans="1:25" x14ac:dyDescent="0.25">
      <c r="A4" s="44"/>
      <c r="B4" s="18"/>
      <c r="C4" s="18" t="s">
        <v>633</v>
      </c>
      <c r="D4" s="18"/>
      <c r="E4" s="18" t="s">
        <v>7</v>
      </c>
      <c r="F4" s="18"/>
      <c r="G4" s="18"/>
      <c r="H4" s="18"/>
      <c r="I4" s="18" t="s">
        <v>185</v>
      </c>
      <c r="J4" s="18"/>
      <c r="K4" s="44">
        <v>43619</v>
      </c>
      <c r="L4" s="18"/>
      <c r="M4" s="44">
        <v>43619</v>
      </c>
      <c r="N4" s="18"/>
      <c r="O4" s="18" t="s">
        <v>282</v>
      </c>
      <c r="P4" s="18"/>
      <c r="Q4" s="18">
        <v>15</v>
      </c>
      <c r="R4" s="18"/>
      <c r="S4" s="18" t="s">
        <v>43</v>
      </c>
      <c r="T4" s="18"/>
      <c r="U4" s="18"/>
      <c r="V4" s="18"/>
      <c r="W4" s="18" t="s">
        <v>154</v>
      </c>
      <c r="X4" s="18"/>
      <c r="Y4" s="18" t="s">
        <v>637</v>
      </c>
    </row>
    <row r="5" spans="1:25" x14ac:dyDescent="0.25">
      <c r="A5" s="44"/>
      <c r="B5" s="18"/>
      <c r="C5" s="18" t="s">
        <v>631</v>
      </c>
      <c r="D5" s="18"/>
      <c r="E5" s="18" t="s">
        <v>7</v>
      </c>
      <c r="F5" s="18"/>
      <c r="G5" s="18"/>
      <c r="H5" s="18"/>
      <c r="I5" s="18" t="s">
        <v>180</v>
      </c>
      <c r="J5" s="18"/>
      <c r="K5" s="44">
        <v>43619</v>
      </c>
      <c r="L5" s="18"/>
      <c r="M5" s="44">
        <v>43619</v>
      </c>
      <c r="N5" s="18"/>
      <c r="O5" s="18" t="s">
        <v>632</v>
      </c>
      <c r="P5" s="18"/>
      <c r="Q5" s="18">
        <v>15</v>
      </c>
      <c r="R5" s="18"/>
      <c r="S5" s="18" t="s">
        <v>43</v>
      </c>
      <c r="T5" s="18"/>
      <c r="U5" s="18"/>
      <c r="V5" s="18"/>
      <c r="W5" s="18" t="s">
        <v>154</v>
      </c>
      <c r="X5" s="18"/>
      <c r="Y5" s="18" t="s">
        <v>638</v>
      </c>
    </row>
    <row r="6" spans="1:25" x14ac:dyDescent="0.25">
      <c r="A6" s="44"/>
      <c r="B6" s="18"/>
      <c r="C6" s="18" t="s">
        <v>634</v>
      </c>
      <c r="D6" s="18"/>
      <c r="E6" s="18" t="s">
        <v>7</v>
      </c>
      <c r="F6" s="18"/>
      <c r="G6" s="18"/>
      <c r="H6" s="18"/>
      <c r="I6" s="18" t="s">
        <v>185</v>
      </c>
      <c r="J6" s="18"/>
      <c r="K6" s="44">
        <v>43619</v>
      </c>
      <c r="L6" s="18"/>
      <c r="M6" s="44">
        <v>43619</v>
      </c>
      <c r="N6" s="18"/>
      <c r="O6" s="18" t="s">
        <v>282</v>
      </c>
      <c r="P6" s="18"/>
      <c r="Q6" s="18">
        <v>15</v>
      </c>
      <c r="R6" s="18"/>
      <c r="S6" s="18" t="s">
        <v>43</v>
      </c>
      <c r="T6" s="18"/>
      <c r="U6" s="18"/>
      <c r="V6" s="18"/>
      <c r="W6" s="18" t="s">
        <v>154</v>
      </c>
      <c r="X6" s="18"/>
      <c r="Y6" s="18" t="s">
        <v>637</v>
      </c>
    </row>
    <row r="7" spans="1:25" x14ac:dyDescent="0.25">
      <c r="A7" s="44"/>
      <c r="B7" s="18"/>
      <c r="C7" s="18" t="s">
        <v>635</v>
      </c>
      <c r="D7" s="18"/>
      <c r="E7" s="18" t="s">
        <v>7</v>
      </c>
      <c r="F7" s="18"/>
      <c r="G7" s="18"/>
      <c r="H7" s="18"/>
      <c r="I7" s="18" t="s">
        <v>185</v>
      </c>
      <c r="J7" s="18"/>
      <c r="K7" s="44">
        <v>43619</v>
      </c>
      <c r="L7" s="18"/>
      <c r="M7" s="44">
        <v>43619</v>
      </c>
      <c r="N7" s="18"/>
      <c r="O7" s="18" t="s">
        <v>282</v>
      </c>
      <c r="P7" s="18"/>
      <c r="Q7" s="18">
        <v>15</v>
      </c>
      <c r="R7" s="18"/>
      <c r="S7" s="18" t="s">
        <v>43</v>
      </c>
      <c r="T7" s="18"/>
      <c r="U7" s="18"/>
      <c r="V7" s="18"/>
      <c r="W7" s="18" t="s">
        <v>154</v>
      </c>
      <c r="X7" s="18"/>
      <c r="Y7" s="18" t="s">
        <v>641</v>
      </c>
    </row>
    <row r="8" spans="1:25" x14ac:dyDescent="0.25">
      <c r="A8" s="44"/>
      <c r="B8" s="18"/>
      <c r="C8" s="18" t="s">
        <v>636</v>
      </c>
      <c r="D8" s="18"/>
      <c r="E8" s="18" t="s">
        <v>7</v>
      </c>
      <c r="F8" s="18"/>
      <c r="G8" s="18"/>
      <c r="H8" s="18"/>
      <c r="I8" s="18" t="s">
        <v>185</v>
      </c>
      <c r="J8" s="18"/>
      <c r="K8" s="44">
        <v>43619</v>
      </c>
      <c r="L8" s="18"/>
      <c r="M8" s="44">
        <v>43619</v>
      </c>
      <c r="N8" s="18"/>
      <c r="O8" s="18" t="s">
        <v>639</v>
      </c>
      <c r="P8" s="18"/>
      <c r="Q8" s="18">
        <v>15</v>
      </c>
      <c r="R8" s="18"/>
      <c r="S8" s="18" t="s">
        <v>43</v>
      </c>
      <c r="T8" s="18"/>
      <c r="U8" s="18"/>
      <c r="V8" s="18"/>
      <c r="W8" s="18" t="s">
        <v>154</v>
      </c>
      <c r="X8" s="18"/>
      <c r="Y8" s="18" t="s">
        <v>640</v>
      </c>
    </row>
    <row r="9" spans="1:25" x14ac:dyDescent="0.25">
      <c r="A9" s="44"/>
      <c r="B9" s="18"/>
      <c r="C9" s="18" t="s">
        <v>642</v>
      </c>
      <c r="D9" s="18"/>
      <c r="E9" s="18" t="s">
        <v>53</v>
      </c>
      <c r="F9" s="18"/>
      <c r="G9" s="18"/>
      <c r="H9" s="18"/>
      <c r="I9" s="18" t="s">
        <v>152</v>
      </c>
      <c r="J9" s="18"/>
      <c r="K9" s="44">
        <v>43619</v>
      </c>
      <c r="L9" s="18"/>
      <c r="M9" s="18"/>
      <c r="N9" s="18"/>
      <c r="O9" s="18" t="s">
        <v>88</v>
      </c>
      <c r="P9" s="18"/>
      <c r="Q9" s="18">
        <v>15</v>
      </c>
      <c r="R9" s="18"/>
      <c r="S9" s="18" t="s">
        <v>43</v>
      </c>
      <c r="T9" s="18"/>
      <c r="U9" s="18"/>
      <c r="V9" s="18"/>
      <c r="W9" s="18" t="s">
        <v>320</v>
      </c>
      <c r="X9" s="18"/>
      <c r="Y9" s="18"/>
    </row>
    <row r="10" spans="1:25" x14ac:dyDescent="0.25">
      <c r="A10" s="44"/>
      <c r="B10" s="18"/>
      <c r="C10" s="18" t="s">
        <v>643</v>
      </c>
      <c r="D10" s="18"/>
      <c r="E10" s="18" t="s">
        <v>7</v>
      </c>
      <c r="F10" s="18"/>
      <c r="G10" s="18"/>
      <c r="H10" s="18"/>
      <c r="I10" s="18" t="s">
        <v>152</v>
      </c>
      <c r="J10" s="18"/>
      <c r="K10" s="44">
        <v>43619</v>
      </c>
      <c r="L10" s="18"/>
      <c r="M10" s="18"/>
      <c r="N10" s="18"/>
      <c r="O10" s="18" t="s">
        <v>425</v>
      </c>
      <c r="P10" s="18"/>
      <c r="Q10" s="18">
        <v>15</v>
      </c>
      <c r="R10" s="18"/>
      <c r="S10" s="18" t="s">
        <v>43</v>
      </c>
      <c r="T10" s="18"/>
      <c r="U10" s="18"/>
      <c r="V10" s="18"/>
      <c r="W10" s="18"/>
      <c r="X10" s="18"/>
      <c r="Y10" s="18"/>
    </row>
    <row r="11" spans="1:25" x14ac:dyDescent="0.25">
      <c r="A11" s="8"/>
      <c r="S11">
        <f>SUM(Q3:Q10)/60</f>
        <v>1.75</v>
      </c>
    </row>
    <row r="12" spans="1:25" x14ac:dyDescent="0.25">
      <c r="A12" s="65">
        <v>43620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spans="1:25" x14ac:dyDescent="0.25">
      <c r="A13" s="8"/>
    </row>
    <row r="14" spans="1:25" x14ac:dyDescent="0.25">
      <c r="A14" s="44"/>
      <c r="B14" s="18"/>
      <c r="C14" s="18" t="s">
        <v>642</v>
      </c>
      <c r="D14" s="18"/>
      <c r="E14" s="18" t="s">
        <v>53</v>
      </c>
      <c r="F14" s="18"/>
      <c r="G14" s="18"/>
      <c r="H14" s="18"/>
      <c r="I14" s="18" t="s">
        <v>152</v>
      </c>
      <c r="J14" s="18"/>
      <c r="K14" s="44">
        <v>43619</v>
      </c>
      <c r="L14" s="18"/>
      <c r="M14" s="18"/>
      <c r="N14" s="18"/>
      <c r="O14" s="18" t="s">
        <v>88</v>
      </c>
      <c r="P14" s="18"/>
      <c r="Q14" s="18">
        <v>30</v>
      </c>
      <c r="R14" s="18"/>
      <c r="S14" s="18" t="s">
        <v>43</v>
      </c>
      <c r="T14" s="18"/>
      <c r="U14" s="18"/>
      <c r="V14" s="18"/>
      <c r="W14" s="18" t="s">
        <v>320</v>
      </c>
      <c r="X14" s="18"/>
      <c r="Y14" s="18" t="s">
        <v>645</v>
      </c>
    </row>
    <row r="15" spans="1:25" x14ac:dyDescent="0.25">
      <c r="A15" s="44"/>
      <c r="B15" s="18"/>
      <c r="C15" s="18" t="s">
        <v>643</v>
      </c>
      <c r="D15" s="18"/>
      <c r="E15" s="18" t="s">
        <v>7</v>
      </c>
      <c r="F15" s="18"/>
      <c r="G15" s="18"/>
      <c r="H15" s="18"/>
      <c r="I15" s="18" t="s">
        <v>152</v>
      </c>
      <c r="J15" s="18"/>
      <c r="K15" s="44">
        <v>43619</v>
      </c>
      <c r="L15" s="18"/>
      <c r="M15" s="18"/>
      <c r="N15" s="18"/>
      <c r="O15" s="18" t="s">
        <v>425</v>
      </c>
      <c r="P15" s="18"/>
      <c r="Q15" s="18">
        <v>15</v>
      </c>
      <c r="R15" s="18"/>
      <c r="S15" s="18" t="s">
        <v>43</v>
      </c>
      <c r="T15" s="18"/>
      <c r="U15" s="18"/>
      <c r="V15" s="18"/>
      <c r="W15" s="18" t="s">
        <v>193</v>
      </c>
      <c r="X15" s="18"/>
      <c r="Y15" s="18"/>
    </row>
    <row r="16" spans="1:25" x14ac:dyDescent="0.25">
      <c r="A16" s="44"/>
      <c r="B16" s="18"/>
      <c r="C16" s="18" t="s">
        <v>644</v>
      </c>
      <c r="D16" s="18"/>
      <c r="E16" s="18" t="s">
        <v>7</v>
      </c>
      <c r="F16" s="18"/>
      <c r="G16" s="18"/>
      <c r="H16" s="18"/>
      <c r="I16" s="18" t="s">
        <v>185</v>
      </c>
      <c r="J16" s="18"/>
      <c r="K16" s="44">
        <v>43620</v>
      </c>
      <c r="L16" s="18"/>
      <c r="M16" s="18"/>
      <c r="N16" s="18"/>
      <c r="O16" s="18" t="s">
        <v>285</v>
      </c>
      <c r="P16" s="18"/>
      <c r="Q16" s="18">
        <v>15</v>
      </c>
      <c r="R16" s="18"/>
      <c r="S16" s="18" t="s">
        <v>43</v>
      </c>
      <c r="T16" s="18"/>
      <c r="U16" s="18"/>
      <c r="V16" s="18"/>
      <c r="W16" s="18" t="s">
        <v>154</v>
      </c>
      <c r="X16" s="18"/>
      <c r="Y16" s="18"/>
    </row>
    <row r="17" spans="1:25" x14ac:dyDescent="0.25">
      <c r="A17" s="44"/>
      <c r="B17" s="18"/>
      <c r="C17" s="18">
        <v>54242</v>
      </c>
      <c r="D17" s="18"/>
      <c r="E17" s="18"/>
      <c r="F17" s="18"/>
      <c r="G17" s="18"/>
      <c r="H17" s="18"/>
      <c r="I17" s="18" t="s">
        <v>184</v>
      </c>
      <c r="J17" s="18"/>
      <c r="K17" s="44">
        <v>43620</v>
      </c>
      <c r="L17" s="18"/>
      <c r="M17" s="18"/>
      <c r="N17" s="18"/>
      <c r="O17" s="18" t="s">
        <v>647</v>
      </c>
      <c r="P17" s="18"/>
      <c r="Q17" s="18">
        <v>15</v>
      </c>
      <c r="R17" s="18"/>
      <c r="S17" s="18" t="s">
        <v>43</v>
      </c>
      <c r="T17" s="18"/>
      <c r="U17" s="18"/>
      <c r="V17" s="18"/>
      <c r="W17" s="18" t="s">
        <v>154</v>
      </c>
      <c r="X17" s="18"/>
      <c r="Y17" s="18"/>
    </row>
    <row r="18" spans="1:25" x14ac:dyDescent="0.25">
      <c r="A18" s="44"/>
      <c r="B18" s="18"/>
      <c r="C18" s="18" t="s">
        <v>646</v>
      </c>
      <c r="D18" s="18"/>
      <c r="E18" s="18" t="s">
        <v>7</v>
      </c>
      <c r="F18" s="18"/>
      <c r="G18" s="18"/>
      <c r="H18" s="18"/>
      <c r="I18" s="18" t="s">
        <v>152</v>
      </c>
      <c r="J18" s="18"/>
      <c r="K18" s="44">
        <v>43620</v>
      </c>
      <c r="L18" s="18"/>
      <c r="M18" s="18"/>
      <c r="N18" s="18"/>
      <c r="O18" s="18" t="s">
        <v>146</v>
      </c>
      <c r="P18" s="18"/>
      <c r="Q18" s="18">
        <v>15</v>
      </c>
      <c r="R18" s="18"/>
      <c r="S18" s="18" t="s">
        <v>43</v>
      </c>
      <c r="T18" s="18"/>
      <c r="U18" s="18"/>
      <c r="V18" s="18"/>
      <c r="W18" s="18" t="s">
        <v>204</v>
      </c>
      <c r="X18" s="18"/>
      <c r="Y18" s="18"/>
    </row>
    <row r="19" spans="1:25" x14ac:dyDescent="0.25">
      <c r="A19" s="44"/>
      <c r="B19" s="18"/>
      <c r="C19" s="18" t="s">
        <v>648</v>
      </c>
      <c r="D19" s="18"/>
      <c r="E19" s="18" t="s">
        <v>7</v>
      </c>
      <c r="F19" s="18"/>
      <c r="G19" s="18"/>
      <c r="H19" s="18"/>
      <c r="I19" s="18" t="s">
        <v>649</v>
      </c>
      <c r="J19" s="18"/>
      <c r="K19" s="44">
        <v>43620</v>
      </c>
      <c r="L19" s="18"/>
      <c r="M19" s="18"/>
      <c r="N19" s="18"/>
      <c r="O19" s="57" t="s">
        <v>650</v>
      </c>
      <c r="P19" s="18"/>
      <c r="Q19" s="18">
        <v>15</v>
      </c>
      <c r="R19" s="18"/>
      <c r="S19" s="18" t="s">
        <v>43</v>
      </c>
      <c r="T19" s="18"/>
      <c r="U19" s="18"/>
      <c r="V19" s="18"/>
      <c r="W19" s="18" t="s">
        <v>154</v>
      </c>
      <c r="X19" s="18"/>
      <c r="Y19" s="18"/>
    </row>
    <row r="20" spans="1:25" x14ac:dyDescent="0.25">
      <c r="A20" s="44"/>
      <c r="B20" s="18"/>
      <c r="C20" s="18" t="s">
        <v>651</v>
      </c>
      <c r="D20" s="18"/>
      <c r="E20" s="18" t="s">
        <v>53</v>
      </c>
      <c r="F20" s="18"/>
      <c r="G20" s="18"/>
      <c r="H20" s="18"/>
      <c r="I20" s="18" t="s">
        <v>184</v>
      </c>
      <c r="J20" s="18"/>
      <c r="K20" s="44">
        <v>43620</v>
      </c>
      <c r="L20" s="18"/>
      <c r="M20" s="18"/>
      <c r="N20" s="18"/>
      <c r="O20" s="18" t="s">
        <v>612</v>
      </c>
      <c r="P20" s="18"/>
      <c r="Q20" s="18">
        <v>15</v>
      </c>
      <c r="R20" s="18"/>
      <c r="S20" s="18" t="s">
        <v>43</v>
      </c>
      <c r="T20" s="18"/>
      <c r="U20" s="18"/>
      <c r="V20" s="18"/>
      <c r="W20" s="18" t="s">
        <v>154</v>
      </c>
      <c r="X20" s="18"/>
      <c r="Y20" s="18"/>
    </row>
    <row r="21" spans="1:25" x14ac:dyDescent="0.25">
      <c r="A21" s="8"/>
      <c r="S21">
        <f>SUM(Q13:Q20)/60</f>
        <v>2</v>
      </c>
    </row>
    <row r="22" spans="1:25" x14ac:dyDescent="0.25">
      <c r="A22" s="65">
        <v>43621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</row>
    <row r="23" spans="1:25" x14ac:dyDescent="0.25">
      <c r="A23" s="8"/>
    </row>
    <row r="24" spans="1:25" x14ac:dyDescent="0.25">
      <c r="A24" s="44"/>
      <c r="B24" s="18"/>
      <c r="C24" s="18" t="s">
        <v>644</v>
      </c>
      <c r="D24" s="18"/>
      <c r="E24" s="18" t="s">
        <v>7</v>
      </c>
      <c r="F24" s="18"/>
      <c r="G24" s="18"/>
      <c r="H24" s="18"/>
      <c r="I24" s="18" t="s">
        <v>185</v>
      </c>
      <c r="J24" s="18"/>
      <c r="K24" s="44">
        <v>43620</v>
      </c>
      <c r="L24" s="18"/>
      <c r="M24" s="18"/>
      <c r="N24" s="18"/>
      <c r="O24" s="18" t="s">
        <v>285</v>
      </c>
      <c r="P24" s="18"/>
      <c r="Q24" s="18">
        <v>15</v>
      </c>
      <c r="R24" s="18"/>
      <c r="S24" s="18" t="s">
        <v>43</v>
      </c>
      <c r="T24" s="18"/>
      <c r="U24" s="18"/>
      <c r="V24" s="18"/>
      <c r="W24" s="18" t="s">
        <v>154</v>
      </c>
      <c r="X24" s="18"/>
      <c r="Y24" s="18"/>
    </row>
    <row r="25" spans="1:25" x14ac:dyDescent="0.25">
      <c r="A25" s="44"/>
      <c r="B25" s="18"/>
      <c r="C25" s="18" t="s">
        <v>648</v>
      </c>
      <c r="D25" s="18"/>
      <c r="E25" s="18" t="s">
        <v>7</v>
      </c>
      <c r="F25" s="18"/>
      <c r="G25" s="18"/>
      <c r="H25" s="18"/>
      <c r="I25" s="18" t="s">
        <v>649</v>
      </c>
      <c r="J25" s="18"/>
      <c r="K25" s="44">
        <v>43620</v>
      </c>
      <c r="L25" s="18"/>
      <c r="M25" s="18"/>
      <c r="N25" s="18"/>
      <c r="O25" s="57" t="s">
        <v>650</v>
      </c>
      <c r="P25" s="18"/>
      <c r="Q25" s="18">
        <v>15</v>
      </c>
      <c r="R25" s="18"/>
      <c r="S25" s="18" t="s">
        <v>43</v>
      </c>
      <c r="T25" s="18"/>
      <c r="U25" s="18"/>
      <c r="V25" s="18"/>
      <c r="W25" s="18" t="s">
        <v>154</v>
      </c>
      <c r="X25" s="18"/>
      <c r="Y25" s="18"/>
    </row>
    <row r="26" spans="1:25" x14ac:dyDescent="0.25">
      <c r="A26" s="44"/>
      <c r="B26" s="18"/>
      <c r="C26" s="18" t="s">
        <v>651</v>
      </c>
      <c r="D26" s="18"/>
      <c r="E26" s="18" t="s">
        <v>53</v>
      </c>
      <c r="F26" s="18"/>
      <c r="G26" s="18"/>
      <c r="H26" s="18"/>
      <c r="I26" s="18" t="s">
        <v>184</v>
      </c>
      <c r="J26" s="18"/>
      <c r="K26" s="44">
        <v>43620</v>
      </c>
      <c r="L26" s="18"/>
      <c r="M26" s="18"/>
      <c r="N26" s="18"/>
      <c r="O26" s="18" t="s">
        <v>612</v>
      </c>
      <c r="P26" s="18"/>
      <c r="Q26" s="18">
        <v>15</v>
      </c>
      <c r="R26" s="18"/>
      <c r="S26" s="18" t="s">
        <v>43</v>
      </c>
      <c r="T26" s="18"/>
      <c r="U26" s="18"/>
      <c r="V26" s="18"/>
      <c r="W26" s="18" t="s">
        <v>615</v>
      </c>
      <c r="X26" s="18"/>
      <c r="Y26" s="18"/>
    </row>
    <row r="27" spans="1:25" x14ac:dyDescent="0.25">
      <c r="A27" s="44"/>
      <c r="B27" s="18"/>
      <c r="C27" s="18" t="s">
        <v>652</v>
      </c>
      <c r="D27" s="18"/>
      <c r="E27" s="18" t="s">
        <v>7</v>
      </c>
      <c r="F27" s="18"/>
      <c r="G27" s="18"/>
      <c r="H27" s="18"/>
      <c r="I27" s="18" t="s">
        <v>185</v>
      </c>
      <c r="J27" s="18"/>
      <c r="K27" s="44">
        <v>43621</v>
      </c>
      <c r="L27" s="18"/>
      <c r="M27" s="18"/>
      <c r="N27" s="18"/>
      <c r="O27" s="18" t="s">
        <v>653</v>
      </c>
      <c r="P27" s="18" t="s">
        <v>654</v>
      </c>
      <c r="Q27" s="18">
        <v>15</v>
      </c>
      <c r="R27" s="18"/>
      <c r="S27" s="18" t="s">
        <v>43</v>
      </c>
      <c r="T27" s="18"/>
      <c r="U27" s="18"/>
      <c r="V27" s="18"/>
      <c r="W27" s="18" t="s">
        <v>154</v>
      </c>
      <c r="X27" s="18"/>
      <c r="Y27" s="18"/>
    </row>
    <row r="28" spans="1:25" x14ac:dyDescent="0.25">
      <c r="A28" s="44"/>
      <c r="B28" s="18"/>
      <c r="C28" s="18" t="s">
        <v>657</v>
      </c>
      <c r="D28" s="18"/>
      <c r="E28" s="18" t="s">
        <v>7</v>
      </c>
      <c r="F28" s="18"/>
      <c r="G28" s="18"/>
      <c r="H28" s="18"/>
      <c r="I28" s="18" t="s">
        <v>180</v>
      </c>
      <c r="J28" s="18"/>
      <c r="K28" s="44">
        <v>43621</v>
      </c>
      <c r="L28" s="18"/>
      <c r="M28" s="18"/>
      <c r="N28" s="18"/>
      <c r="O28" s="18" t="s">
        <v>659</v>
      </c>
      <c r="P28" s="18"/>
      <c r="Q28" s="18">
        <v>15</v>
      </c>
      <c r="R28" s="18"/>
      <c r="S28" s="18" t="s">
        <v>43</v>
      </c>
      <c r="T28" s="18"/>
      <c r="U28" s="18"/>
      <c r="V28" s="18"/>
      <c r="W28" s="18" t="s">
        <v>154</v>
      </c>
      <c r="X28" s="18"/>
      <c r="Y28" s="18"/>
    </row>
    <row r="29" spans="1:25" x14ac:dyDescent="0.25">
      <c r="A29" s="44"/>
      <c r="B29" s="18"/>
      <c r="C29" s="18" t="s">
        <v>656</v>
      </c>
      <c r="D29" s="18"/>
      <c r="E29" s="18" t="s">
        <v>7</v>
      </c>
      <c r="F29" s="18"/>
      <c r="G29" s="18"/>
      <c r="H29" s="18"/>
      <c r="I29" s="18" t="s">
        <v>185</v>
      </c>
      <c r="J29" s="18"/>
      <c r="K29" s="44">
        <v>43621</v>
      </c>
      <c r="L29" s="18"/>
      <c r="M29" s="18"/>
      <c r="N29" s="18"/>
      <c r="O29" s="18" t="s">
        <v>658</v>
      </c>
      <c r="P29" s="18"/>
      <c r="Q29" s="18">
        <v>15</v>
      </c>
      <c r="R29" s="18"/>
      <c r="S29" s="18" t="s">
        <v>43</v>
      </c>
      <c r="T29" s="18"/>
      <c r="U29" s="18"/>
      <c r="V29" s="18"/>
      <c r="W29" s="18" t="s">
        <v>154</v>
      </c>
      <c r="X29" s="18"/>
      <c r="Y29" s="18"/>
    </row>
    <row r="30" spans="1:25" x14ac:dyDescent="0.25">
      <c r="A30" s="44"/>
      <c r="B30" s="18"/>
      <c r="C30" s="18" t="s">
        <v>655</v>
      </c>
      <c r="D30" s="18"/>
      <c r="E30" s="18" t="s">
        <v>7</v>
      </c>
      <c r="F30" s="18"/>
      <c r="G30" s="18"/>
      <c r="H30" s="18"/>
      <c r="I30" s="18" t="s">
        <v>184</v>
      </c>
      <c r="J30" s="18"/>
      <c r="K30" s="44">
        <v>43621</v>
      </c>
      <c r="L30" s="18"/>
      <c r="M30" s="18"/>
      <c r="N30" s="18"/>
      <c r="O30" s="18" t="s">
        <v>30</v>
      </c>
      <c r="P30" s="18"/>
      <c r="Q30" s="18">
        <v>15</v>
      </c>
      <c r="R30" s="18"/>
      <c r="S30" s="18" t="s">
        <v>43</v>
      </c>
      <c r="T30" s="18"/>
      <c r="U30" s="18"/>
      <c r="V30" s="18"/>
      <c r="W30" s="18" t="s">
        <v>154</v>
      </c>
      <c r="X30" s="18"/>
      <c r="Y30" s="18"/>
    </row>
    <row r="31" spans="1:25" x14ac:dyDescent="0.25">
      <c r="A31" s="44"/>
      <c r="B31" s="18"/>
      <c r="C31" s="18" t="s">
        <v>660</v>
      </c>
      <c r="D31" s="18"/>
      <c r="E31" s="18" t="s">
        <v>7</v>
      </c>
      <c r="F31" s="18"/>
      <c r="G31" s="18"/>
      <c r="H31" s="18"/>
      <c r="I31" s="18" t="s">
        <v>187</v>
      </c>
      <c r="J31" s="18"/>
      <c r="K31" s="44">
        <v>43621</v>
      </c>
      <c r="L31" s="18"/>
      <c r="M31" s="18"/>
      <c r="N31" s="18"/>
      <c r="O31" s="18" t="s">
        <v>661</v>
      </c>
      <c r="P31" s="18"/>
      <c r="Q31" s="18">
        <v>15</v>
      </c>
      <c r="R31" s="18"/>
      <c r="S31" s="18" t="s">
        <v>43</v>
      </c>
      <c r="T31" s="18"/>
      <c r="U31" s="18"/>
      <c r="V31" s="18"/>
      <c r="W31" s="18" t="s">
        <v>154</v>
      </c>
      <c r="X31" s="18"/>
      <c r="Y31" s="18"/>
    </row>
    <row r="32" spans="1:25" x14ac:dyDescent="0.25">
      <c r="A32" s="8"/>
      <c r="S32">
        <f>SUM(Q24:Q31)/60</f>
        <v>2</v>
      </c>
    </row>
    <row r="33" spans="1:25" x14ac:dyDescent="0.25">
      <c r="A33" s="65">
        <v>43622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</row>
    <row r="34" spans="1:25" x14ac:dyDescent="0.25">
      <c r="A34" s="8"/>
    </row>
    <row r="35" spans="1:25" x14ac:dyDescent="0.25">
      <c r="A35" s="44"/>
      <c r="B35" s="18"/>
      <c r="C35" s="18" t="s">
        <v>657</v>
      </c>
      <c r="D35" s="18"/>
      <c r="E35" s="18" t="s">
        <v>7</v>
      </c>
      <c r="F35" s="18"/>
      <c r="G35" s="18"/>
      <c r="H35" s="18"/>
      <c r="I35" s="18" t="s">
        <v>180</v>
      </c>
      <c r="J35" s="18"/>
      <c r="K35" s="44">
        <v>43621</v>
      </c>
      <c r="L35" s="18"/>
      <c r="M35" s="44">
        <v>43622</v>
      </c>
      <c r="N35" s="18"/>
      <c r="O35" s="18" t="s">
        <v>659</v>
      </c>
      <c r="P35" s="18"/>
      <c r="Q35" s="18">
        <v>15</v>
      </c>
      <c r="R35" s="18"/>
      <c r="S35" s="18" t="s">
        <v>43</v>
      </c>
      <c r="T35" s="18"/>
      <c r="U35" s="18"/>
      <c r="V35" s="18"/>
      <c r="W35" s="18" t="s">
        <v>154</v>
      </c>
      <c r="X35" s="18"/>
      <c r="Y35" s="18"/>
    </row>
    <row r="36" spans="1:25" x14ac:dyDescent="0.25">
      <c r="A36" s="44"/>
      <c r="B36" s="18"/>
      <c r="C36" s="18" t="s">
        <v>656</v>
      </c>
      <c r="D36" s="18"/>
      <c r="E36" s="18" t="s">
        <v>7</v>
      </c>
      <c r="F36" s="18"/>
      <c r="G36" s="18"/>
      <c r="H36" s="18"/>
      <c r="I36" s="18" t="s">
        <v>185</v>
      </c>
      <c r="J36" s="18"/>
      <c r="K36" s="44">
        <v>43621</v>
      </c>
      <c r="L36" s="18"/>
      <c r="M36" s="18"/>
      <c r="N36" s="18"/>
      <c r="O36" s="18" t="s">
        <v>658</v>
      </c>
      <c r="P36" s="18"/>
      <c r="Q36" s="18">
        <v>15</v>
      </c>
      <c r="R36" s="18"/>
      <c r="S36" s="18" t="s">
        <v>43</v>
      </c>
      <c r="T36" s="18"/>
      <c r="U36" s="18"/>
      <c r="V36" s="18"/>
      <c r="W36" s="18" t="s">
        <v>154</v>
      </c>
      <c r="X36" s="18"/>
      <c r="Y36" s="18"/>
    </row>
    <row r="37" spans="1:25" x14ac:dyDescent="0.25">
      <c r="A37" s="44"/>
      <c r="B37" s="18"/>
      <c r="C37" s="18" t="s">
        <v>662</v>
      </c>
      <c r="D37" s="18"/>
      <c r="E37" s="18" t="s">
        <v>7</v>
      </c>
      <c r="F37" s="18"/>
      <c r="G37" s="18"/>
      <c r="H37" s="18"/>
      <c r="I37" s="18" t="s">
        <v>152</v>
      </c>
      <c r="J37" s="18"/>
      <c r="K37" s="44">
        <v>43622</v>
      </c>
      <c r="L37" s="18"/>
      <c r="M37" s="44">
        <v>43622</v>
      </c>
      <c r="N37" s="18"/>
      <c r="O37" s="18" t="s">
        <v>146</v>
      </c>
      <c r="P37" s="18"/>
      <c r="Q37" s="18">
        <v>15</v>
      </c>
      <c r="R37" s="18"/>
      <c r="S37" s="18" t="s">
        <v>43</v>
      </c>
      <c r="T37" s="18"/>
      <c r="U37" s="18"/>
      <c r="V37" s="18"/>
      <c r="W37" s="18" t="s">
        <v>204</v>
      </c>
      <c r="X37" s="18"/>
      <c r="Y37" s="18"/>
    </row>
    <row r="38" spans="1:25" x14ac:dyDescent="0.25">
      <c r="A38" s="44"/>
      <c r="B38" s="18"/>
      <c r="C38" s="18" t="s">
        <v>663</v>
      </c>
      <c r="D38" s="18"/>
      <c r="E38" s="18" t="s">
        <v>7</v>
      </c>
      <c r="F38" s="18"/>
      <c r="G38" s="18"/>
      <c r="H38" s="18"/>
      <c r="I38" s="18" t="s">
        <v>152</v>
      </c>
      <c r="J38" s="18"/>
      <c r="K38" s="44">
        <v>43622</v>
      </c>
      <c r="L38" s="18"/>
      <c r="M38" s="44">
        <v>43622</v>
      </c>
      <c r="N38" s="18"/>
      <c r="O38" s="18" t="s">
        <v>146</v>
      </c>
      <c r="P38" s="18"/>
      <c r="Q38" s="18">
        <v>15</v>
      </c>
      <c r="R38" s="18"/>
      <c r="S38" s="18" t="s">
        <v>43</v>
      </c>
      <c r="T38" s="18"/>
      <c r="U38" s="18"/>
      <c r="V38" s="18"/>
      <c r="W38" s="18" t="s">
        <v>204</v>
      </c>
      <c r="X38" s="18"/>
      <c r="Y38" s="18"/>
    </row>
    <row r="39" spans="1:25" x14ac:dyDescent="0.25">
      <c r="A39" s="44"/>
      <c r="B39" s="18"/>
      <c r="C39" s="18" t="s">
        <v>664</v>
      </c>
      <c r="D39" s="18"/>
      <c r="E39" s="18" t="s">
        <v>7</v>
      </c>
      <c r="F39" s="18"/>
      <c r="G39" s="18"/>
      <c r="H39" s="18"/>
      <c r="I39" s="18" t="s">
        <v>152</v>
      </c>
      <c r="J39" s="18"/>
      <c r="K39" s="44">
        <v>43622</v>
      </c>
      <c r="L39" s="18"/>
      <c r="M39" s="44">
        <v>43622</v>
      </c>
      <c r="N39" s="18"/>
      <c r="O39" s="18" t="s">
        <v>146</v>
      </c>
      <c r="P39" s="18"/>
      <c r="Q39" s="18">
        <v>15</v>
      </c>
      <c r="R39" s="18"/>
      <c r="S39" s="18" t="s">
        <v>43</v>
      </c>
      <c r="T39" s="18"/>
      <c r="U39" s="18"/>
      <c r="V39" s="18"/>
      <c r="W39" s="18" t="s">
        <v>204</v>
      </c>
      <c r="X39" s="18"/>
      <c r="Y39" s="18"/>
    </row>
    <row r="40" spans="1:25" x14ac:dyDescent="0.25">
      <c r="A40" s="44"/>
      <c r="B40" s="18"/>
      <c r="C40" s="18" t="s">
        <v>665</v>
      </c>
      <c r="D40" s="18"/>
      <c r="E40" s="18" t="s">
        <v>7</v>
      </c>
      <c r="F40" s="18"/>
      <c r="G40" s="18"/>
      <c r="H40" s="18"/>
      <c r="I40" s="18" t="s">
        <v>152</v>
      </c>
      <c r="J40" s="18"/>
      <c r="K40" s="44">
        <v>43622</v>
      </c>
      <c r="L40" s="18"/>
      <c r="M40" s="44">
        <v>43622</v>
      </c>
      <c r="N40" s="18"/>
      <c r="O40" s="18" t="s">
        <v>146</v>
      </c>
      <c r="P40" s="18"/>
      <c r="Q40" s="18">
        <v>15</v>
      </c>
      <c r="R40" s="18"/>
      <c r="S40" s="18" t="s">
        <v>43</v>
      </c>
      <c r="T40" s="18"/>
      <c r="U40" s="18"/>
      <c r="V40" s="18"/>
      <c r="W40" s="18" t="s">
        <v>204</v>
      </c>
      <c r="X40" s="18"/>
      <c r="Y40" s="18"/>
    </row>
    <row r="41" spans="1:25" x14ac:dyDescent="0.25">
      <c r="A41" s="44"/>
      <c r="B41" s="18"/>
      <c r="C41" s="18" t="s">
        <v>666</v>
      </c>
      <c r="D41" s="18"/>
      <c r="E41" s="18" t="s">
        <v>7</v>
      </c>
      <c r="F41" s="18"/>
      <c r="G41" s="18"/>
      <c r="H41" s="18"/>
      <c r="I41" s="18" t="s">
        <v>152</v>
      </c>
      <c r="J41" s="18"/>
      <c r="K41" s="44">
        <v>43622</v>
      </c>
      <c r="L41" s="18"/>
      <c r="M41" s="44">
        <v>43622</v>
      </c>
      <c r="N41" s="18"/>
      <c r="O41" s="18" t="s">
        <v>146</v>
      </c>
      <c r="P41" s="18"/>
      <c r="Q41" s="18">
        <v>15</v>
      </c>
      <c r="R41" s="18"/>
      <c r="S41" s="18" t="s">
        <v>43</v>
      </c>
      <c r="T41" s="18"/>
      <c r="U41" s="18"/>
      <c r="V41" s="18"/>
      <c r="W41" s="18" t="s">
        <v>204</v>
      </c>
      <c r="X41" s="18"/>
      <c r="Y41" s="18"/>
    </row>
    <row r="42" spans="1:25" x14ac:dyDescent="0.25">
      <c r="A42" s="44"/>
      <c r="B42" s="18"/>
      <c r="C42" s="18" t="s">
        <v>667</v>
      </c>
      <c r="D42" s="18"/>
      <c r="E42" s="18" t="s">
        <v>7</v>
      </c>
      <c r="F42" s="18"/>
      <c r="G42" s="18"/>
      <c r="H42" s="18"/>
      <c r="I42" s="18" t="s">
        <v>152</v>
      </c>
      <c r="J42" s="18"/>
      <c r="K42" s="44">
        <v>43622</v>
      </c>
      <c r="L42" s="18"/>
      <c r="M42" s="44">
        <v>43622</v>
      </c>
      <c r="N42" s="18"/>
      <c r="O42" s="18" t="s">
        <v>146</v>
      </c>
      <c r="P42" s="18"/>
      <c r="Q42" s="18">
        <v>15</v>
      </c>
      <c r="R42" s="18"/>
      <c r="S42" s="18" t="s">
        <v>43</v>
      </c>
      <c r="T42" s="18"/>
      <c r="U42" s="18"/>
      <c r="V42" s="18"/>
      <c r="W42" s="18" t="s">
        <v>204</v>
      </c>
      <c r="X42" s="18"/>
      <c r="Y42" s="18"/>
    </row>
    <row r="43" spans="1:25" x14ac:dyDescent="0.25">
      <c r="A43" s="44"/>
      <c r="B43" s="18"/>
      <c r="C43" s="18" t="s">
        <v>668</v>
      </c>
      <c r="D43" s="18"/>
      <c r="E43" s="18" t="s">
        <v>7</v>
      </c>
      <c r="F43" s="18"/>
      <c r="G43" s="18"/>
      <c r="H43" s="18"/>
      <c r="I43" s="18" t="s">
        <v>152</v>
      </c>
      <c r="J43" s="18"/>
      <c r="K43" s="44">
        <v>43622</v>
      </c>
      <c r="L43" s="18"/>
      <c r="M43" s="44">
        <v>43622</v>
      </c>
      <c r="N43" s="18"/>
      <c r="O43" s="18" t="s">
        <v>146</v>
      </c>
      <c r="P43" s="18"/>
      <c r="Q43" s="18">
        <v>15</v>
      </c>
      <c r="R43" s="18"/>
      <c r="S43" s="18" t="s">
        <v>43</v>
      </c>
      <c r="T43" s="18"/>
      <c r="U43" s="18"/>
      <c r="V43" s="18"/>
      <c r="W43" s="18" t="s">
        <v>204</v>
      </c>
      <c r="X43" s="18"/>
      <c r="Y43" s="18"/>
    </row>
    <row r="44" spans="1:25" x14ac:dyDescent="0.25">
      <c r="A44" s="44"/>
      <c r="B44" s="18"/>
      <c r="C44" s="18" t="s">
        <v>669</v>
      </c>
      <c r="D44" s="18"/>
      <c r="E44" s="18" t="s">
        <v>7</v>
      </c>
      <c r="F44" s="18"/>
      <c r="G44" s="18"/>
      <c r="H44" s="18"/>
      <c r="I44" s="18" t="s">
        <v>185</v>
      </c>
      <c r="J44" s="18"/>
      <c r="K44" s="44">
        <v>43622</v>
      </c>
      <c r="L44" s="18"/>
      <c r="M44" s="18"/>
      <c r="N44" s="18"/>
      <c r="O44" s="18" t="s">
        <v>674</v>
      </c>
      <c r="P44" s="18"/>
      <c r="Q44" s="18">
        <v>15</v>
      </c>
      <c r="R44" s="18"/>
      <c r="S44" s="18" t="s">
        <v>43</v>
      </c>
      <c r="T44" s="18"/>
      <c r="U44" s="18"/>
      <c r="V44" s="18"/>
      <c r="W44" s="18" t="s">
        <v>154</v>
      </c>
      <c r="X44" s="18"/>
      <c r="Y44" s="18"/>
    </row>
    <row r="45" spans="1:25" x14ac:dyDescent="0.25">
      <c r="A45" s="44"/>
      <c r="B45" s="18"/>
      <c r="C45" s="18" t="s">
        <v>670</v>
      </c>
      <c r="D45" s="18"/>
      <c r="E45" s="18" t="s">
        <v>7</v>
      </c>
      <c r="F45" s="18"/>
      <c r="G45" s="18"/>
      <c r="H45" s="18"/>
      <c r="I45" s="18" t="s">
        <v>184</v>
      </c>
      <c r="J45" s="18"/>
      <c r="K45" s="44">
        <v>43622</v>
      </c>
      <c r="L45" s="18"/>
      <c r="M45" s="18"/>
      <c r="N45" s="18"/>
      <c r="O45" s="18" t="s">
        <v>673</v>
      </c>
      <c r="P45" s="18"/>
      <c r="Q45" s="18">
        <v>15</v>
      </c>
      <c r="R45" s="18"/>
      <c r="S45" s="18" t="s">
        <v>43</v>
      </c>
      <c r="T45" s="18"/>
      <c r="U45" s="18"/>
      <c r="V45" s="18"/>
      <c r="W45" s="18" t="s">
        <v>154</v>
      </c>
      <c r="X45" s="18"/>
      <c r="Y45" s="18"/>
    </row>
    <row r="46" spans="1:25" x14ac:dyDescent="0.25">
      <c r="A46" s="44"/>
      <c r="B46" s="18"/>
      <c r="C46" s="18" t="s">
        <v>671</v>
      </c>
      <c r="D46" s="18"/>
      <c r="E46" s="18" t="s">
        <v>7</v>
      </c>
      <c r="F46" s="18"/>
      <c r="G46" s="18"/>
      <c r="H46" s="18"/>
      <c r="I46" s="18" t="s">
        <v>185</v>
      </c>
      <c r="J46" s="18"/>
      <c r="K46" s="44">
        <v>43622</v>
      </c>
      <c r="L46" s="18"/>
      <c r="M46" s="18"/>
      <c r="N46" s="18"/>
      <c r="O46" s="18" t="s">
        <v>672</v>
      </c>
      <c r="P46" s="18"/>
      <c r="Q46" s="18">
        <v>15</v>
      </c>
      <c r="R46" s="18"/>
      <c r="S46" s="18" t="s">
        <v>43</v>
      </c>
      <c r="T46" s="18"/>
      <c r="U46" s="18"/>
      <c r="V46" s="18"/>
      <c r="W46" s="18" t="s">
        <v>154</v>
      </c>
      <c r="X46" s="18"/>
      <c r="Y46" s="18"/>
    </row>
    <row r="47" spans="1:25" x14ac:dyDescent="0.25">
      <c r="A47" s="8"/>
      <c r="S47">
        <f>SUM(Q35:R46)/60</f>
        <v>3</v>
      </c>
    </row>
    <row r="48" spans="1:25" x14ac:dyDescent="0.25">
      <c r="A48" s="65">
        <v>43623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</row>
    <row r="49" spans="1:25" x14ac:dyDescent="0.25">
      <c r="A49" s="8"/>
    </row>
    <row r="50" spans="1:25" x14ac:dyDescent="0.25">
      <c r="A50" s="44"/>
      <c r="B50" s="18"/>
      <c r="C50" s="18" t="s">
        <v>656</v>
      </c>
      <c r="D50" s="18"/>
      <c r="E50" s="18" t="s">
        <v>7</v>
      </c>
      <c r="F50" s="18"/>
      <c r="G50" s="18"/>
      <c r="H50" s="18"/>
      <c r="I50" s="18" t="s">
        <v>185</v>
      </c>
      <c r="J50" s="18"/>
      <c r="K50" s="44">
        <v>43621</v>
      </c>
      <c r="L50" s="18"/>
      <c r="M50" s="44">
        <v>43623</v>
      </c>
      <c r="N50" s="18"/>
      <c r="O50" s="18" t="s">
        <v>658</v>
      </c>
      <c r="P50" s="18"/>
      <c r="Q50" s="18">
        <v>15</v>
      </c>
      <c r="R50" s="18"/>
      <c r="S50" s="18" t="s">
        <v>43</v>
      </c>
      <c r="T50" s="18"/>
      <c r="U50" s="18"/>
      <c r="V50" s="18"/>
      <c r="W50" s="18" t="s">
        <v>154</v>
      </c>
      <c r="X50" s="18"/>
      <c r="Y50" s="18"/>
    </row>
    <row r="51" spans="1:25" x14ac:dyDescent="0.25">
      <c r="A51" s="44"/>
      <c r="B51" s="18"/>
      <c r="C51" s="18" t="s">
        <v>669</v>
      </c>
      <c r="D51" s="18"/>
      <c r="E51" s="18" t="s">
        <v>7</v>
      </c>
      <c r="F51" s="18"/>
      <c r="G51" s="18"/>
      <c r="H51" s="18"/>
      <c r="I51" s="18" t="s">
        <v>185</v>
      </c>
      <c r="J51" s="18"/>
      <c r="K51" s="44">
        <v>43622</v>
      </c>
      <c r="L51" s="18"/>
      <c r="M51" s="44">
        <v>43623</v>
      </c>
      <c r="N51" s="18"/>
      <c r="O51" s="18" t="s">
        <v>674</v>
      </c>
      <c r="P51" s="18"/>
      <c r="Q51" s="18">
        <v>15</v>
      </c>
      <c r="R51" s="18"/>
      <c r="S51" s="18" t="s">
        <v>43</v>
      </c>
      <c r="T51" s="18"/>
      <c r="U51" s="18"/>
      <c r="V51" s="18"/>
      <c r="W51" s="18" t="s">
        <v>154</v>
      </c>
      <c r="X51" s="18"/>
      <c r="Y51" s="18"/>
    </row>
    <row r="52" spans="1:25" x14ac:dyDescent="0.25">
      <c r="A52" s="44"/>
      <c r="B52" s="18"/>
      <c r="C52" s="18" t="s">
        <v>670</v>
      </c>
      <c r="D52" s="18"/>
      <c r="E52" s="18" t="s">
        <v>7</v>
      </c>
      <c r="F52" s="18"/>
      <c r="G52" s="18"/>
      <c r="H52" s="18"/>
      <c r="I52" s="18" t="s">
        <v>184</v>
      </c>
      <c r="J52" s="18"/>
      <c r="K52" s="44">
        <v>43622</v>
      </c>
      <c r="L52" s="18"/>
      <c r="M52" s="44">
        <v>43623</v>
      </c>
      <c r="N52" s="18"/>
      <c r="O52" s="18" t="s">
        <v>673</v>
      </c>
      <c r="P52" s="18"/>
      <c r="Q52" s="18">
        <v>15</v>
      </c>
      <c r="R52" s="18"/>
      <c r="S52" s="18" t="s">
        <v>43</v>
      </c>
      <c r="T52" s="18"/>
      <c r="U52" s="18"/>
      <c r="V52" s="18"/>
      <c r="W52" s="18" t="s">
        <v>154</v>
      </c>
      <c r="X52" s="18"/>
      <c r="Y52" s="18"/>
    </row>
    <row r="53" spans="1:25" x14ac:dyDescent="0.25">
      <c r="A53" s="44"/>
      <c r="B53" s="18"/>
      <c r="C53" s="18" t="s">
        <v>671</v>
      </c>
      <c r="D53" s="18"/>
      <c r="E53" s="18" t="s">
        <v>7</v>
      </c>
      <c r="F53" s="18"/>
      <c r="G53" s="18"/>
      <c r="H53" s="18"/>
      <c r="I53" s="18" t="s">
        <v>185</v>
      </c>
      <c r="J53" s="18"/>
      <c r="K53" s="44">
        <v>43622</v>
      </c>
      <c r="L53" s="18"/>
      <c r="M53" s="44">
        <v>43623</v>
      </c>
      <c r="N53" s="18"/>
      <c r="O53" s="18" t="s">
        <v>672</v>
      </c>
      <c r="P53" s="18"/>
      <c r="Q53" s="18">
        <v>15</v>
      </c>
      <c r="R53" s="18"/>
      <c r="S53" s="18" t="s">
        <v>43</v>
      </c>
      <c r="T53" s="18"/>
      <c r="U53" s="18"/>
      <c r="V53" s="18"/>
      <c r="W53" s="18" t="s">
        <v>154</v>
      </c>
      <c r="X53" s="18"/>
      <c r="Y53" s="18"/>
    </row>
    <row r="54" spans="1:25" x14ac:dyDescent="0.25">
      <c r="A54" s="44"/>
      <c r="B54" s="18"/>
      <c r="C54" s="18" t="s">
        <v>675</v>
      </c>
      <c r="D54" s="18"/>
      <c r="E54" s="18" t="s">
        <v>7</v>
      </c>
      <c r="F54" s="18"/>
      <c r="G54" s="18"/>
      <c r="H54" s="18"/>
      <c r="I54" s="18" t="s">
        <v>185</v>
      </c>
      <c r="J54" s="18"/>
      <c r="K54" s="44">
        <v>43623</v>
      </c>
      <c r="L54" s="18"/>
      <c r="M54" s="44">
        <v>43623</v>
      </c>
      <c r="N54" s="18"/>
      <c r="O54" s="18" t="s">
        <v>285</v>
      </c>
      <c r="P54" s="18"/>
      <c r="Q54" s="18">
        <v>15</v>
      </c>
      <c r="R54" s="18"/>
      <c r="S54" s="18" t="s">
        <v>43</v>
      </c>
      <c r="T54" s="18"/>
      <c r="U54" s="18"/>
      <c r="V54" s="18"/>
      <c r="W54" s="18" t="s">
        <v>154</v>
      </c>
      <c r="X54" s="18"/>
      <c r="Y54" s="18"/>
    </row>
    <row r="55" spans="1:25" x14ac:dyDescent="0.25">
      <c r="A55" s="44"/>
      <c r="B55" s="18"/>
      <c r="C55" s="18" t="s">
        <v>676</v>
      </c>
      <c r="D55" s="18"/>
      <c r="E55" s="18" t="s">
        <v>7</v>
      </c>
      <c r="F55" s="18"/>
      <c r="G55" s="18"/>
      <c r="H55" s="18"/>
      <c r="I55" s="18" t="s">
        <v>185</v>
      </c>
      <c r="J55" s="18"/>
      <c r="K55" s="44">
        <v>43623</v>
      </c>
      <c r="L55" s="18"/>
      <c r="M55" s="44">
        <v>43623</v>
      </c>
      <c r="N55" s="18"/>
      <c r="O55" s="18" t="s">
        <v>285</v>
      </c>
      <c r="P55" s="18"/>
      <c r="Q55" s="18">
        <v>15</v>
      </c>
      <c r="R55" s="18"/>
      <c r="S55" s="18" t="s">
        <v>43</v>
      </c>
      <c r="T55" s="18"/>
      <c r="U55" s="18"/>
      <c r="V55" s="18"/>
      <c r="W55" s="18" t="s">
        <v>154</v>
      </c>
      <c r="X55" s="18"/>
      <c r="Y55" s="18"/>
    </row>
    <row r="56" spans="1:25" x14ac:dyDescent="0.25">
      <c r="A56" s="44"/>
      <c r="B56" s="18"/>
      <c r="C56" s="18" t="s">
        <v>677</v>
      </c>
      <c r="D56" s="18"/>
      <c r="E56" s="18" t="s">
        <v>7</v>
      </c>
      <c r="F56" s="18"/>
      <c r="G56" s="18"/>
      <c r="H56" s="18"/>
      <c r="I56" s="18" t="s">
        <v>185</v>
      </c>
      <c r="J56" s="18"/>
      <c r="K56" s="44">
        <v>43623</v>
      </c>
      <c r="L56" s="18"/>
      <c r="M56" s="44">
        <v>43623</v>
      </c>
      <c r="N56" s="18"/>
      <c r="O56" s="18" t="s">
        <v>285</v>
      </c>
      <c r="P56" s="18"/>
      <c r="Q56" s="18">
        <v>15</v>
      </c>
      <c r="R56" s="18"/>
      <c r="S56" s="18" t="s">
        <v>43</v>
      </c>
      <c r="T56" s="18"/>
      <c r="U56" s="18"/>
      <c r="V56" s="18"/>
      <c r="W56" s="18" t="s">
        <v>154</v>
      </c>
      <c r="X56" s="18"/>
      <c r="Y56" s="18"/>
    </row>
    <row r="57" spans="1:25" x14ac:dyDescent="0.25">
      <c r="S57">
        <f>SUM(Q50:Q56)/60</f>
        <v>1.75</v>
      </c>
    </row>
    <row r="58" spans="1:25" x14ac:dyDescent="0.25">
      <c r="A58" s="65">
        <v>43626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</row>
    <row r="59" spans="1:25" x14ac:dyDescent="0.25">
      <c r="A59" s="8"/>
    </row>
    <row r="60" spans="1:25" x14ac:dyDescent="0.25">
      <c r="A60" s="8"/>
      <c r="C60" t="s">
        <v>678</v>
      </c>
      <c r="E60" t="s">
        <v>53</v>
      </c>
      <c r="I60" t="s">
        <v>184</v>
      </c>
      <c r="K60" s="8">
        <v>43626</v>
      </c>
      <c r="O60" t="s">
        <v>679</v>
      </c>
      <c r="Q60">
        <v>15</v>
      </c>
      <c r="S60" t="s">
        <v>43</v>
      </c>
      <c r="W60" t="s">
        <v>154</v>
      </c>
    </row>
    <row r="61" spans="1:25" x14ac:dyDescent="0.25">
      <c r="A61" s="8"/>
      <c r="C61" t="s">
        <v>678</v>
      </c>
      <c r="E61" t="s">
        <v>53</v>
      </c>
      <c r="I61" t="s">
        <v>184</v>
      </c>
      <c r="K61" s="8">
        <v>43626</v>
      </c>
      <c r="O61" t="s">
        <v>679</v>
      </c>
      <c r="Q61">
        <v>15</v>
      </c>
      <c r="S61" t="s">
        <v>43</v>
      </c>
      <c r="W61" t="s">
        <v>154</v>
      </c>
    </row>
    <row r="62" spans="1:25" x14ac:dyDescent="0.25">
      <c r="A62" s="8"/>
      <c r="C62" t="s">
        <v>678</v>
      </c>
      <c r="E62" t="s">
        <v>53</v>
      </c>
      <c r="I62" t="s">
        <v>184</v>
      </c>
      <c r="K62" s="8">
        <v>43626</v>
      </c>
      <c r="O62" t="s">
        <v>679</v>
      </c>
      <c r="Q62">
        <v>15</v>
      </c>
      <c r="S62" t="s">
        <v>43</v>
      </c>
      <c r="W62" t="s">
        <v>154</v>
      </c>
    </row>
    <row r="63" spans="1:25" x14ac:dyDescent="0.25">
      <c r="A63" s="8"/>
      <c r="C63" t="s">
        <v>678</v>
      </c>
      <c r="E63" t="s">
        <v>53</v>
      </c>
      <c r="I63" t="s">
        <v>184</v>
      </c>
      <c r="K63" s="8">
        <v>43626</v>
      </c>
      <c r="O63" t="s">
        <v>679</v>
      </c>
      <c r="Q63">
        <v>15</v>
      </c>
      <c r="S63" t="s">
        <v>43</v>
      </c>
      <c r="W63" t="s">
        <v>154</v>
      </c>
    </row>
    <row r="64" spans="1:25" x14ac:dyDescent="0.25">
      <c r="A64" s="8"/>
      <c r="C64" t="s">
        <v>678</v>
      </c>
      <c r="E64" t="s">
        <v>53</v>
      </c>
      <c r="I64" t="s">
        <v>184</v>
      </c>
      <c r="K64" s="8">
        <v>43626</v>
      </c>
      <c r="O64" t="s">
        <v>679</v>
      </c>
      <c r="Q64">
        <v>15</v>
      </c>
      <c r="S64" t="s">
        <v>43</v>
      </c>
      <c r="W64" t="s">
        <v>320</v>
      </c>
    </row>
    <row r="65" spans="1:25" x14ac:dyDescent="0.25">
      <c r="A65" s="8"/>
      <c r="C65" t="s">
        <v>678</v>
      </c>
      <c r="E65" t="s">
        <v>53</v>
      </c>
      <c r="I65" t="s">
        <v>184</v>
      </c>
      <c r="K65" s="8">
        <v>43626</v>
      </c>
      <c r="O65" t="s">
        <v>679</v>
      </c>
      <c r="Q65">
        <v>15</v>
      </c>
      <c r="S65" t="s">
        <v>43</v>
      </c>
      <c r="W65" t="s">
        <v>320</v>
      </c>
    </row>
    <row r="66" spans="1:25" x14ac:dyDescent="0.25">
      <c r="A66" s="8"/>
      <c r="C66" t="s">
        <v>678</v>
      </c>
      <c r="E66" t="s">
        <v>53</v>
      </c>
      <c r="I66" t="s">
        <v>184</v>
      </c>
      <c r="K66" s="8">
        <v>43626</v>
      </c>
      <c r="O66" t="s">
        <v>679</v>
      </c>
      <c r="Q66">
        <v>15</v>
      </c>
      <c r="S66" t="s">
        <v>43</v>
      </c>
      <c r="W66" t="s">
        <v>320</v>
      </c>
    </row>
    <row r="67" spans="1:25" x14ac:dyDescent="0.25">
      <c r="A67" s="8"/>
      <c r="C67" t="s">
        <v>678</v>
      </c>
      <c r="E67" t="s">
        <v>53</v>
      </c>
      <c r="I67" t="s">
        <v>184</v>
      </c>
      <c r="K67" s="8">
        <v>43626</v>
      </c>
      <c r="O67" t="s">
        <v>679</v>
      </c>
      <c r="Q67">
        <v>15</v>
      </c>
      <c r="S67" t="s">
        <v>43</v>
      </c>
      <c r="W67" t="s">
        <v>320</v>
      </c>
    </row>
    <row r="68" spans="1:25" x14ac:dyDescent="0.25">
      <c r="A68" s="8"/>
      <c r="C68" t="s">
        <v>678</v>
      </c>
      <c r="E68" t="s">
        <v>53</v>
      </c>
      <c r="I68" t="s">
        <v>184</v>
      </c>
      <c r="K68" s="8">
        <v>43626</v>
      </c>
      <c r="O68" t="s">
        <v>679</v>
      </c>
      <c r="Q68">
        <v>15</v>
      </c>
      <c r="S68" t="s">
        <v>43</v>
      </c>
      <c r="W68" t="s">
        <v>320</v>
      </c>
    </row>
    <row r="69" spans="1:25" x14ac:dyDescent="0.25">
      <c r="A69" s="8"/>
      <c r="C69" t="s">
        <v>678</v>
      </c>
      <c r="E69" t="s">
        <v>53</v>
      </c>
      <c r="I69" t="s">
        <v>184</v>
      </c>
      <c r="K69" s="8">
        <v>43626</v>
      </c>
      <c r="O69" t="s">
        <v>679</v>
      </c>
      <c r="Q69">
        <v>15</v>
      </c>
      <c r="S69" t="s">
        <v>43</v>
      </c>
      <c r="W69" t="s">
        <v>320</v>
      </c>
    </row>
    <row r="70" spans="1:25" x14ac:dyDescent="0.25">
      <c r="A70" s="8"/>
      <c r="C70" t="s">
        <v>678</v>
      </c>
      <c r="E70" t="s">
        <v>53</v>
      </c>
      <c r="I70" t="s">
        <v>184</v>
      </c>
      <c r="K70" s="8">
        <v>43626</v>
      </c>
      <c r="O70" t="s">
        <v>679</v>
      </c>
      <c r="Q70">
        <v>15</v>
      </c>
      <c r="S70" t="s">
        <v>43</v>
      </c>
      <c r="W70" t="s">
        <v>320</v>
      </c>
    </row>
    <row r="71" spans="1:25" x14ac:dyDescent="0.25">
      <c r="A71" s="8"/>
      <c r="E71" s="23"/>
      <c r="S71">
        <f>SUM(Q59:Q70)/60</f>
        <v>2.75</v>
      </c>
    </row>
    <row r="72" spans="1:25" x14ac:dyDescent="0.25">
      <c r="A72" s="65">
        <v>43627</v>
      </c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</row>
    <row r="73" spans="1:25" x14ac:dyDescent="0.25">
      <c r="A73" s="8"/>
    </row>
    <row r="74" spans="1:25" x14ac:dyDescent="0.25">
      <c r="A74" s="8"/>
    </row>
    <row r="75" spans="1:25" x14ac:dyDescent="0.25">
      <c r="A75" s="8"/>
    </row>
    <row r="76" spans="1:25" x14ac:dyDescent="0.25">
      <c r="A76" s="8"/>
    </row>
    <row r="77" spans="1:25" x14ac:dyDescent="0.25">
      <c r="A77" s="8"/>
    </row>
    <row r="78" spans="1:25" x14ac:dyDescent="0.25">
      <c r="A78" s="8"/>
    </row>
    <row r="79" spans="1:25" x14ac:dyDescent="0.25">
      <c r="A79" s="8"/>
    </row>
    <row r="80" spans="1:25" x14ac:dyDescent="0.25">
      <c r="A80" s="8"/>
      <c r="S80">
        <f>SUM(Q73:Q79)/60</f>
        <v>0</v>
      </c>
    </row>
    <row r="81" spans="1:25" x14ac:dyDescent="0.25">
      <c r="A81" s="65">
        <v>43628</v>
      </c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</row>
    <row r="82" spans="1:25" x14ac:dyDescent="0.25">
      <c r="A82" s="8"/>
    </row>
    <row r="83" spans="1:25" x14ac:dyDescent="0.25">
      <c r="A83" s="8"/>
      <c r="C83" t="s">
        <v>692</v>
      </c>
      <c r="E83" t="s">
        <v>53</v>
      </c>
      <c r="I83" t="s">
        <v>314</v>
      </c>
      <c r="K83" s="8">
        <v>43628</v>
      </c>
      <c r="O83" t="s">
        <v>556</v>
      </c>
      <c r="Q83">
        <v>10</v>
      </c>
      <c r="S83" t="s">
        <v>43</v>
      </c>
      <c r="W83" t="s">
        <v>270</v>
      </c>
      <c r="Y83" t="s">
        <v>695</v>
      </c>
    </row>
    <row r="84" spans="1:25" x14ac:dyDescent="0.25">
      <c r="A84" s="8"/>
      <c r="C84" t="s">
        <v>692</v>
      </c>
      <c r="E84" t="s">
        <v>53</v>
      </c>
      <c r="I84" t="s">
        <v>314</v>
      </c>
      <c r="K84" s="8">
        <v>43628</v>
      </c>
      <c r="O84" t="s">
        <v>556</v>
      </c>
      <c r="Q84">
        <v>10</v>
      </c>
      <c r="S84" t="s">
        <v>43</v>
      </c>
      <c r="W84" t="s">
        <v>270</v>
      </c>
      <c r="Y84" t="s">
        <v>696</v>
      </c>
    </row>
    <row r="85" spans="1:25" x14ac:dyDescent="0.25">
      <c r="A85" s="8"/>
      <c r="C85" t="s">
        <v>692</v>
      </c>
      <c r="E85" t="s">
        <v>53</v>
      </c>
      <c r="I85" t="s">
        <v>314</v>
      </c>
      <c r="K85" s="8">
        <v>43628</v>
      </c>
      <c r="O85" t="s">
        <v>556</v>
      </c>
      <c r="Q85">
        <v>10</v>
      </c>
      <c r="S85" t="s">
        <v>43</v>
      </c>
      <c r="W85" t="s">
        <v>694</v>
      </c>
      <c r="Y85" t="s">
        <v>697</v>
      </c>
    </row>
    <row r="86" spans="1:25" x14ac:dyDescent="0.25">
      <c r="A86" s="8"/>
      <c r="C86" t="s">
        <v>692</v>
      </c>
      <c r="E86" t="s">
        <v>53</v>
      </c>
      <c r="I86" t="s">
        <v>314</v>
      </c>
      <c r="K86" s="8">
        <v>43628</v>
      </c>
      <c r="O86" t="s">
        <v>556</v>
      </c>
      <c r="Q86">
        <v>10</v>
      </c>
      <c r="S86" t="s">
        <v>43</v>
      </c>
      <c r="W86" t="s">
        <v>615</v>
      </c>
      <c r="Y86" t="s">
        <v>698</v>
      </c>
    </row>
    <row r="87" spans="1:25" x14ac:dyDescent="0.25">
      <c r="A87" s="8"/>
      <c r="C87" t="s">
        <v>692</v>
      </c>
      <c r="E87" t="s">
        <v>53</v>
      </c>
      <c r="I87" t="s">
        <v>314</v>
      </c>
      <c r="K87" s="8">
        <v>43628</v>
      </c>
      <c r="O87" t="s">
        <v>556</v>
      </c>
      <c r="Q87">
        <v>10</v>
      </c>
      <c r="S87" t="s">
        <v>43</v>
      </c>
      <c r="W87" t="s">
        <v>320</v>
      </c>
      <c r="Y87" t="s">
        <v>699</v>
      </c>
    </row>
    <row r="88" spans="1:25" x14ac:dyDescent="0.25">
      <c r="A88" s="8"/>
      <c r="C88" t="s">
        <v>692</v>
      </c>
      <c r="E88" t="s">
        <v>53</v>
      </c>
      <c r="I88" t="s">
        <v>314</v>
      </c>
      <c r="K88" s="8">
        <v>43628</v>
      </c>
      <c r="O88" t="s">
        <v>556</v>
      </c>
      <c r="Q88">
        <v>10</v>
      </c>
      <c r="S88" t="s">
        <v>43</v>
      </c>
      <c r="W88" t="s">
        <v>320</v>
      </c>
      <c r="Y88" t="s">
        <v>700</v>
      </c>
    </row>
    <row r="89" spans="1:25" x14ac:dyDescent="0.25">
      <c r="A89" s="8"/>
      <c r="C89" t="s">
        <v>692</v>
      </c>
      <c r="E89" t="s">
        <v>53</v>
      </c>
      <c r="I89" t="s">
        <v>314</v>
      </c>
      <c r="K89" s="8">
        <v>43628</v>
      </c>
      <c r="O89" t="s">
        <v>556</v>
      </c>
      <c r="Q89">
        <v>10</v>
      </c>
      <c r="S89" t="s">
        <v>43</v>
      </c>
      <c r="W89" t="s">
        <v>320</v>
      </c>
      <c r="Y89" t="s">
        <v>701</v>
      </c>
    </row>
    <row r="90" spans="1:25" x14ac:dyDescent="0.25">
      <c r="A90" s="8"/>
      <c r="C90" t="s">
        <v>692</v>
      </c>
      <c r="E90" t="s">
        <v>53</v>
      </c>
      <c r="I90" t="s">
        <v>314</v>
      </c>
      <c r="K90" s="8">
        <v>43628</v>
      </c>
      <c r="O90" t="s">
        <v>556</v>
      </c>
      <c r="Q90">
        <v>10</v>
      </c>
      <c r="S90" t="s">
        <v>43</v>
      </c>
      <c r="W90" t="s">
        <v>320</v>
      </c>
      <c r="Y90" t="s">
        <v>702</v>
      </c>
    </row>
    <row r="91" spans="1:25" x14ac:dyDescent="0.25">
      <c r="A91" s="8"/>
      <c r="C91" t="s">
        <v>692</v>
      </c>
      <c r="E91" t="s">
        <v>53</v>
      </c>
      <c r="I91" t="s">
        <v>314</v>
      </c>
      <c r="K91" s="8">
        <v>43628</v>
      </c>
      <c r="O91" t="s">
        <v>556</v>
      </c>
      <c r="Q91">
        <v>10</v>
      </c>
      <c r="S91" t="s">
        <v>43</v>
      </c>
      <c r="W91" t="s">
        <v>320</v>
      </c>
      <c r="Y91" t="s">
        <v>703</v>
      </c>
    </row>
    <row r="92" spans="1:25" x14ac:dyDescent="0.25">
      <c r="A92" s="8"/>
      <c r="C92" t="s">
        <v>692</v>
      </c>
      <c r="E92" t="s">
        <v>53</v>
      </c>
      <c r="I92" t="s">
        <v>314</v>
      </c>
      <c r="K92" s="8">
        <v>43628</v>
      </c>
      <c r="O92" t="s">
        <v>556</v>
      </c>
      <c r="Q92">
        <v>10</v>
      </c>
      <c r="S92" t="s">
        <v>43</v>
      </c>
      <c r="W92" t="s">
        <v>320</v>
      </c>
      <c r="Y92" t="s">
        <v>704</v>
      </c>
    </row>
    <row r="93" spans="1:25" x14ac:dyDescent="0.25">
      <c r="A93" s="8"/>
      <c r="C93" t="s">
        <v>692</v>
      </c>
      <c r="E93" t="s">
        <v>53</v>
      </c>
      <c r="I93" t="s">
        <v>314</v>
      </c>
      <c r="K93" s="8">
        <v>43628</v>
      </c>
      <c r="O93" t="s">
        <v>556</v>
      </c>
      <c r="Q93">
        <v>10</v>
      </c>
      <c r="S93" t="s">
        <v>43</v>
      </c>
      <c r="W93" t="s">
        <v>320</v>
      </c>
      <c r="Y93" t="s">
        <v>705</v>
      </c>
    </row>
    <row r="94" spans="1:25" x14ac:dyDescent="0.25">
      <c r="A94" s="8"/>
      <c r="C94" t="s">
        <v>692</v>
      </c>
      <c r="E94" t="s">
        <v>53</v>
      </c>
      <c r="I94" t="s">
        <v>314</v>
      </c>
      <c r="K94" s="8">
        <v>43628</v>
      </c>
      <c r="O94" t="s">
        <v>556</v>
      </c>
      <c r="Q94">
        <v>10</v>
      </c>
      <c r="S94" t="s">
        <v>43</v>
      </c>
      <c r="W94" t="s">
        <v>320</v>
      </c>
      <c r="Y94" t="s">
        <v>706</v>
      </c>
    </row>
    <row r="95" spans="1:25" x14ac:dyDescent="0.25">
      <c r="A95" s="8"/>
      <c r="C95" t="s">
        <v>692</v>
      </c>
      <c r="E95" t="s">
        <v>53</v>
      </c>
      <c r="I95" t="s">
        <v>314</v>
      </c>
      <c r="K95" s="8">
        <v>43628</v>
      </c>
      <c r="O95" t="s">
        <v>556</v>
      </c>
      <c r="Q95">
        <v>10</v>
      </c>
      <c r="S95" t="s">
        <v>43</v>
      </c>
      <c r="W95" t="s">
        <v>320</v>
      </c>
      <c r="Y95" t="s">
        <v>707</v>
      </c>
    </row>
    <row r="96" spans="1:25" x14ac:dyDescent="0.25">
      <c r="A96" s="8"/>
      <c r="C96" t="s">
        <v>692</v>
      </c>
      <c r="E96" t="s">
        <v>53</v>
      </c>
      <c r="I96" t="s">
        <v>314</v>
      </c>
      <c r="K96" s="8">
        <v>43628</v>
      </c>
      <c r="O96" t="s">
        <v>556</v>
      </c>
      <c r="Q96">
        <v>10</v>
      </c>
      <c r="S96" t="s">
        <v>43</v>
      </c>
      <c r="W96" t="s">
        <v>320</v>
      </c>
      <c r="Y96" t="s">
        <v>708</v>
      </c>
    </row>
    <row r="97" spans="1:25" x14ac:dyDescent="0.25">
      <c r="A97" s="8"/>
      <c r="C97" t="s">
        <v>692</v>
      </c>
      <c r="E97" t="s">
        <v>53</v>
      </c>
      <c r="I97" t="s">
        <v>314</v>
      </c>
      <c r="K97" s="8">
        <v>43628</v>
      </c>
      <c r="O97" t="s">
        <v>556</v>
      </c>
      <c r="Q97">
        <v>10</v>
      </c>
      <c r="S97" t="s">
        <v>43</v>
      </c>
      <c r="W97" t="s">
        <v>320</v>
      </c>
      <c r="Y97" t="s">
        <v>709</v>
      </c>
    </row>
    <row r="98" spans="1:25" x14ac:dyDescent="0.25">
      <c r="A98" s="8"/>
      <c r="C98" t="s">
        <v>692</v>
      </c>
      <c r="E98" t="s">
        <v>53</v>
      </c>
      <c r="I98" t="s">
        <v>314</v>
      </c>
      <c r="K98" s="8">
        <v>43628</v>
      </c>
      <c r="O98" t="s">
        <v>556</v>
      </c>
      <c r="Q98">
        <v>10</v>
      </c>
      <c r="S98" t="s">
        <v>43</v>
      </c>
      <c r="W98" t="s">
        <v>320</v>
      </c>
      <c r="Y98" t="s">
        <v>710</v>
      </c>
    </row>
    <row r="99" spans="1:25" x14ac:dyDescent="0.25">
      <c r="A99" s="8"/>
      <c r="C99" t="s">
        <v>692</v>
      </c>
      <c r="E99" t="s">
        <v>53</v>
      </c>
      <c r="I99" t="s">
        <v>314</v>
      </c>
      <c r="K99" s="8">
        <v>43628</v>
      </c>
      <c r="O99" t="s">
        <v>556</v>
      </c>
      <c r="Q99">
        <v>10</v>
      </c>
      <c r="S99" t="s">
        <v>43</v>
      </c>
      <c r="W99" t="s">
        <v>320</v>
      </c>
      <c r="Y99" t="s">
        <v>711</v>
      </c>
    </row>
    <row r="100" spans="1:25" x14ac:dyDescent="0.25">
      <c r="A100" s="8"/>
      <c r="C100" t="s">
        <v>692</v>
      </c>
      <c r="E100" t="s">
        <v>53</v>
      </c>
      <c r="I100" t="s">
        <v>314</v>
      </c>
      <c r="K100" s="8">
        <v>43628</v>
      </c>
      <c r="O100" t="s">
        <v>556</v>
      </c>
      <c r="Q100">
        <v>10</v>
      </c>
      <c r="S100" t="s">
        <v>43</v>
      </c>
      <c r="W100" t="s">
        <v>158</v>
      </c>
      <c r="Y100" t="s">
        <v>712</v>
      </c>
    </row>
    <row r="101" spans="1:25" x14ac:dyDescent="0.25">
      <c r="A101" s="8"/>
      <c r="C101" t="s">
        <v>692</v>
      </c>
      <c r="E101" t="s">
        <v>53</v>
      </c>
      <c r="I101" t="s">
        <v>314</v>
      </c>
      <c r="K101" s="8">
        <v>43628</v>
      </c>
      <c r="O101" t="s">
        <v>556</v>
      </c>
      <c r="Q101">
        <v>10</v>
      </c>
      <c r="S101" t="s">
        <v>43</v>
      </c>
      <c r="W101" t="s">
        <v>320</v>
      </c>
      <c r="Y101" t="s">
        <v>713</v>
      </c>
    </row>
    <row r="102" spans="1:25" x14ac:dyDescent="0.25">
      <c r="A102" s="8"/>
      <c r="C102" t="s">
        <v>692</v>
      </c>
      <c r="E102" t="s">
        <v>53</v>
      </c>
      <c r="I102" t="s">
        <v>314</v>
      </c>
      <c r="K102" s="8">
        <v>43628</v>
      </c>
      <c r="O102" t="s">
        <v>556</v>
      </c>
      <c r="Q102">
        <v>10</v>
      </c>
      <c r="S102" t="s">
        <v>43</v>
      </c>
      <c r="W102" t="s">
        <v>154</v>
      </c>
      <c r="Y102" t="s">
        <v>714</v>
      </c>
    </row>
    <row r="103" spans="1:25" x14ac:dyDescent="0.25">
      <c r="A103" s="8"/>
      <c r="C103" t="s">
        <v>692</v>
      </c>
      <c r="E103" t="s">
        <v>53</v>
      </c>
      <c r="I103" t="s">
        <v>314</v>
      </c>
      <c r="K103" s="8">
        <v>43628</v>
      </c>
      <c r="O103" t="s">
        <v>556</v>
      </c>
      <c r="Q103">
        <v>10</v>
      </c>
      <c r="S103" t="s">
        <v>43</v>
      </c>
      <c r="W103" t="s">
        <v>154</v>
      </c>
      <c r="Y103" t="s">
        <v>715</v>
      </c>
    </row>
    <row r="104" spans="1:25" x14ac:dyDescent="0.25">
      <c r="A104" s="8"/>
      <c r="C104" t="s">
        <v>692</v>
      </c>
      <c r="E104" t="s">
        <v>53</v>
      </c>
      <c r="I104" t="s">
        <v>314</v>
      </c>
      <c r="K104" s="8">
        <v>43628</v>
      </c>
      <c r="O104" t="s">
        <v>556</v>
      </c>
      <c r="Q104">
        <v>10</v>
      </c>
      <c r="S104" t="s">
        <v>43</v>
      </c>
      <c r="W104" t="s">
        <v>154</v>
      </c>
      <c r="Y104" t="s">
        <v>716</v>
      </c>
    </row>
    <row r="105" spans="1:25" x14ac:dyDescent="0.25">
      <c r="C105" t="s">
        <v>692</v>
      </c>
      <c r="E105" t="s">
        <v>53</v>
      </c>
      <c r="I105" t="s">
        <v>314</v>
      </c>
      <c r="K105" s="8">
        <v>43628</v>
      </c>
      <c r="O105" t="s">
        <v>556</v>
      </c>
      <c r="Q105">
        <v>10</v>
      </c>
      <c r="S105" t="s">
        <v>43</v>
      </c>
      <c r="W105" t="s">
        <v>154</v>
      </c>
      <c r="Y105" t="s">
        <v>717</v>
      </c>
    </row>
    <row r="106" spans="1:25" x14ac:dyDescent="0.25">
      <c r="A106" s="8"/>
      <c r="S106">
        <f>ROUND(SUM(Q83:Q105)/60,2)</f>
        <v>3.83</v>
      </c>
    </row>
    <row r="107" spans="1:25" x14ac:dyDescent="0.25">
      <c r="A107" s="65">
        <v>43629</v>
      </c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</row>
    <row r="108" spans="1:25" x14ac:dyDescent="0.25">
      <c r="A108" s="8"/>
    </row>
    <row r="109" spans="1:25" x14ac:dyDescent="0.25">
      <c r="C109" t="s">
        <v>684</v>
      </c>
      <c r="K109" s="8">
        <v>43628</v>
      </c>
      <c r="Q109">
        <v>15</v>
      </c>
      <c r="S109" t="s">
        <v>43</v>
      </c>
    </row>
    <row r="110" spans="1:25" x14ac:dyDescent="0.25">
      <c r="C110" t="s">
        <v>685</v>
      </c>
      <c r="E110" t="s">
        <v>7</v>
      </c>
      <c r="I110" t="s">
        <v>185</v>
      </c>
      <c r="K110" s="8">
        <v>43628</v>
      </c>
      <c r="O110" t="s">
        <v>285</v>
      </c>
      <c r="Q110">
        <v>15</v>
      </c>
      <c r="S110" t="s">
        <v>43</v>
      </c>
      <c r="W110" t="s">
        <v>154</v>
      </c>
    </row>
    <row r="111" spans="1:25" x14ac:dyDescent="0.25">
      <c r="C111" t="s">
        <v>686</v>
      </c>
      <c r="E111" t="s">
        <v>7</v>
      </c>
      <c r="I111" t="s">
        <v>185</v>
      </c>
      <c r="K111" s="8">
        <v>43628</v>
      </c>
      <c r="O111" t="s">
        <v>285</v>
      </c>
      <c r="Q111">
        <v>15</v>
      </c>
      <c r="S111" t="s">
        <v>43</v>
      </c>
      <c r="W111" t="s">
        <v>154</v>
      </c>
    </row>
    <row r="112" spans="1:25" x14ac:dyDescent="0.25">
      <c r="C112" t="s">
        <v>687</v>
      </c>
      <c r="K112" s="8">
        <v>43628</v>
      </c>
      <c r="Q112">
        <v>15</v>
      </c>
      <c r="S112" t="s">
        <v>43</v>
      </c>
    </row>
    <row r="113" spans="1:25" x14ac:dyDescent="0.25">
      <c r="A113" s="8"/>
      <c r="C113" t="s">
        <v>688</v>
      </c>
      <c r="K113" s="8">
        <v>43628</v>
      </c>
      <c r="Q113">
        <v>15</v>
      </c>
      <c r="S113" t="s">
        <v>43</v>
      </c>
    </row>
    <row r="114" spans="1:25" x14ac:dyDescent="0.25">
      <c r="A114" s="8"/>
      <c r="C114" t="s">
        <v>689</v>
      </c>
      <c r="K114" s="8">
        <v>43628</v>
      </c>
      <c r="Q114">
        <v>15</v>
      </c>
      <c r="S114" t="s">
        <v>43</v>
      </c>
    </row>
    <row r="115" spans="1:25" x14ac:dyDescent="0.25">
      <c r="A115" s="8"/>
      <c r="C115" t="s">
        <v>690</v>
      </c>
      <c r="K115" s="8">
        <v>43628</v>
      </c>
      <c r="Q115">
        <v>15</v>
      </c>
      <c r="S115" t="s">
        <v>43</v>
      </c>
    </row>
    <row r="116" spans="1:25" x14ac:dyDescent="0.25">
      <c r="A116" s="8"/>
      <c r="C116" t="s">
        <v>691</v>
      </c>
      <c r="E116" t="s">
        <v>7</v>
      </c>
      <c r="I116" t="s">
        <v>185</v>
      </c>
      <c r="K116" s="8">
        <v>43628</v>
      </c>
      <c r="O116" t="s">
        <v>285</v>
      </c>
      <c r="Q116">
        <v>15</v>
      </c>
      <c r="S116" t="s">
        <v>43</v>
      </c>
      <c r="W116" t="s">
        <v>154</v>
      </c>
    </row>
    <row r="117" spans="1:25" x14ac:dyDescent="0.25">
      <c r="A117" s="8"/>
      <c r="C117" t="s">
        <v>693</v>
      </c>
      <c r="E117" t="s">
        <v>7</v>
      </c>
      <c r="I117" t="s">
        <v>185</v>
      </c>
      <c r="K117" s="8">
        <v>43628</v>
      </c>
      <c r="O117" t="s">
        <v>282</v>
      </c>
      <c r="Q117">
        <v>15</v>
      </c>
      <c r="S117" t="s">
        <v>43</v>
      </c>
      <c r="W117" t="s">
        <v>154</v>
      </c>
    </row>
    <row r="118" spans="1:25" x14ac:dyDescent="0.25">
      <c r="A118" s="8"/>
      <c r="C118" t="s">
        <v>718</v>
      </c>
      <c r="E118" t="s">
        <v>7</v>
      </c>
      <c r="I118" t="s">
        <v>180</v>
      </c>
      <c r="K118" s="8">
        <v>43629</v>
      </c>
      <c r="O118" t="s">
        <v>632</v>
      </c>
      <c r="Q118">
        <v>15</v>
      </c>
      <c r="S118" t="s">
        <v>43</v>
      </c>
      <c r="W118" t="s">
        <v>154</v>
      </c>
    </row>
    <row r="119" spans="1:25" x14ac:dyDescent="0.25">
      <c r="A119" s="8"/>
      <c r="C119" t="s">
        <v>721</v>
      </c>
      <c r="E119" t="s">
        <v>7</v>
      </c>
      <c r="I119" t="s">
        <v>152</v>
      </c>
      <c r="K119" s="8">
        <v>43629</v>
      </c>
      <c r="O119" t="s">
        <v>146</v>
      </c>
      <c r="Q119">
        <v>15</v>
      </c>
      <c r="S119" t="s">
        <v>43</v>
      </c>
    </row>
    <row r="120" spans="1:25" x14ac:dyDescent="0.25">
      <c r="A120" s="8"/>
      <c r="C120" t="s">
        <v>719</v>
      </c>
      <c r="E120" t="s">
        <v>7</v>
      </c>
      <c r="I120" t="s">
        <v>185</v>
      </c>
      <c r="K120" s="8">
        <v>43629</v>
      </c>
      <c r="O120" t="s">
        <v>720</v>
      </c>
      <c r="Q120">
        <v>15</v>
      </c>
      <c r="S120" t="s">
        <v>43</v>
      </c>
      <c r="W120" t="s">
        <v>154</v>
      </c>
    </row>
    <row r="121" spans="1:25" x14ac:dyDescent="0.25">
      <c r="A121" s="8"/>
    </row>
    <row r="122" spans="1:25" x14ac:dyDescent="0.25">
      <c r="A122" s="8"/>
      <c r="S122">
        <f>ROUND(SUM(Q109:Q121)/60,2)</f>
        <v>3</v>
      </c>
    </row>
    <row r="123" spans="1:25" x14ac:dyDescent="0.25">
      <c r="A123" s="65">
        <v>43630</v>
      </c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1:25" x14ac:dyDescent="0.25">
      <c r="A124" s="8"/>
    </row>
    <row r="125" spans="1:25" x14ac:dyDescent="0.25">
      <c r="A125" s="8"/>
      <c r="C125" t="s">
        <v>725</v>
      </c>
      <c r="E125" t="s">
        <v>7</v>
      </c>
      <c r="I125" t="s">
        <v>185</v>
      </c>
      <c r="K125" s="8">
        <v>43630</v>
      </c>
      <c r="M125" s="8">
        <v>43630</v>
      </c>
      <c r="O125" t="s">
        <v>732</v>
      </c>
      <c r="Q125">
        <v>15</v>
      </c>
      <c r="S125" t="s">
        <v>43</v>
      </c>
      <c r="W125" t="s">
        <v>154</v>
      </c>
    </row>
    <row r="126" spans="1:25" x14ac:dyDescent="0.25">
      <c r="A126" s="8"/>
      <c r="C126" t="s">
        <v>726</v>
      </c>
      <c r="E126" t="s">
        <v>7</v>
      </c>
      <c r="I126" t="s">
        <v>185</v>
      </c>
      <c r="K126" s="8">
        <v>43630</v>
      </c>
      <c r="M126" s="8">
        <v>43630</v>
      </c>
      <c r="O126" t="s">
        <v>720</v>
      </c>
      <c r="Q126">
        <v>15</v>
      </c>
      <c r="S126" t="s">
        <v>43</v>
      </c>
      <c r="W126" t="s">
        <v>154</v>
      </c>
    </row>
    <row r="127" spans="1:25" x14ac:dyDescent="0.25">
      <c r="A127" s="8"/>
      <c r="C127" t="s">
        <v>727</v>
      </c>
      <c r="E127" t="s">
        <v>53</v>
      </c>
      <c r="I127" t="s">
        <v>152</v>
      </c>
      <c r="K127" s="8">
        <v>43630</v>
      </c>
      <c r="M127" s="8">
        <v>43630</v>
      </c>
      <c r="O127" t="s">
        <v>315</v>
      </c>
      <c r="Q127">
        <v>15</v>
      </c>
      <c r="S127" t="s">
        <v>43</v>
      </c>
      <c r="W127" t="s">
        <v>270</v>
      </c>
      <c r="Y127" t="s">
        <v>699</v>
      </c>
    </row>
    <row r="128" spans="1:25" x14ac:dyDescent="0.25">
      <c r="A128" s="8"/>
      <c r="C128" t="s">
        <v>727</v>
      </c>
      <c r="E128" t="s">
        <v>53</v>
      </c>
      <c r="I128" t="s">
        <v>152</v>
      </c>
      <c r="K128" s="8">
        <v>43630</v>
      </c>
      <c r="M128" s="8">
        <v>43630</v>
      </c>
      <c r="O128" t="s">
        <v>315</v>
      </c>
      <c r="Q128">
        <v>15</v>
      </c>
      <c r="S128" t="s">
        <v>43</v>
      </c>
      <c r="W128" t="s">
        <v>270</v>
      </c>
      <c r="Y128" t="s">
        <v>698</v>
      </c>
    </row>
    <row r="129" spans="1:25" x14ac:dyDescent="0.25">
      <c r="A129" s="8"/>
      <c r="C129" t="s">
        <v>727</v>
      </c>
      <c r="E129" t="s">
        <v>53</v>
      </c>
      <c r="I129" t="s">
        <v>152</v>
      </c>
      <c r="K129" s="8">
        <v>43630</v>
      </c>
      <c r="M129" s="8">
        <v>43630</v>
      </c>
      <c r="O129" t="s">
        <v>315</v>
      </c>
      <c r="Q129">
        <v>15</v>
      </c>
      <c r="S129" t="s">
        <v>43</v>
      </c>
      <c r="W129" t="s">
        <v>320</v>
      </c>
      <c r="Y129" t="s">
        <v>700</v>
      </c>
    </row>
    <row r="130" spans="1:25" x14ac:dyDescent="0.25">
      <c r="A130" s="8"/>
      <c r="C130" t="s">
        <v>727</v>
      </c>
      <c r="E130" t="s">
        <v>53</v>
      </c>
      <c r="I130" t="s">
        <v>152</v>
      </c>
      <c r="K130" s="8">
        <v>43630</v>
      </c>
      <c r="M130" s="8">
        <v>43630</v>
      </c>
      <c r="O130" t="s">
        <v>315</v>
      </c>
      <c r="Q130">
        <v>15</v>
      </c>
      <c r="S130" t="s">
        <v>43</v>
      </c>
      <c r="W130" t="s">
        <v>320</v>
      </c>
      <c r="Y130" t="s">
        <v>701</v>
      </c>
    </row>
    <row r="131" spans="1:25" x14ac:dyDescent="0.25">
      <c r="A131" s="8"/>
      <c r="C131" t="s">
        <v>727</v>
      </c>
      <c r="E131" t="s">
        <v>53</v>
      </c>
      <c r="I131" t="s">
        <v>152</v>
      </c>
      <c r="K131" s="8">
        <v>43630</v>
      </c>
      <c r="M131" s="8">
        <v>43630</v>
      </c>
      <c r="O131" t="s">
        <v>315</v>
      </c>
      <c r="Q131">
        <v>15</v>
      </c>
      <c r="S131" t="s">
        <v>43</v>
      </c>
      <c r="W131" t="s">
        <v>320</v>
      </c>
      <c r="Y131" t="s">
        <v>707</v>
      </c>
    </row>
    <row r="132" spans="1:25" x14ac:dyDescent="0.25">
      <c r="A132" s="8"/>
      <c r="C132" t="s">
        <v>727</v>
      </c>
      <c r="E132" t="s">
        <v>53</v>
      </c>
      <c r="I132" t="s">
        <v>152</v>
      </c>
      <c r="K132" s="8">
        <v>43630</v>
      </c>
      <c r="M132" s="8">
        <v>43630</v>
      </c>
      <c r="O132" t="s">
        <v>315</v>
      </c>
      <c r="Q132">
        <v>15</v>
      </c>
      <c r="S132" t="s">
        <v>43</v>
      </c>
      <c r="W132" t="s">
        <v>320</v>
      </c>
      <c r="Y132" t="s">
        <v>708</v>
      </c>
    </row>
    <row r="133" spans="1:25" x14ac:dyDescent="0.25">
      <c r="A133" s="8"/>
      <c r="C133" t="s">
        <v>727</v>
      </c>
      <c r="E133" t="s">
        <v>53</v>
      </c>
      <c r="I133" t="s">
        <v>152</v>
      </c>
      <c r="K133" s="8">
        <v>43630</v>
      </c>
      <c r="M133" s="8">
        <v>43630</v>
      </c>
      <c r="O133" t="s">
        <v>315</v>
      </c>
      <c r="Q133">
        <v>15</v>
      </c>
      <c r="S133" t="s">
        <v>43</v>
      </c>
      <c r="W133" t="s">
        <v>320</v>
      </c>
      <c r="Y133" t="s">
        <v>709</v>
      </c>
    </row>
    <row r="134" spans="1:25" x14ac:dyDescent="0.25">
      <c r="A134" s="8"/>
      <c r="C134" t="s">
        <v>727</v>
      </c>
      <c r="E134" t="s">
        <v>53</v>
      </c>
      <c r="I134" t="s">
        <v>152</v>
      </c>
      <c r="K134" s="8">
        <v>43630</v>
      </c>
      <c r="M134" s="8">
        <v>43630</v>
      </c>
      <c r="O134" t="s">
        <v>315</v>
      </c>
      <c r="Q134">
        <v>15</v>
      </c>
      <c r="S134" t="s">
        <v>43</v>
      </c>
      <c r="W134" t="s">
        <v>320</v>
      </c>
      <c r="Y134" t="s">
        <v>710</v>
      </c>
    </row>
    <row r="135" spans="1:25" x14ac:dyDescent="0.25">
      <c r="A135" s="8"/>
      <c r="C135" t="s">
        <v>727</v>
      </c>
      <c r="E135" t="s">
        <v>53</v>
      </c>
      <c r="I135" t="s">
        <v>152</v>
      </c>
      <c r="K135" s="8">
        <v>43630</v>
      </c>
      <c r="M135" s="8">
        <v>43630</v>
      </c>
      <c r="O135" t="s">
        <v>315</v>
      </c>
      <c r="Q135">
        <v>15</v>
      </c>
      <c r="S135" t="s">
        <v>43</v>
      </c>
      <c r="W135" t="s">
        <v>320</v>
      </c>
      <c r="Y135" t="s">
        <v>711</v>
      </c>
    </row>
    <row r="136" spans="1:25" x14ac:dyDescent="0.25">
      <c r="A136" s="8"/>
      <c r="C136" t="s">
        <v>727</v>
      </c>
      <c r="E136" t="s">
        <v>53</v>
      </c>
      <c r="I136" t="s">
        <v>152</v>
      </c>
      <c r="K136" s="8">
        <v>43630</v>
      </c>
      <c r="M136" s="8">
        <v>43630</v>
      </c>
      <c r="O136" t="s">
        <v>315</v>
      </c>
      <c r="Q136">
        <v>15</v>
      </c>
      <c r="S136" t="s">
        <v>43</v>
      </c>
      <c r="W136" t="s">
        <v>320</v>
      </c>
      <c r="Y136" t="s">
        <v>713</v>
      </c>
    </row>
    <row r="137" spans="1:25" x14ac:dyDescent="0.25">
      <c r="A137" s="8"/>
      <c r="C137" t="s">
        <v>727</v>
      </c>
      <c r="E137" t="s">
        <v>53</v>
      </c>
      <c r="I137" t="s">
        <v>152</v>
      </c>
      <c r="K137" s="8">
        <v>43630</v>
      </c>
      <c r="M137" s="8">
        <v>43630</v>
      </c>
      <c r="O137" t="s">
        <v>315</v>
      </c>
      <c r="Q137">
        <v>15</v>
      </c>
      <c r="S137" t="s">
        <v>43</v>
      </c>
      <c r="W137" t="s">
        <v>154</v>
      </c>
      <c r="Y137" t="s">
        <v>714</v>
      </c>
    </row>
    <row r="138" spans="1:25" x14ac:dyDescent="0.25">
      <c r="A138" s="8"/>
      <c r="C138" t="s">
        <v>727</v>
      </c>
      <c r="E138" t="s">
        <v>53</v>
      </c>
      <c r="I138" t="s">
        <v>152</v>
      </c>
      <c r="K138" s="8">
        <v>43630</v>
      </c>
      <c r="M138" s="8">
        <v>43630</v>
      </c>
      <c r="O138" t="s">
        <v>315</v>
      </c>
      <c r="Q138">
        <v>15</v>
      </c>
      <c r="S138" t="s">
        <v>43</v>
      </c>
      <c r="W138" t="s">
        <v>154</v>
      </c>
      <c r="Y138" t="s">
        <v>715</v>
      </c>
    </row>
    <row r="139" spans="1:25" x14ac:dyDescent="0.25">
      <c r="A139" s="8"/>
      <c r="C139" t="s">
        <v>727</v>
      </c>
      <c r="E139" t="s">
        <v>53</v>
      </c>
      <c r="I139" t="s">
        <v>152</v>
      </c>
      <c r="K139" s="8">
        <v>43630</v>
      </c>
      <c r="M139" s="8">
        <v>43630</v>
      </c>
      <c r="O139" t="s">
        <v>315</v>
      </c>
      <c r="Q139">
        <v>15</v>
      </c>
      <c r="S139" t="s">
        <v>43</v>
      </c>
      <c r="W139" t="s">
        <v>154</v>
      </c>
      <c r="Y139" t="s">
        <v>716</v>
      </c>
    </row>
    <row r="140" spans="1:25" x14ac:dyDescent="0.25">
      <c r="A140" s="8"/>
      <c r="C140" t="s">
        <v>727</v>
      </c>
      <c r="E140" t="s">
        <v>53</v>
      </c>
      <c r="I140" t="s">
        <v>152</v>
      </c>
      <c r="K140" s="8">
        <v>43630</v>
      </c>
      <c r="M140" s="8">
        <v>43630</v>
      </c>
      <c r="O140" t="s">
        <v>315</v>
      </c>
      <c r="Q140">
        <v>15</v>
      </c>
      <c r="S140" t="s">
        <v>43</v>
      </c>
      <c r="W140" t="s">
        <v>154</v>
      </c>
      <c r="Y140" t="s">
        <v>717</v>
      </c>
    </row>
    <row r="141" spans="1:25" x14ac:dyDescent="0.25">
      <c r="A141" s="8"/>
      <c r="C141" t="s">
        <v>728</v>
      </c>
      <c r="E141" t="s">
        <v>7</v>
      </c>
      <c r="I141" t="s">
        <v>185</v>
      </c>
      <c r="K141" s="8">
        <v>43630</v>
      </c>
      <c r="M141" s="8">
        <v>43630</v>
      </c>
      <c r="O141" t="s">
        <v>586</v>
      </c>
      <c r="Q141">
        <v>15</v>
      </c>
      <c r="S141" t="s">
        <v>43</v>
      </c>
      <c r="W141" t="s">
        <v>154</v>
      </c>
    </row>
    <row r="142" spans="1:25" x14ac:dyDescent="0.25">
      <c r="A142" s="8"/>
      <c r="C142" t="s">
        <v>729</v>
      </c>
      <c r="E142" t="s">
        <v>7</v>
      </c>
      <c r="I142" t="s">
        <v>185</v>
      </c>
      <c r="K142" s="8">
        <v>43630</v>
      </c>
      <c r="M142" s="8">
        <v>43630</v>
      </c>
      <c r="O142" t="s">
        <v>733</v>
      </c>
      <c r="Q142">
        <v>15</v>
      </c>
      <c r="S142" t="s">
        <v>43</v>
      </c>
      <c r="W142" t="s">
        <v>154</v>
      </c>
    </row>
    <row r="143" spans="1:25" x14ac:dyDescent="0.25">
      <c r="A143" s="8"/>
      <c r="C143" t="s">
        <v>730</v>
      </c>
      <c r="E143" t="s">
        <v>7</v>
      </c>
      <c r="I143" t="s">
        <v>185</v>
      </c>
      <c r="K143" s="8">
        <v>43630</v>
      </c>
      <c r="M143" s="8">
        <v>43630</v>
      </c>
      <c r="O143" t="s">
        <v>731</v>
      </c>
      <c r="Q143">
        <v>15</v>
      </c>
      <c r="S143" t="s">
        <v>43</v>
      </c>
      <c r="W143" t="s">
        <v>154</v>
      </c>
    </row>
    <row r="144" spans="1:25" x14ac:dyDescent="0.25">
      <c r="A144" s="8"/>
      <c r="C144" t="s">
        <v>734</v>
      </c>
      <c r="E144" t="s">
        <v>7</v>
      </c>
      <c r="I144" t="s">
        <v>185</v>
      </c>
      <c r="K144" s="8">
        <v>43630</v>
      </c>
      <c r="M144" s="8">
        <v>43633</v>
      </c>
      <c r="O144" t="s">
        <v>586</v>
      </c>
      <c r="Q144">
        <v>15</v>
      </c>
      <c r="S144" t="s">
        <v>43</v>
      </c>
      <c r="W144" t="s">
        <v>154</v>
      </c>
    </row>
    <row r="145" spans="1:25" x14ac:dyDescent="0.25">
      <c r="A145" s="8"/>
      <c r="K145" s="8"/>
    </row>
    <row r="146" spans="1:25" x14ac:dyDescent="0.25">
      <c r="A146" s="8"/>
      <c r="K146" s="8"/>
    </row>
    <row r="147" spans="1:25" x14ac:dyDescent="0.25">
      <c r="A147" s="8"/>
    </row>
    <row r="148" spans="1:25" x14ac:dyDescent="0.25">
      <c r="S148">
        <f>SUM(Q124:Q147)/60</f>
        <v>5</v>
      </c>
    </row>
    <row r="149" spans="1:25" x14ac:dyDescent="0.25">
      <c r="A149" s="65">
        <v>43633</v>
      </c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</row>
    <row r="150" spans="1:25" x14ac:dyDescent="0.25">
      <c r="A150" s="8"/>
    </row>
    <row r="151" spans="1:25" x14ac:dyDescent="0.25">
      <c r="A151" s="8"/>
      <c r="C151" t="s">
        <v>734</v>
      </c>
      <c r="E151" t="s">
        <v>7</v>
      </c>
      <c r="I151" t="s">
        <v>185</v>
      </c>
      <c r="K151" s="8">
        <v>43633</v>
      </c>
      <c r="M151" s="8">
        <v>43633</v>
      </c>
      <c r="O151" t="s">
        <v>282</v>
      </c>
      <c r="Q151">
        <v>15</v>
      </c>
      <c r="S151" t="s">
        <v>43</v>
      </c>
      <c r="W151" t="s">
        <v>154</v>
      </c>
    </row>
    <row r="152" spans="1:25" x14ac:dyDescent="0.25">
      <c r="A152" s="8"/>
      <c r="C152" t="s">
        <v>738</v>
      </c>
      <c r="E152" t="s">
        <v>7</v>
      </c>
      <c r="I152" t="s">
        <v>180</v>
      </c>
      <c r="K152" s="8">
        <v>43633</v>
      </c>
      <c r="M152" s="8">
        <v>43633</v>
      </c>
      <c r="O152" t="s">
        <v>146</v>
      </c>
      <c r="Q152">
        <v>15</v>
      </c>
      <c r="S152" t="s">
        <v>43</v>
      </c>
      <c r="W152" t="s">
        <v>270</v>
      </c>
    </row>
    <row r="153" spans="1:25" x14ac:dyDescent="0.25">
      <c r="A153" s="8"/>
      <c r="C153" t="s">
        <v>735</v>
      </c>
      <c r="E153" t="s">
        <v>7</v>
      </c>
      <c r="I153" t="s">
        <v>185</v>
      </c>
      <c r="K153" s="8">
        <v>43633</v>
      </c>
      <c r="M153" s="8">
        <v>43633</v>
      </c>
      <c r="O153" t="s">
        <v>282</v>
      </c>
      <c r="Q153">
        <v>15</v>
      </c>
      <c r="S153" t="s">
        <v>43</v>
      </c>
      <c r="W153" t="s">
        <v>154</v>
      </c>
    </row>
    <row r="154" spans="1:25" x14ac:dyDescent="0.25">
      <c r="A154" s="8"/>
      <c r="C154" t="s">
        <v>736</v>
      </c>
      <c r="E154" t="s">
        <v>7</v>
      </c>
      <c r="I154" t="s">
        <v>185</v>
      </c>
      <c r="K154" s="8">
        <v>43633</v>
      </c>
      <c r="M154" s="8">
        <v>43633</v>
      </c>
      <c r="O154" t="s">
        <v>282</v>
      </c>
      <c r="Q154">
        <v>15</v>
      </c>
      <c r="S154" t="s">
        <v>43</v>
      </c>
      <c r="W154" t="s">
        <v>154</v>
      </c>
    </row>
    <row r="155" spans="1:25" x14ac:dyDescent="0.25">
      <c r="A155" s="8"/>
      <c r="C155" t="s">
        <v>737</v>
      </c>
      <c r="E155" t="s">
        <v>7</v>
      </c>
      <c r="I155" t="s">
        <v>185</v>
      </c>
      <c r="K155" s="8">
        <v>43633</v>
      </c>
      <c r="M155" s="8">
        <v>43633</v>
      </c>
      <c r="O155" t="s">
        <v>282</v>
      </c>
      <c r="Q155">
        <v>15</v>
      </c>
      <c r="S155" t="s">
        <v>43</v>
      </c>
      <c r="W155" t="s">
        <v>154</v>
      </c>
    </row>
    <row r="156" spans="1:25" x14ac:dyDescent="0.25">
      <c r="A156" s="8"/>
      <c r="C156" t="s">
        <v>739</v>
      </c>
      <c r="E156" t="s">
        <v>7</v>
      </c>
      <c r="I156" t="s">
        <v>152</v>
      </c>
      <c r="K156" s="8">
        <v>43633</v>
      </c>
      <c r="M156" s="8">
        <v>43633</v>
      </c>
      <c r="O156" t="s">
        <v>146</v>
      </c>
      <c r="Q156">
        <v>15</v>
      </c>
      <c r="S156" t="s">
        <v>43</v>
      </c>
      <c r="W156" t="s">
        <v>270</v>
      </c>
    </row>
    <row r="157" spans="1:25" x14ac:dyDescent="0.25">
      <c r="A157" s="8"/>
      <c r="C157" t="s">
        <v>741</v>
      </c>
      <c r="E157" t="s">
        <v>7</v>
      </c>
      <c r="I157" t="s">
        <v>180</v>
      </c>
      <c r="K157" s="8">
        <v>43633</v>
      </c>
      <c r="M157" s="8">
        <v>43634</v>
      </c>
      <c r="O157" t="s">
        <v>740</v>
      </c>
      <c r="Q157">
        <v>15</v>
      </c>
      <c r="S157" t="s">
        <v>43</v>
      </c>
      <c r="W157" t="s">
        <v>154</v>
      </c>
    </row>
    <row r="158" spans="1:25" x14ac:dyDescent="0.25">
      <c r="A158" s="8"/>
      <c r="C158" t="s">
        <v>742</v>
      </c>
      <c r="E158" t="s">
        <v>7</v>
      </c>
      <c r="I158" t="s">
        <v>185</v>
      </c>
      <c r="K158" s="8">
        <v>43633</v>
      </c>
      <c r="M158" s="8">
        <v>43634</v>
      </c>
      <c r="O158" t="s">
        <v>282</v>
      </c>
      <c r="Q158">
        <v>15</v>
      </c>
      <c r="S158" t="s">
        <v>43</v>
      </c>
      <c r="W158" t="s">
        <v>154</v>
      </c>
    </row>
    <row r="159" spans="1:25" x14ac:dyDescent="0.25">
      <c r="A159" s="8"/>
      <c r="C159" t="s">
        <v>743</v>
      </c>
      <c r="E159" t="s">
        <v>7</v>
      </c>
      <c r="I159" t="s">
        <v>185</v>
      </c>
      <c r="K159" s="8">
        <v>43633</v>
      </c>
      <c r="M159" s="8">
        <v>43634</v>
      </c>
      <c r="O159" t="s">
        <v>285</v>
      </c>
      <c r="Q159">
        <v>15</v>
      </c>
      <c r="S159" t="s">
        <v>43</v>
      </c>
      <c r="W159" t="s">
        <v>154</v>
      </c>
    </row>
    <row r="160" spans="1:25" x14ac:dyDescent="0.25">
      <c r="A160" s="8"/>
      <c r="C160" t="s">
        <v>744</v>
      </c>
      <c r="E160" t="s">
        <v>53</v>
      </c>
      <c r="I160" t="s">
        <v>187</v>
      </c>
      <c r="K160" s="8">
        <v>43633</v>
      </c>
      <c r="M160" s="8">
        <v>43634</v>
      </c>
      <c r="O160" t="s">
        <v>745</v>
      </c>
      <c r="Q160">
        <v>15</v>
      </c>
      <c r="S160" t="s">
        <v>43</v>
      </c>
      <c r="W160" t="s">
        <v>724</v>
      </c>
    </row>
    <row r="161" spans="1:23" x14ac:dyDescent="0.25">
      <c r="A161" s="8"/>
      <c r="C161" t="s">
        <v>746</v>
      </c>
      <c r="E161" t="s">
        <v>7</v>
      </c>
      <c r="I161" t="s">
        <v>152</v>
      </c>
      <c r="K161" s="8">
        <v>43634</v>
      </c>
      <c r="M161" s="8"/>
      <c r="O161" t="s">
        <v>762</v>
      </c>
      <c r="Q161">
        <v>15</v>
      </c>
      <c r="S161" t="s">
        <v>43</v>
      </c>
      <c r="W161" t="s">
        <v>204</v>
      </c>
    </row>
    <row r="162" spans="1:23" x14ac:dyDescent="0.25">
      <c r="A162" s="8"/>
      <c r="C162" t="s">
        <v>747</v>
      </c>
      <c r="E162" t="s">
        <v>7</v>
      </c>
      <c r="I162" t="s">
        <v>152</v>
      </c>
      <c r="K162" s="8">
        <v>43634</v>
      </c>
      <c r="M162" s="8"/>
      <c r="O162" t="s">
        <v>762</v>
      </c>
      <c r="Q162">
        <v>15</v>
      </c>
      <c r="S162" t="s">
        <v>43</v>
      </c>
      <c r="W162" t="s">
        <v>216</v>
      </c>
    </row>
    <row r="163" spans="1:23" x14ac:dyDescent="0.25">
      <c r="A163" s="8"/>
      <c r="C163" s="71" t="s">
        <v>748</v>
      </c>
      <c r="D163" s="71"/>
      <c r="E163" s="71" t="s">
        <v>7</v>
      </c>
      <c r="F163" s="71"/>
      <c r="G163" s="71"/>
      <c r="H163" s="71"/>
      <c r="I163" s="71" t="s">
        <v>152</v>
      </c>
      <c r="J163" s="71"/>
      <c r="K163" s="72">
        <v>43634</v>
      </c>
      <c r="L163" s="71"/>
      <c r="M163" s="72"/>
      <c r="N163" s="71"/>
      <c r="O163" s="71" t="s">
        <v>762</v>
      </c>
      <c r="P163" s="71"/>
      <c r="Q163" s="71">
        <v>15</v>
      </c>
      <c r="R163" s="71"/>
      <c r="S163" s="71" t="s">
        <v>43</v>
      </c>
      <c r="T163" s="71"/>
      <c r="U163" s="71"/>
      <c r="V163" s="71"/>
      <c r="W163" s="71" t="s">
        <v>216</v>
      </c>
    </row>
    <row r="164" spans="1:23" x14ac:dyDescent="0.25">
      <c r="A164" s="8"/>
      <c r="C164" t="s">
        <v>749</v>
      </c>
      <c r="E164" t="s">
        <v>7</v>
      </c>
      <c r="I164" t="s">
        <v>152</v>
      </c>
      <c r="K164" s="8">
        <v>43634</v>
      </c>
      <c r="M164" s="8"/>
      <c r="O164" t="s">
        <v>762</v>
      </c>
      <c r="Q164">
        <v>15</v>
      </c>
      <c r="S164" t="s">
        <v>43</v>
      </c>
      <c r="W164" t="s">
        <v>216</v>
      </c>
    </row>
    <row r="165" spans="1:23" x14ac:dyDescent="0.25">
      <c r="A165" s="8"/>
      <c r="C165" t="s">
        <v>750</v>
      </c>
      <c r="E165" t="s">
        <v>7</v>
      </c>
      <c r="I165" t="s">
        <v>152</v>
      </c>
      <c r="K165" s="8">
        <v>43634</v>
      </c>
      <c r="M165" s="8"/>
      <c r="O165" t="s">
        <v>762</v>
      </c>
      <c r="Q165">
        <v>15</v>
      </c>
      <c r="S165" t="s">
        <v>43</v>
      </c>
      <c r="W165" t="s">
        <v>204</v>
      </c>
    </row>
    <row r="166" spans="1:23" x14ac:dyDescent="0.25">
      <c r="A166" s="8"/>
      <c r="C166" t="s">
        <v>752</v>
      </c>
      <c r="E166" t="s">
        <v>7</v>
      </c>
      <c r="I166" t="s">
        <v>152</v>
      </c>
      <c r="K166" s="8">
        <v>43634</v>
      </c>
      <c r="M166" s="8"/>
      <c r="O166" t="s">
        <v>762</v>
      </c>
      <c r="Q166">
        <v>15</v>
      </c>
      <c r="S166" t="s">
        <v>43</v>
      </c>
      <c r="W166" t="s">
        <v>216</v>
      </c>
    </row>
    <row r="167" spans="1:23" x14ac:dyDescent="0.25">
      <c r="A167" s="8"/>
      <c r="C167" t="s">
        <v>751</v>
      </c>
      <c r="E167" t="s">
        <v>7</v>
      </c>
      <c r="I167" t="s">
        <v>152</v>
      </c>
      <c r="K167" s="8">
        <v>43634</v>
      </c>
      <c r="M167" s="8"/>
      <c r="O167" t="s">
        <v>762</v>
      </c>
      <c r="Q167">
        <v>15</v>
      </c>
      <c r="S167" t="s">
        <v>43</v>
      </c>
      <c r="W167" t="s">
        <v>216</v>
      </c>
    </row>
    <row r="168" spans="1:23" x14ac:dyDescent="0.25">
      <c r="A168" s="8"/>
      <c r="C168" t="s">
        <v>753</v>
      </c>
      <c r="E168" t="s">
        <v>7</v>
      </c>
      <c r="I168" t="s">
        <v>152</v>
      </c>
      <c r="K168" s="8">
        <v>43634</v>
      </c>
      <c r="M168" s="8"/>
      <c r="O168" t="s">
        <v>762</v>
      </c>
      <c r="Q168">
        <v>15</v>
      </c>
      <c r="S168" t="s">
        <v>43</v>
      </c>
      <c r="W168" t="s">
        <v>216</v>
      </c>
    </row>
    <row r="169" spans="1:23" x14ac:dyDescent="0.25">
      <c r="A169" s="8"/>
      <c r="C169" t="s">
        <v>754</v>
      </c>
      <c r="E169" t="s">
        <v>7</v>
      </c>
      <c r="I169" t="s">
        <v>152</v>
      </c>
      <c r="K169" s="8">
        <v>43634</v>
      </c>
      <c r="M169" s="8"/>
      <c r="O169" t="s">
        <v>762</v>
      </c>
      <c r="Q169">
        <v>15</v>
      </c>
      <c r="S169" t="s">
        <v>43</v>
      </c>
      <c r="W169" t="s">
        <v>204</v>
      </c>
    </row>
    <row r="170" spans="1:23" x14ac:dyDescent="0.25">
      <c r="A170" s="8"/>
      <c r="C170" t="s">
        <v>755</v>
      </c>
      <c r="E170" t="s">
        <v>7</v>
      </c>
      <c r="I170" t="s">
        <v>152</v>
      </c>
      <c r="K170" s="8">
        <v>43634</v>
      </c>
      <c r="M170" s="8"/>
      <c r="O170" t="s">
        <v>762</v>
      </c>
      <c r="Q170">
        <v>15</v>
      </c>
      <c r="S170" t="s">
        <v>43</v>
      </c>
      <c r="W170" t="s">
        <v>204</v>
      </c>
    </row>
    <row r="171" spans="1:23" x14ac:dyDescent="0.25">
      <c r="A171" s="8"/>
      <c r="C171" t="s">
        <v>756</v>
      </c>
      <c r="E171" t="s">
        <v>7</v>
      </c>
      <c r="I171" t="s">
        <v>152</v>
      </c>
      <c r="K171" s="8">
        <v>43634</v>
      </c>
      <c r="M171" s="8"/>
      <c r="O171" t="s">
        <v>762</v>
      </c>
      <c r="Q171">
        <v>15</v>
      </c>
      <c r="S171" t="s">
        <v>43</v>
      </c>
      <c r="W171" t="s">
        <v>204</v>
      </c>
    </row>
    <row r="172" spans="1:23" x14ac:dyDescent="0.25">
      <c r="A172" s="8"/>
      <c r="C172" t="s">
        <v>757</v>
      </c>
      <c r="E172" t="s">
        <v>7</v>
      </c>
      <c r="I172" t="s">
        <v>152</v>
      </c>
      <c r="K172" s="8">
        <v>43634</v>
      </c>
      <c r="M172" s="8"/>
      <c r="O172" t="s">
        <v>762</v>
      </c>
      <c r="Q172">
        <v>15</v>
      </c>
      <c r="S172" t="s">
        <v>43</v>
      </c>
      <c r="W172" t="s">
        <v>204</v>
      </c>
    </row>
    <row r="173" spans="1:23" x14ac:dyDescent="0.25">
      <c r="A173" s="8"/>
      <c r="C173" t="s">
        <v>759</v>
      </c>
      <c r="E173" t="s">
        <v>7</v>
      </c>
      <c r="I173" t="s">
        <v>152</v>
      </c>
      <c r="K173" s="8">
        <v>43634</v>
      </c>
      <c r="M173" s="8"/>
      <c r="O173" t="s">
        <v>762</v>
      </c>
      <c r="Q173">
        <v>15</v>
      </c>
      <c r="S173" t="s">
        <v>43</v>
      </c>
      <c r="W173" t="s">
        <v>204</v>
      </c>
    </row>
    <row r="174" spans="1:23" x14ac:dyDescent="0.25">
      <c r="A174" s="8"/>
      <c r="C174" t="s">
        <v>758</v>
      </c>
      <c r="E174" t="s">
        <v>7</v>
      </c>
      <c r="I174" t="s">
        <v>152</v>
      </c>
      <c r="K174" s="8">
        <v>43634</v>
      </c>
      <c r="O174" t="s">
        <v>762</v>
      </c>
      <c r="Q174">
        <v>15</v>
      </c>
      <c r="S174" t="s">
        <v>43</v>
      </c>
      <c r="W174" t="s">
        <v>204</v>
      </c>
    </row>
    <row r="175" spans="1:23" x14ac:dyDescent="0.25">
      <c r="A175" s="8"/>
      <c r="C175" t="s">
        <v>761</v>
      </c>
      <c r="E175" t="s">
        <v>7</v>
      </c>
      <c r="I175" t="s">
        <v>152</v>
      </c>
      <c r="K175" s="8">
        <v>43634</v>
      </c>
      <c r="O175" t="s">
        <v>762</v>
      </c>
      <c r="Q175">
        <v>15</v>
      </c>
      <c r="S175" t="s">
        <v>43</v>
      </c>
      <c r="W175" t="s">
        <v>204</v>
      </c>
    </row>
    <row r="176" spans="1:23" x14ac:dyDescent="0.25">
      <c r="A176" s="8"/>
      <c r="C176" t="s">
        <v>760</v>
      </c>
      <c r="E176" t="s">
        <v>7</v>
      </c>
      <c r="I176" t="s">
        <v>152</v>
      </c>
      <c r="K176" s="8">
        <v>43634</v>
      </c>
      <c r="O176" t="s">
        <v>762</v>
      </c>
      <c r="Q176">
        <v>15</v>
      </c>
      <c r="S176" t="s">
        <v>43</v>
      </c>
      <c r="W176" t="s">
        <v>204</v>
      </c>
    </row>
    <row r="177" spans="1:25" x14ac:dyDescent="0.25">
      <c r="A177" s="8"/>
    </row>
    <row r="178" spans="1:25" x14ac:dyDescent="0.25">
      <c r="A178" s="8"/>
    </row>
    <row r="179" spans="1:25" x14ac:dyDescent="0.25">
      <c r="A179" s="8"/>
    </row>
    <row r="180" spans="1:25" x14ac:dyDescent="0.25">
      <c r="A180" s="8"/>
    </row>
    <row r="181" spans="1:25" x14ac:dyDescent="0.25">
      <c r="A181" s="8"/>
      <c r="S181">
        <f>SUM(Q150:Q180)/60</f>
        <v>6.5</v>
      </c>
    </row>
    <row r="182" spans="1:25" x14ac:dyDescent="0.25">
      <c r="A182" s="65">
        <v>43634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</row>
    <row r="183" spans="1:25" x14ac:dyDescent="0.25">
      <c r="A183" s="8"/>
    </row>
    <row r="184" spans="1:25" x14ac:dyDescent="0.25">
      <c r="A184" s="8"/>
    </row>
    <row r="185" spans="1:25" x14ac:dyDescent="0.25">
      <c r="A185" s="8"/>
      <c r="S185">
        <f>SUM(Q183:Q184)/60</f>
        <v>0</v>
      </c>
    </row>
    <row r="186" spans="1:25" x14ac:dyDescent="0.25">
      <c r="A186" s="65">
        <v>43635</v>
      </c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</row>
    <row r="187" spans="1:25" x14ac:dyDescent="0.25">
      <c r="A187" s="8"/>
    </row>
    <row r="188" spans="1:25" x14ac:dyDescent="0.25">
      <c r="A188" s="8"/>
    </row>
    <row r="189" spans="1:25" x14ac:dyDescent="0.25">
      <c r="A189" s="8"/>
    </row>
    <row r="190" spans="1:25" x14ac:dyDescent="0.25">
      <c r="A190" s="8"/>
    </row>
    <row r="191" spans="1:25" x14ac:dyDescent="0.25">
      <c r="A191" s="8"/>
    </row>
    <row r="192" spans="1:25" x14ac:dyDescent="0.25">
      <c r="A192" s="8"/>
    </row>
    <row r="193" spans="1:25" x14ac:dyDescent="0.25">
      <c r="A193" s="8"/>
      <c r="S193">
        <f>SUM(Q187:Q192)/60</f>
        <v>0</v>
      </c>
    </row>
    <row r="194" spans="1:25" x14ac:dyDescent="0.25">
      <c r="A194" s="65">
        <v>43636</v>
      </c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</row>
    <row r="195" spans="1:25" x14ac:dyDescent="0.25">
      <c r="A195" s="8"/>
    </row>
    <row r="196" spans="1:25" x14ac:dyDescent="0.25">
      <c r="A196" s="8"/>
      <c r="C196" t="s">
        <v>764</v>
      </c>
      <c r="E196" t="s">
        <v>7</v>
      </c>
      <c r="I196" t="s">
        <v>185</v>
      </c>
      <c r="K196" s="8">
        <v>43635</v>
      </c>
      <c r="M196" s="8">
        <v>43636</v>
      </c>
      <c r="O196" t="s">
        <v>285</v>
      </c>
      <c r="Q196">
        <v>15</v>
      </c>
      <c r="S196" t="s">
        <v>43</v>
      </c>
      <c r="W196" t="s">
        <v>154</v>
      </c>
    </row>
    <row r="197" spans="1:25" x14ac:dyDescent="0.25">
      <c r="A197" s="8"/>
      <c r="C197" t="s">
        <v>763</v>
      </c>
      <c r="E197" t="s">
        <v>7</v>
      </c>
      <c r="I197" t="s">
        <v>185</v>
      </c>
      <c r="K197" s="8">
        <v>43635</v>
      </c>
      <c r="M197" s="8">
        <v>43636</v>
      </c>
      <c r="O197" t="s">
        <v>285</v>
      </c>
      <c r="Q197">
        <v>15</v>
      </c>
      <c r="S197" t="s">
        <v>43</v>
      </c>
      <c r="W197" t="s">
        <v>154</v>
      </c>
    </row>
    <row r="198" spans="1:25" x14ac:dyDescent="0.25">
      <c r="A198" s="8"/>
      <c r="C198" t="s">
        <v>765</v>
      </c>
      <c r="E198" t="s">
        <v>7</v>
      </c>
      <c r="I198" t="s">
        <v>185</v>
      </c>
      <c r="K198" s="8">
        <v>43635</v>
      </c>
      <c r="M198" s="8">
        <v>43636</v>
      </c>
      <c r="O198" t="s">
        <v>285</v>
      </c>
      <c r="Q198">
        <v>15</v>
      </c>
      <c r="S198" t="s">
        <v>43</v>
      </c>
      <c r="W198" t="s">
        <v>154</v>
      </c>
    </row>
    <row r="199" spans="1:25" x14ac:dyDescent="0.25">
      <c r="A199" s="8"/>
      <c r="C199" t="s">
        <v>766</v>
      </c>
      <c r="E199" t="s">
        <v>7</v>
      </c>
      <c r="I199" t="s">
        <v>185</v>
      </c>
      <c r="K199" s="8">
        <v>43635</v>
      </c>
      <c r="M199" s="8">
        <v>43636</v>
      </c>
      <c r="O199" t="s">
        <v>282</v>
      </c>
      <c r="Q199">
        <v>15</v>
      </c>
      <c r="S199" t="s">
        <v>43</v>
      </c>
      <c r="W199" t="s">
        <v>154</v>
      </c>
    </row>
    <row r="200" spans="1:25" x14ac:dyDescent="0.25">
      <c r="A200" s="8"/>
      <c r="C200" t="s">
        <v>767</v>
      </c>
      <c r="E200" t="s">
        <v>7</v>
      </c>
      <c r="I200" t="s">
        <v>185</v>
      </c>
      <c r="K200" s="8">
        <v>43635</v>
      </c>
      <c r="M200" s="8">
        <v>43636</v>
      </c>
      <c r="O200" t="s">
        <v>285</v>
      </c>
      <c r="Q200">
        <v>15</v>
      </c>
      <c r="S200" t="s">
        <v>43</v>
      </c>
      <c r="W200" t="s">
        <v>154</v>
      </c>
    </row>
    <row r="201" spans="1:25" x14ac:dyDescent="0.25">
      <c r="A201" s="8"/>
      <c r="C201" t="s">
        <v>768</v>
      </c>
      <c r="E201" t="s">
        <v>53</v>
      </c>
      <c r="I201" t="s">
        <v>184</v>
      </c>
      <c r="K201" s="8">
        <v>43635</v>
      </c>
      <c r="M201" s="8">
        <v>43636</v>
      </c>
      <c r="O201" t="s">
        <v>55</v>
      </c>
      <c r="Q201">
        <v>15</v>
      </c>
      <c r="S201" t="s">
        <v>43</v>
      </c>
      <c r="W201" t="s">
        <v>769</v>
      </c>
    </row>
    <row r="202" spans="1:25" x14ac:dyDescent="0.25">
      <c r="A202" s="8"/>
      <c r="C202" t="s">
        <v>771</v>
      </c>
      <c r="E202" t="s">
        <v>53</v>
      </c>
      <c r="I202" t="s">
        <v>187</v>
      </c>
      <c r="K202" s="8">
        <v>43635</v>
      </c>
      <c r="M202" s="8">
        <v>43636</v>
      </c>
      <c r="O202" t="s">
        <v>772</v>
      </c>
      <c r="Q202">
        <v>15</v>
      </c>
      <c r="S202" t="s">
        <v>43</v>
      </c>
      <c r="W202" t="s">
        <v>770</v>
      </c>
    </row>
    <row r="203" spans="1:25" x14ac:dyDescent="0.25">
      <c r="A203" s="8"/>
      <c r="C203" t="s">
        <v>773</v>
      </c>
      <c r="E203" t="s">
        <v>7</v>
      </c>
      <c r="I203" t="s">
        <v>180</v>
      </c>
      <c r="K203" s="8">
        <v>43636</v>
      </c>
      <c r="M203" s="8">
        <v>43636</v>
      </c>
      <c r="O203" t="s">
        <v>67</v>
      </c>
      <c r="Q203">
        <v>15</v>
      </c>
      <c r="S203" t="s">
        <v>43</v>
      </c>
      <c r="W203" t="s">
        <v>204</v>
      </c>
    </row>
    <row r="204" spans="1:25" x14ac:dyDescent="0.25">
      <c r="A204" s="8"/>
      <c r="C204" t="s">
        <v>774</v>
      </c>
      <c r="E204" t="s">
        <v>7</v>
      </c>
      <c r="I204" t="s">
        <v>180</v>
      </c>
      <c r="K204" s="8">
        <v>43636</v>
      </c>
      <c r="M204" s="8">
        <v>43636</v>
      </c>
      <c r="O204" t="s">
        <v>67</v>
      </c>
      <c r="Q204">
        <v>15</v>
      </c>
      <c r="S204" t="s">
        <v>43</v>
      </c>
      <c r="W204" t="s">
        <v>204</v>
      </c>
    </row>
    <row r="205" spans="1:25" x14ac:dyDescent="0.25">
      <c r="A205" s="8"/>
      <c r="C205" t="s">
        <v>775</v>
      </c>
      <c r="E205" t="s">
        <v>7</v>
      </c>
      <c r="I205" t="s">
        <v>180</v>
      </c>
      <c r="K205" s="8">
        <v>43636</v>
      </c>
      <c r="M205" s="8">
        <v>43636</v>
      </c>
      <c r="O205" t="s">
        <v>67</v>
      </c>
      <c r="Q205">
        <v>15</v>
      </c>
      <c r="S205" t="s">
        <v>43</v>
      </c>
      <c r="W205" t="s">
        <v>204</v>
      </c>
    </row>
    <row r="206" spans="1:25" x14ac:dyDescent="0.25">
      <c r="A206" s="8"/>
      <c r="C206" t="s">
        <v>680</v>
      </c>
      <c r="E206" t="s">
        <v>7</v>
      </c>
      <c r="I206" t="s">
        <v>180</v>
      </c>
      <c r="K206" s="8">
        <v>43628</v>
      </c>
      <c r="M206" s="8">
        <v>43637</v>
      </c>
      <c r="O206" t="s">
        <v>776</v>
      </c>
      <c r="Q206">
        <v>15</v>
      </c>
      <c r="S206" t="s">
        <v>43</v>
      </c>
      <c r="W206" t="s">
        <v>154</v>
      </c>
    </row>
    <row r="207" spans="1:25" x14ac:dyDescent="0.25">
      <c r="A207" s="8"/>
      <c r="C207" t="s">
        <v>681</v>
      </c>
      <c r="E207" t="s">
        <v>7</v>
      </c>
      <c r="I207" t="s">
        <v>180</v>
      </c>
      <c r="K207" s="8">
        <v>43628</v>
      </c>
      <c r="M207" s="8">
        <v>43637</v>
      </c>
      <c r="O207" t="s">
        <v>776</v>
      </c>
      <c r="Q207">
        <v>15</v>
      </c>
      <c r="S207" t="s">
        <v>43</v>
      </c>
      <c r="W207" t="s">
        <v>154</v>
      </c>
    </row>
    <row r="208" spans="1:25" x14ac:dyDescent="0.25">
      <c r="A208" s="8"/>
      <c r="C208" t="s">
        <v>682</v>
      </c>
      <c r="E208" t="s">
        <v>7</v>
      </c>
      <c r="I208" t="s">
        <v>180</v>
      </c>
      <c r="K208" s="8">
        <v>43628</v>
      </c>
      <c r="M208" s="8">
        <v>43637</v>
      </c>
      <c r="O208" t="s">
        <v>776</v>
      </c>
      <c r="Q208">
        <v>15</v>
      </c>
      <c r="S208" t="s">
        <v>43</v>
      </c>
      <c r="W208" t="s">
        <v>154</v>
      </c>
    </row>
    <row r="209" spans="1:25" x14ac:dyDescent="0.25">
      <c r="A209" s="8"/>
      <c r="C209" t="s">
        <v>683</v>
      </c>
      <c r="E209" t="s">
        <v>7</v>
      </c>
      <c r="I209" t="s">
        <v>180</v>
      </c>
      <c r="K209" s="8">
        <v>43628</v>
      </c>
      <c r="M209" s="8">
        <v>43637</v>
      </c>
      <c r="O209" t="s">
        <v>776</v>
      </c>
      <c r="Q209">
        <v>15</v>
      </c>
      <c r="S209" t="s">
        <v>43</v>
      </c>
      <c r="W209" t="s">
        <v>154</v>
      </c>
    </row>
    <row r="210" spans="1:25" x14ac:dyDescent="0.25">
      <c r="A210" s="8"/>
    </row>
    <row r="211" spans="1:25" x14ac:dyDescent="0.25">
      <c r="A211" s="8"/>
    </row>
    <row r="212" spans="1:25" x14ac:dyDescent="0.25">
      <c r="A212" s="8"/>
    </row>
    <row r="213" spans="1:25" x14ac:dyDescent="0.25">
      <c r="A213" s="8"/>
    </row>
    <row r="214" spans="1:25" x14ac:dyDescent="0.25">
      <c r="A214" s="8"/>
    </row>
    <row r="215" spans="1:25" x14ac:dyDescent="0.25">
      <c r="A215" s="8"/>
    </row>
    <row r="216" spans="1:25" x14ac:dyDescent="0.25">
      <c r="A216" s="8"/>
    </row>
    <row r="217" spans="1:25" x14ac:dyDescent="0.25">
      <c r="A217" s="8"/>
    </row>
    <row r="218" spans="1:25" x14ac:dyDescent="0.25">
      <c r="A218" s="8"/>
    </row>
    <row r="219" spans="1:25" x14ac:dyDescent="0.25">
      <c r="A219" s="8"/>
    </row>
    <row r="220" spans="1:25" x14ac:dyDescent="0.25">
      <c r="A220" s="8"/>
    </row>
    <row r="221" spans="1:25" x14ac:dyDescent="0.25">
      <c r="A221" s="8"/>
      <c r="S221">
        <f>SUM(Q196:Q220)/60</f>
        <v>3.5</v>
      </c>
    </row>
    <row r="222" spans="1:25" x14ac:dyDescent="0.25">
      <c r="A222" s="65">
        <v>43637</v>
      </c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</row>
    <row r="223" spans="1:25" x14ac:dyDescent="0.25">
      <c r="A223" s="8"/>
    </row>
    <row r="224" spans="1:25" x14ac:dyDescent="0.25">
      <c r="A224" s="8"/>
      <c r="C224" t="s">
        <v>680</v>
      </c>
      <c r="E224" t="s">
        <v>7</v>
      </c>
      <c r="I224" t="s">
        <v>180</v>
      </c>
      <c r="K224" s="8">
        <v>43628</v>
      </c>
      <c r="M224" s="8">
        <v>43637</v>
      </c>
      <c r="O224" t="s">
        <v>776</v>
      </c>
      <c r="Q224">
        <v>15</v>
      </c>
      <c r="S224" t="s">
        <v>43</v>
      </c>
      <c r="W224" t="s">
        <v>154</v>
      </c>
    </row>
    <row r="225" spans="1:25" x14ac:dyDescent="0.25">
      <c r="A225" s="8"/>
      <c r="C225" t="s">
        <v>681</v>
      </c>
      <c r="E225" t="s">
        <v>7</v>
      </c>
      <c r="I225" t="s">
        <v>180</v>
      </c>
      <c r="K225" s="8">
        <v>43628</v>
      </c>
      <c r="M225" s="8">
        <v>43637</v>
      </c>
      <c r="O225" t="s">
        <v>776</v>
      </c>
      <c r="Q225">
        <v>15</v>
      </c>
      <c r="S225" t="s">
        <v>43</v>
      </c>
      <c r="W225" t="s">
        <v>154</v>
      </c>
    </row>
    <row r="226" spans="1:25" x14ac:dyDescent="0.25">
      <c r="A226" s="8"/>
      <c r="C226" t="s">
        <v>682</v>
      </c>
      <c r="E226" t="s">
        <v>7</v>
      </c>
      <c r="I226" t="s">
        <v>180</v>
      </c>
      <c r="K226" s="8">
        <v>43628</v>
      </c>
      <c r="M226" s="8">
        <v>43637</v>
      </c>
      <c r="O226" t="s">
        <v>776</v>
      </c>
      <c r="Q226">
        <v>15</v>
      </c>
      <c r="S226" t="s">
        <v>43</v>
      </c>
      <c r="W226" t="s">
        <v>154</v>
      </c>
    </row>
    <row r="227" spans="1:25" x14ac:dyDescent="0.25">
      <c r="A227" s="8"/>
      <c r="C227" t="s">
        <v>683</v>
      </c>
      <c r="E227" t="s">
        <v>7</v>
      </c>
      <c r="I227" t="s">
        <v>180</v>
      </c>
      <c r="K227" s="8">
        <v>43628</v>
      </c>
      <c r="M227" s="8">
        <v>43637</v>
      </c>
      <c r="O227" t="s">
        <v>776</v>
      </c>
      <c r="Q227">
        <v>15</v>
      </c>
      <c r="S227" t="s">
        <v>43</v>
      </c>
      <c r="W227" t="s">
        <v>154</v>
      </c>
    </row>
    <row r="228" spans="1:25" x14ac:dyDescent="0.25">
      <c r="A228" s="8"/>
    </row>
    <row r="230" spans="1:25" x14ac:dyDescent="0.25">
      <c r="A230" s="23"/>
      <c r="S230">
        <f>SUM(Q223:Q229)/60</f>
        <v>1</v>
      </c>
    </row>
    <row r="231" spans="1:25" x14ac:dyDescent="0.25">
      <c r="A231" s="65">
        <v>43640</v>
      </c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</row>
    <row r="232" spans="1:25" x14ac:dyDescent="0.25">
      <c r="A232" s="8"/>
    </row>
    <row r="233" spans="1:25" x14ac:dyDescent="0.25">
      <c r="A233" s="8"/>
      <c r="C233" t="s">
        <v>781</v>
      </c>
      <c r="E233" t="s">
        <v>7</v>
      </c>
      <c r="I233" t="s">
        <v>184</v>
      </c>
      <c r="K233" s="8">
        <v>43640</v>
      </c>
      <c r="M233" s="8">
        <v>43640</v>
      </c>
      <c r="O233" t="s">
        <v>782</v>
      </c>
      <c r="Q233">
        <v>15</v>
      </c>
      <c r="S233" t="s">
        <v>43</v>
      </c>
      <c r="W233" t="s">
        <v>204</v>
      </c>
    </row>
    <row r="234" spans="1:25" x14ac:dyDescent="0.25">
      <c r="A234" s="8"/>
      <c r="C234" t="s">
        <v>780</v>
      </c>
      <c r="E234" t="s">
        <v>7</v>
      </c>
      <c r="I234" t="s">
        <v>184</v>
      </c>
      <c r="K234" s="8">
        <v>43640</v>
      </c>
      <c r="M234" s="8">
        <v>43640</v>
      </c>
      <c r="O234" t="s">
        <v>782</v>
      </c>
      <c r="Q234">
        <v>15</v>
      </c>
      <c r="S234" t="s">
        <v>43</v>
      </c>
      <c r="W234" t="s">
        <v>204</v>
      </c>
    </row>
    <row r="235" spans="1:25" x14ac:dyDescent="0.25">
      <c r="A235" s="8"/>
      <c r="C235" t="s">
        <v>779</v>
      </c>
      <c r="E235" t="s">
        <v>53</v>
      </c>
      <c r="I235" t="s">
        <v>184</v>
      </c>
      <c r="K235" s="8">
        <v>43640</v>
      </c>
      <c r="M235" s="8">
        <v>43640</v>
      </c>
      <c r="O235" t="s">
        <v>62</v>
      </c>
      <c r="Q235">
        <v>15</v>
      </c>
      <c r="S235" t="s">
        <v>43</v>
      </c>
      <c r="W235" t="s">
        <v>216</v>
      </c>
    </row>
    <row r="236" spans="1:25" x14ac:dyDescent="0.25">
      <c r="A236" s="8"/>
      <c r="C236" t="s">
        <v>777</v>
      </c>
      <c r="E236" t="s">
        <v>7</v>
      </c>
      <c r="I236" t="s">
        <v>152</v>
      </c>
      <c r="K236" s="8">
        <v>43640</v>
      </c>
      <c r="M236" s="8">
        <v>43640</v>
      </c>
      <c r="O236" t="s">
        <v>38</v>
      </c>
      <c r="Q236">
        <v>15</v>
      </c>
      <c r="S236" t="s">
        <v>43</v>
      </c>
      <c r="W236" t="s">
        <v>204</v>
      </c>
    </row>
    <row r="237" spans="1:25" x14ac:dyDescent="0.25">
      <c r="A237" s="8"/>
      <c r="C237" t="s">
        <v>778</v>
      </c>
      <c r="E237" t="s">
        <v>7</v>
      </c>
      <c r="I237" t="s">
        <v>185</v>
      </c>
      <c r="K237" s="8">
        <v>43640</v>
      </c>
      <c r="M237" s="8">
        <v>43641</v>
      </c>
      <c r="O237" t="s">
        <v>285</v>
      </c>
      <c r="Q237">
        <v>15</v>
      </c>
      <c r="S237" t="s">
        <v>43</v>
      </c>
      <c r="W237" t="s">
        <v>154</v>
      </c>
    </row>
    <row r="238" spans="1:25" x14ac:dyDescent="0.25">
      <c r="A238" s="8"/>
      <c r="S238">
        <f>SUM(Q232:Q237)/60</f>
        <v>1.25</v>
      </c>
    </row>
    <row r="239" spans="1:25" x14ac:dyDescent="0.25">
      <c r="A239" s="65">
        <v>43641</v>
      </c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</row>
    <row r="240" spans="1:25" x14ac:dyDescent="0.25">
      <c r="A240" s="8"/>
    </row>
    <row r="241" spans="1:25" x14ac:dyDescent="0.25">
      <c r="A241" s="8"/>
      <c r="C241" t="s">
        <v>783</v>
      </c>
      <c r="E241" t="s">
        <v>7</v>
      </c>
      <c r="I241" t="s">
        <v>185</v>
      </c>
      <c r="K241" s="8">
        <v>43641</v>
      </c>
      <c r="M241" s="8">
        <v>43641</v>
      </c>
      <c r="O241" t="s">
        <v>285</v>
      </c>
      <c r="Q241">
        <v>15</v>
      </c>
      <c r="S241" t="s">
        <v>43</v>
      </c>
      <c r="W241" t="s">
        <v>154</v>
      </c>
    </row>
    <row r="242" spans="1:25" x14ac:dyDescent="0.25">
      <c r="A242" s="8"/>
      <c r="C242" t="s">
        <v>784</v>
      </c>
      <c r="E242" t="s">
        <v>7</v>
      </c>
      <c r="I242" t="s">
        <v>180</v>
      </c>
      <c r="K242" s="8">
        <v>43641</v>
      </c>
      <c r="M242" s="8">
        <v>43641</v>
      </c>
      <c r="O242" t="s">
        <v>172</v>
      </c>
      <c r="Q242">
        <v>15</v>
      </c>
      <c r="S242" t="s">
        <v>43</v>
      </c>
      <c r="W242" t="s">
        <v>204</v>
      </c>
    </row>
    <row r="243" spans="1:25" x14ac:dyDescent="0.25">
      <c r="A243" s="8"/>
      <c r="C243" t="s">
        <v>785</v>
      </c>
      <c r="E243" t="s">
        <v>7</v>
      </c>
      <c r="I243" t="s">
        <v>180</v>
      </c>
      <c r="K243" s="8">
        <v>43641</v>
      </c>
      <c r="M243" s="8">
        <v>43641</v>
      </c>
      <c r="O243" t="s">
        <v>172</v>
      </c>
      <c r="Q243">
        <v>15</v>
      </c>
      <c r="S243" t="s">
        <v>43</v>
      </c>
      <c r="W243" t="s">
        <v>204</v>
      </c>
    </row>
    <row r="244" spans="1:25" x14ac:dyDescent="0.25">
      <c r="A244" s="8"/>
      <c r="C244" t="s">
        <v>786</v>
      </c>
      <c r="E244" t="s">
        <v>7</v>
      </c>
      <c r="I244" t="s">
        <v>180</v>
      </c>
      <c r="K244" s="8">
        <v>43641</v>
      </c>
      <c r="M244" s="8">
        <v>43641</v>
      </c>
      <c r="O244" t="s">
        <v>172</v>
      </c>
      <c r="Q244">
        <v>15</v>
      </c>
      <c r="S244" t="s">
        <v>43</v>
      </c>
      <c r="W244" t="s">
        <v>216</v>
      </c>
    </row>
    <row r="245" spans="1:25" x14ac:dyDescent="0.25">
      <c r="A245" s="8"/>
      <c r="C245" t="s">
        <v>787</v>
      </c>
      <c r="E245" t="s">
        <v>53</v>
      </c>
      <c r="I245" t="s">
        <v>184</v>
      </c>
      <c r="K245" s="8">
        <v>43641</v>
      </c>
      <c r="M245" s="8">
        <v>43641</v>
      </c>
      <c r="O245" t="s">
        <v>62</v>
      </c>
      <c r="Q245">
        <v>15</v>
      </c>
      <c r="S245" t="s">
        <v>43</v>
      </c>
      <c r="W245" t="s">
        <v>216</v>
      </c>
    </row>
    <row r="246" spans="1:25" x14ac:dyDescent="0.25">
      <c r="A246" s="8"/>
      <c r="C246" t="s">
        <v>788</v>
      </c>
      <c r="E246" t="s">
        <v>7</v>
      </c>
      <c r="I246" t="s">
        <v>185</v>
      </c>
      <c r="K246" s="8">
        <v>43641</v>
      </c>
      <c r="M246" s="8">
        <v>43641</v>
      </c>
      <c r="O246" t="s">
        <v>285</v>
      </c>
      <c r="Q246">
        <v>15</v>
      </c>
      <c r="S246" t="s">
        <v>43</v>
      </c>
      <c r="W246" t="s">
        <v>154</v>
      </c>
    </row>
    <row r="247" spans="1:25" x14ac:dyDescent="0.25">
      <c r="A247" s="8"/>
    </row>
    <row r="248" spans="1:25" x14ac:dyDescent="0.25">
      <c r="A248" s="8"/>
    </row>
    <row r="249" spans="1:25" x14ac:dyDescent="0.25">
      <c r="A249" s="8"/>
    </row>
    <row r="250" spans="1:25" x14ac:dyDescent="0.25">
      <c r="A250" s="8"/>
    </row>
    <row r="251" spans="1:25" x14ac:dyDescent="0.25">
      <c r="A251" s="8"/>
    </row>
    <row r="252" spans="1:25" x14ac:dyDescent="0.25">
      <c r="A252" s="8"/>
    </row>
    <row r="253" spans="1:25" x14ac:dyDescent="0.25">
      <c r="A253" s="8"/>
      <c r="S253">
        <f>SUM(Q241:Q252)/60</f>
        <v>1.5</v>
      </c>
    </row>
    <row r="254" spans="1:25" x14ac:dyDescent="0.25">
      <c r="A254" s="65">
        <v>43642</v>
      </c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</row>
    <row r="255" spans="1:25" x14ac:dyDescent="0.25">
      <c r="A255" s="8"/>
    </row>
    <row r="256" spans="1:25" x14ac:dyDescent="0.25">
      <c r="A256" s="8"/>
    </row>
    <row r="257" spans="1:25" x14ac:dyDescent="0.25">
      <c r="A257" s="45"/>
      <c r="S257">
        <f>SUM(Q255:Q256)/60</f>
        <v>0</v>
      </c>
    </row>
    <row r="258" spans="1:25" x14ac:dyDescent="0.25">
      <c r="A258" s="65">
        <v>43643</v>
      </c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</row>
    <row r="259" spans="1:25" x14ac:dyDescent="0.25">
      <c r="A259" s="8"/>
    </row>
    <row r="260" spans="1:25" x14ac:dyDescent="0.25">
      <c r="A260" s="8"/>
    </row>
    <row r="261" spans="1:25" x14ac:dyDescent="0.25">
      <c r="A261" s="8"/>
      <c r="S261">
        <f>SUM(Q259:Q260)/60</f>
        <v>0</v>
      </c>
    </row>
    <row r="262" spans="1:25" x14ac:dyDescent="0.25">
      <c r="A262" s="65">
        <v>43644</v>
      </c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</row>
    <row r="263" spans="1:25" x14ac:dyDescent="0.25">
      <c r="A263" s="8"/>
    </row>
    <row r="265" spans="1:25" x14ac:dyDescent="0.25">
      <c r="S265">
        <f>SUM(Q263:Q264)/60</f>
        <v>0</v>
      </c>
    </row>
    <row r="266" spans="1:25" x14ac:dyDescent="0.2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</row>
    <row r="270" spans="1:25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Sheet7</vt:lpstr>
      <vt:lpstr>Release Requests</vt:lpstr>
      <vt:lpstr>Projects</vt:lpstr>
      <vt:lpstr>JC-Nov-2019</vt:lpstr>
      <vt:lpstr>JC-Oct-2019</vt:lpstr>
      <vt:lpstr>JC-Sep-2019</vt:lpstr>
      <vt:lpstr>JC-Aug-2019</vt:lpstr>
      <vt:lpstr>JC-July-2019</vt:lpstr>
      <vt:lpstr>JC-June-2019</vt:lpstr>
      <vt:lpstr>JC-May-2019</vt:lpstr>
      <vt:lpstr>JC-April-2019</vt:lpstr>
      <vt:lpstr>Sheet1</vt:lpstr>
      <vt:lpstr>Sheet2</vt:lpstr>
      <vt:lpstr>Sheet3</vt:lpstr>
      <vt:lpstr>Sheet4</vt:lpstr>
      <vt:lpstr>Sheet5</vt:lpstr>
      <vt:lpstr>Sheet6</vt:lpstr>
    </vt:vector>
  </TitlesOfParts>
  <Company>SLC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morrij</dc:creator>
  <cp:lastModifiedBy>campbeji</cp:lastModifiedBy>
  <dcterms:created xsi:type="dcterms:W3CDTF">2019-04-11T14:02:53Z</dcterms:created>
  <dcterms:modified xsi:type="dcterms:W3CDTF">2019-11-12T15:26:01Z</dcterms:modified>
</cp:coreProperties>
</file>