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<sst xmlns="http://schemas.openxmlformats.org/spreadsheetml/2006/main" count="21" uniqueCount="20">
  <si>
    <t>HIDDEN PRIOR p(i_m on o_k)</t>
  </si>
  <si>
    <t>p(I | i_m on o_k) FOR SOME PIXEL m</t>
  </si>
  <si>
    <t>k</t>
  </si>
  <si>
    <t>raw sum</t>
  </si>
  <si>
    <t>joint sum</t>
  </si>
  <si>
    <t>log(sum())</t>
  </si>
  <si>
    <t>P(i on o0) P(I | I on o0)</t>
  </si>
  <si>
    <t>P(i on o1) P(I | I on o1)</t>
  </si>
  <si>
    <t>P(i on o2) P(I | I on o2)</t>
  </si>
  <si>
    <t>P(i on o3) P(I | I on o3)</t>
  </si>
  <si>
    <t>P(i on o4) P(I | I on o4)</t>
  </si>
  <si>
    <t>sum_k( P(I|iok) P(iok) )
P(I)</t>
  </si>
  <si>
    <t>m</t>
  </si>
  <si>
    <t>n</t>
  </si>
  <si>
    <t>product</t>
  </si>
  <si>
    <t>logsum</t>
  </si>
  <si>
    <t>prior</t>
  </si>
  <si>
    <t>average</t>
  </si>
  <si>
    <t>fair</t>
  </si>
  <si>
    <t>bias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</si>
</sst>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windowProtection="false" showFormulas="false" showGridLines="true" showRowColHeaders="true" showZeros="true" rightToLeft="false" tabSelected="false" showOutlineSymbols="true" defaultGridColor="true" view="normal" topLeftCell="J28" colorId="64" zoomScale="100" zoomScaleNormal="100" zoomScalePageLayoutView="100" workbookViewId="0">
      <selection pane="topLeft" activeCell="L45" activeCellId="0" sqref="L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2" t="s">
        <v>0</v>
      </c>
      <c r="B2" s="2"/>
      <c r="C2" s="2"/>
      <c r="D2" s="2"/>
      <c r="E2" s="2"/>
      <c r="F2" s="2"/>
      <c r="K2" s="3" t="s">
        <v>1</v>
      </c>
    </row>
    <row r="3" customFormat="false" ht="12.8" hidden="false" customHeight="false" outlineLevel="0" collapsed="false">
      <c r="A3" s="4"/>
      <c r="K3" s="0" t="n">
        <v>5.75929551244866E-017</v>
      </c>
      <c r="L3" s="0" t="n">
        <v>1</v>
      </c>
      <c r="M3" s="0" t="n">
        <v>1.11539046964943E-021</v>
      </c>
      <c r="N3" s="0" t="n">
        <v>1.37217806330209E-017</v>
      </c>
      <c r="O3" s="0" t="n">
        <v>9.66482721847058E-017</v>
      </c>
      <c r="S3" s="0" t="n">
        <f aca="false">SUM(K3:O3)</f>
        <v>1</v>
      </c>
    </row>
    <row r="4" customFormat="false" ht="150.7" hidden="false" customHeight="true" outlineLevel="0" collapsed="false">
      <c r="A4" s="4" t="s">
        <v>2</v>
      </c>
      <c r="B4" s="0" t="n">
        <v>0</v>
      </c>
      <c r="C4" s="0" t="n">
        <v>1</v>
      </c>
      <c r="D4" s="0" t="n">
        <v>2</v>
      </c>
      <c r="E4" s="0" t="n">
        <v>3</v>
      </c>
      <c r="F4" s="0" t="n">
        <v>4</v>
      </c>
      <c r="J4" s="4" t="s">
        <v>2</v>
      </c>
      <c r="K4" s="0" t="n">
        <v>0</v>
      </c>
      <c r="L4" s="0" t="n">
        <v>1</v>
      </c>
      <c r="M4" s="0" t="n">
        <v>2</v>
      </c>
      <c r="N4" s="0" t="n">
        <v>3</v>
      </c>
      <c r="O4" s="0" t="n">
        <v>4</v>
      </c>
      <c r="P4" s="0" t="s">
        <v>3</v>
      </c>
      <c r="Q4" s="0" t="s">
        <v>4</v>
      </c>
      <c r="R4" s="0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AA4" s="6" t="s">
        <v>11</v>
      </c>
    </row>
    <row r="5" customFormat="false" ht="12.8" hidden="false" customHeight="false" outlineLevel="0" collapsed="false">
      <c r="A5" s="3" t="s">
        <v>12</v>
      </c>
      <c r="J5" s="3" t="s">
        <v>13</v>
      </c>
    </row>
    <row r="6" customFormat="false" ht="12.8" hidden="false" customHeight="false" outlineLevel="0" collapsed="false">
      <c r="A6" s="7" t="n">
        <v>0</v>
      </c>
      <c r="B6" s="0" t="n">
        <v>0.126537839988139</v>
      </c>
      <c r="C6" s="0" t="n">
        <v>0.131486706580852</v>
      </c>
      <c r="D6" s="0" t="n">
        <v>0.258177936323252</v>
      </c>
      <c r="E6" s="0" t="n">
        <v>0.399581928724198</v>
      </c>
      <c r="F6" s="0" t="n">
        <v>0.0842155883835589</v>
      </c>
      <c r="J6" s="0" t="n">
        <v>0</v>
      </c>
      <c r="K6" s="0" t="n">
        <v>0.000402832434047013</v>
      </c>
      <c r="L6" s="0" t="n">
        <v>0.000162951822858304</v>
      </c>
      <c r="M6" s="0" t="n">
        <v>0.00368837036658078</v>
      </c>
      <c r="N6" s="0" t="n">
        <v>0.00525529670994729</v>
      </c>
      <c r="O6" s="0" t="n">
        <v>0.00138525794260204</v>
      </c>
      <c r="P6" s="0" t="n">
        <f aca="false">SUM(K6:O6)</f>
        <v>0.0108947092760354</v>
      </c>
      <c r="Q6" s="0" t="n">
        <f aca="false">K$3*K6+L$3*L6+M$3*M6+N$3*N6+O$3*O6</f>
        <v>0.000162951822858304</v>
      </c>
      <c r="R6" s="0" t="n">
        <f aca="false">LOG(Q6)</f>
        <v>-3.78794077694247</v>
      </c>
      <c r="U6" s="0" t="n">
        <f aca="false">K6*K$3</f>
        <v>2.32003102967573E-020</v>
      </c>
      <c r="V6" s="0" t="n">
        <f aca="false">L6*L$3</f>
        <v>0.000162951822858304</v>
      </c>
      <c r="W6" s="0" t="n">
        <f aca="false">M6*M$3</f>
        <v>4.11397315542156E-024</v>
      </c>
      <c r="X6" s="0" t="n">
        <f aca="false">N6*N$3</f>
        <v>7.21120286153331E-020</v>
      </c>
      <c r="Y6" s="0" t="n">
        <f aca="false">O6*O$3</f>
        <v>1.33882786682628E-019</v>
      </c>
      <c r="AA6" s="0" t="n">
        <f aca="false">SUM(U6:Y6)</f>
        <v>0.000162951822858304</v>
      </c>
    </row>
    <row r="7" customFormat="false" ht="12.8" hidden="false" customHeight="false" outlineLevel="0" collapsed="false">
      <c r="A7" s="7" t="n">
        <v>1</v>
      </c>
      <c r="B7" s="0" t="n">
        <v>0.160053512109532</v>
      </c>
      <c r="C7" s="0" t="n">
        <v>0.331964400302607</v>
      </c>
      <c r="D7" s="0" t="n">
        <v>0.107632291607839</v>
      </c>
      <c r="E7" s="0" t="n">
        <v>0.0951903127222001</v>
      </c>
      <c r="F7" s="0" t="n">
        <v>0.305159483257822</v>
      </c>
      <c r="J7" s="0" t="n">
        <v>1</v>
      </c>
      <c r="K7" s="0" t="n">
        <v>0.00721422661095858</v>
      </c>
      <c r="L7" s="0" t="n">
        <v>0.00405324304709211</v>
      </c>
      <c r="M7" s="0" t="n">
        <v>0.00408696973696351</v>
      </c>
      <c r="N7" s="0" t="n">
        <v>0.00206303498707712</v>
      </c>
      <c r="O7" s="0" t="n">
        <v>0.00528017268283293</v>
      </c>
      <c r="P7" s="0" t="n">
        <f aca="false">SUM(K7:O7)</f>
        <v>0.0226976470649243</v>
      </c>
      <c r="Q7" s="0" t="n">
        <f aca="false">K$3*K7+L$3*L7+M$3*M7+N$3*N7+O$3*O7</f>
        <v>0.00405324304709211</v>
      </c>
      <c r="R7" s="0" t="n">
        <f aca="false">LOG(Q7)</f>
        <v>-2.39219735361183</v>
      </c>
      <c r="U7" s="0" t="n">
        <f aca="false">K7*K$3</f>
        <v>4.15488629462815E-019</v>
      </c>
      <c r="V7" s="0" t="n">
        <f aca="false">L7*L$3</f>
        <v>0.00405324304709211</v>
      </c>
      <c r="W7" s="0" t="n">
        <f aca="false">M7*M$3</f>
        <v>4.55856709435472E-024</v>
      </c>
      <c r="X7" s="0" t="n">
        <f aca="false">N7*N$3</f>
        <v>2.83085135309193E-020</v>
      </c>
      <c r="Y7" s="0" t="n">
        <f aca="false">O7*O$3</f>
        <v>5.10319566632686E-019</v>
      </c>
      <c r="AA7" s="0" t="n">
        <f aca="false">SUM(U7:Y7)</f>
        <v>0.00405324304709211</v>
      </c>
    </row>
    <row r="8" customFormat="false" ht="12.8" hidden="false" customHeight="false" outlineLevel="0" collapsed="false">
      <c r="A8" s="7" t="n">
        <v>2</v>
      </c>
      <c r="B8" s="0" t="n">
        <v>0.402891585112358</v>
      </c>
      <c r="C8" s="0" t="n">
        <v>0.0167711375664925</v>
      </c>
      <c r="D8" s="0" t="n">
        <v>0.167756001678869</v>
      </c>
      <c r="E8" s="0" t="n">
        <v>0.221926379373673</v>
      </c>
      <c r="F8" s="0" t="n">
        <v>0.190654896268606</v>
      </c>
      <c r="J8" s="0" t="n">
        <v>2</v>
      </c>
      <c r="K8" s="0" t="n">
        <v>0.00731614461168647</v>
      </c>
      <c r="L8" s="0" t="n">
        <v>0.00384942180244252</v>
      </c>
      <c r="M8" s="0" t="n">
        <v>0.00973910576896742</v>
      </c>
      <c r="N8" s="0" t="n">
        <v>0.000903823261614889</v>
      </c>
      <c r="O8" s="0" t="n">
        <v>0.0014291839953512</v>
      </c>
      <c r="P8" s="0" t="n">
        <f aca="false">SUM(K8:O8)</f>
        <v>0.0232376794400625</v>
      </c>
      <c r="Q8" s="0" t="n">
        <f aca="false">K$3*K8+L$3*L8+M$3*M8+N$3*N8+O$3*O8</f>
        <v>0.00384942180244252</v>
      </c>
      <c r="R8" s="0" t="n">
        <f aca="false">LOG(Q8)</f>
        <v>-2.41460449824901</v>
      </c>
      <c r="U8" s="0" t="n">
        <f aca="false">K8*K$3</f>
        <v>4.21358388305114E-019</v>
      </c>
      <c r="V8" s="0" t="n">
        <f aca="false">L8*L$3</f>
        <v>0.00384942180244252</v>
      </c>
      <c r="W8" s="0" t="n">
        <f aca="false">M8*M$3</f>
        <v>1.0862905757614E-023</v>
      </c>
      <c r="X8" s="0" t="n">
        <f aca="false">N8*N$3</f>
        <v>1.24020645269009E-020</v>
      </c>
      <c r="Y8" s="0" t="n">
        <f aca="false">O8*O$3</f>
        <v>1.38128163784728E-019</v>
      </c>
      <c r="AA8" s="0" t="n">
        <f aca="false">SUM(U8:Y8)</f>
        <v>0.00384942180244252</v>
      </c>
    </row>
    <row r="9" customFormat="false" ht="12.8" hidden="false" customHeight="false" outlineLevel="0" collapsed="false">
      <c r="A9" s="7" t="n">
        <v>3</v>
      </c>
      <c r="B9" s="0" t="n">
        <v>0.228012176392671</v>
      </c>
      <c r="C9" s="0" t="n">
        <v>0.180386402444981</v>
      </c>
      <c r="D9" s="0" t="n">
        <v>0.0589516215149987</v>
      </c>
      <c r="E9" s="0" t="n">
        <v>0.349037183337216</v>
      </c>
      <c r="F9" s="0" t="n">
        <v>0.183612616310134</v>
      </c>
      <c r="J9" s="0" t="n">
        <v>3</v>
      </c>
      <c r="K9" s="0" t="n">
        <v>0.00749330847524107</v>
      </c>
      <c r="L9" s="0" t="n">
        <v>0.00973925684578717</v>
      </c>
      <c r="M9" s="0" t="n">
        <v>0.00927376994630322</v>
      </c>
      <c r="N9" s="0" t="n">
        <v>0.00401001880178228</v>
      </c>
      <c r="O9" s="0" t="n">
        <v>0.000331570967100561</v>
      </c>
      <c r="P9" s="0" t="n">
        <f aca="false">SUM(K9:O9)</f>
        <v>0.0308479250362143</v>
      </c>
      <c r="Q9" s="0" t="n">
        <f aca="false">K$3*K9+L$3*L9+M$3*M9+N$3*N9+O$3*O9</f>
        <v>0.00973925684578717</v>
      </c>
      <c r="R9" s="0" t="n">
        <f aca="false">LOG(Q9)</f>
        <v>-2.01147418070733</v>
      </c>
      <c r="U9" s="0" t="n">
        <f aca="false">K9*K$3</f>
        <v>4.31561778748494E-019</v>
      </c>
      <c r="V9" s="0" t="n">
        <f aca="false">L9*L$3</f>
        <v>0.00973925684578717</v>
      </c>
      <c r="W9" s="0" t="n">
        <f aca="false">M9*M$3</f>
        <v>1.03438746158279E-023</v>
      </c>
      <c r="X9" s="0" t="n">
        <f aca="false">N9*N$3</f>
        <v>5.50245983323457E-020</v>
      </c>
      <c r="Y9" s="0" t="n">
        <f aca="false">O9*O$3</f>
        <v>3.20457610768812E-020</v>
      </c>
      <c r="AA9" s="0" t="n">
        <f aca="false">SUM(U9:Y9)</f>
        <v>0.00973925684578717</v>
      </c>
    </row>
    <row r="10" customFormat="false" ht="12.8" hidden="false" customHeight="false" outlineLevel="0" collapsed="false">
      <c r="A10" s="7" t="n">
        <v>4</v>
      </c>
      <c r="B10" s="0" t="n">
        <v>0.361531355445367</v>
      </c>
      <c r="C10" s="0" t="n">
        <v>0.0190738418128142</v>
      </c>
      <c r="D10" s="0" t="n">
        <v>0.291618631103214</v>
      </c>
      <c r="E10" s="0" t="n">
        <v>0.149415348700737</v>
      </c>
      <c r="F10" s="0" t="n">
        <v>0.178360822937868</v>
      </c>
      <c r="J10" s="0" t="n">
        <v>4</v>
      </c>
      <c r="K10" s="0" t="n">
        <v>0.000332133010961115</v>
      </c>
      <c r="L10" s="0" t="n">
        <v>0.00780706573277712</v>
      </c>
      <c r="M10" s="0" t="n">
        <v>0.00848824005341157</v>
      </c>
      <c r="N10" s="0" t="n">
        <v>0.0071374506666325</v>
      </c>
      <c r="O10" s="0" t="n">
        <v>0.00670771844685078</v>
      </c>
      <c r="P10" s="0" t="n">
        <f aca="false">SUM(K10:O10)</f>
        <v>0.0304726079106331</v>
      </c>
      <c r="Q10" s="0" t="n">
        <f aca="false">K$3*K10+L$3*L10+M$3*M10+N$3*N10+O$3*O10</f>
        <v>0.00780706573277712</v>
      </c>
      <c r="R10" s="0" t="n">
        <f aca="false">LOG(Q10)</f>
        <v>-2.10751216401149</v>
      </c>
      <c r="U10" s="0" t="n">
        <f aca="false">K10*K$3</f>
        <v>1.91285215956441E-020</v>
      </c>
      <c r="V10" s="0" t="n">
        <f aca="false">L10*L$3</f>
        <v>0.00780706573277712</v>
      </c>
      <c r="W10" s="0" t="n">
        <f aca="false">M10*M$3</f>
        <v>9.4677020596718E-024</v>
      </c>
      <c r="X10" s="0" t="n">
        <f aca="false">N10*N$3</f>
        <v>9.79385323265398E-020</v>
      </c>
      <c r="Y10" s="0" t="n">
        <f aca="false">O10*O$3</f>
        <v>6.48289398189607E-019</v>
      </c>
      <c r="AA10" s="0" t="n">
        <f aca="false">SUM(U10:Y10)</f>
        <v>0.00780706573277712</v>
      </c>
    </row>
    <row r="11" customFormat="false" ht="12.8" hidden="false" customHeight="false" outlineLevel="0" collapsed="false">
      <c r="A11" s="7" t="n">
        <v>5</v>
      </c>
      <c r="B11" s="0" t="n">
        <v>0.00354397691194839</v>
      </c>
      <c r="C11" s="0" t="n">
        <v>0.169169884621215</v>
      </c>
      <c r="D11" s="0" t="n">
        <v>0.347025474680902</v>
      </c>
      <c r="E11" s="0" t="n">
        <v>0.11110709114993</v>
      </c>
      <c r="F11" s="0" t="n">
        <v>0.369153572636005</v>
      </c>
      <c r="J11" s="0" t="n">
        <v>5</v>
      </c>
      <c r="K11" s="0" t="n">
        <v>0.00696010603569448</v>
      </c>
      <c r="L11" s="0" t="n">
        <v>0.00696262797806412</v>
      </c>
      <c r="M11" s="0" t="n">
        <v>0.000284516580868512</v>
      </c>
      <c r="N11" s="0" t="n">
        <v>4.79183858260512E-005</v>
      </c>
      <c r="O11" s="0" t="n">
        <v>0.00469176593236625</v>
      </c>
      <c r="P11" s="0" t="n">
        <f aca="false">SUM(K11:O11)</f>
        <v>0.0189469349128194</v>
      </c>
      <c r="Q11" s="0" t="n">
        <f aca="false">K$3*K11+L$3*L11+M$3*M11+N$3*N11+O$3*O11</f>
        <v>0.00696262797806412</v>
      </c>
      <c r="R11" s="0" t="n">
        <f aca="false">LOG(Q11)</f>
        <v>-2.15722680910277</v>
      </c>
      <c r="U11" s="0" t="n">
        <f aca="false">K11*K$3</f>
        <v>4.00853074575421E-019</v>
      </c>
      <c r="V11" s="0" t="n">
        <f aca="false">L11*L$3</f>
        <v>0.00696262797806412</v>
      </c>
      <c r="W11" s="0" t="n">
        <f aca="false">M11*M$3</f>
        <v>3.17347082757978E-025</v>
      </c>
      <c r="X11" s="0" t="n">
        <f aca="false">N11*N$3</f>
        <v>6.57525578593532E-022</v>
      </c>
      <c r="Y11" s="0" t="n">
        <f aca="false">O11*O$3</f>
        <v>4.53451070858264E-019</v>
      </c>
      <c r="AA11" s="0" t="n">
        <f aca="false">SUM(U11:Y11)</f>
        <v>0.00696262797806412</v>
      </c>
    </row>
    <row r="12" customFormat="false" ht="12.8" hidden="false" customHeight="false" outlineLevel="0" collapsed="false">
      <c r="A12" s="7" t="n">
        <v>6</v>
      </c>
      <c r="B12" s="0" t="n">
        <v>0.340726441589052</v>
      </c>
      <c r="C12" s="0" t="n">
        <v>0.245940944746663</v>
      </c>
      <c r="D12" s="0" t="n">
        <v>0.329676070258717</v>
      </c>
      <c r="E12" s="0" t="n">
        <v>0.0252376383245486</v>
      </c>
      <c r="F12" s="0" t="n">
        <v>0.05841890508102</v>
      </c>
      <c r="J12" s="0" t="n">
        <v>6</v>
      </c>
      <c r="K12" s="0" t="n">
        <v>0.00609458478167653</v>
      </c>
      <c r="L12" s="0" t="n">
        <v>0.00654106240253896</v>
      </c>
      <c r="M12" s="0" t="n">
        <v>0.00139434049604461</v>
      </c>
      <c r="N12" s="0" t="n">
        <v>0.00134729246841744</v>
      </c>
      <c r="O12" s="0" t="n">
        <v>0.00921220034128055</v>
      </c>
      <c r="P12" s="0" t="n">
        <f aca="false">SUM(K12:O12)</f>
        <v>0.0245894804899581</v>
      </c>
      <c r="Q12" s="0" t="n">
        <f aca="false">K$3*K12+L$3*L12+M$3*M12+N$3*N12+O$3*O12</f>
        <v>0.00654106240253896</v>
      </c>
      <c r="R12" s="0" t="n">
        <f aca="false">LOG(Q12)</f>
        <v>-2.18435170762556</v>
      </c>
      <c r="U12" s="0" t="n">
        <f aca="false">K12*K$3</f>
        <v>3.51005147833475E-019</v>
      </c>
      <c r="V12" s="0" t="n">
        <f aca="false">L12*L$3</f>
        <v>0.00654106240253896</v>
      </c>
      <c r="W12" s="0" t="n">
        <f aca="false">M12*M$3</f>
        <v>1.55523410073441E-024</v>
      </c>
      <c r="X12" s="0" t="n">
        <f aca="false">N12*N$3</f>
        <v>1.84872517001453E-020</v>
      </c>
      <c r="Y12" s="0" t="n">
        <f aca="false">O12*O$3</f>
        <v>8.90343246004123E-019</v>
      </c>
      <c r="AA12" s="0" t="n">
        <f aca="false">SUM(U12:Y12)</f>
        <v>0.00654106240253896</v>
      </c>
    </row>
    <row r="13" customFormat="false" ht="12.8" hidden="false" customHeight="false" outlineLevel="0" collapsed="false">
      <c r="A13" s="7" t="n">
        <v>7</v>
      </c>
      <c r="B13" s="0" t="n">
        <v>0.073834844411653</v>
      </c>
      <c r="C13" s="0" t="n">
        <v>0.205318153665089</v>
      </c>
      <c r="D13" s="0" t="n">
        <v>0.426625134416485</v>
      </c>
      <c r="E13" s="0" t="n">
        <v>0.0613401403279113</v>
      </c>
      <c r="F13" s="0" t="n">
        <v>0.232881727178862</v>
      </c>
      <c r="J13" s="0" t="n">
        <v>7</v>
      </c>
      <c r="K13" s="0" t="n">
        <v>0.00981225499417633</v>
      </c>
      <c r="L13" s="0" t="n">
        <v>0.0051137294061482</v>
      </c>
      <c r="M13" s="0" t="n">
        <v>0.00927979264641181</v>
      </c>
      <c r="N13" s="0" t="n">
        <v>0.00498603351647034</v>
      </c>
      <c r="O13" s="0" t="n">
        <v>0.00854428683174774</v>
      </c>
      <c r="P13" s="0" t="n">
        <f aca="false">SUM(K13:O13)</f>
        <v>0.0377360973949544</v>
      </c>
      <c r="Q13" s="0" t="n">
        <f aca="false">K$3*K13+L$3*L13+M$3*M13+N$3*N13+O$3*O13</f>
        <v>0.0051137294061482</v>
      </c>
      <c r="R13" s="0" t="n">
        <f aca="false">LOG(Q13)</f>
        <v>-2.29126225646726</v>
      </c>
      <c r="U13" s="0" t="n">
        <f aca="false">K13*K$3</f>
        <v>5.65116761549617E-019</v>
      </c>
      <c r="V13" s="0" t="n">
        <f aca="false">L13*L$3</f>
        <v>0.0051137294061482</v>
      </c>
      <c r="W13" s="0" t="n">
        <f aca="false">M13*M$3</f>
        <v>1.03505922781306E-023</v>
      </c>
      <c r="X13" s="0" t="n">
        <f aca="false">N13*N$3</f>
        <v>6.84172581418957E-020</v>
      </c>
      <c r="Y13" s="0" t="n">
        <f aca="false">O13*O$3</f>
        <v>8.25790559338954E-019</v>
      </c>
      <c r="AA13" s="0" t="n">
        <f aca="false">SUM(U13:Y13)</f>
        <v>0.0051137294061482</v>
      </c>
    </row>
    <row r="14" customFormat="false" ht="12.8" hidden="false" customHeight="false" outlineLevel="0" collapsed="false">
      <c r="A14" s="7" t="n">
        <v>8</v>
      </c>
      <c r="B14" s="0" t="n">
        <v>0.103635621712838</v>
      </c>
      <c r="C14" s="0" t="n">
        <v>0.0953864870327901</v>
      </c>
      <c r="D14" s="0" t="n">
        <v>0.344591654542909</v>
      </c>
      <c r="E14" s="0" t="n">
        <v>0.3209048272667</v>
      </c>
      <c r="F14" s="0" t="n">
        <v>0.135481409444763</v>
      </c>
      <c r="J14" s="0" t="n">
        <v>8</v>
      </c>
      <c r="K14" s="0" t="n">
        <v>0.00565749185858294</v>
      </c>
      <c r="L14" s="0" t="n">
        <v>0.000225350672844797</v>
      </c>
      <c r="M14" s="0" t="n">
        <v>0.00576956618577242</v>
      </c>
      <c r="N14" s="0" t="n">
        <v>0.00792198513168842</v>
      </c>
      <c r="O14" s="0" t="n">
        <v>0.00497517436975613</v>
      </c>
      <c r="P14" s="0" t="n">
        <f aca="false">SUM(K14:O14)</f>
        <v>0.0245495682186447</v>
      </c>
      <c r="Q14" s="0" t="n">
        <f aca="false">K$3*K14+L$3*L14+M$3*M14+N$3*N14+O$3*O14</f>
        <v>0.000225350672844798</v>
      </c>
      <c r="R14" s="0" t="n">
        <f aca="false">LOG(Q14)</f>
        <v>-3.64714114088856</v>
      </c>
      <c r="U14" s="0" t="n">
        <f aca="false">K14*K$3</f>
        <v>3.25831674728516E-019</v>
      </c>
      <c r="V14" s="0" t="n">
        <f aca="false">L14*L$3</f>
        <v>0.000225350672844797</v>
      </c>
      <c r="W14" s="0" t="n">
        <f aca="false">M14*M$3</f>
        <v>6.43531913762215E-024</v>
      </c>
      <c r="X14" s="0" t="n">
        <f aca="false">N14*N$3</f>
        <v>1.08703742155082E-019</v>
      </c>
      <c r="Y14" s="0" t="n">
        <f aca="false">O14*O$3</f>
        <v>4.80842006654563E-019</v>
      </c>
      <c r="AA14" s="0" t="n">
        <f aca="false">SUM(U14:Y14)</f>
        <v>0.000225350672844798</v>
      </c>
    </row>
    <row r="15" customFormat="false" ht="12.8" hidden="false" customHeight="false" outlineLevel="0" collapsed="false">
      <c r="A15" s="7" t="n">
        <v>9</v>
      </c>
      <c r="B15" s="0" t="n">
        <v>0.164451744413975</v>
      </c>
      <c r="C15" s="0" t="n">
        <v>0.276288539175893</v>
      </c>
      <c r="D15" s="0" t="n">
        <v>0.21185775149208</v>
      </c>
      <c r="E15" s="0" t="n">
        <v>0.115797689082997</v>
      </c>
      <c r="F15" s="0" t="n">
        <v>0.231604275835055</v>
      </c>
      <c r="J15" s="0" t="n">
        <v>9</v>
      </c>
      <c r="K15" s="0" t="n">
        <v>0.00388236085651442</v>
      </c>
      <c r="L15" s="0" t="n">
        <v>0.00665623441338539</v>
      </c>
      <c r="M15" s="0" t="n">
        <v>0.00757995263673365</v>
      </c>
      <c r="N15" s="0" t="n">
        <v>0.00511858929414302</v>
      </c>
      <c r="O15" s="0" t="n">
        <v>0.000860369205474854</v>
      </c>
      <c r="P15" s="0" t="n">
        <f aca="false">SUM(K15:O15)</f>
        <v>0.0240975064062513</v>
      </c>
      <c r="Q15" s="0" t="n">
        <f aca="false">K$3*K15+L$3*L15+M$3*M15+N$3*N15+O$3*O15</f>
        <v>0.00665623441338539</v>
      </c>
      <c r="R15" s="0" t="n">
        <f aca="false">LOG(Q15)</f>
        <v>-2.17677139184848</v>
      </c>
      <c r="U15" s="0" t="n">
        <f aca="false">K15*K$3</f>
        <v>2.23596634586298E-019</v>
      </c>
      <c r="V15" s="0" t="n">
        <f aca="false">L15*L$3</f>
        <v>0.00665623441338539</v>
      </c>
      <c r="W15" s="0" t="n">
        <f aca="false">M15*M$3</f>
        <v>8.45460693140675E-024</v>
      </c>
      <c r="X15" s="0" t="n">
        <f aca="false">N15*N$3</f>
        <v>7.02361594447597E-020</v>
      </c>
      <c r="Y15" s="0" t="n">
        <f aca="false">O15*O$3</f>
        <v>8.31531971500728E-020</v>
      </c>
      <c r="AA15" s="0" t="n">
        <f aca="false">SUM(U15:Y15)</f>
        <v>0.00665623441338539</v>
      </c>
    </row>
    <row r="16" customFormat="false" ht="12.8" hidden="false" customHeight="false" outlineLevel="0" collapsed="false">
      <c r="A16" s="7" t="n">
        <v>10</v>
      </c>
      <c r="B16" s="0" t="n">
        <v>0.282887377045107</v>
      </c>
      <c r="C16" s="0" t="n">
        <v>0.301572825535022</v>
      </c>
      <c r="D16" s="0" t="n">
        <v>0.160389735542702</v>
      </c>
      <c r="E16" s="0" t="n">
        <v>0.0568502363554526</v>
      </c>
      <c r="F16" s="0" t="n">
        <v>0.198299825521717</v>
      </c>
      <c r="J16" s="0" t="n">
        <v>10</v>
      </c>
      <c r="K16" s="0" t="n">
        <v>0.000183077219408005</v>
      </c>
      <c r="L16" s="0" t="n">
        <v>0.00546699299709871</v>
      </c>
      <c r="M16" s="0" t="n">
        <v>0.00927463663741946</v>
      </c>
      <c r="N16" s="0" t="n">
        <v>0.00469249611487612</v>
      </c>
      <c r="O16" s="0" t="n">
        <v>0.00168274943018332</v>
      </c>
      <c r="P16" s="0" t="n">
        <f aca="false">SUM(K16:O16)</f>
        <v>0.0212999523989856</v>
      </c>
      <c r="Q16" s="0" t="n">
        <f aca="false">K$3*K16+L$3*L16+M$3*M16+N$3*N16+O$3*O16</f>
        <v>0.00546699299709871</v>
      </c>
      <c r="R16" s="0" t="n">
        <f aca="false">LOG(Q16)</f>
        <v>-2.26225148241416</v>
      </c>
      <c r="U16" s="0" t="n">
        <f aca="false">K16*K$3</f>
        <v>1.0543958081681E-020</v>
      </c>
      <c r="V16" s="0" t="n">
        <f aca="false">L16*L$3</f>
        <v>0.00546699299709871</v>
      </c>
      <c r="W16" s="0" t="n">
        <f aca="false">M16*M$3</f>
        <v>1.03448413148391E-023</v>
      </c>
      <c r="X16" s="0" t="n">
        <f aca="false">N16*N$3</f>
        <v>6.43894023096329E-020</v>
      </c>
      <c r="Y16" s="0" t="n">
        <f aca="false">O16*O$3</f>
        <v>1.62634824947016E-019</v>
      </c>
      <c r="AA16" s="0" t="n">
        <f aca="false">SUM(U16:Y16)</f>
        <v>0.00546699299709871</v>
      </c>
    </row>
    <row r="17" customFormat="false" ht="12.8" hidden="false" customHeight="false" outlineLevel="0" collapsed="false">
      <c r="A17" s="7" t="n">
        <v>11</v>
      </c>
      <c r="B17" s="0" t="n">
        <v>0.30096014702438</v>
      </c>
      <c r="C17" s="0" t="n">
        <v>0.152712176127132</v>
      </c>
      <c r="D17" s="0" t="n">
        <v>0.179910798536112</v>
      </c>
      <c r="E17" s="0" t="n">
        <v>0.0114945016317115</v>
      </c>
      <c r="F17" s="0" t="n">
        <v>0.354922376680665</v>
      </c>
      <c r="J17" s="0" t="n">
        <v>11</v>
      </c>
      <c r="K17" s="0" t="n">
        <v>0.00870032093953341</v>
      </c>
      <c r="L17" s="0" t="n">
        <v>0.00284553546691313</v>
      </c>
      <c r="M17" s="0" t="n">
        <v>0.00317260333802551</v>
      </c>
      <c r="N17" s="0" t="n">
        <v>0.00388988872757181</v>
      </c>
      <c r="O17" s="0" t="n">
        <v>0.00115015516988933</v>
      </c>
      <c r="P17" s="0" t="n">
        <f aca="false">SUM(K17:O17)</f>
        <v>0.0197585036419332</v>
      </c>
      <c r="Q17" s="0" t="n">
        <f aca="false">K$3*K17+L$3*L17+M$3*M17+N$3*N17+O$3*O17</f>
        <v>0.00284553546691313</v>
      </c>
      <c r="R17" s="0" t="n">
        <f aca="false">LOG(Q17)</f>
        <v>-2.54583599695122</v>
      </c>
      <c r="U17" s="0" t="n">
        <f aca="false">K17*K$3</f>
        <v>5.01077193439179E-019</v>
      </c>
      <c r="V17" s="0" t="n">
        <f aca="false">L17*L$3</f>
        <v>0.00284553546691313</v>
      </c>
      <c r="W17" s="0" t="n">
        <f aca="false">M17*M$3</f>
        <v>3.53869152721161E-024</v>
      </c>
      <c r="X17" s="0" t="n">
        <f aca="false">N17*N$3</f>
        <v>5.33761998066011E-020</v>
      </c>
      <c r="Y17" s="0" t="n">
        <f aca="false">O17*O$3</f>
        <v>1.11160509914111E-019</v>
      </c>
      <c r="AA17" s="0" t="n">
        <f aca="false">SUM(U17:Y17)</f>
        <v>0.00284553546691313</v>
      </c>
    </row>
    <row r="18" customFormat="false" ht="12.8" hidden="false" customHeight="false" outlineLevel="0" collapsed="false">
      <c r="A18" s="7" t="n">
        <v>12</v>
      </c>
      <c r="B18" s="0" t="n">
        <v>0.301883153525533</v>
      </c>
      <c r="C18" s="0" t="n">
        <v>0.11454364652332</v>
      </c>
      <c r="D18" s="0" t="n">
        <v>0.309980844806814</v>
      </c>
      <c r="E18" s="0" t="n">
        <v>0.08070997317329</v>
      </c>
      <c r="F18" s="0" t="n">
        <v>0.192882381971042</v>
      </c>
      <c r="J18" s="0" t="n">
        <v>12</v>
      </c>
      <c r="K18" s="0" t="n">
        <v>0.00348200034582987</v>
      </c>
      <c r="L18" s="0" t="n">
        <v>0.00837408544495702</v>
      </c>
      <c r="M18" s="0" t="n">
        <v>0.00753450569929555</v>
      </c>
      <c r="N18" s="0" t="n">
        <v>0.000976610253565013</v>
      </c>
      <c r="O18" s="0" t="n">
        <v>0.00152841334231198</v>
      </c>
      <c r="P18" s="0" t="n">
        <f aca="false">SUM(K18:O18)</f>
        <v>0.0218956150859594</v>
      </c>
      <c r="Q18" s="0" t="n">
        <f aca="false">K$3*K18+L$3*L18+M$3*M18+N$3*N18+O$3*O18</f>
        <v>0.00837408544495702</v>
      </c>
      <c r="R18" s="0" t="n">
        <f aca="false">LOG(Q18)</f>
        <v>-2.07706261209967</v>
      </c>
      <c r="U18" s="0" t="n">
        <f aca="false">K18*K$3</f>
        <v>2.00538689660827E-019</v>
      </c>
      <c r="V18" s="0" t="n">
        <f aca="false">L18*L$3</f>
        <v>0.00837408544495702</v>
      </c>
      <c r="W18" s="0" t="n">
        <f aca="false">M18*M$3</f>
        <v>8.40391585051354E-024</v>
      </c>
      <c r="X18" s="0" t="n">
        <f aca="false">N18*N$3</f>
        <v>1.3400831663378E-020</v>
      </c>
      <c r="Y18" s="0" t="n">
        <f aca="false">O18*O$3</f>
        <v>1.47718508718504E-019</v>
      </c>
      <c r="AA18" s="0" t="n">
        <f aca="false">SUM(U18:Y18)</f>
        <v>0.00837408544495702</v>
      </c>
    </row>
    <row r="19" customFormat="false" ht="12.8" hidden="false" customHeight="false" outlineLevel="0" collapsed="false">
      <c r="A19" s="7" t="n">
        <v>13</v>
      </c>
      <c r="B19" s="0" t="n">
        <v>0.245572193709626</v>
      </c>
      <c r="C19" s="0" t="n">
        <v>0.120177797779727</v>
      </c>
      <c r="D19" s="0" t="n">
        <v>0.0453225061259269</v>
      </c>
      <c r="E19" s="0" t="n">
        <v>0.15817982627308</v>
      </c>
      <c r="F19" s="0" t="n">
        <v>0.430747676111641</v>
      </c>
      <c r="J19" s="0" t="n">
        <v>13</v>
      </c>
      <c r="K19" s="0" t="n">
        <v>0.000640714429318905</v>
      </c>
      <c r="L19" s="0" t="n">
        <v>0.00236228583613411</v>
      </c>
      <c r="M19" s="0" t="n">
        <v>0.000706892933230847</v>
      </c>
      <c r="N19" s="0" t="n">
        <v>0.00368218436371535</v>
      </c>
      <c r="O19" s="0" t="n">
        <v>0.00461047269403935</v>
      </c>
      <c r="P19" s="0" t="n">
        <f aca="false">SUM(K19:O19)</f>
        <v>0.0120025502564386</v>
      </c>
      <c r="Q19" s="0" t="n">
        <f aca="false">K$3*K19+L$3*L19+M$3*M19+N$3*N19+O$3*O19</f>
        <v>0.00236228583613411</v>
      </c>
      <c r="R19" s="0" t="n">
        <f aca="false">LOG(Q19)</f>
        <v>-2.6266675539938</v>
      </c>
      <c r="U19" s="0" t="n">
        <f aca="false">K19*K$3</f>
        <v>3.69006373753748E-020</v>
      </c>
      <c r="V19" s="0" t="n">
        <f aca="false">L19*L$3</f>
        <v>0.00236228583613411</v>
      </c>
      <c r="W19" s="0" t="n">
        <f aca="false">M19*M$3</f>
        <v>7.88461640788215E-025</v>
      </c>
      <c r="X19" s="0" t="n">
        <f aca="false">N19*N$3</f>
        <v>5.05261260892416E-020</v>
      </c>
      <c r="Y19" s="0" t="n">
        <f aca="false">O19*O$3</f>
        <v>4.45594219833669E-019</v>
      </c>
      <c r="AA19" s="0" t="n">
        <f aca="false">SUM(U19:Y19)</f>
        <v>0.00236228583613411</v>
      </c>
    </row>
    <row r="20" customFormat="false" ht="12.8" hidden="false" customHeight="false" outlineLevel="0" collapsed="false">
      <c r="A20" s="7" t="n">
        <v>14</v>
      </c>
      <c r="B20" s="0" t="n">
        <v>0.323045145554</v>
      </c>
      <c r="C20" s="0" t="n">
        <v>0.326754768270929</v>
      </c>
      <c r="D20" s="0" t="n">
        <v>0.212270510285739</v>
      </c>
      <c r="E20" s="0" t="n">
        <v>0.0439858165485303</v>
      </c>
      <c r="F20" s="0" t="n">
        <v>0.0939437593408021</v>
      </c>
      <c r="J20" s="0" t="n">
        <v>14</v>
      </c>
      <c r="K20" s="0" t="n">
        <v>0.00274647964397445</v>
      </c>
      <c r="L20" s="0" t="n">
        <v>0.00108267554314807</v>
      </c>
      <c r="M20" s="0" t="n">
        <v>0.0066573271388188</v>
      </c>
      <c r="N20" s="0" t="n">
        <v>0.00315670363605022</v>
      </c>
      <c r="O20" s="0" t="n">
        <v>0.0097737511061132</v>
      </c>
      <c r="P20" s="0" t="n">
        <f aca="false">SUM(K20:O20)</f>
        <v>0.0234169370681047</v>
      </c>
      <c r="Q20" s="0" t="n">
        <f aca="false">K$3*K20+L$3*L20+M$3*M20+N$3*N20+O$3*O20</f>
        <v>0.00108267554314807</v>
      </c>
      <c r="R20" s="0" t="n">
        <f aca="false">LOG(Q20)</f>
        <v>-2.96550167350605</v>
      </c>
      <c r="U20" s="0" t="n">
        <f aca="false">K20*K$3</f>
        <v>1.58177878885736E-019</v>
      </c>
      <c r="V20" s="0" t="n">
        <f aca="false">L20*L$3</f>
        <v>0.00108267554314807</v>
      </c>
      <c r="W20" s="0" t="n">
        <f aca="false">M20*M$3</f>
        <v>7.42551924397697E-024</v>
      </c>
      <c r="X20" s="0" t="n">
        <f aca="false">N20*N$3</f>
        <v>4.33155948173405E-020</v>
      </c>
      <c r="Y20" s="0" t="n">
        <f aca="false">O20*O$3</f>
        <v>9.44616157169198E-019</v>
      </c>
      <c r="AA20" s="0" t="n">
        <f aca="false">SUM(U20:Y20)</f>
        <v>0.00108267554314807</v>
      </c>
    </row>
    <row r="21" customFormat="false" ht="12.8" hidden="false" customHeight="false" outlineLevel="0" collapsed="false">
      <c r="A21" s="7" t="n">
        <v>15</v>
      </c>
      <c r="B21" s="0" t="n">
        <v>0.340011497755698</v>
      </c>
      <c r="C21" s="0" t="n">
        <v>0.204488292244923</v>
      </c>
      <c r="D21" s="0" t="n">
        <v>0.159983487488744</v>
      </c>
      <c r="E21" s="0" t="n">
        <v>0.167483486307468</v>
      </c>
      <c r="F21" s="0" t="n">
        <v>0.128033236203167</v>
      </c>
      <c r="J21" s="0" t="n">
        <v>15</v>
      </c>
      <c r="K21" s="0" t="n">
        <v>0.000826508195605129</v>
      </c>
      <c r="L21" s="0" t="n">
        <v>0.00905042975442484</v>
      </c>
      <c r="M21" s="0" t="n">
        <v>0.00442632014630362</v>
      </c>
      <c r="N21" s="0" t="n">
        <v>0.00158663454698399</v>
      </c>
      <c r="O21" s="0" t="n">
        <v>0.00147389966761693</v>
      </c>
      <c r="P21" s="0" t="n">
        <f aca="false">SUM(K21:O21)</f>
        <v>0.0173637923109345</v>
      </c>
      <c r="Q21" s="0" t="n">
        <f aca="false">K$3*K21+L$3*L21+M$3*M21+N$3*N21+O$3*O21</f>
        <v>0.00905042975442484</v>
      </c>
      <c r="R21" s="0" t="n">
        <f aca="false">LOG(Q21)</f>
        <v>-2.04333079808276</v>
      </c>
      <c r="U21" s="0" t="n">
        <f aca="false">K21*K$3</f>
        <v>4.76010494195066E-020</v>
      </c>
      <c r="V21" s="0" t="n">
        <f aca="false">L21*L$3</f>
        <v>0.00905042975442484</v>
      </c>
      <c r="W21" s="0" t="n">
        <f aca="false">M21*M$3</f>
        <v>4.93707530680431E-024</v>
      </c>
      <c r="X21" s="0" t="n">
        <f aca="false">N21*N$3</f>
        <v>2.17714511984868E-020</v>
      </c>
      <c r="Y21" s="0" t="n">
        <f aca="false">O21*O$3</f>
        <v>1.42449856248789E-019</v>
      </c>
      <c r="AA21" s="0" t="n">
        <f aca="false">SUM(U21:Y21)</f>
        <v>0.00905042975442484</v>
      </c>
    </row>
    <row r="22" customFormat="false" ht="12.8" hidden="false" customHeight="false" outlineLevel="0" collapsed="false">
      <c r="A22" s="7" t="n">
        <v>16</v>
      </c>
      <c r="B22" s="0" t="n">
        <v>0.538238854428613</v>
      </c>
      <c r="C22" s="0" t="n">
        <v>0.142832974330601</v>
      </c>
      <c r="D22" s="0" t="n">
        <v>0.0147227209324781</v>
      </c>
      <c r="E22" s="0" t="n">
        <v>0.165892168022489</v>
      </c>
      <c r="F22" s="0" t="n">
        <v>0.13831328228582</v>
      </c>
      <c r="J22" s="0" t="n">
        <v>16</v>
      </c>
      <c r="K22" s="0" t="n">
        <v>0.00466886110138148</v>
      </c>
      <c r="L22" s="0" t="n">
        <v>0.00675962887471542</v>
      </c>
      <c r="M22" s="0" t="n">
        <v>0.00475644283927977</v>
      </c>
      <c r="N22" s="0" t="n">
        <v>0.000823871693573892</v>
      </c>
      <c r="O22" s="0" t="n">
        <v>0.000367663167417049</v>
      </c>
      <c r="P22" s="0" t="n">
        <f aca="false">SUM(K22:O22)</f>
        <v>0.0173764676763676</v>
      </c>
      <c r="Q22" s="0" t="n">
        <f aca="false">K$3*K22+L$3*L22+M$3*M22+N$3*N22+O$3*O22</f>
        <v>0.00675962887471542</v>
      </c>
      <c r="R22" s="0" t="n">
        <f aca="false">LOG(Q22)</f>
        <v>-2.17007714756246</v>
      </c>
      <c r="U22" s="0" t="n">
        <f aca="false">K22*K$3</f>
        <v>2.68893507894325E-019</v>
      </c>
      <c r="V22" s="0" t="n">
        <f aca="false">L22*L$3</f>
        <v>0.00675962887471542</v>
      </c>
      <c r="W22" s="0" t="n">
        <f aca="false">M22*M$3</f>
        <v>5.30529101236491E-024</v>
      </c>
      <c r="X22" s="0" t="n">
        <f aca="false">N22*N$3</f>
        <v>1.13049866489763E-020</v>
      </c>
      <c r="Y22" s="0" t="n">
        <f aca="false">O22*O$3</f>
        <v>3.5534009876814E-020</v>
      </c>
      <c r="AA22" s="0" t="n">
        <f aca="false">SUM(U22:Y22)</f>
        <v>0.00675962887471542</v>
      </c>
    </row>
    <row r="23" customFormat="false" ht="12.8" hidden="false" customHeight="false" outlineLevel="0" collapsed="false">
      <c r="A23" s="7" t="n">
        <v>17</v>
      </c>
      <c r="B23" s="0" t="n">
        <v>0.160342921951092</v>
      </c>
      <c r="C23" s="0" t="n">
        <v>0.219393386259956</v>
      </c>
      <c r="D23" s="0" t="n">
        <v>0.120938844143171</v>
      </c>
      <c r="E23" s="0" t="n">
        <v>0.136896232534518</v>
      </c>
      <c r="F23" s="0" t="n">
        <v>0.362428615111262</v>
      </c>
      <c r="J23" s="0" t="n">
        <v>17</v>
      </c>
      <c r="K23" s="0" t="n">
        <v>0.00169659346574917</v>
      </c>
      <c r="L23" s="0" t="n">
        <v>0.00142626405693591</v>
      </c>
      <c r="M23" s="0" t="n">
        <v>0.00903872883878648</v>
      </c>
      <c r="N23" s="0" t="n">
        <v>0.00344712710706517</v>
      </c>
      <c r="O23" s="0" t="n">
        <v>0.00339684818172827</v>
      </c>
      <c r="P23" s="0" t="n">
        <f aca="false">SUM(K23:O23)</f>
        <v>0.019005561650265</v>
      </c>
      <c r="Q23" s="0" t="n">
        <f aca="false">K$3*K23+L$3*L23+M$3*M23+N$3*N23+O$3*O23</f>
        <v>0.00142626405693591</v>
      </c>
      <c r="R23" s="0" t="n">
        <f aca="false">LOG(Q23)</f>
        <v>-2.84580006224446</v>
      </c>
      <c r="U23" s="0" t="n">
        <f aca="false">K23*K$3</f>
        <v>9.77118313373892E-020</v>
      </c>
      <c r="V23" s="0" t="n">
        <f aca="false">L23*L$3</f>
        <v>0.00142626405693591</v>
      </c>
      <c r="W23" s="0" t="n">
        <f aca="false">M23*M$3</f>
        <v>1.00817120045279E-023</v>
      </c>
      <c r="X23" s="0" t="n">
        <f aca="false">N23*N$3</f>
        <v>4.73007219772881E-020</v>
      </c>
      <c r="Y23" s="0" t="n">
        <f aca="false">O23*O$3</f>
        <v>3.28299507637797E-019</v>
      </c>
      <c r="AA23" s="0" t="n">
        <f aca="false">SUM(U23:Y23)</f>
        <v>0.00142626405693591</v>
      </c>
    </row>
    <row r="24" customFormat="false" ht="12.8" hidden="false" customHeight="false" outlineLevel="0" collapsed="false">
      <c r="A24" s="7" t="n">
        <v>18</v>
      </c>
      <c r="B24" s="0" t="n">
        <v>0.258399777702628</v>
      </c>
      <c r="C24" s="0" t="n">
        <v>0.181032635076042</v>
      </c>
      <c r="D24" s="0" t="n">
        <v>0.174837646656563</v>
      </c>
      <c r="E24" s="0" t="n">
        <v>0.318284488400364</v>
      </c>
      <c r="F24" s="0" t="n">
        <v>0.0674454521644041</v>
      </c>
      <c r="J24" s="0" t="n">
        <v>18</v>
      </c>
      <c r="K24" s="0" t="n">
        <v>0.00104449985316023</v>
      </c>
      <c r="L24" s="0" t="n">
        <v>0.00911567943170667</v>
      </c>
      <c r="M24" s="0" t="n">
        <v>2.96683679334819E-005</v>
      </c>
      <c r="N24" s="0" t="n">
        <v>0.00157524335663766</v>
      </c>
      <c r="O24" s="0" t="n">
        <v>0.00445127587066963</v>
      </c>
      <c r="P24" s="0" t="n">
        <f aca="false">SUM(K24:O24)</f>
        <v>0.0162163668801077</v>
      </c>
      <c r="Q24" s="0" t="n">
        <f aca="false">K$3*K24+L$3*L24+M$3*M24+N$3*N24+O$3*O24</f>
        <v>0.00911567943170667</v>
      </c>
      <c r="R24" s="0" t="n">
        <f aca="false">LOG(Q24)</f>
        <v>-2.04021095592352</v>
      </c>
      <c r="U24" s="0" t="n">
        <f aca="false">K24*K$3</f>
        <v>6.015583317059E-020</v>
      </c>
      <c r="V24" s="0" t="n">
        <f aca="false">L24*L$3</f>
        <v>0.00911567943170667</v>
      </c>
      <c r="W24" s="0" t="n">
        <f aca="false">M24*M$3</f>
        <v>3.30918148430583E-026</v>
      </c>
      <c r="X24" s="0" t="n">
        <f aca="false">N24*N$3</f>
        <v>2.16151437834054E-020</v>
      </c>
      <c r="Y24" s="0" t="n">
        <f aca="false">O24*O$3</f>
        <v>4.30208121917692E-019</v>
      </c>
      <c r="AA24" s="0" t="n">
        <f aca="false">SUM(U24:Y24)</f>
        <v>0.00911567943170667</v>
      </c>
    </row>
    <row r="25" customFormat="false" ht="12.8" hidden="false" customHeight="false" outlineLevel="0" collapsed="false">
      <c r="A25" s="7" t="n">
        <v>19</v>
      </c>
      <c r="B25" s="0" t="n">
        <v>0.121057363763278</v>
      </c>
      <c r="C25" s="0" t="n">
        <v>0.0647726317160216</v>
      </c>
      <c r="D25" s="0" t="n">
        <v>0.39164295274485</v>
      </c>
      <c r="E25" s="0" t="n">
        <v>0.123738358376117</v>
      </c>
      <c r="F25" s="0" t="n">
        <v>0.298788693399732</v>
      </c>
      <c r="J25" s="0" t="n">
        <v>19</v>
      </c>
      <c r="K25" s="0" t="n">
        <v>0.00160678577143699</v>
      </c>
      <c r="L25" s="0" t="n">
        <v>0.00986265296582133</v>
      </c>
      <c r="M25" s="0" t="n">
        <v>0.00558280806522816</v>
      </c>
      <c r="N25" s="0" t="n">
        <v>0.00891475662356243</v>
      </c>
      <c r="O25" s="0" t="n">
        <v>0.00551969960331917</v>
      </c>
      <c r="P25" s="0" t="n">
        <f aca="false">SUM(K25:O25)</f>
        <v>0.0314867030293681</v>
      </c>
      <c r="Q25" s="0" t="n">
        <f aca="false">K$3*K25+L$3*L25+M$3*M25+N$3*N25+O$3*O25</f>
        <v>0.00986265296582133</v>
      </c>
      <c r="R25" s="0" t="n">
        <f aca="false">LOG(Q25)</f>
        <v>-2.00600624799576</v>
      </c>
      <c r="U25" s="0" t="n">
        <f aca="false">K25*K$3</f>
        <v>9.25395408290342E-020</v>
      </c>
      <c r="V25" s="0" t="n">
        <f aca="false">L25*L$3</f>
        <v>0.00986265296582133</v>
      </c>
      <c r="W25" s="0" t="n">
        <f aca="false">M25*M$3</f>
        <v>6.22701090983744E-024</v>
      </c>
      <c r="X25" s="0" t="n">
        <f aca="false">N25*N$3</f>
        <v>1.22326334785294E-019</v>
      </c>
      <c r="Y25" s="0" t="n">
        <f aca="false">O25*O$3</f>
        <v>5.33469429639404E-019</v>
      </c>
      <c r="AA25" s="0" t="n">
        <f aca="false">SUM(U25:Y25)</f>
        <v>0.00986265296582133</v>
      </c>
    </row>
    <row r="26" customFormat="false" ht="12.8" hidden="false" customHeight="false" outlineLevel="0" collapsed="false">
      <c r="J26" s="0" t="n">
        <v>20</v>
      </c>
      <c r="K26" s="0" t="n">
        <v>0.00313694513402879</v>
      </c>
      <c r="L26" s="0" t="n">
        <v>0.00406445819651708</v>
      </c>
      <c r="M26" s="0" t="n">
        <v>0.00546395114855841</v>
      </c>
      <c r="N26" s="0" t="n">
        <v>0.00606197420274839</v>
      </c>
      <c r="O26" s="0" t="n">
        <v>0.00120527411578223</v>
      </c>
      <c r="P26" s="0" t="n">
        <f aca="false">SUM(K26:O26)</f>
        <v>0.0199326027976349</v>
      </c>
      <c r="Q26" s="0" t="n">
        <f aca="false">K$3*K26+L$3*L26+M$3*M26+N$3*N26+O$3*O26</f>
        <v>0.00406445819651708</v>
      </c>
      <c r="R26" s="0" t="n">
        <f aca="false">LOG(Q26)</f>
        <v>-2.39099733886338</v>
      </c>
      <c r="U26" s="0" t="n">
        <f aca="false">K26*K$3</f>
        <v>1.80665940332097E-019</v>
      </c>
      <c r="V26" s="0" t="n">
        <f aca="false">L26*L$3</f>
        <v>0.00406445819651708</v>
      </c>
      <c r="W26" s="0" t="n">
        <f aca="false">M26*M$3</f>
        <v>6.09443903773208E-024</v>
      </c>
      <c r="X26" s="0" t="n">
        <f aca="false">N26*N$3</f>
        <v>8.3181080213145E-020</v>
      </c>
      <c r="Y26" s="0" t="n">
        <f aca="false">O26*O$3</f>
        <v>1.16487660799302E-019</v>
      </c>
      <c r="AA26" s="0" t="n">
        <f aca="false">SUM(U26:Y26)</f>
        <v>0.00406445819651708</v>
      </c>
    </row>
    <row r="27" customFormat="false" ht="12.8" hidden="false" customHeight="false" outlineLevel="0" collapsed="false">
      <c r="J27" s="0" t="n">
        <v>21</v>
      </c>
      <c r="K27" s="0" t="n">
        <v>0.00202894390560687</v>
      </c>
      <c r="L27" s="0" t="n">
        <v>0.00927012237021699</v>
      </c>
      <c r="M27" s="0" t="n">
        <v>0.0072203994798474</v>
      </c>
      <c r="N27" s="0" t="n">
        <v>0.000660521287936717</v>
      </c>
      <c r="O27" s="0" t="n">
        <v>0.00898668850073591</v>
      </c>
      <c r="P27" s="0" t="n">
        <f aca="false">SUM(K27:O27)</f>
        <v>0.0281666755443439</v>
      </c>
      <c r="Q27" s="0" t="n">
        <f aca="false">K$3*K27+L$3*L27+M$3*M27+N$3*N27+O$3*O27</f>
        <v>0.00927012237021699</v>
      </c>
      <c r="R27" s="0" t="n">
        <f aca="false">LOG(Q27)</f>
        <v>-2.03291453291492</v>
      </c>
      <c r="U27" s="0" t="n">
        <f aca="false">K27*K$3</f>
        <v>1.16852875305717E-019</v>
      </c>
      <c r="V27" s="0" t="n">
        <f aca="false">L27*L$3</f>
        <v>0.00927012237021699</v>
      </c>
      <c r="W27" s="0" t="n">
        <f aca="false">M27*M$3</f>
        <v>8.05356476688346E-024</v>
      </c>
      <c r="X27" s="0" t="n">
        <f aca="false">N27*N$3</f>
        <v>9.06352821650805E-021</v>
      </c>
      <c r="Y27" s="0" t="n">
        <f aca="false">O27*O$3</f>
        <v>8.6854791625829E-019</v>
      </c>
      <c r="AA27" s="0" t="n">
        <f aca="false">SUM(U27:Y27)</f>
        <v>0.00927012237021699</v>
      </c>
    </row>
    <row r="28" customFormat="false" ht="12.8" hidden="false" customHeight="false" outlineLevel="0" collapsed="false">
      <c r="J28" s="0" t="n">
        <v>22</v>
      </c>
      <c r="K28" s="0" t="n">
        <v>0.000760651819873601</v>
      </c>
      <c r="L28" s="0" t="n">
        <v>0.00245304295793176</v>
      </c>
      <c r="M28" s="0" t="n">
        <v>0.00921504666097462</v>
      </c>
      <c r="N28" s="0" t="n">
        <v>0.00984090264886618</v>
      </c>
      <c r="O28" s="0" t="n">
        <v>0.00225208541378379</v>
      </c>
      <c r="P28" s="0" t="n">
        <f aca="false">SUM(K28:O28)</f>
        <v>0.0245217295014299</v>
      </c>
      <c r="Q28" s="0" t="n">
        <f aca="false">K$3*K28+L$3*L28+M$3*M28+N$3*N28+O$3*O28</f>
        <v>0.00245304295793176</v>
      </c>
      <c r="R28" s="0" t="n">
        <f aca="false">LOG(Q28)</f>
        <v>-2.61029484631895</v>
      </c>
      <c r="U28" s="0" t="n">
        <f aca="false">K28*K$3</f>
        <v>4.38081861273394E-020</v>
      </c>
      <c r="V28" s="0" t="n">
        <f aca="false">L28*L$3</f>
        <v>0.00245304295793176</v>
      </c>
      <c r="W28" s="0" t="n">
        <f aca="false">M28*M$3</f>
        <v>1.02783752230259E-023</v>
      </c>
      <c r="X28" s="0" t="n">
        <f aca="false">N28*N$3</f>
        <v>1.35034707378656E-019</v>
      </c>
      <c r="Y28" s="0" t="n">
        <f aca="false">O28*O$3</f>
        <v>2.17660164054582E-019</v>
      </c>
      <c r="AA28" s="0" t="n">
        <f aca="false">SUM(U28:Y28)</f>
        <v>0.00245304295793176</v>
      </c>
    </row>
    <row r="29" customFormat="false" ht="12.8" hidden="false" customHeight="false" outlineLevel="0" collapsed="false">
      <c r="J29" s="0" t="n">
        <v>23</v>
      </c>
      <c r="K29" s="0" t="n">
        <v>0.00232221166137606</v>
      </c>
      <c r="L29" s="0" t="n">
        <v>0.00688956487225369</v>
      </c>
      <c r="M29" s="0" t="n">
        <v>0.00249691235600039</v>
      </c>
      <c r="N29" s="0" t="n">
        <v>0.00899347479920834</v>
      </c>
      <c r="O29" s="0" t="n">
        <v>0.00295208394760266</v>
      </c>
      <c r="P29" s="0" t="n">
        <f aca="false">SUM(K29:O29)</f>
        <v>0.0236542476364411</v>
      </c>
      <c r="Q29" s="0" t="n">
        <f aca="false">K$3*K29+L$3*L29+M$3*M29+N$3*N29+O$3*O29</f>
        <v>0.00688956487225369</v>
      </c>
      <c r="R29" s="0" t="n">
        <f aca="false">LOG(Q29)</f>
        <v>-2.16180820618331</v>
      </c>
      <c r="U29" s="0" t="n">
        <f aca="false">K29*K$3</f>
        <v>1.33743032003191E-019</v>
      </c>
      <c r="V29" s="0" t="n">
        <f aca="false">L29*L$3</f>
        <v>0.00688956487225369</v>
      </c>
      <c r="W29" s="0" t="n">
        <f aca="false">M29*M$3</f>
        <v>2.78503224543273E-024</v>
      </c>
      <c r="X29" s="0" t="n">
        <f aca="false">N29*N$3</f>
        <v>1.23406488323338E-019</v>
      </c>
      <c r="Y29" s="0" t="n">
        <f aca="false">O29*O$3</f>
        <v>2.85313812880003E-019</v>
      </c>
      <c r="AA29" s="0" t="n">
        <f aca="false">SUM(U29:Y29)</f>
        <v>0.00688956487225369</v>
      </c>
    </row>
    <row r="30" customFormat="false" ht="12.8" hidden="false" customHeight="false" outlineLevel="0" collapsed="false">
      <c r="J30" s="0" t="n">
        <v>24</v>
      </c>
      <c r="K30" s="0" t="n">
        <v>0.000227214214392006</v>
      </c>
      <c r="L30" s="0" t="n">
        <v>0.0053296662052162</v>
      </c>
      <c r="M30" s="0" t="n">
        <v>0.00812172007979825</v>
      </c>
      <c r="N30" s="0" t="n">
        <v>0.00169471424072981</v>
      </c>
      <c r="O30" s="0" t="n">
        <v>0.00722649073693901</v>
      </c>
      <c r="P30" s="0" t="n">
        <f aca="false">SUM(K30:O30)</f>
        <v>0.0225998054770753</v>
      </c>
      <c r="Q30" s="0" t="n">
        <f aca="false">K$3*K30+L$3*L30+M$3*M30+N$3*N30+O$3*O30</f>
        <v>0.0053296662052162</v>
      </c>
      <c r="R30" s="0" t="n">
        <f aca="false">LOG(Q30)</f>
        <v>-2.27329998980498</v>
      </c>
      <c r="U30" s="0" t="n">
        <f aca="false">K30*K$3</f>
        <v>1.30859380531243E-020</v>
      </c>
      <c r="V30" s="0" t="n">
        <f aca="false">L30*L$3</f>
        <v>0.0053296662052162</v>
      </c>
      <c r="W30" s="0" t="n">
        <f aca="false">M30*M$3</f>
        <v>9.05888917416734E-024</v>
      </c>
      <c r="X30" s="0" t="n">
        <f aca="false">N30*N$3</f>
        <v>2.3254497046951E-020</v>
      </c>
      <c r="Y30" s="0" t="n">
        <f aca="false">O30*O$3</f>
        <v>6.98427843683937E-019</v>
      </c>
      <c r="AA30" s="0" t="n">
        <f aca="false">SUM(U30:Y30)</f>
        <v>0.0053296662052162</v>
      </c>
    </row>
    <row r="31" customFormat="false" ht="12.8" hidden="false" customHeight="false" outlineLevel="0" collapsed="false">
      <c r="J31" s="0" t="n">
        <v>25</v>
      </c>
      <c r="K31" s="0" t="n">
        <v>0.00672065550694242</v>
      </c>
      <c r="L31" s="0" t="n">
        <v>0.00858460727147758</v>
      </c>
      <c r="M31" s="0" t="n">
        <v>0.000400362743530422</v>
      </c>
      <c r="N31" s="0" t="n">
        <v>0.000991876435000449</v>
      </c>
      <c r="O31" s="0" t="n">
        <v>0.00905137543799356</v>
      </c>
      <c r="P31" s="0" t="n">
        <f aca="false">SUM(K31:O31)</f>
        <v>0.0257488773949444</v>
      </c>
      <c r="Q31" s="0" t="n">
        <f aca="false">K$3*K31+L$3*L31+M$3*M31+N$3*N31+O$3*O31</f>
        <v>0.00858460727147758</v>
      </c>
      <c r="R31" s="0" t="n">
        <f aca="false">LOG(Q31)</f>
        <v>-2.06627956814797</v>
      </c>
      <c r="U31" s="0" t="n">
        <f aca="false">K31*K$3</f>
        <v>3.87062411018469E-019</v>
      </c>
      <c r="V31" s="0" t="n">
        <f aca="false">L31*L$3</f>
        <v>0.00858460727147758</v>
      </c>
      <c r="W31" s="0" t="n">
        <f aca="false">M31*M$3</f>
        <v>4.4656078853653E-025</v>
      </c>
      <c r="X31" s="0" t="n">
        <f aca="false">N31*N$3</f>
        <v>1.3610310856139E-020</v>
      </c>
      <c r="Y31" s="0" t="n">
        <f aca="false">O31*O$3</f>
        <v>8.74799796977163E-019</v>
      </c>
      <c r="AA31" s="0" t="n">
        <f aca="false">SUM(U31:Y31)</f>
        <v>0.00858460727147758</v>
      </c>
    </row>
    <row r="32" customFormat="false" ht="12.8" hidden="false" customHeight="false" outlineLevel="0" collapsed="false">
      <c r="J32" s="0" t="n">
        <v>26</v>
      </c>
      <c r="K32" s="0" t="n">
        <v>0.00748219552915543</v>
      </c>
      <c r="L32" s="0" t="n">
        <v>0.00542815521126613</v>
      </c>
      <c r="M32" s="0" t="n">
        <v>2.62067071162164E-005</v>
      </c>
      <c r="N32" s="0" t="n">
        <v>0.000670480441767722</v>
      </c>
      <c r="O32" s="0" t="n">
        <v>0.00344502360094339</v>
      </c>
      <c r="P32" s="0" t="n">
        <f aca="false">SUM(K32:O32)</f>
        <v>0.0170520614902489</v>
      </c>
      <c r="Q32" s="0" t="n">
        <f aca="false">K$3*K32+L$3*L32+M$3*M32+N$3*N32+O$3*O32</f>
        <v>0.00542815521126613</v>
      </c>
      <c r="R32" s="0" t="n">
        <f aca="false">LOG(Q32)</f>
        <v>-2.26534774273067</v>
      </c>
      <c r="U32" s="0" t="n">
        <f aca="false">K32*K$3</f>
        <v>4.30921751343283E-019</v>
      </c>
      <c r="V32" s="0" t="n">
        <f aca="false">L32*L$3</f>
        <v>0.00542815521126613</v>
      </c>
      <c r="W32" s="0" t="n">
        <f aca="false">M32*M$3</f>
        <v>2.92307113583216E-026</v>
      </c>
      <c r="X32" s="0" t="n">
        <f aca="false">N32*N$3</f>
        <v>9.20018554066761E-021</v>
      </c>
      <c r="Y32" s="0" t="n">
        <f aca="false">O32*O$3</f>
        <v>3.32955578666712E-019</v>
      </c>
      <c r="AA32" s="0" t="n">
        <f aca="false">SUM(U32:Y32)</f>
        <v>0.00542815521126613</v>
      </c>
    </row>
    <row r="33" customFormat="false" ht="12.8" hidden="false" customHeight="false" outlineLevel="0" collapsed="false">
      <c r="J33" s="0" t="n">
        <v>27</v>
      </c>
      <c r="K33" s="0" t="n">
        <v>0.000478941325563937</v>
      </c>
      <c r="L33" s="0" t="n">
        <v>0.000964897044468671</v>
      </c>
      <c r="M33" s="0" t="n">
        <v>0.00108143654884771</v>
      </c>
      <c r="N33" s="0" t="n">
        <v>0.00821305692428723</v>
      </c>
      <c r="O33" s="0" t="n">
        <v>0.00112518860492855</v>
      </c>
      <c r="P33" s="0" t="n">
        <f aca="false">SUM(K33:O33)</f>
        <v>0.0118635204480961</v>
      </c>
      <c r="Q33" s="0" t="n">
        <f aca="false">K$3*K33+L$3*L33+M$3*M33+N$3*N33+O$3*O33</f>
        <v>0.000964897044468671</v>
      </c>
      <c r="R33" s="0" t="n">
        <f aca="false">LOG(Q33)</f>
        <v>-3.01551902386296</v>
      </c>
      <c r="U33" s="0" t="n">
        <f aca="false">K33*K$3</f>
        <v>2.7583646270466E-020</v>
      </c>
      <c r="V33" s="0" t="n">
        <f aca="false">L33*L$3</f>
        <v>0.000964897044468671</v>
      </c>
      <c r="W33" s="0" t="n">
        <f aca="false">M33*M$3</f>
        <v>1.2062240201153E-024</v>
      </c>
      <c r="X33" s="0" t="n">
        <f aca="false">N33*N$3</f>
        <v>1.12697765441583E-019</v>
      </c>
      <c r="Y33" s="0" t="n">
        <f aca="false">O33*O$3</f>
        <v>1.08747534548264E-019</v>
      </c>
      <c r="AA33" s="0" t="n">
        <f aca="false">SUM(U33:Y33)</f>
        <v>0.000964897044468671</v>
      </c>
    </row>
    <row r="34" customFormat="false" ht="12.8" hidden="false" customHeight="false" outlineLevel="0" collapsed="false">
      <c r="J34" s="0" t="n">
        <v>28</v>
      </c>
      <c r="K34" s="0" t="n">
        <v>0.00473827642155811</v>
      </c>
      <c r="L34" s="0" t="n">
        <v>0.0063076809188351</v>
      </c>
      <c r="M34" s="0" t="n">
        <v>0.00039940515300259</v>
      </c>
      <c r="N34" s="0" t="n">
        <v>0.00804984817281365</v>
      </c>
      <c r="O34" s="0" t="n">
        <v>0.00397287193220109</v>
      </c>
      <c r="P34" s="0" t="n">
        <f aca="false">SUM(K34:O34)</f>
        <v>0.0234680825984105</v>
      </c>
      <c r="Q34" s="0" t="n">
        <f aca="false">K$3*K34+L$3*L34+M$3*M34+N$3*N34+O$3*O34</f>
        <v>0.0063076809188351</v>
      </c>
      <c r="R34" s="0" t="n">
        <f aca="false">LOG(Q34)</f>
        <v>-2.20013028406446</v>
      </c>
      <c r="U34" s="0" t="n">
        <f aca="false">K34*K$3</f>
        <v>2.72891341314209E-019</v>
      </c>
      <c r="V34" s="0" t="n">
        <f aca="false">L34*L$3</f>
        <v>0.0063076809188351</v>
      </c>
      <c r="W34" s="0" t="n">
        <f aca="false">M34*M$3</f>
        <v>4.4549270118796E-025</v>
      </c>
      <c r="X34" s="0" t="n">
        <f aca="false">N34*N$3</f>
        <v>1.10458250756473E-019</v>
      </c>
      <c r="Y34" s="0" t="n">
        <f aca="false">O34*O$3</f>
        <v>3.83971207858349E-019</v>
      </c>
      <c r="AA34" s="0" t="n">
        <f aca="false">SUM(U34:Y34)</f>
        <v>0.0063076809188351</v>
      </c>
    </row>
    <row r="35" customFormat="false" ht="12.8" hidden="false" customHeight="false" outlineLevel="0" collapsed="false">
      <c r="J35" s="0" t="n">
        <v>29</v>
      </c>
      <c r="K35" s="0" t="n">
        <v>0.00378477786900476</v>
      </c>
      <c r="L35" s="0" t="n">
        <v>0.0057479218323715</v>
      </c>
      <c r="M35" s="0" t="n">
        <v>0.00976116146193817</v>
      </c>
      <c r="N35" s="0" t="n">
        <v>0.00452256178483367</v>
      </c>
      <c r="O35" s="0" t="n">
        <v>0.00967483890010044</v>
      </c>
      <c r="P35" s="0" t="n">
        <f aca="false">SUM(K35:O35)</f>
        <v>0.0334912618482485</v>
      </c>
      <c r="Q35" s="0" t="n">
        <f aca="false">K$3*K35+L$3*L35+M$3*M35+N$3*N35+O$3*O35</f>
        <v>0.0057479218323715</v>
      </c>
      <c r="R35" s="0" t="n">
        <f aca="false">LOG(Q35)</f>
        <v>-2.24048914659219</v>
      </c>
      <c r="U35" s="0" t="n">
        <f aca="false">K35*K$3</f>
        <v>2.17976541965741E-019</v>
      </c>
      <c r="V35" s="0" t="n">
        <f aca="false">L35*L$3</f>
        <v>0.0057479218323715</v>
      </c>
      <c r="W35" s="0" t="n">
        <f aca="false">M35*M$3</f>
        <v>1.08875064673551E-023</v>
      </c>
      <c r="X35" s="0" t="n">
        <f aca="false">N35*N$3</f>
        <v>6.2057600710771E-020</v>
      </c>
      <c r="Y35" s="0" t="n">
        <f aca="false">O35*O$3</f>
        <v>9.35056463360087E-019</v>
      </c>
      <c r="AA35" s="0" t="n">
        <f aca="false">SUM(U35:Y35)</f>
        <v>0.0057479218323715</v>
      </c>
    </row>
    <row r="37" customFormat="false" ht="12.8" hidden="false" customHeight="false" outlineLevel="0" collapsed="false">
      <c r="J37" s="0" t="s">
        <v>14</v>
      </c>
      <c r="K37" s="0" t="n">
        <f aca="false">PRODUCT(K6:K35)</f>
        <v>5.72342894427813E-080</v>
      </c>
      <c r="L37" s="0" t="n">
        <f aca="false">PRODUCT(L6:L35)</f>
        <v>9.76545561142393E-073</v>
      </c>
      <c r="M37" s="0" t="n">
        <f aca="false">PRODUCT(M6:M35)</f>
        <v>1.99550283726417E-077</v>
      </c>
      <c r="N37" s="0" t="n">
        <f aca="false">PRODUCT(N6:N35)</f>
        <v>5.73209856102841E-078</v>
      </c>
      <c r="O37" s="0" t="n">
        <f aca="false">PRODUCT(O6:O35)</f>
        <v>1.55493218101468E-076</v>
      </c>
      <c r="P37" s="0" t="n">
        <f aca="false">PRODUCT(P6:P35)</f>
        <v>1.28371764321561E-050</v>
      </c>
      <c r="Q37" s="0" t="n">
        <f aca="false">PRODUCT(Q6:Q35)</f>
        <v>9.76545561142402E-073</v>
      </c>
      <c r="U37" s="0" t="n">
        <f aca="false">PRODUCT(U6:U35)</f>
        <v>0</v>
      </c>
      <c r="V37" s="0" t="n">
        <f aca="false">PRODUCT(V6:V35)</f>
        <v>9.76545561142393E-073</v>
      </c>
      <c r="W37" s="0" t="n">
        <f aca="false">PRODUCT(W6:W35)</f>
        <v>0</v>
      </c>
      <c r="X37" s="0" t="n">
        <f aca="false">PRODUCT(X6:X35)</f>
        <v>0</v>
      </c>
      <c r="Y37" s="0" t="n">
        <f aca="false">PRODUCT(Y6:Y35)</f>
        <v>0</v>
      </c>
      <c r="AA37" s="0" t="n">
        <f aca="false">PRODUCT(AA6:AA35)</f>
        <v>9.76545561142402E-073</v>
      </c>
    </row>
    <row r="38" customFormat="false" ht="12.8" hidden="false" customHeight="false" outlineLevel="0" collapsed="false">
      <c r="J38" s="0" t="s">
        <v>15</v>
      </c>
      <c r="K38" s="0" t="n">
        <f aca="false">LN(PRODUCT(K6:K35))</f>
        <v>-182.462239347957</v>
      </c>
      <c r="L38" s="0" t="n">
        <f aca="false">LN(PRODUCT(L6:L35))</f>
        <v>-165.809860567729</v>
      </c>
      <c r="M38" s="0" t="n">
        <f aca="false">LN(PRODUCT(M6:M35))</f>
        <v>-176.608156093205</v>
      </c>
      <c r="N38" s="0" t="n">
        <f aca="false">LN(PRODUCT(N6:N35))</f>
        <v>-177.855555548842</v>
      </c>
      <c r="O38" s="0" t="n">
        <f aca="false">LN(PRODUCT(O6:O35))</f>
        <v>-174.555035136363</v>
      </c>
      <c r="P38" s="0" t="n">
        <f aca="false">LN(PRODUCT(P6:P35))</f>
        <v>-114.879494372655</v>
      </c>
      <c r="Q38" s="0" t="n">
        <f aca="false">LN(PRODUCT(Q6:Q35))</f>
        <v>-165.809860567729</v>
      </c>
      <c r="U38" s="0" t="e">
        <f aca="false">LN(PRODUCT(U6:U35))</f>
        <v>#VALUE!</v>
      </c>
      <c r="V38" s="0" t="n">
        <f aca="false">LN(PRODUCT(V6:V35))</f>
        <v>-165.809860567729</v>
      </c>
      <c r="W38" s="0" t="e">
        <f aca="false">LN(PRODUCT(W6:W35))</f>
        <v>#VALUE!</v>
      </c>
      <c r="X38" s="0" t="e">
        <f aca="false">LN(PRODUCT(X6:X35))</f>
        <v>#VALUE!</v>
      </c>
      <c r="Y38" s="0" t="e">
        <f aca="false">LN(PRODUCT(Y6:Y35))</f>
        <v>#VALUE!</v>
      </c>
      <c r="AA38" s="0" t="n">
        <f aca="false">LN(PRODUCT(AA6:AA35))</f>
        <v>-165.809860567729</v>
      </c>
    </row>
    <row r="40" customFormat="false" ht="12.8" hidden="false" customHeight="false" outlineLevel="0" collapsed="false">
      <c r="J40" s="0" t="s">
        <v>16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T40" s="0" t="s">
        <v>17</v>
      </c>
      <c r="U40" s="0" t="n">
        <f aca="false">AVERAGE(U6:U35)</f>
        <v>2.15862423516981E-019</v>
      </c>
      <c r="V40" s="0" t="n">
        <f aca="false">AVERAGE(V6:V35)</f>
        <v>0.00541657637921162</v>
      </c>
      <c r="W40" s="0" t="n">
        <f aca="false">AVERAGE(W6:W35)</f>
        <v>5.76103493250145E-024</v>
      </c>
      <c r="X40" s="0" t="n">
        <f aca="false">AVERAGE(X6:X35)</f>
        <v>5.5452629397213E-020</v>
      </c>
      <c r="Y40" s="0" t="n">
        <f aca="false">AVERAGE(Y6:Y35)</f>
        <v>4.0999662937874E-019</v>
      </c>
      <c r="AA40" s="0" t="n">
        <f aca="false">SUM(U40:Y40)</f>
        <v>0.00541657637921162</v>
      </c>
    </row>
  </sheetData>
  <mergeCells count="1"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</v>
      </c>
      <c r="C1" s="0" t="s">
        <v>19</v>
      </c>
    </row>
    <row r="3" customFormat="false" ht="12.8" hidden="false" customHeight="false" outlineLevel="0" collapsed="false">
      <c r="A3" s="0" t="n">
        <v>1</v>
      </c>
      <c r="C3" s="0" t="n">
        <v>1</v>
      </c>
    </row>
    <row r="4" customFormat="false" ht="12.8" hidden="false" customHeight="false" outlineLevel="0" collapsed="false">
      <c r="A4" s="0" t="n">
        <v>1</v>
      </c>
      <c r="C4" s="0" t="n">
        <v>1</v>
      </c>
    </row>
    <row r="5" customFormat="false" ht="12.8" hidden="false" customHeight="false" outlineLevel="0" collapsed="false">
      <c r="A5" s="0" t="n">
        <v>1</v>
      </c>
      <c r="C5" s="0" t="n">
        <v>1</v>
      </c>
    </row>
    <row r="6" customFormat="false" ht="12.8" hidden="false" customHeight="false" outlineLevel="0" collapsed="false">
      <c r="A6" s="0" t="n">
        <v>1</v>
      </c>
      <c r="C6" s="0" t="n">
        <v>1</v>
      </c>
    </row>
    <row r="7" customFormat="false" ht="12.8" hidden="false" customHeight="false" outlineLevel="0" collapsed="false">
      <c r="A7" s="0" t="n">
        <v>1</v>
      </c>
      <c r="C7" s="0" t="n">
        <v>1</v>
      </c>
    </row>
    <row r="8" customFormat="false" ht="12.8" hidden="false" customHeight="false" outlineLevel="0" collapsed="false">
      <c r="A8" s="0" t="n">
        <v>1</v>
      </c>
      <c r="C8" s="0" t="n">
        <v>1</v>
      </c>
    </row>
    <row r="9" customFormat="false" ht="12.8" hidden="false" customHeight="false" outlineLevel="0" collapsed="false">
      <c r="A9" s="0" t="n">
        <v>1</v>
      </c>
      <c r="C9" s="0" t="n">
        <v>1</v>
      </c>
    </row>
    <row r="10" customFormat="false" ht="12.8" hidden="false" customHeight="false" outlineLevel="0" collapsed="false">
      <c r="A10" s="0" t="n">
        <v>1</v>
      </c>
      <c r="C10" s="0" t="n">
        <v>1</v>
      </c>
    </row>
    <row r="11" customFormat="false" ht="12.8" hidden="false" customHeight="false" outlineLevel="0" collapsed="false">
      <c r="A11" s="0" t="n">
        <v>1</v>
      </c>
      <c r="C11" s="0" t="n">
        <v>1</v>
      </c>
    </row>
    <row r="12" customFormat="false" ht="12.8" hidden="false" customHeight="false" outlineLevel="0" collapsed="false">
      <c r="A12" s="0" t="n">
        <v>1</v>
      </c>
      <c r="C12" s="0" t="n">
        <v>1</v>
      </c>
    </row>
    <row r="13" customFormat="false" ht="12.8" hidden="false" customHeight="false" outlineLevel="0" collapsed="false">
      <c r="A13" s="0" t="n">
        <v>1</v>
      </c>
      <c r="C13" s="0" t="n">
        <v>1</v>
      </c>
    </row>
    <row r="14" customFormat="false" ht="12.8" hidden="false" customHeight="false" outlineLevel="0" collapsed="false">
      <c r="A14" s="0" t="n">
        <v>1</v>
      </c>
      <c r="C14" s="0" t="n">
        <v>1</v>
      </c>
    </row>
    <row r="15" customFormat="false" ht="12.8" hidden="false" customHeight="false" outlineLevel="0" collapsed="false">
      <c r="A15" s="0" t="n">
        <v>1</v>
      </c>
      <c r="C15" s="0" t="n">
        <v>1</v>
      </c>
    </row>
    <row r="16" customFormat="false" ht="12.8" hidden="false" customHeight="false" outlineLevel="0" collapsed="false">
      <c r="A16" s="0" t="n">
        <v>1</v>
      </c>
      <c r="C16" s="0" t="n">
        <v>1</v>
      </c>
    </row>
    <row r="17" customFormat="false" ht="12.8" hidden="false" customHeight="false" outlineLevel="0" collapsed="false">
      <c r="A17" s="0" t="n">
        <v>1</v>
      </c>
      <c r="C17" s="0" t="n">
        <v>1</v>
      </c>
    </row>
    <row r="18" customFormat="false" ht="12.8" hidden="false" customHeight="false" outlineLevel="0" collapsed="false">
      <c r="A18" s="0" t="n">
        <v>1</v>
      </c>
      <c r="C18" s="0" t="n">
        <v>1</v>
      </c>
    </row>
    <row r="19" customFormat="false" ht="12.8" hidden="false" customHeight="false" outlineLevel="0" collapsed="false">
      <c r="A19" s="0" t="n">
        <v>1</v>
      </c>
      <c r="C19" s="0" t="n">
        <v>1</v>
      </c>
    </row>
    <row r="20" customFormat="false" ht="12.8" hidden="false" customHeight="false" outlineLevel="0" collapsed="false">
      <c r="A20" s="0" t="n">
        <v>1</v>
      </c>
      <c r="C20" s="0" t="n">
        <v>1</v>
      </c>
    </row>
    <row r="21" customFormat="false" ht="12.8" hidden="false" customHeight="false" outlineLevel="0" collapsed="false">
      <c r="A21" s="0" t="n">
        <v>1</v>
      </c>
      <c r="C21" s="0" t="n">
        <v>1</v>
      </c>
    </row>
    <row r="22" customFormat="false" ht="12.8" hidden="false" customHeight="false" outlineLevel="0" collapsed="false">
      <c r="A22" s="0" t="n">
        <v>1</v>
      </c>
      <c r="C22" s="0" t="n">
        <v>1</v>
      </c>
    </row>
    <row r="23" customFormat="false" ht="12.8" hidden="false" customHeight="false" outlineLevel="0" collapsed="false">
      <c r="A23" s="0" t="n">
        <v>2</v>
      </c>
      <c r="C23" s="0" t="n">
        <v>1</v>
      </c>
    </row>
    <row r="24" customFormat="false" ht="12.8" hidden="false" customHeight="false" outlineLevel="0" collapsed="false">
      <c r="A24" s="0" t="n">
        <v>2</v>
      </c>
      <c r="C24" s="0" t="n">
        <v>1</v>
      </c>
    </row>
    <row r="25" customFormat="false" ht="12.8" hidden="false" customHeight="false" outlineLevel="0" collapsed="false">
      <c r="A25" s="0" t="n">
        <v>2</v>
      </c>
      <c r="C25" s="0" t="n">
        <v>1</v>
      </c>
    </row>
    <row r="26" customFormat="false" ht="12.8" hidden="false" customHeight="false" outlineLevel="0" collapsed="false">
      <c r="A26" s="0" t="n">
        <v>2</v>
      </c>
      <c r="C26" s="0" t="n">
        <v>1</v>
      </c>
    </row>
    <row r="27" customFormat="false" ht="12.8" hidden="false" customHeight="false" outlineLevel="0" collapsed="false">
      <c r="A27" s="0" t="n">
        <v>2</v>
      </c>
      <c r="C27" s="0" t="n">
        <v>1</v>
      </c>
    </row>
    <row r="28" customFormat="false" ht="12.8" hidden="false" customHeight="false" outlineLevel="0" collapsed="false">
      <c r="A28" s="0" t="n">
        <v>2</v>
      </c>
      <c r="C28" s="0" t="n">
        <v>1</v>
      </c>
    </row>
    <row r="29" customFormat="false" ht="12.8" hidden="false" customHeight="false" outlineLevel="0" collapsed="false">
      <c r="A29" s="0" t="n">
        <v>2</v>
      </c>
      <c r="C29" s="0" t="n">
        <v>1</v>
      </c>
    </row>
    <row r="30" customFormat="false" ht="12.8" hidden="false" customHeight="false" outlineLevel="0" collapsed="false">
      <c r="A30" s="0" t="n">
        <v>2</v>
      </c>
      <c r="C30" s="0" t="n">
        <v>1</v>
      </c>
    </row>
    <row r="31" customFormat="false" ht="12.8" hidden="false" customHeight="false" outlineLevel="0" collapsed="false">
      <c r="A31" s="0" t="n">
        <v>2</v>
      </c>
      <c r="C31" s="0" t="n">
        <v>1</v>
      </c>
    </row>
    <row r="32" customFormat="false" ht="12.8" hidden="false" customHeight="false" outlineLevel="0" collapsed="false">
      <c r="A32" s="0" t="n">
        <v>2</v>
      </c>
      <c r="C32" s="0" t="n">
        <v>1</v>
      </c>
    </row>
    <row r="33" customFormat="false" ht="12.8" hidden="false" customHeight="false" outlineLevel="0" collapsed="false">
      <c r="A33" s="0" t="n">
        <v>2</v>
      </c>
      <c r="C33" s="0" t="n">
        <v>2</v>
      </c>
    </row>
    <row r="34" customFormat="false" ht="12.8" hidden="false" customHeight="false" outlineLevel="0" collapsed="false">
      <c r="A34" s="0" t="n">
        <v>2</v>
      </c>
      <c r="C34" s="0" t="n">
        <v>2</v>
      </c>
    </row>
    <row r="35" customFormat="false" ht="12.8" hidden="false" customHeight="false" outlineLevel="0" collapsed="false">
      <c r="A35" s="0" t="n">
        <v>2</v>
      </c>
      <c r="C35" s="0" t="n">
        <v>2</v>
      </c>
    </row>
    <row r="36" customFormat="false" ht="12.8" hidden="false" customHeight="false" outlineLevel="0" collapsed="false">
      <c r="A36" s="0" t="n">
        <v>2</v>
      </c>
      <c r="C36" s="0" t="n">
        <v>2</v>
      </c>
    </row>
    <row r="37" customFormat="false" ht="12.8" hidden="false" customHeight="false" outlineLevel="0" collapsed="false">
      <c r="A37" s="0" t="n">
        <v>2</v>
      </c>
      <c r="C37" s="0" t="n">
        <v>2</v>
      </c>
    </row>
    <row r="38" customFormat="false" ht="12.8" hidden="false" customHeight="false" outlineLevel="0" collapsed="false">
      <c r="A38" s="0" t="n">
        <v>2</v>
      </c>
      <c r="C38" s="0" t="n">
        <v>2</v>
      </c>
    </row>
    <row r="39" customFormat="false" ht="12.8" hidden="false" customHeight="false" outlineLevel="0" collapsed="false">
      <c r="A39" s="0" t="n">
        <v>2</v>
      </c>
      <c r="C39" s="0" t="n">
        <v>2</v>
      </c>
    </row>
    <row r="40" customFormat="false" ht="12.8" hidden="false" customHeight="false" outlineLevel="0" collapsed="false">
      <c r="A40" s="0" t="n">
        <v>2</v>
      </c>
      <c r="C40" s="0" t="n">
        <v>2</v>
      </c>
    </row>
    <row r="41" customFormat="false" ht="12.8" hidden="false" customHeight="false" outlineLevel="0" collapsed="false">
      <c r="A41" s="0" t="n">
        <v>2</v>
      </c>
      <c r="C41" s="0" t="n">
        <v>2</v>
      </c>
    </row>
    <row r="42" customFormat="false" ht="12.8" hidden="false" customHeight="false" outlineLevel="0" collapsed="false">
      <c r="A42" s="0" t="n">
        <v>2</v>
      </c>
      <c r="C42" s="0" t="n">
        <v>2</v>
      </c>
    </row>
    <row r="43" customFormat="false" ht="12.8" hidden="false" customHeight="false" outlineLevel="0" collapsed="false">
      <c r="A43" s="0" t="n">
        <v>3</v>
      </c>
      <c r="C43" s="0" t="n">
        <v>2</v>
      </c>
    </row>
    <row r="44" customFormat="false" ht="12.8" hidden="false" customHeight="false" outlineLevel="0" collapsed="false">
      <c r="A44" s="0" t="n">
        <v>3</v>
      </c>
      <c r="C44" s="0" t="n">
        <v>2</v>
      </c>
    </row>
    <row r="45" customFormat="false" ht="12.8" hidden="false" customHeight="false" outlineLevel="0" collapsed="false">
      <c r="A45" s="0" t="n">
        <v>3</v>
      </c>
      <c r="C45" s="0" t="n">
        <v>2</v>
      </c>
    </row>
    <row r="46" customFormat="false" ht="12.8" hidden="false" customHeight="false" outlineLevel="0" collapsed="false">
      <c r="A46" s="0" t="n">
        <v>3</v>
      </c>
      <c r="C46" s="0" t="n">
        <v>2</v>
      </c>
    </row>
    <row r="47" customFormat="false" ht="12.8" hidden="false" customHeight="false" outlineLevel="0" collapsed="false">
      <c r="A47" s="0" t="n">
        <v>3</v>
      </c>
      <c r="C47" s="0" t="n">
        <v>2</v>
      </c>
    </row>
    <row r="48" customFormat="false" ht="12.8" hidden="false" customHeight="false" outlineLevel="0" collapsed="false">
      <c r="A48" s="0" t="n">
        <v>3</v>
      </c>
      <c r="C48" s="0" t="n">
        <v>2</v>
      </c>
    </row>
    <row r="49" customFormat="false" ht="12.8" hidden="false" customHeight="false" outlineLevel="0" collapsed="false">
      <c r="A49" s="0" t="n">
        <v>3</v>
      </c>
      <c r="C49" s="0" t="n">
        <v>2</v>
      </c>
    </row>
    <row r="50" customFormat="false" ht="12.8" hidden="false" customHeight="false" outlineLevel="0" collapsed="false">
      <c r="A50" s="0" t="n">
        <v>3</v>
      </c>
      <c r="C50" s="0" t="n">
        <v>2</v>
      </c>
    </row>
    <row r="51" customFormat="false" ht="12.8" hidden="false" customHeight="false" outlineLevel="0" collapsed="false">
      <c r="A51" s="0" t="n">
        <v>3</v>
      </c>
      <c r="C51" s="0" t="n">
        <v>2</v>
      </c>
    </row>
    <row r="52" customFormat="false" ht="12.8" hidden="false" customHeight="false" outlineLevel="0" collapsed="false">
      <c r="A52" s="0" t="n">
        <v>3</v>
      </c>
      <c r="C52" s="0" t="n">
        <v>2</v>
      </c>
    </row>
    <row r="53" customFormat="false" ht="12.8" hidden="false" customHeight="false" outlineLevel="0" collapsed="false">
      <c r="A53" s="0" t="n">
        <v>3</v>
      </c>
      <c r="C53" s="0" t="n">
        <v>1</v>
      </c>
    </row>
    <row r="54" customFormat="false" ht="12.8" hidden="false" customHeight="false" outlineLevel="0" collapsed="false">
      <c r="A54" s="0" t="n">
        <v>3</v>
      </c>
      <c r="C54" s="0" t="n">
        <v>1</v>
      </c>
    </row>
    <row r="55" customFormat="false" ht="12.8" hidden="false" customHeight="false" outlineLevel="0" collapsed="false">
      <c r="A55" s="0" t="n">
        <v>3</v>
      </c>
      <c r="C55" s="0" t="n">
        <v>1</v>
      </c>
    </row>
    <row r="56" customFormat="false" ht="12.8" hidden="false" customHeight="false" outlineLevel="0" collapsed="false">
      <c r="A56" s="0" t="n">
        <v>3</v>
      </c>
      <c r="C56" s="0" t="n">
        <v>1</v>
      </c>
    </row>
    <row r="57" customFormat="false" ht="12.8" hidden="false" customHeight="false" outlineLevel="0" collapsed="false">
      <c r="A57" s="0" t="n">
        <v>3</v>
      </c>
      <c r="C57" s="0" t="n">
        <v>1</v>
      </c>
    </row>
    <row r="58" customFormat="false" ht="12.8" hidden="false" customHeight="false" outlineLevel="0" collapsed="false">
      <c r="A58" s="0" t="n">
        <v>3</v>
      </c>
      <c r="C58" s="0" t="n">
        <v>1</v>
      </c>
    </row>
    <row r="59" customFormat="false" ht="12.8" hidden="false" customHeight="false" outlineLevel="0" collapsed="false">
      <c r="A59" s="0" t="n">
        <v>3</v>
      </c>
      <c r="C59" s="0" t="n">
        <v>1</v>
      </c>
    </row>
    <row r="60" customFormat="false" ht="12.8" hidden="false" customHeight="false" outlineLevel="0" collapsed="false">
      <c r="A60" s="0" t="n">
        <v>3</v>
      </c>
      <c r="C60" s="0" t="n">
        <v>1</v>
      </c>
    </row>
    <row r="61" customFormat="false" ht="12.8" hidden="false" customHeight="false" outlineLevel="0" collapsed="false">
      <c r="A61" s="0" t="n">
        <v>3</v>
      </c>
      <c r="C61" s="0" t="n">
        <v>1</v>
      </c>
    </row>
    <row r="62" customFormat="false" ht="12.8" hidden="false" customHeight="false" outlineLevel="0" collapsed="false">
      <c r="A62" s="0" t="n">
        <v>3</v>
      </c>
      <c r="C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2018-11-06T07:24:03Z</dcterms:created>
  <dc:language>en-US</dc:language>
  <dcterms:modified xsi:type="dcterms:W3CDTF">2018-11-06T21:20:19Z</dcterms:modified>
  <cp:revision>3</cp:revision>
</cp:coreProperties>
</file>