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5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andonthio/Library/Mobile Documents/com~apple~CloudDocs/NUS/CS2040S/Problem Sets/ps3/"/>
    </mc:Choice>
  </mc:AlternateContent>
  <xr:revisionPtr revIDLastSave="0" documentId="13_ncr:1_{484E72CC-80FA-764E-8430-45654EF877FE}" xr6:coauthVersionLast="47" xr6:coauthVersionMax="47" xr10:uidLastSave="{00000000-0000-0000-0000-000000000000}"/>
  <bookViews>
    <workbookView xWindow="400" yWindow="1140" windowWidth="21280" windowHeight="17120" activeTab="1" xr2:uid="{25A30707-EB93-3F42-9C31-A9CF9C375AF1}"/>
  </bookViews>
  <sheets>
    <sheet name="B" sheetId="6" r:id="rId1"/>
    <sheet name="A" sheetId="5" r:id="rId2"/>
    <sheet name="D" sheetId="4" r:id="rId3"/>
    <sheet name="E" sheetId="3" r:id="rId4"/>
    <sheet name="F" sheetId="1" r:id="rId5"/>
  </sheets>
  <definedNames>
    <definedName name="_xlchart.v1.0" hidden="1">E!$A$2:$A$11</definedName>
    <definedName name="_xlchart.v1.1" hidden="1">E!$B$2:$B$11</definedName>
    <definedName name="_xlchart.v1.2" hidden="1">E!$D$1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8" i="3" l="1"/>
  <c r="H7" i="3"/>
  <c r="H8" i="5"/>
  <c r="H7" i="5"/>
  <c r="M8" i="4"/>
  <c r="M7" i="4"/>
  <c r="M6" i="4"/>
  <c r="M5" i="4"/>
  <c r="M4" i="4"/>
  <c r="M3" i="4"/>
  <c r="M2" i="4"/>
  <c r="H8" i="4"/>
  <c r="H7" i="4"/>
  <c r="C8" i="3"/>
  <c r="C7" i="3"/>
  <c r="C6" i="3"/>
  <c r="C5" i="3"/>
  <c r="C4" i="3"/>
  <c r="C3" i="3"/>
  <c r="C2" i="3"/>
  <c r="C8" i="4"/>
  <c r="C7" i="4"/>
  <c r="C6" i="4"/>
  <c r="C5" i="4"/>
  <c r="C4" i="4"/>
  <c r="C3" i="4"/>
  <c r="C2" i="4"/>
  <c r="C8" i="5"/>
  <c r="C7" i="5"/>
  <c r="C2" i="5"/>
  <c r="C3" i="5"/>
  <c r="C4" i="5"/>
  <c r="C5" i="5"/>
  <c r="C6" i="5"/>
  <c r="D14" i="6"/>
  <c r="D13" i="6"/>
  <c r="D12" i="6"/>
  <c r="D11" i="6"/>
  <c r="D10" i="6"/>
  <c r="D9" i="6"/>
  <c r="D8" i="6"/>
  <c r="D7" i="6"/>
  <c r="D6" i="6"/>
  <c r="D5" i="6"/>
  <c r="D4" i="6"/>
  <c r="D3" i="6"/>
  <c r="D2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G6" i="6"/>
  <c r="G5" i="6"/>
  <c r="G4" i="6"/>
  <c r="G3" i="6"/>
  <c r="G2" i="6"/>
  <c r="H6" i="5"/>
  <c r="H5" i="5"/>
  <c r="H4" i="5"/>
  <c r="H3" i="5"/>
  <c r="H2" i="5"/>
  <c r="H2" i="4"/>
  <c r="C2" i="1"/>
  <c r="C3" i="1"/>
  <c r="C4" i="1"/>
  <c r="C5" i="1"/>
  <c r="C6" i="1"/>
  <c r="H6" i="4"/>
  <c r="H5" i="4"/>
  <c r="H4" i="4"/>
  <c r="H3" i="4"/>
  <c r="H6" i="3"/>
  <c r="H5" i="3"/>
  <c r="H4" i="3"/>
  <c r="H3" i="3"/>
  <c r="H2" i="3"/>
  <c r="G6" i="1"/>
  <c r="G5" i="1"/>
  <c r="G4" i="1"/>
  <c r="G3" i="1"/>
  <c r="G2" i="1"/>
  <c r="C11" i="1"/>
  <c r="C10" i="1"/>
  <c r="C9" i="1"/>
  <c r="C8" i="1"/>
  <c r="C7" i="1"/>
</calcChain>
</file>

<file path=xl/sharedStrings.xml><?xml version="1.0" encoding="utf-8"?>
<sst xmlns="http://schemas.openxmlformats.org/spreadsheetml/2006/main" count="108" uniqueCount="30">
  <si>
    <t>N</t>
  </si>
  <si>
    <t>time (avg)</t>
  </si>
  <si>
    <t>time / n (avg)</t>
  </si>
  <si>
    <t>time (sorted)</t>
  </si>
  <si>
    <t>time / n (sorted)</t>
  </si>
  <si>
    <t>NLogN</t>
  </si>
  <si>
    <t>A</t>
  </si>
  <si>
    <t>B</t>
  </si>
  <si>
    <t>C</t>
  </si>
  <si>
    <t>D</t>
  </si>
  <si>
    <t>E</t>
  </si>
  <si>
    <t>F</t>
  </si>
  <si>
    <t>time / n  (avg)</t>
  </si>
  <si>
    <t>time (alm. sorted)</t>
  </si>
  <si>
    <t>time / n (alm. sorted)</t>
  </si>
  <si>
    <t>Sorter</t>
  </si>
  <si>
    <t>Case</t>
  </si>
  <si>
    <t>Average</t>
  </si>
  <si>
    <t>Equal</t>
  </si>
  <si>
    <t>nlogn</t>
  </si>
  <si>
    <t>n^2</t>
  </si>
  <si>
    <t>Sorted</t>
  </si>
  <si>
    <t>n</t>
  </si>
  <si>
    <t>Alm. Sorted</t>
  </si>
  <si>
    <t>Array Size</t>
  </si>
  <si>
    <t>Time (Average)</t>
  </si>
  <si>
    <t>Time (Sorted)</t>
  </si>
  <si>
    <t>Time (Alm. Sorted)</t>
  </si>
  <si>
    <t>Time (Equal)</t>
  </si>
  <si>
    <t>Time (Reverse)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</si>
</sst>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8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B!$B$1</c:f>
              <c:strCache>
                <c:ptCount val="1"/>
                <c:pt idx="0">
                  <c:v>time (avg)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2965879265091863E-3"/>
                  <c:y val="0.16643773694954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B!$A$2:$A$14</c:f>
              <c:numCache>
                <c:formatCode>General</c:formatCode>
                <c:ptCount val="13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  <c:pt idx="10">
                  <c:v>125000</c:v>
                </c:pt>
                <c:pt idx="11">
                  <c:v>150000</c:v>
                </c:pt>
                <c:pt idx="12">
                  <c:v>200000</c:v>
                </c:pt>
              </c:numCache>
            </c:numRef>
          </c:xVal>
          <c:yVal>
            <c:numRef>
              <c:f>B!$B$2:$B$14</c:f>
              <c:numCache>
                <c:formatCode>General</c:formatCode>
                <c:ptCount val="13"/>
                <c:pt idx="0">
                  <c:v>0.73199999999999998</c:v>
                </c:pt>
                <c:pt idx="1">
                  <c:v>2.5899999999999999E-2</c:v>
                </c:pt>
                <c:pt idx="2">
                  <c:v>5.0799999999999998E-2</c:v>
                </c:pt>
                <c:pt idx="3">
                  <c:v>0.15029999999999999</c:v>
                </c:pt>
                <c:pt idx="4">
                  <c:v>0.2288</c:v>
                </c:pt>
                <c:pt idx="5">
                  <c:v>1.2210000000000001</c:v>
                </c:pt>
                <c:pt idx="6">
                  <c:v>0.89649999999999996</c:v>
                </c:pt>
                <c:pt idx="7">
                  <c:v>1.3834</c:v>
                </c:pt>
                <c:pt idx="8">
                  <c:v>2.1621999999999999</c:v>
                </c:pt>
                <c:pt idx="9">
                  <c:v>3.2888999999999999</c:v>
                </c:pt>
                <c:pt idx="10">
                  <c:v>3.879</c:v>
                </c:pt>
                <c:pt idx="11">
                  <c:v>4.4402999999999997</c:v>
                </c:pt>
                <c:pt idx="12">
                  <c:v>5.9298999999999999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7E-4142-8946-1C20AD328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045711"/>
        <c:axId val="1154447935"/>
      </c:scatterChart>
      <c:valAx>
        <c:axId val="115404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47935"/>
        <c:crosses val="autoZero"/>
        <c:crossBetween val="midCat"/>
      </c:valAx>
      <c:valAx>
        <c:axId val="11544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4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A!$B$53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4768863051838227"/>
                  <c:y val="-1.1494495993290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A!$B$54:$B$63</c:f>
              <c:numCache>
                <c:formatCode>General</c:formatCode>
                <c:ptCount val="10"/>
                <c:pt idx="0">
                  <c:v>0.1361</c:v>
                </c:pt>
                <c:pt idx="1">
                  <c:v>0.18379999999999999</c:v>
                </c:pt>
                <c:pt idx="2">
                  <c:v>0.39679999999999999</c:v>
                </c:pt>
                <c:pt idx="3">
                  <c:v>0.74219999999999997</c:v>
                </c:pt>
                <c:pt idx="4">
                  <c:v>1.7038</c:v>
                </c:pt>
                <c:pt idx="5">
                  <c:v>3.4018999999999999</c:v>
                </c:pt>
                <c:pt idx="6">
                  <c:v>6.9690000000000003</c:v>
                </c:pt>
                <c:pt idx="7">
                  <c:v>14.148400000000001</c:v>
                </c:pt>
                <c:pt idx="8">
                  <c:v>33.874099999999999</c:v>
                </c:pt>
                <c:pt idx="9">
                  <c:v>63.801000000000002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C7-944C-A1B0-16D1A63D841E}"/>
            </c:ext>
          </c:extLst>
        </c:ser>
        <c:ser>
          <c:idx val="2"/>
          <c:order val="1"/>
          <c:tx>
            <c:strRef>
              <c:f>A!$E$53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A!$E$54:$E$63</c:f>
              <c:numCache>
                <c:formatCode>General</c:formatCode>
                <c:ptCount val="10"/>
                <c:pt idx="0">
                  <c:v>3.73E-2</c:v>
                </c:pt>
                <c:pt idx="1">
                  <c:v>2.41E-2</c:v>
                </c:pt>
                <c:pt idx="2">
                  <c:v>0.14729999999999999</c:v>
                </c:pt>
                <c:pt idx="3">
                  <c:v>9.5500000000000002E-2</c:v>
                </c:pt>
                <c:pt idx="4">
                  <c:v>0.33450000000000002</c:v>
                </c:pt>
                <c:pt idx="5">
                  <c:v>1.2336</c:v>
                </c:pt>
                <c:pt idx="6">
                  <c:v>4.9256000000000002</c:v>
                </c:pt>
                <c:pt idx="7">
                  <c:v>29.3705</c:v>
                </c:pt>
                <c:pt idx="8">
                  <c:v>119.86839999999999</c:v>
                </c:pt>
                <c:pt idx="9">
                  <c:v>489.86810000000003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8C7-944C-A1B0-16D1A63D841E}"/>
            </c:ext>
          </c:extLst>
        </c:ser>
        <c:ser>
          <c:idx val="3"/>
          <c:order val="2"/>
          <c:tx>
            <c:strRef>
              <c:f>A!$F$53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3.5981244101215448E-2"/>
                  <c:y val="-5.32177055908389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A!$F$54:$F$63</c:f>
              <c:numCache>
                <c:formatCode>General</c:formatCode>
                <c:ptCount val="10"/>
                <c:pt idx="0">
                  <c:v>0.12920000000000001</c:v>
                </c:pt>
                <c:pt idx="1">
                  <c:v>0.2409</c:v>
                </c:pt>
                <c:pt idx="2">
                  <c:v>0.44969999999999999</c:v>
                </c:pt>
                <c:pt idx="3">
                  <c:v>0.95199999999999996</c:v>
                </c:pt>
                <c:pt idx="4">
                  <c:v>3.0112999999999999</c:v>
                </c:pt>
                <c:pt idx="5">
                  <c:v>4.9092000000000002</c:v>
                </c:pt>
                <c:pt idx="6">
                  <c:v>8.2422000000000004</c:v>
                </c:pt>
                <c:pt idx="7">
                  <c:v>21.6402</c:v>
                </c:pt>
                <c:pt idx="8">
                  <c:v>45.191299999999998</c:v>
                </c:pt>
                <c:pt idx="9">
                  <c:v>96.664599999999993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8C7-944C-A1B0-16D1A63D8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352815"/>
        <c:axId val="1488894047"/>
      </c:scatterChart>
      <c:valAx>
        <c:axId val="202635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894047"/>
        <c:crosses val="autoZero"/>
        <c:crossBetween val="midCat"/>
      </c:valAx>
      <c:valAx>
        <c:axId val="14888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5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D!$B$1</c:f>
              <c:strCache>
                <c:ptCount val="1"/>
                <c:pt idx="0">
                  <c:v>time (avg)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1.2965879265091863E-3"/>
                  <c:y val="0.16643773694954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D!$B$2:$B$11</c:f>
              <c:numCache>
                <c:formatCode>General</c:formatCode>
                <c:ptCount val="10"/>
                <c:pt idx="0">
                  <c:v>0.1123</c:v>
                </c:pt>
                <c:pt idx="1">
                  <c:v>0.33179999999999998</c:v>
                </c:pt>
                <c:pt idx="2">
                  <c:v>1.3419000000000001</c:v>
                </c:pt>
                <c:pt idx="3">
                  <c:v>5.0766999999999998</c:v>
                </c:pt>
                <c:pt idx="4">
                  <c:v>20.252500000000001</c:v>
                </c:pt>
                <c:pt idx="5">
                  <c:v>31.401399999999999</c:v>
                </c:pt>
                <c:pt idx="6">
                  <c:v>45.966000000000001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2-984C-99C7-D9D3296B1B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045711"/>
        <c:axId val="1154447935"/>
      </c:scatterChart>
      <c:valAx>
        <c:axId val="115404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47935"/>
        <c:crosses val="autoZero"/>
        <c:crossBetween val="midCat"/>
      </c:valAx>
      <c:valAx>
        <c:axId val="11544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4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D!$C$1</c:f>
              <c:strCache>
                <c:ptCount val="1"/>
                <c:pt idx="0">
                  <c:v>time / n (avg)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D!#REF!</c:f>
            </c:numRef>
          </c:xVal>
          <c:yVal>
            <c:numRef>
              <c:f>D!$C$2:$C$11</c:f>
              <c:numCache>
                <c:formatCode>General</c:formatCode>
                <c:ptCount val="10"/>
                <c:pt idx="0">
                  <c:v>1.1229999999999999E-4</c:v>
                </c:pt>
                <c:pt idx="1">
                  <c:v>1.3271999999999999E-4</c:v>
                </c:pt>
                <c:pt idx="2">
                  <c:v>2.6838000000000003E-4</c:v>
                </c:pt>
                <c:pt idx="3">
                  <c:v>5.0767E-4</c:v>
                </c:pt>
                <c:pt idx="4">
                  <c:v>1.0126250000000001E-3</c:v>
                </c:pt>
                <c:pt idx="5">
                  <c:v>1.256056E-3</c:v>
                </c:pt>
                <c:pt idx="6">
                  <c:v>1.5322000000000001E-3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6D-D34A-BCEC-D551CEBD1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831791"/>
        <c:axId val="1477045567"/>
      </c:scatterChart>
      <c:valAx>
        <c:axId val="116383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45567"/>
        <c:crosses val="autoZero"/>
        <c:crossBetween val="midCat"/>
      </c:valAx>
      <c:valAx>
        <c:axId val="147704556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3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D!$G$1</c:f>
              <c:strCache>
                <c:ptCount val="1"/>
                <c:pt idx="0">
                  <c:v>time (sorted)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D!$G$2:$G$11</c:f>
              <c:numCache>
                <c:formatCode>General</c:formatCode>
                <c:ptCount val="10"/>
                <c:pt idx="0">
                  <c:v>5.0200000000000002E-2</c:v>
                </c:pt>
                <c:pt idx="1">
                  <c:v>0.19040000000000001</c:v>
                </c:pt>
                <c:pt idx="2">
                  <c:v>0.77180000000000004</c:v>
                </c:pt>
                <c:pt idx="3">
                  <c:v>2.9775</c:v>
                </c:pt>
                <c:pt idx="4">
                  <c:v>11.700799999999999</c:v>
                </c:pt>
                <c:pt idx="5">
                  <c:v>18.357399999999998</c:v>
                </c:pt>
                <c:pt idx="6">
                  <c:v>26.405999999999999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44-CC4E-9BC1-D6F06C874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73583"/>
        <c:axId val="1488544175"/>
      </c:scatterChart>
      <c:valAx>
        <c:axId val="14652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44175"/>
        <c:crosses val="autoZero"/>
        <c:crossBetween val="midCat"/>
      </c:valAx>
      <c:valAx>
        <c:axId val="14885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D!$H$1</c:f>
              <c:strCache>
                <c:ptCount val="1"/>
                <c:pt idx="0">
                  <c:v>time / n (sorted)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D!$H$2:$H$11</c:f>
              <c:numCache>
                <c:formatCode>General</c:formatCode>
                <c:ptCount val="10"/>
                <c:pt idx="0">
                  <c:v>5.02E-5</c:v>
                </c:pt>
                <c:pt idx="1">
                  <c:v>7.6160000000000003E-5</c:v>
                </c:pt>
                <c:pt idx="2">
                  <c:v>1.5436000000000001E-4</c:v>
                </c:pt>
                <c:pt idx="3">
                  <c:v>2.9775E-4</c:v>
                </c:pt>
                <c:pt idx="4">
                  <c:v>5.8504E-4</c:v>
                </c:pt>
                <c:pt idx="5">
                  <c:v>7.3429599999999995E-4</c:v>
                </c:pt>
                <c:pt idx="6">
                  <c:v>8.8019999999999993E-4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F5-2D4D-AEF4-8D5B2F3B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73583"/>
        <c:axId val="1488544175"/>
      </c:scatterChart>
      <c:valAx>
        <c:axId val="14652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44175"/>
        <c:crosses val="autoZero"/>
        <c:crossBetween val="midCat"/>
      </c:valAx>
      <c:valAx>
        <c:axId val="14885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D!$L$1</c:f>
              <c:strCache>
                <c:ptCount val="1"/>
                <c:pt idx="0">
                  <c:v>time (alm. sorted)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D!$K$2:$K$8</c:f>
              <c:numCache>
                <c:formatCode>General</c:formatCode>
                <c:ptCount val="7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D!$L$2:$L$8</c:f>
              <c:numCache>
                <c:formatCode>General</c:formatCode>
                <c:ptCount val="7"/>
                <c:pt idx="0">
                  <c:v>9.8599999999999993E-2</c:v>
                </c:pt>
                <c:pt idx="1">
                  <c:v>0.33600000000000002</c:v>
                </c:pt>
                <c:pt idx="2">
                  <c:v>1.3159000000000001</c:v>
                </c:pt>
                <c:pt idx="3">
                  <c:v>5.2808000000000002</c:v>
                </c:pt>
                <c:pt idx="4">
                  <c:v>20.848199999999999</c:v>
                </c:pt>
                <c:pt idx="5">
                  <c:v>32.847200000000001</c:v>
                </c:pt>
                <c:pt idx="6">
                  <c:v>47.1282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8-B547-9D78-2651A47EE7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73583"/>
        <c:axId val="1488544175"/>
      </c:scatterChart>
      <c:valAx>
        <c:axId val="14652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44175"/>
        <c:crosses val="autoZero"/>
        <c:crossBetween val="midCat"/>
      </c:valAx>
      <c:valAx>
        <c:axId val="14885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E!$B$1</c:f>
              <c:strCache>
                <c:ptCount val="1"/>
                <c:pt idx="0">
                  <c:v>time (avg)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965879265091863E-3"/>
                  <c:y val="0.16643773694954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E!$B$2:$B$11</c:f>
              <c:numCache>
                <c:formatCode>General</c:formatCode>
                <c:ptCount val="10"/>
                <c:pt idx="0">
                  <c:v>1.0780000000000001</c:v>
                </c:pt>
                <c:pt idx="1">
                  <c:v>2.7161</c:v>
                </c:pt>
                <c:pt idx="2">
                  <c:v>4.4443999999999999</c:v>
                </c:pt>
                <c:pt idx="3">
                  <c:v>8.7189999999999994</c:v>
                </c:pt>
                <c:pt idx="4">
                  <c:v>18.897099999999998</c:v>
                </c:pt>
                <c:pt idx="5">
                  <c:v>22.2517</c:v>
                </c:pt>
                <c:pt idx="6">
                  <c:v>25.961500000000001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CEE-1347-9724-7E98322B0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045711"/>
        <c:axId val="1154447935"/>
      </c:scatterChart>
      <c:valAx>
        <c:axId val="115404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47935"/>
        <c:crosses val="autoZero"/>
        <c:crossBetween val="midCat"/>
      </c:valAx>
      <c:valAx>
        <c:axId val="11544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4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E!$D$1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E!$C$2:$C$11</c:f>
              <c:numCache>
                <c:formatCode>General</c:formatCode>
                <c:ptCount val="10"/>
                <c:pt idx="0">
                  <c:v>1.078E-3</c:v>
                </c:pt>
                <c:pt idx="1">
                  <c:v>1.0864399999999999E-3</c:v>
                </c:pt>
                <c:pt idx="2">
                  <c:v>8.8887999999999999E-4</c:v>
                </c:pt>
                <c:pt idx="3">
                  <c:v>8.7189999999999989E-4</c:v>
                </c:pt>
                <c:pt idx="4">
                  <c:v>9.4485499999999987E-4</c:v>
                </c:pt>
                <c:pt idx="5">
                  <c:v>8.9006799999999994E-4</c:v>
                </c:pt>
                <c:pt idx="6">
                  <c:v>8.6538333333333333E-4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A6-9F41-97E1-91A2DC6E1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831791"/>
        <c:axId val="1477045567"/>
      </c:scatterChart>
      <c:valAx>
        <c:axId val="116383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45567"/>
        <c:crosses val="autoZero"/>
        <c:crossBetween val="midCat"/>
      </c:valAx>
      <c:valAx>
        <c:axId val="147704556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3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E!$G$1</c:f>
              <c:strCache>
                <c:ptCount val="1"/>
                <c:pt idx="0">
                  <c:v>time (sorted)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E!$A$2:$A$11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E!$G$2:$G$11</c:f>
              <c:numCache>
                <c:formatCode>General</c:formatCode>
                <c:ptCount val="10"/>
                <c:pt idx="0">
                  <c:v>1.1579999999999999</c:v>
                </c:pt>
                <c:pt idx="1">
                  <c:v>2.2288000000000001</c:v>
                </c:pt>
                <c:pt idx="2">
                  <c:v>4.1496000000000004</c:v>
                </c:pt>
                <c:pt idx="3">
                  <c:v>8.9337999999999997</c:v>
                </c:pt>
                <c:pt idx="4">
                  <c:v>18.017499999999998</c:v>
                </c:pt>
                <c:pt idx="5">
                  <c:v>2.2357999999999998</c:v>
                </c:pt>
                <c:pt idx="6">
                  <c:v>27.828800000000001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8CA-1149-8DF4-46A1EED74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73583"/>
        <c:axId val="1488544175"/>
      </c:scatterChart>
      <c:valAx>
        <c:axId val="14652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44175"/>
        <c:crosses val="autoZero"/>
        <c:crossBetween val="midCat"/>
      </c:valAx>
      <c:valAx>
        <c:axId val="14885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E!$H$1</c:f>
              <c:strCache>
                <c:ptCount val="1"/>
                <c:pt idx="0">
                  <c:v>time / n (sorted)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E!$F$2:$F$8</c:f>
              <c:numCache>
                <c:formatCode>General</c:formatCode>
                <c:ptCount val="7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E!$H$2:$H$8</c:f>
              <c:numCache>
                <c:formatCode>General</c:formatCode>
                <c:ptCount val="7"/>
                <c:pt idx="0">
                  <c:v>1.158E-3</c:v>
                </c:pt>
                <c:pt idx="1">
                  <c:v>8.9152000000000003E-4</c:v>
                </c:pt>
                <c:pt idx="2">
                  <c:v>8.2992000000000005E-4</c:v>
                </c:pt>
                <c:pt idx="3">
                  <c:v>8.9337999999999993E-4</c:v>
                </c:pt>
                <c:pt idx="4">
                  <c:v>9.0087499999999987E-4</c:v>
                </c:pt>
                <c:pt idx="5">
                  <c:v>8.9431999999999993E-5</c:v>
                </c:pt>
                <c:pt idx="6">
                  <c:v>9.2762666666666672E-4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14A-E54E-AF21-BACA25201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73583"/>
        <c:axId val="1488544175"/>
      </c:scatterChart>
      <c:valAx>
        <c:axId val="14652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44175"/>
        <c:crosses val="autoZero"/>
        <c:crossBetween val="midCat"/>
      </c:valAx>
      <c:valAx>
        <c:axId val="1488544175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B!$D$1</c:f>
              <c:strCache>
                <c:ptCount val="1"/>
                <c:pt idx="0">
                  <c:v>NLogN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B!$D$2:$D$14</c:f>
              <c:numCache>
                <c:formatCode>General</c:formatCode>
                <c:ptCount val="13"/>
                <c:pt idx="0">
                  <c:v>6.6438561897747253</c:v>
                </c:pt>
                <c:pt idx="1">
                  <c:v>7.965784284662087</c:v>
                </c:pt>
                <c:pt idx="2">
                  <c:v>8.965784284662087</c:v>
                </c:pt>
                <c:pt idx="3">
                  <c:v>9.965784284662087</c:v>
                </c:pt>
                <c:pt idx="4">
                  <c:v>11.287712379549449</c:v>
                </c:pt>
                <c:pt idx="5">
                  <c:v>12.287712379549451</c:v>
                </c:pt>
                <c:pt idx="6">
                  <c:v>13.287712379549451</c:v>
                </c:pt>
                <c:pt idx="7">
                  <c:v>14.609640474436812</c:v>
                </c:pt>
                <c:pt idx="8">
                  <c:v>15.609640474436812</c:v>
                </c:pt>
                <c:pt idx="9">
                  <c:v>16.609640474436812</c:v>
                </c:pt>
                <c:pt idx="10">
                  <c:v>16.931568569324174</c:v>
                </c:pt>
                <c:pt idx="11">
                  <c:v>17.194602975157967</c:v>
                </c:pt>
                <c:pt idx="12">
                  <c:v>17.609640474436812</c:v>
                </c:pt>
              </c:numCache>
            </c:numRef>
          </c:xVal>
          <c:yVal>
            <c:numRef>
              <c:f>B!$B$2:$B$14</c:f>
              <c:numCache>
                <c:formatCode>General</c:formatCode>
                <c:ptCount val="13"/>
                <c:pt idx="0">
                  <c:v>0.73199999999999998</c:v>
                </c:pt>
                <c:pt idx="1">
                  <c:v>2.5899999999999999E-2</c:v>
                </c:pt>
                <c:pt idx="2">
                  <c:v>5.0799999999999998E-2</c:v>
                </c:pt>
                <c:pt idx="3">
                  <c:v>0.15029999999999999</c:v>
                </c:pt>
                <c:pt idx="4">
                  <c:v>0.2288</c:v>
                </c:pt>
                <c:pt idx="5">
                  <c:v>1.2210000000000001</c:v>
                </c:pt>
                <c:pt idx="6">
                  <c:v>0.89649999999999996</c:v>
                </c:pt>
                <c:pt idx="7">
                  <c:v>1.3834</c:v>
                </c:pt>
                <c:pt idx="8">
                  <c:v>2.1621999999999999</c:v>
                </c:pt>
                <c:pt idx="9">
                  <c:v>3.2888999999999999</c:v>
                </c:pt>
                <c:pt idx="10">
                  <c:v>3.879</c:v>
                </c:pt>
                <c:pt idx="11">
                  <c:v>4.4402999999999997</c:v>
                </c:pt>
                <c:pt idx="12">
                  <c:v>5.9298999999999999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AFB-4E4F-B23D-70D746BA2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831791"/>
        <c:axId val="1477045567"/>
      </c:scatterChart>
      <c:valAx>
        <c:axId val="116383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45567"/>
        <c:crosses val="autoZero"/>
        <c:crossBetween val="midCat"/>
      </c:valAx>
      <c:valAx>
        <c:axId val="14770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3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1.2965879265091863E-3"/>
                  <c:y val="0.16643773694954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F!$A$2:$A$11</c:f>
              <c:numCache>
                <c:formatCode>General</c:formatCode>
                <c:ptCount val="10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F!$B$2:$B$11</c:f>
              <c:numCache>
                <c:formatCode>General</c:formatCode>
                <c:ptCount val="10"/>
                <c:pt idx="0">
                  <c:v>4.58E-2</c:v>
                </c:pt>
                <c:pt idx="1">
                  <c:v>4.48E-2</c:v>
                </c:pt>
                <c:pt idx="2">
                  <c:v>7.6899999999999996E-2</c:v>
                </c:pt>
                <c:pt idx="3">
                  <c:v>0.1173</c:v>
                </c:pt>
                <c:pt idx="4">
                  <c:v>0.61399999999999999</c:v>
                </c:pt>
                <c:pt idx="5">
                  <c:v>2.3119999999999998</c:v>
                </c:pt>
                <c:pt idx="6">
                  <c:v>9.7763000000000009</c:v>
                </c:pt>
                <c:pt idx="7">
                  <c:v>60.007300000000001</c:v>
                </c:pt>
                <c:pt idx="8">
                  <c:v>287.26260000000002</c:v>
                </c:pt>
                <c:pt idx="9">
                  <c:v>1434.4341999999999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CDF2-E646-8EAC-139472075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045711"/>
        <c:axId val="1154447935"/>
      </c:scatterChart>
      <c:valAx>
        <c:axId val="115404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47935"/>
        <c:crosses val="autoZero"/>
        <c:crossBetween val="midCat"/>
      </c:valAx>
      <c:valAx>
        <c:axId val="11544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4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F!$A$2:$A$11</c:f>
              <c:numCache>
                <c:formatCode>General</c:formatCode>
                <c:ptCount val="10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F!$C$2:$C$11</c:f>
              <c:numCache>
                <c:formatCode>General</c:formatCode>
                <c:ptCount val="10"/>
                <c:pt idx="0">
                  <c:v>4.5800000000000002E-4</c:v>
                </c:pt>
                <c:pt idx="1">
                  <c:v>1.7919999999999999E-4</c:v>
                </c:pt>
                <c:pt idx="2">
                  <c:v>1.538E-4</c:v>
                </c:pt>
                <c:pt idx="3">
                  <c:v>1.1730000000000001E-4</c:v>
                </c:pt>
                <c:pt idx="4">
                  <c:v>2.4560000000000001E-4</c:v>
                </c:pt>
                <c:pt idx="5">
                  <c:v>4.6239999999999996E-4</c:v>
                </c:pt>
                <c:pt idx="6">
                  <c:v>9.7763000000000017E-4</c:v>
                </c:pt>
                <c:pt idx="7">
                  <c:v>2.4002920000000001E-3</c:v>
                </c:pt>
                <c:pt idx="8">
                  <c:v>5.7452520000000002E-3</c:v>
                </c:pt>
                <c:pt idx="9">
                  <c:v>1.4344342E-2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36D4-704A-A695-63B9F57B9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831791"/>
        <c:axId val="1477045567"/>
      </c:scatterChart>
      <c:valAx>
        <c:axId val="116383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45567"/>
        <c:crosses val="autoZero"/>
        <c:crossBetween val="midCat"/>
      </c:valAx>
      <c:valAx>
        <c:axId val="1477045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3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F!$A$2:$A$11</c:f>
              <c:numCache>
                <c:formatCode>General</c:formatCode>
                <c:ptCount val="10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F!$F$2:$F$11</c:f>
              <c:numCache>
                <c:formatCode>General</c:formatCode>
                <c:ptCount val="10"/>
                <c:pt idx="0">
                  <c:v>2.5000000000000001E-3</c:v>
                </c:pt>
                <c:pt idx="1">
                  <c:v>2.8999999999999998E-3</c:v>
                </c:pt>
                <c:pt idx="2">
                  <c:v>5.7000000000000002E-3</c:v>
                </c:pt>
                <c:pt idx="3">
                  <c:v>1.15E-2</c:v>
                </c:pt>
                <c:pt idx="4">
                  <c:v>0.115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 </c15:sqref>
                        </c15:formulaRef>
                      </c:ext>
                    </c:extLst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F64-914B-8850-7D8FE7A781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73583"/>
        <c:axId val="1488544175"/>
      </c:scatterChart>
      <c:valAx>
        <c:axId val="14652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44175"/>
        <c:crosses val="autoZero"/>
        <c:crossBetween val="midCat"/>
      </c:valAx>
      <c:valAx>
        <c:axId val="14885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F!$G$1</c:f>
              <c:strCache>
                <c:ptCount val="1"/>
                <c:pt idx="0">
                  <c:v>time / n (sorted)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F!$A$2:$A$11</c:f>
              <c:numCache>
                <c:formatCode>General</c:formatCode>
                <c:ptCount val="10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F!$G$2:$G$11</c:f>
              <c:numCache>
                <c:formatCode>General</c:formatCode>
                <c:ptCount val="10"/>
                <c:pt idx="0">
                  <c:v>2.4999999999999999E-7</c:v>
                </c:pt>
                <c:pt idx="1">
                  <c:v>1.1599999999999999E-7</c:v>
                </c:pt>
                <c:pt idx="2">
                  <c:v>1.14E-7</c:v>
                </c:pt>
                <c:pt idx="3">
                  <c:v>1.15E-7</c:v>
                </c:pt>
                <c:pt idx="4">
                  <c:v>1.1500000000000001E-7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6F-9B44-8B92-75D4C4F997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73583"/>
        <c:axId val="1488544175"/>
      </c:scatterChart>
      <c:valAx>
        <c:axId val="14652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44175"/>
        <c:crosses val="autoZero"/>
        <c:crossBetween val="midCat"/>
      </c:valAx>
      <c:valAx>
        <c:axId val="14885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B!$F$1</c:f>
              <c:strCache>
                <c:ptCount val="1"/>
                <c:pt idx="0">
                  <c:v>time (sorted)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B!$A$2:$A$11</c:f>
              <c:numCache>
                <c:formatCode>General</c:formatCode>
                <c:ptCount val="10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B!$F$2:$F$11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59-574C-8136-2FB3985D0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73583"/>
        <c:axId val="1488544175"/>
      </c:scatterChart>
      <c:valAx>
        <c:axId val="14652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44175"/>
        <c:crosses val="autoZero"/>
        <c:crossBetween val="midCat"/>
      </c:valAx>
      <c:valAx>
        <c:axId val="14885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B!$G$1</c:f>
              <c:strCache>
                <c:ptCount val="1"/>
                <c:pt idx="0">
                  <c:v>time / n (sorted)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B!$A$2:$A$11</c:f>
              <c:numCache>
                <c:formatCode>General</c:formatCode>
                <c:ptCount val="10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B!$G$2:$G$11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A1-0D45-BF66-2C1D8762A8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73583"/>
        <c:axId val="1488544175"/>
      </c:scatterChart>
      <c:valAx>
        <c:axId val="14652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44175"/>
        <c:crosses val="autoZero"/>
        <c:crossBetween val="midCat"/>
      </c:valAx>
      <c:valAx>
        <c:axId val="14885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A!$B$1</c:f>
              <c:strCache>
                <c:ptCount val="1"/>
                <c:pt idx="0">
                  <c:v>time (avg)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2965879265091863E-3"/>
                  <c:y val="0.1664377369495479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A!$B$2:$B$11</c:f>
              <c:numCache>
                <c:formatCode>General</c:formatCode>
                <c:ptCount val="10"/>
                <c:pt idx="0">
                  <c:v>1.1039000000000001</c:v>
                </c:pt>
                <c:pt idx="1">
                  <c:v>1.6679999999999999</c:v>
                </c:pt>
                <c:pt idx="2">
                  <c:v>3.3925999999999998</c:v>
                </c:pt>
                <c:pt idx="3">
                  <c:v>5.5957999999999997</c:v>
                </c:pt>
                <c:pt idx="4">
                  <c:v>10.934200000000001</c:v>
                </c:pt>
                <c:pt idx="5">
                  <c:v>13.6549</c:v>
                </c:pt>
                <c:pt idx="6">
                  <c:v>16.386099999999999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A0-FC44-968F-E2F1CAD21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045711"/>
        <c:axId val="1154447935"/>
      </c:scatterChart>
      <c:valAx>
        <c:axId val="1154045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447935"/>
        <c:crosses val="autoZero"/>
        <c:crossBetween val="midCat"/>
      </c:valAx>
      <c:valAx>
        <c:axId val="115444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4045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A!$C$1</c:f>
              <c:strCache>
                <c:ptCount val="1"/>
                <c:pt idx="0">
                  <c:v>time / n (avg)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A!$A$2:$A$8</c:f>
              <c:numCache>
                <c:formatCode>General</c:formatCode>
                <c:ptCount val="7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A!$C$2:$C$8</c:f>
              <c:numCache>
                <c:formatCode>General</c:formatCode>
                <c:ptCount val="7"/>
                <c:pt idx="0">
                  <c:v>1.1039000000000001E-3</c:v>
                </c:pt>
                <c:pt idx="1">
                  <c:v>6.6719999999999995E-4</c:v>
                </c:pt>
                <c:pt idx="2">
                  <c:v>6.7851999999999995E-4</c:v>
                </c:pt>
                <c:pt idx="3">
                  <c:v>5.5957999999999995E-4</c:v>
                </c:pt>
                <c:pt idx="4">
                  <c:v>5.4671000000000006E-4</c:v>
                </c:pt>
                <c:pt idx="5">
                  <c:v>5.4619599999999999E-4</c:v>
                </c:pt>
                <c:pt idx="6">
                  <c:v>5.4620333333333325E-4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1E-E745-BEC2-278845540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3831791"/>
        <c:axId val="1477045567"/>
      </c:scatterChart>
      <c:valAx>
        <c:axId val="116383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7045567"/>
        <c:crosses val="autoZero"/>
        <c:crossBetween val="midCat"/>
      </c:valAx>
      <c:valAx>
        <c:axId val="1477045567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831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A!$G$1</c:f>
              <c:strCache>
                <c:ptCount val="1"/>
                <c:pt idx="0">
                  <c:v>time (sorted)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A!$G$2:$G$11</c:f>
              <c:numCache>
                <c:formatCode>General</c:formatCode>
                <c:ptCount val="10"/>
                <c:pt idx="0">
                  <c:v>0.38169999999999998</c:v>
                </c:pt>
                <c:pt idx="1">
                  <c:v>0.84540000000000004</c:v>
                </c:pt>
                <c:pt idx="2">
                  <c:v>1.4376</c:v>
                </c:pt>
                <c:pt idx="3">
                  <c:v>2.7389999999999999</c:v>
                </c:pt>
                <c:pt idx="4">
                  <c:v>6.1452999999999998</c:v>
                </c:pt>
                <c:pt idx="5">
                  <c:v>7.7156000000000002</c:v>
                </c:pt>
                <c:pt idx="6">
                  <c:v>8.7353000000000005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41-2041-AD5A-B95C3F8FB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73583"/>
        <c:axId val="1488544175"/>
      </c:scatterChart>
      <c:valAx>
        <c:axId val="14652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44175"/>
        <c:crosses val="autoZero"/>
        <c:crossBetween val="midCat"/>
      </c:valAx>
      <c:valAx>
        <c:axId val="1488544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A!$H$1</c:f>
              <c:strCache>
                <c:ptCount val="1"/>
                <c:pt idx="0">
                  <c:v>time / n (sorted)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2500</c:v>
                </c:pt>
                <c:pt idx="2">
                  <c:v>5000</c:v>
                </c:pt>
                <c:pt idx="3">
                  <c:v>10000</c:v>
                </c:pt>
                <c:pt idx="4">
                  <c:v>20000</c:v>
                </c:pt>
                <c:pt idx="5">
                  <c:v>25000</c:v>
                </c:pt>
                <c:pt idx="6">
                  <c:v>30000</c:v>
                </c:pt>
              </c:numCache>
            </c:numRef>
          </c:xVal>
          <c:yVal>
            <c:numRef>
              <c:f>A!$H$2:$H$11</c:f>
              <c:numCache>
                <c:formatCode>General</c:formatCode>
                <c:ptCount val="10"/>
                <c:pt idx="0">
                  <c:v>3.8170000000000001E-4</c:v>
                </c:pt>
                <c:pt idx="1">
                  <c:v>3.3816E-4</c:v>
                </c:pt>
                <c:pt idx="2">
                  <c:v>2.8751999999999998E-4</c:v>
                </c:pt>
                <c:pt idx="3">
                  <c:v>2.7389999999999999E-4</c:v>
                </c:pt>
                <c:pt idx="4">
                  <c:v>3.0726499999999998E-4</c:v>
                </c:pt>
                <c:pt idx="5">
                  <c:v>3.0862400000000002E-4</c:v>
                </c:pt>
                <c:pt idx="6">
                  <c:v>2.9117666666666667E-4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6-8E41-8811-CD3C5B2B1F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5273583"/>
        <c:axId val="1488544175"/>
      </c:scatterChart>
      <c:valAx>
        <c:axId val="1465273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544175"/>
        <c:crosses val="autoZero"/>
        <c:crossBetween val="midCat"/>
      </c:valAx>
      <c:valAx>
        <c:axId val="1488544175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52735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A!$B$53</c:f>
              <c:strCache>
                <c:ptCount val="1"/>
                <c:pt idx="0">
                  <c:v>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0.14768863051838227"/>
                  <c:y val="-1.149449599329091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A!$B$54:$B$63</c:f>
              <c:numCache>
                <c:formatCode>General</c:formatCode>
                <c:ptCount val="10"/>
                <c:pt idx="0">
                  <c:v>0.1361</c:v>
                </c:pt>
                <c:pt idx="1">
                  <c:v>0.18379999999999999</c:v>
                </c:pt>
                <c:pt idx="2">
                  <c:v>0.39679999999999999</c:v>
                </c:pt>
                <c:pt idx="3">
                  <c:v>0.74219999999999997</c:v>
                </c:pt>
                <c:pt idx="4">
                  <c:v>1.7038</c:v>
                </c:pt>
                <c:pt idx="5">
                  <c:v>3.4018999999999999</c:v>
                </c:pt>
                <c:pt idx="6">
                  <c:v>6.9690000000000003</c:v>
                </c:pt>
                <c:pt idx="7">
                  <c:v>14.148400000000001</c:v>
                </c:pt>
                <c:pt idx="8">
                  <c:v>33.874099999999999</c:v>
                </c:pt>
                <c:pt idx="9">
                  <c:v>63.801000000000002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1B-FC4F-9D2D-2A72CED57C36}"/>
            </c:ext>
          </c:extLst>
        </c:ser>
        <c:ser>
          <c:idx val="1"/>
          <c:order val="1"/>
          <c:tx>
            <c:strRef>
              <c:f>A!$C$53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A!$C$54:$C$63</c:f>
              <c:numCache>
                <c:formatCode>General</c:formatCode>
                <c:ptCount val="10"/>
                <c:pt idx="0">
                  <c:v>0.73199999999999998</c:v>
                </c:pt>
                <c:pt idx="1">
                  <c:v>2.5899999999999999E-2</c:v>
                </c:pt>
                <c:pt idx="2">
                  <c:v>5.0799999999999998E-2</c:v>
                </c:pt>
                <c:pt idx="3">
                  <c:v>0.15029999999999999</c:v>
                </c:pt>
                <c:pt idx="4">
                  <c:v>0.2288</c:v>
                </c:pt>
                <c:pt idx="5">
                  <c:v>1.2210000000000001</c:v>
                </c:pt>
                <c:pt idx="6">
                  <c:v>0.89649999999999996</c:v>
                </c:pt>
                <c:pt idx="7">
                  <c:v>1.3834</c:v>
                </c:pt>
                <c:pt idx="8">
                  <c:v>2.1621999999999999</c:v>
                </c:pt>
                <c:pt idx="9">
                  <c:v>3.2888999999999999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1B-FC4F-9D2D-2A72CED57C36}"/>
            </c:ext>
          </c:extLst>
        </c:ser>
        <c:ser>
          <c:idx val="2"/>
          <c:order val="2"/>
          <c:tx>
            <c:strRef>
              <c:f>A!$E$53</c:f>
              <c:strCache>
                <c:ptCount val="1"/>
                <c:pt idx="0">
                  <c:v>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A!$E$54:$E$63</c:f>
              <c:numCache>
                <c:formatCode>General</c:formatCode>
                <c:ptCount val="10"/>
                <c:pt idx="0">
                  <c:v>3.73E-2</c:v>
                </c:pt>
                <c:pt idx="1">
                  <c:v>2.41E-2</c:v>
                </c:pt>
                <c:pt idx="2">
                  <c:v>0.14729999999999999</c:v>
                </c:pt>
                <c:pt idx="3">
                  <c:v>9.5500000000000002E-2</c:v>
                </c:pt>
                <c:pt idx="4">
                  <c:v>0.33450000000000002</c:v>
                </c:pt>
                <c:pt idx="5">
                  <c:v>1.2336</c:v>
                </c:pt>
                <c:pt idx="6">
                  <c:v>4.9256000000000002</c:v>
                </c:pt>
                <c:pt idx="7">
                  <c:v>29.3705</c:v>
                </c:pt>
                <c:pt idx="8">
                  <c:v>119.86839999999999</c:v>
                </c:pt>
                <c:pt idx="9">
                  <c:v>489.86810000000003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E1B-FC4F-9D2D-2A72CED57C36}"/>
            </c:ext>
          </c:extLst>
        </c:ser>
        <c:ser>
          <c:idx val="3"/>
          <c:order val="3"/>
          <c:tx>
            <c:strRef>
              <c:f>A!$F$53</c:f>
              <c:strCache>
                <c:ptCount val="1"/>
                <c:pt idx="0">
                  <c:v>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3.5981244101215448E-2"/>
                  <c:y val="-5.321770559083892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A!$F$54:$F$63</c:f>
              <c:numCache>
                <c:formatCode>General</c:formatCode>
                <c:ptCount val="10"/>
                <c:pt idx="0">
                  <c:v>0.12920000000000001</c:v>
                </c:pt>
                <c:pt idx="1">
                  <c:v>0.2409</c:v>
                </c:pt>
                <c:pt idx="2">
                  <c:v>0.44969999999999999</c:v>
                </c:pt>
                <c:pt idx="3">
                  <c:v>0.95199999999999996</c:v>
                </c:pt>
                <c:pt idx="4">
                  <c:v>3.0112999999999999</c:v>
                </c:pt>
                <c:pt idx="5">
                  <c:v>4.9092000000000002</c:v>
                </c:pt>
                <c:pt idx="6">
                  <c:v>8.2422000000000004</c:v>
                </c:pt>
                <c:pt idx="7">
                  <c:v>21.6402</c:v>
                </c:pt>
                <c:pt idx="8">
                  <c:v>45.191299999999998</c:v>
                </c:pt>
                <c:pt idx="9">
                  <c:v>96.664599999999993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E1B-FC4F-9D2D-2A72CED57C36}"/>
            </c:ext>
          </c:extLst>
        </c:ser>
        <c:ser>
          <c:idx val="4"/>
          <c:order val="4"/>
          <c:tx>
            <c:strRef>
              <c:f>A!$G$53</c:f>
              <c:strCache>
                <c:ptCount val="1"/>
                <c:pt idx="0">
                  <c:v>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A!$A$54:$A$63</c:f>
              <c:numCache>
                <c:formatCode>General</c:formatCode>
                <c:ptCount val="10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  <c:pt idx="7">
                  <c:v>25000</c:v>
                </c:pt>
                <c:pt idx="8">
                  <c:v>50000</c:v>
                </c:pt>
                <c:pt idx="9">
                  <c:v>100000</c:v>
                </c:pt>
              </c:numCache>
            </c:numRef>
          </c:xVal>
          <c:yVal>
            <c:numRef>
              <c:f>A!$G$54:$G$63</c:f>
              <c:numCache>
                <c:formatCode>General</c:formatCode>
                <c:ptCount val="10"/>
                <c:pt idx="0">
                  <c:v>4.58E-2</c:v>
                </c:pt>
                <c:pt idx="1">
                  <c:v>4.48E-2</c:v>
                </c:pt>
                <c:pt idx="2">
                  <c:v>7.6899999999999996E-2</c:v>
                </c:pt>
                <c:pt idx="3">
                  <c:v>0.1173</c:v>
                </c:pt>
                <c:pt idx="4">
                  <c:v>0.61399999999999999</c:v>
                </c:pt>
                <c:pt idx="5">
                  <c:v>2.3119999999999998</c:v>
                </c:pt>
                <c:pt idx="6">
                  <c:v>9.7763000000000009</c:v>
                </c:pt>
                <c:pt idx="7">
                  <c:v>60.007300000000001</c:v>
                </c:pt>
                <c:pt idx="8">
                  <c:v>287.26260000000002</c:v>
                </c:pt>
                <c:pt idx="9">
                  <c:v>1434.4341999999999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1B-FC4F-9D2D-2A72CED57C36}"/>
            </c:ext>
          </c:extLst>
        </c:ser>
        <c:ser>
          <c:idx val="5"/>
          <c:order val="5"/>
          <c:tx>
            <c:strRef>
              <c:f>A!$D$53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A!$A$54:$A$60</c:f>
              <c:numCache>
                <c:formatCode>General</c:formatCode>
                <c:ptCount val="7"/>
                <c:pt idx="0">
                  <c:v>100</c:v>
                </c:pt>
                <c:pt idx="1">
                  <c:v>250</c:v>
                </c:pt>
                <c:pt idx="2">
                  <c:v>500</c:v>
                </c:pt>
                <c:pt idx="3">
                  <c:v>1000</c:v>
                </c:pt>
                <c:pt idx="4">
                  <c:v>2500</c:v>
                </c:pt>
                <c:pt idx="5">
                  <c:v>5000</c:v>
                </c:pt>
                <c:pt idx="6">
                  <c:v>10000</c:v>
                </c:pt>
              </c:numCache>
            </c:numRef>
          </c:xVal>
          <c:yVal>
            <c:numRef>
              <c:f>A!$D$54:$D$60</c:f>
              <c:numCache>
                <c:formatCode>General</c:formatCode>
                <c:ptCount val="7"/>
                <c:pt idx="0">
                  <c:v>0.62019999999999997</c:v>
                </c:pt>
                <c:pt idx="1">
                  <c:v>3.6166999999999998</c:v>
                </c:pt>
                <c:pt idx="2">
                  <c:v>12.794499999999999</c:v>
                </c:pt>
                <c:pt idx="3">
                  <c:v>38.754800000000003</c:v>
                </c:pt>
                <c:pt idx="4">
                  <c:v>231.99809999999999</c:v>
                </c:pt>
                <c:pt idx="5">
                  <c:v>989.60379999999998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E1B-FC4F-9D2D-2A72CED57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6352815"/>
        <c:axId val="1488894047"/>
      </c:scatterChart>
      <c:valAx>
        <c:axId val="202635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894047"/>
        <c:crosses val="autoZero"/>
        <c:crossBetween val="midCat"/>
      </c:valAx>
      <c:valAx>
        <c:axId val="148889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63528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5" Type="http://schemas.openxmlformats.org/officeDocument/2006/relationships/chart" Target="../charts/chart15.xml"/><Relationship Id="rId4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Relationship Id="rId4" Type="http://schemas.openxmlformats.org/officeDocument/2006/relationships/chart" Target="../charts/chart19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2" Type="http://schemas.openxmlformats.org/officeDocument/2006/relationships/chart" Target="../charts/chart21.xml"/><Relationship Id="rId1" Type="http://schemas.openxmlformats.org/officeDocument/2006/relationships/chart" Target="../charts/chart20.xml"/><Relationship Id="rId4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164192</xdr:colOff>
      <xdr:row>17</xdr:row>
      <xdr:rowOff>118622</xdr:rowOff>
    </xdr:from>
    <xdr:to>
      <xdr:col>7</xdr:col>
      <xdr:colOff>384201</xdr:colOff>
      <xdr:row>32</xdr:row>
      <xdr:rowOff>160085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A3632E-AB1E-2345-A218-E7B2297E9A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169050</xdr:colOff>
      <xdr:row>35</xdr:row>
      <xdr:rowOff>49999</xdr:rowOff>
    </xdr:from>
    <xdr:to>
      <xdr:col>6</xdr:col>
      <xdr:colOff>641831</xdr:colOff>
      <xdr:row>48</xdr:row>
      <xdr:rowOff>151172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2D18CE8-7352-0C45-BA15-9573A22D26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814294</xdr:colOff>
      <xdr:row>13</xdr:row>
      <xdr:rowOff>85165</xdr:rowOff>
    </xdr:from>
    <xdr:to>
      <xdr:col>14</xdr:col>
      <xdr:colOff>455706</xdr:colOff>
      <xdr:row>26</xdr:row>
      <xdr:rowOff>192314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7D2956-3336-2D43-B376-A5996BC4D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32016</xdr:colOff>
      <xdr:row>29</xdr:row>
      <xdr:rowOff>0</xdr:rowOff>
    </xdr:from>
    <xdr:to>
      <xdr:col>14</xdr:col>
      <xdr:colOff>495193</xdr:colOff>
      <xdr:row>42</xdr:row>
      <xdr:rowOff>107149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C5B4018-3EC2-E14F-9D92-34FC43EEE0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559066</xdr:colOff>
      <xdr:row>13</xdr:row>
      <xdr:rowOff>1226</xdr:rowOff>
    </xdr:from>
    <xdr:to>
      <xdr:col>8</xdr:col>
      <xdr:colOff>779075</xdr:colOff>
      <xdr:row>28</xdr:row>
      <xdr:rowOff>42688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413C73-1CFB-2540-81DE-59BCE8A7AF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724007</xdr:colOff>
      <xdr:row>29</xdr:row>
      <xdr:rowOff>146050</xdr:rowOff>
    </xdr:from>
    <xdr:to>
      <xdr:col>8</xdr:col>
      <xdr:colOff>343007</xdr:colOff>
      <xdr:row>43</xdr:row>
      <xdr:rowOff>44449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9AC149-02B3-9140-BC9C-214C7027B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814294</xdr:colOff>
      <xdr:row>13</xdr:row>
      <xdr:rowOff>85165</xdr:rowOff>
    </xdr:from>
    <xdr:to>
      <xdr:col>15</xdr:col>
      <xdr:colOff>455706</xdr:colOff>
      <xdr:row>26</xdr:row>
      <xdr:rowOff>192314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1FE6E2-7EC8-C34B-84EE-3EDFC70065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32016</xdr:colOff>
      <xdr:row>29</xdr:row>
      <xdr:rowOff>0</xdr:rowOff>
    </xdr:from>
    <xdr:to>
      <xdr:col>15</xdr:col>
      <xdr:colOff>495193</xdr:colOff>
      <xdr:row>42</xdr:row>
      <xdr:rowOff>107149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624B2D1-9966-BD4D-8BE2-F323F37F29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814294</xdr:colOff>
      <xdr:row>68</xdr:row>
      <xdr:rowOff>95837</xdr:rowOff>
    </xdr:from>
    <xdr:to>
      <xdr:col>11</xdr:col>
      <xdr:colOff>128067</xdr:colOff>
      <xdr:row>95</xdr:row>
      <xdr:rowOff>10673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4DACD25-5709-EB44-8190-FF9FDE972E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11</xdr:col>
      <xdr:colOff>146329</xdr:colOff>
      <xdr:row>127</xdr:row>
      <xdr:rowOff>112391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B6243F4-1A53-2940-9A2A-B758E5D400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559066</xdr:colOff>
      <xdr:row>13</xdr:row>
      <xdr:rowOff>1226</xdr:rowOff>
    </xdr:from>
    <xdr:to>
      <xdr:col>8</xdr:col>
      <xdr:colOff>779075</xdr:colOff>
      <xdr:row>28</xdr:row>
      <xdr:rowOff>42688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F9A720-F494-4349-9C34-0DE2F9229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724007</xdr:colOff>
      <xdr:row>29</xdr:row>
      <xdr:rowOff>146050</xdr:rowOff>
    </xdr:from>
    <xdr:to>
      <xdr:col>8</xdr:col>
      <xdr:colOff>343007</xdr:colOff>
      <xdr:row>43</xdr:row>
      <xdr:rowOff>44449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A969BE-BC71-8946-9A88-F6FF23E90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814294</xdr:colOff>
      <xdr:row>13</xdr:row>
      <xdr:rowOff>85165</xdr:rowOff>
    </xdr:from>
    <xdr:to>
      <xdr:col>15</xdr:col>
      <xdr:colOff>455706</xdr:colOff>
      <xdr:row>26</xdr:row>
      <xdr:rowOff>192314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E9CD383-717E-024F-8DAE-573DF7505C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32016</xdr:colOff>
      <xdr:row>29</xdr:row>
      <xdr:rowOff>0</xdr:rowOff>
    </xdr:from>
    <xdr:to>
      <xdr:col>15</xdr:col>
      <xdr:colOff>495193</xdr:colOff>
      <xdr:row>42</xdr:row>
      <xdr:rowOff>107149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DDD0922-4ABD-A744-B3C2-86346B54F0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99887</xdr:colOff>
      <xdr:row>13</xdr:row>
      <xdr:rowOff>0</xdr:rowOff>
    </xdr:from>
    <xdr:to>
      <xdr:col>22</xdr:col>
      <xdr:colOff>568940</xdr:colOff>
      <xdr:row>26</xdr:row>
      <xdr:rowOff>107149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A41646F-D4A0-474E-8485-0C133FC1B7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559066</xdr:colOff>
      <xdr:row>13</xdr:row>
      <xdr:rowOff>1226</xdr:rowOff>
    </xdr:from>
    <xdr:to>
      <xdr:col>8</xdr:col>
      <xdr:colOff>779075</xdr:colOff>
      <xdr:row>28</xdr:row>
      <xdr:rowOff>42688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18AEDC-37EC-7F47-979A-FB538E9BB7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724007</xdr:colOff>
      <xdr:row>29</xdr:row>
      <xdr:rowOff>146050</xdr:rowOff>
    </xdr:from>
    <xdr:to>
      <xdr:col>8</xdr:col>
      <xdr:colOff>343007</xdr:colOff>
      <xdr:row>43</xdr:row>
      <xdr:rowOff>44449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EB082CC-CB1E-0644-B79A-359C12C7EC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814294</xdr:colOff>
      <xdr:row>13</xdr:row>
      <xdr:rowOff>85165</xdr:rowOff>
    </xdr:from>
    <xdr:to>
      <xdr:col>15</xdr:col>
      <xdr:colOff>455706</xdr:colOff>
      <xdr:row>26</xdr:row>
      <xdr:rowOff>192314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FAAA2B-F9BB-3449-8615-F186CAD6D1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32016</xdr:colOff>
      <xdr:row>29</xdr:row>
      <xdr:rowOff>0</xdr:rowOff>
    </xdr:from>
    <xdr:to>
      <xdr:col>15</xdr:col>
      <xdr:colOff>495193</xdr:colOff>
      <xdr:row>42</xdr:row>
      <xdr:rowOff>107149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FDE13A7-6D90-1C40-ACCA-262D52798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559066</xdr:colOff>
      <xdr:row>13</xdr:row>
      <xdr:rowOff>1226</xdr:rowOff>
    </xdr:from>
    <xdr:to>
      <xdr:col>7</xdr:col>
      <xdr:colOff>779075</xdr:colOff>
      <xdr:row>28</xdr:row>
      <xdr:rowOff>42688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80CE85-FA1A-6B4E-8F37-4983FDD628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724007</xdr:colOff>
      <xdr:row>29</xdr:row>
      <xdr:rowOff>146050</xdr:rowOff>
    </xdr:from>
    <xdr:to>
      <xdr:col>7</xdr:col>
      <xdr:colOff>343007</xdr:colOff>
      <xdr:row>43</xdr:row>
      <xdr:rowOff>44449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7CE32A-A7A6-6241-9F3C-3146C1B428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814294</xdr:colOff>
      <xdr:row>13</xdr:row>
      <xdr:rowOff>85165</xdr:rowOff>
    </xdr:from>
    <xdr:to>
      <xdr:col>14</xdr:col>
      <xdr:colOff>455706</xdr:colOff>
      <xdr:row>26</xdr:row>
      <xdr:rowOff>192314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9384A4-E2DD-1B42-AD66-B6CB4FA9C6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32016</xdr:colOff>
      <xdr:row>29</xdr:row>
      <xdr:rowOff>0</xdr:rowOff>
    </xdr:from>
    <xdr:to>
      <xdr:col>14</xdr:col>
      <xdr:colOff>495193</xdr:colOff>
      <xdr:row>42</xdr:row>
      <xdr:rowOff>107149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1014D7-8401-BA43-B66C-8D19218588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7D4C494-CDA8-7545-B021-AEB4772D684A}" name="Table4" displayName="Table4" ref="A147:F153" totalsRowShown="0" headerRowDxfId="30" dataDxfId="31">
  <autoFilter ref="A147:F153" xr:uid="{B7D4C494-CDA8-7545-B021-AEB4772D684A}"/>
  <tableColumns count="6">
    <tableColumn id="1" xr3:uid="{77D6A5FD-26FC-EC46-9421-E31746F88E44}" name="Array Size" dataDxfId="37"/>
    <tableColumn id="2" xr3:uid="{CA4D293E-25A9-644A-AE05-1BE576DA2E6D}" name="Time (Average)" dataDxfId="36"/>
    <tableColumn id="3" xr3:uid="{328DB55C-1120-4848-B5A6-78F2263BCCB5}" name="Time (Sorted)" dataDxfId="35"/>
    <tableColumn id="4" xr3:uid="{09ADE604-F3C9-3D48-8043-70FECDC1A6B0}" name="Time (Alm. Sorted)" dataDxfId="34"/>
    <tableColumn id="5" xr3:uid="{82E16101-F1C5-7B41-99C9-AE6E3692ADC7}" name="Time (Equal)" dataDxfId="33"/>
    <tableColumn id="6" xr3:uid="{AFC6E5FC-AF0B-EC4A-A3DD-CFC0C65C5F87}" name="Time (Reverse)" dataDxfId="32"/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E1E1D13-7EA1-A349-99E2-A5EEA8929B53}" name="Table47" displayName="Table47" ref="A165:E170" totalsRowShown="0" headerRowDxfId="29" dataDxfId="28">
  <autoFilter ref="A165:E170" xr:uid="{1E1E1D13-7EA1-A349-99E2-A5EEA8929B53}"/>
  <tableColumns count="5">
    <tableColumn id="1" xr3:uid="{B6584847-C552-6742-B260-1768EB2D71CB}" name="Array Size" dataDxfId="27"/>
    <tableColumn id="2" xr3:uid="{E87EEFBF-97A4-0242-938A-3D0C4705B15E}" name="Time (Average)" dataDxfId="26"/>
    <tableColumn id="3" xr3:uid="{D2ED32C4-D266-C74F-81AB-3C3A2E0945FD}" name="Time (Sorted)" dataDxfId="25"/>
    <tableColumn id="4" xr3:uid="{1EAD0E2C-B4D6-E74B-B12C-7F691D34E69F}" name="Time (Alm. Sorted)" dataDxfId="24"/>
    <tableColumn id="6" xr3:uid="{C3C7DCE0-8481-AA43-9F98-6AC37E3E6DFD}" name="Time (Reverse)" dataDxfId="23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C19B675-7804-5D4F-AC5A-60B1256AAE73}" name="Table48" displayName="Table48" ref="A174:F180" totalsRowShown="0" headerRowDxfId="22" dataDxfId="21">
  <autoFilter ref="A174:F180" xr:uid="{EC19B675-7804-5D4F-AC5A-60B1256AAE73}"/>
  <tableColumns count="6">
    <tableColumn id="1" xr3:uid="{E8786A9E-A327-534A-984F-E6764907A56D}" name="Array Size" dataDxfId="20"/>
    <tableColumn id="2" xr3:uid="{838BDE53-F5A2-1249-8609-A0D6262DF703}" name="Time (Average)" dataDxfId="19"/>
    <tableColumn id="3" xr3:uid="{F75D2A1F-6E83-7E4F-B065-A893CA2AA035}" name="Time (Sorted)" dataDxfId="18"/>
    <tableColumn id="4" xr3:uid="{3C712919-E92E-C04E-8372-7F4C558D0743}" name="Time (Alm. Sorted)" dataDxfId="17"/>
    <tableColumn id="5" xr3:uid="{A3AEEAF2-A2EC-134D-BDDF-504F66490343}" name="Time (Equal)" dataDxfId="16"/>
    <tableColumn id="6" xr3:uid="{451BAAB4-A84F-1F42-8E90-7CDA766F9F99}" name="Time (Reverse)" dataDxfId="15"/>
  </tableColumns>
  <tableStyleInfo name="TableStyleLight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9E82A9C-D39C-5749-B506-C0842AB24712}" name="Table49" displayName="Table49" ref="A184:F190" totalsRowShown="0" headerRowDxfId="14" dataDxfId="13">
  <autoFilter ref="A184:F190" xr:uid="{19E82A9C-D39C-5749-B506-C0842AB24712}"/>
  <tableColumns count="6">
    <tableColumn id="1" xr3:uid="{D1618CB3-B313-5147-9702-B7E5CED97DC5}" name="Array Size" dataDxfId="12"/>
    <tableColumn id="2" xr3:uid="{73B3A22D-F551-734F-90FC-4DAA5E85BAD8}" name="Time (Average)" dataDxfId="11"/>
    <tableColumn id="3" xr3:uid="{3F1AC567-1C9F-B448-B683-E3670D7D516E}" name="Time (Sorted)" dataDxfId="10"/>
    <tableColumn id="4" xr3:uid="{637ADCA3-EE5C-984F-8BBD-BE1F15E32F5C}" name="Time (Alm. Sorted)" dataDxfId="9"/>
    <tableColumn id="5" xr3:uid="{F7A0752B-1C1A-DE48-B760-0D2B8D226E7F}" name="Time (Equal)" dataDxfId="8"/>
    <tableColumn id="6" xr3:uid="{9AFB4AE8-183A-F445-99DE-1A62D06CFF37}" name="Time (Reverse)" dataDxfId="7"/>
  </tableColumns>
  <tableStyleInfo name="TableStyleLight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86925E2-6790-B746-9C6A-C667C0CAB1F7}" name="Table410" displayName="Table410" ref="A194:E198" totalsRowShown="0" headerRowDxfId="6" dataDxfId="5">
  <autoFilter ref="A194:E198" xr:uid="{986925E2-6790-B746-9C6A-C667C0CAB1F7}"/>
  <tableColumns count="5">
    <tableColumn id="1" xr3:uid="{A99593BB-BDAD-AC47-B7A2-B287A17E21DB}" name="Array Size" dataDxfId="4"/>
    <tableColumn id="2" xr3:uid="{036A73DD-9E3D-4249-B164-4877DDAA02ED}" name="Time (Average)" dataDxfId="3"/>
    <tableColumn id="3" xr3:uid="{2E2A7569-2127-4A4B-9668-37C50FE4FF84}" name="Time (Sorted)" dataDxfId="2"/>
    <tableColumn id="4" xr3:uid="{4FC77540-802E-5348-BD37-ADE225B1E22F}" name="Time (Alm. Sorted)" dataDxfId="1"/>
    <tableColumn id="5" xr3:uid="{4B63BAE9-D5C2-254B-9DDB-98E31875A10D}" name="Time (Equal)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BC4FF-B203-9846-A9CC-B31F2334EFF0}">
  <dimension ref="A1:G14"/>
  <sheetViews>
    <sheetView zoomScale="119" workbookViewId="0">
      <selection activeCell="B2" sqref="B2:B14"/>
    </sheetView>
  </sheetViews>
  <sheetFormatPr baseColWidth="10" defaultRowHeight="16" x14ac:dyDescent="0.2"/>
  <cols>
    <col min="3" max="3" width="12.1640625" bestFit="1" customWidth="1"/>
    <col min="7" max="7" width="11.1640625" bestFit="1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5</v>
      </c>
      <c r="E1" t="s">
        <v>0</v>
      </c>
      <c r="F1" t="s">
        <v>3</v>
      </c>
      <c r="G1" t="s">
        <v>4</v>
      </c>
    </row>
    <row r="2" spans="1:7" x14ac:dyDescent="0.2">
      <c r="A2">
        <v>100</v>
      </c>
      <c r="B2">
        <v>0.73199999999999998</v>
      </c>
      <c r="C2">
        <f>B2*A2</f>
        <v>73.2</v>
      </c>
      <c r="D2">
        <f>LOG(A2, 2)</f>
        <v>6.6438561897747253</v>
      </c>
      <c r="E2">
        <v>10000</v>
      </c>
      <c r="G2">
        <f>F2/E2</f>
        <v>0</v>
      </c>
    </row>
    <row r="3" spans="1:7" x14ac:dyDescent="0.2">
      <c r="A3">
        <v>250</v>
      </c>
      <c r="B3">
        <v>2.5899999999999999E-2</v>
      </c>
      <c r="C3">
        <f t="shared" ref="C3:C14" si="0">B3*A3</f>
        <v>6.4749999999999996</v>
      </c>
      <c r="D3">
        <f t="shared" ref="D3:D14" si="1">LOG(A3, 2)</f>
        <v>7.965784284662087</v>
      </c>
      <c r="E3">
        <v>25000</v>
      </c>
      <c r="G3">
        <f t="shared" ref="G3:G6" si="2">F3/E3</f>
        <v>0</v>
      </c>
    </row>
    <row r="4" spans="1:7" x14ac:dyDescent="0.2">
      <c r="A4">
        <v>500</v>
      </c>
      <c r="B4">
        <v>5.0799999999999998E-2</v>
      </c>
      <c r="C4">
        <f t="shared" si="0"/>
        <v>25.4</v>
      </c>
      <c r="D4">
        <f t="shared" si="1"/>
        <v>8.965784284662087</v>
      </c>
      <c r="E4">
        <v>50000</v>
      </c>
      <c r="G4">
        <f t="shared" si="2"/>
        <v>0</v>
      </c>
    </row>
    <row r="5" spans="1:7" x14ac:dyDescent="0.2">
      <c r="A5">
        <v>1000</v>
      </c>
      <c r="B5">
        <v>0.15029999999999999</v>
      </c>
      <c r="C5">
        <f t="shared" si="0"/>
        <v>150.29999999999998</v>
      </c>
      <c r="D5">
        <f t="shared" si="1"/>
        <v>9.965784284662087</v>
      </c>
      <c r="E5">
        <v>100000</v>
      </c>
      <c r="G5">
        <f t="shared" si="2"/>
        <v>0</v>
      </c>
    </row>
    <row r="6" spans="1:7" x14ac:dyDescent="0.2">
      <c r="A6">
        <v>2500</v>
      </c>
      <c r="B6">
        <v>0.2288</v>
      </c>
      <c r="C6">
        <f t="shared" si="0"/>
        <v>572</v>
      </c>
      <c r="D6">
        <f t="shared" si="1"/>
        <v>11.287712379549449</v>
      </c>
      <c r="E6">
        <v>1000000</v>
      </c>
      <c r="G6">
        <f t="shared" si="2"/>
        <v>0</v>
      </c>
    </row>
    <row r="7" spans="1:7" x14ac:dyDescent="0.2">
      <c r="A7">
        <v>5000</v>
      </c>
      <c r="B7">
        <v>1.2210000000000001</v>
      </c>
      <c r="C7">
        <f t="shared" si="0"/>
        <v>6105</v>
      </c>
      <c r="D7">
        <f t="shared" si="1"/>
        <v>12.287712379549451</v>
      </c>
    </row>
    <row r="8" spans="1:7" x14ac:dyDescent="0.2">
      <c r="A8">
        <v>10000</v>
      </c>
      <c r="B8">
        <v>0.89649999999999996</v>
      </c>
      <c r="C8">
        <f t="shared" si="0"/>
        <v>8965</v>
      </c>
      <c r="D8">
        <f t="shared" si="1"/>
        <v>13.287712379549451</v>
      </c>
    </row>
    <row r="9" spans="1:7" x14ac:dyDescent="0.2">
      <c r="A9">
        <v>25000</v>
      </c>
      <c r="B9">
        <v>1.3834</v>
      </c>
      <c r="C9">
        <f t="shared" si="0"/>
        <v>34585</v>
      </c>
      <c r="D9">
        <f t="shared" si="1"/>
        <v>14.609640474436812</v>
      </c>
    </row>
    <row r="10" spans="1:7" x14ac:dyDescent="0.2">
      <c r="A10">
        <v>50000</v>
      </c>
      <c r="B10">
        <v>2.1621999999999999</v>
      </c>
      <c r="C10">
        <f t="shared" si="0"/>
        <v>108110</v>
      </c>
      <c r="D10">
        <f t="shared" si="1"/>
        <v>15.609640474436812</v>
      </c>
    </row>
    <row r="11" spans="1:7" x14ac:dyDescent="0.2">
      <c r="A11">
        <v>100000</v>
      </c>
      <c r="B11">
        <v>3.2888999999999999</v>
      </c>
      <c r="C11">
        <f t="shared" si="0"/>
        <v>328890</v>
      </c>
      <c r="D11">
        <f t="shared" si="1"/>
        <v>16.609640474436812</v>
      </c>
    </row>
    <row r="12" spans="1:7" x14ac:dyDescent="0.2">
      <c r="A12">
        <v>125000</v>
      </c>
      <c r="B12">
        <v>3.879</v>
      </c>
      <c r="C12">
        <f t="shared" si="0"/>
        <v>484875</v>
      </c>
      <c r="D12">
        <f t="shared" si="1"/>
        <v>16.931568569324174</v>
      </c>
    </row>
    <row r="13" spans="1:7" x14ac:dyDescent="0.2">
      <c r="A13">
        <v>150000</v>
      </c>
      <c r="B13">
        <v>4.4402999999999997</v>
      </c>
      <c r="C13">
        <f t="shared" si="0"/>
        <v>666045</v>
      </c>
      <c r="D13">
        <f t="shared" si="1"/>
        <v>17.194602975157967</v>
      </c>
    </row>
    <row r="14" spans="1:7" x14ac:dyDescent="0.2">
      <c r="A14">
        <v>200000</v>
      </c>
      <c r="B14">
        <v>5.9298999999999999</v>
      </c>
      <c r="C14">
        <f t="shared" si="0"/>
        <v>1185980</v>
      </c>
      <c r="D14">
        <f t="shared" si="1"/>
        <v>17.609640474436812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540C7-F60D-4F4A-BBC5-72E67CB01EBA}">
  <dimension ref="A1:H198"/>
  <sheetViews>
    <sheetView tabSelected="1" topLeftCell="A178" zoomScale="117" workbookViewId="0">
      <selection activeCell="E198" sqref="A194:E198"/>
    </sheetView>
  </sheetViews>
  <sheetFormatPr baseColWidth="10" defaultRowHeight="16" x14ac:dyDescent="0.2"/>
  <cols>
    <col min="1" max="1" width="14.1640625" customWidth="1"/>
    <col min="2" max="2" width="19.1640625" customWidth="1"/>
    <col min="3" max="3" width="17.83203125" customWidth="1"/>
    <col min="4" max="4" width="22" customWidth="1"/>
    <col min="5" max="5" width="16.5" customWidth="1"/>
    <col min="6" max="6" width="19.33203125" customWidth="1"/>
    <col min="8" max="8" width="11.1640625" bestFit="1" customWidth="1"/>
  </cols>
  <sheetData>
    <row r="1" spans="1:8" x14ac:dyDescent="0.2">
      <c r="A1" t="s">
        <v>0</v>
      </c>
      <c r="B1" t="s">
        <v>1</v>
      </c>
      <c r="C1" t="s">
        <v>2</v>
      </c>
      <c r="F1" t="s">
        <v>0</v>
      </c>
      <c r="G1" t="s">
        <v>3</v>
      </c>
      <c r="H1" t="s">
        <v>4</v>
      </c>
    </row>
    <row r="2" spans="1:8" x14ac:dyDescent="0.2">
      <c r="A2">
        <v>1000</v>
      </c>
      <c r="B2">
        <v>1.1039000000000001</v>
      </c>
      <c r="C2">
        <f>B2/A2</f>
        <v>1.1039000000000001E-3</v>
      </c>
      <c r="F2">
        <v>1000</v>
      </c>
      <c r="G2">
        <v>0.38169999999999998</v>
      </c>
      <c r="H2">
        <f>G2/F2</f>
        <v>3.8170000000000001E-4</v>
      </c>
    </row>
    <row r="3" spans="1:8" x14ac:dyDescent="0.2">
      <c r="A3">
        <v>2500</v>
      </c>
      <c r="B3">
        <v>1.6679999999999999</v>
      </c>
      <c r="C3">
        <f>B3/A3</f>
        <v>6.6719999999999995E-4</v>
      </c>
      <c r="F3">
        <v>2500</v>
      </c>
      <c r="G3">
        <v>0.84540000000000004</v>
      </c>
      <c r="H3">
        <f t="shared" ref="H3:H8" si="0">G3/F3</f>
        <v>3.3816E-4</v>
      </c>
    </row>
    <row r="4" spans="1:8" x14ac:dyDescent="0.2">
      <c r="A4">
        <v>5000</v>
      </c>
      <c r="B4">
        <v>3.3925999999999998</v>
      </c>
      <c r="C4">
        <f>B4/A4</f>
        <v>6.7851999999999995E-4</v>
      </c>
      <c r="F4">
        <v>5000</v>
      </c>
      <c r="G4">
        <v>1.4376</v>
      </c>
      <c r="H4">
        <f t="shared" si="0"/>
        <v>2.8751999999999998E-4</v>
      </c>
    </row>
    <row r="5" spans="1:8" x14ac:dyDescent="0.2">
      <c r="A5">
        <v>10000</v>
      </c>
      <c r="B5">
        <v>5.5957999999999997</v>
      </c>
      <c r="C5">
        <f>B5/A5</f>
        <v>5.5957999999999995E-4</v>
      </c>
      <c r="F5">
        <v>10000</v>
      </c>
      <c r="G5">
        <v>2.7389999999999999</v>
      </c>
      <c r="H5">
        <f t="shared" si="0"/>
        <v>2.7389999999999999E-4</v>
      </c>
    </row>
    <row r="6" spans="1:8" x14ac:dyDescent="0.2">
      <c r="A6">
        <v>20000</v>
      </c>
      <c r="B6">
        <v>10.934200000000001</v>
      </c>
      <c r="C6">
        <f>B6/A6</f>
        <v>5.4671000000000006E-4</v>
      </c>
      <c r="F6">
        <v>20000</v>
      </c>
      <c r="G6">
        <v>6.1452999999999998</v>
      </c>
      <c r="H6">
        <f t="shared" si="0"/>
        <v>3.0726499999999998E-4</v>
      </c>
    </row>
    <row r="7" spans="1:8" x14ac:dyDescent="0.2">
      <c r="A7">
        <v>25000</v>
      </c>
      <c r="B7">
        <v>13.6549</v>
      </c>
      <c r="C7">
        <f>B7/A7</f>
        <v>5.4619599999999999E-4</v>
      </c>
      <c r="F7">
        <v>25000</v>
      </c>
      <c r="G7">
        <v>7.7156000000000002</v>
      </c>
      <c r="H7">
        <f t="shared" si="0"/>
        <v>3.0862400000000002E-4</v>
      </c>
    </row>
    <row r="8" spans="1:8" x14ac:dyDescent="0.2">
      <c r="A8">
        <v>30000</v>
      </c>
      <c r="B8">
        <v>16.386099999999999</v>
      </c>
      <c r="C8">
        <f>B8/A8</f>
        <v>5.4620333333333325E-4</v>
      </c>
      <c r="F8">
        <v>30000</v>
      </c>
      <c r="G8">
        <v>8.7353000000000005</v>
      </c>
      <c r="H8">
        <f t="shared" si="0"/>
        <v>2.9117666666666667E-4</v>
      </c>
    </row>
    <row r="53" spans="1:7" x14ac:dyDescent="0.2">
      <c r="A53" t="s">
        <v>0</v>
      </c>
      <c r="B53" t="s">
        <v>6</v>
      </c>
      <c r="C53" t="s">
        <v>7</v>
      </c>
      <c r="D53" t="s">
        <v>8</v>
      </c>
      <c r="E53" t="s">
        <v>9</v>
      </c>
      <c r="F53" t="s">
        <v>10</v>
      </c>
      <c r="G53" t="s">
        <v>11</v>
      </c>
    </row>
    <row r="54" spans="1:7" x14ac:dyDescent="0.2">
      <c r="A54">
        <v>100</v>
      </c>
      <c r="B54">
        <v>0.1361</v>
      </c>
      <c r="C54">
        <v>0.73199999999999998</v>
      </c>
      <c r="D54">
        <v>0.62019999999999997</v>
      </c>
      <c r="E54">
        <v>3.73E-2</v>
      </c>
      <c r="F54">
        <v>0.12920000000000001</v>
      </c>
      <c r="G54">
        <v>4.58E-2</v>
      </c>
    </row>
    <row r="55" spans="1:7" x14ac:dyDescent="0.2">
      <c r="A55">
        <v>250</v>
      </c>
      <c r="B55">
        <v>0.18379999999999999</v>
      </c>
      <c r="C55">
        <v>2.5899999999999999E-2</v>
      </c>
      <c r="D55">
        <v>3.6166999999999998</v>
      </c>
      <c r="E55">
        <v>2.41E-2</v>
      </c>
      <c r="F55">
        <v>0.2409</v>
      </c>
      <c r="G55">
        <v>4.48E-2</v>
      </c>
    </row>
    <row r="56" spans="1:7" x14ac:dyDescent="0.2">
      <c r="A56">
        <v>500</v>
      </c>
      <c r="B56">
        <v>0.39679999999999999</v>
      </c>
      <c r="C56">
        <v>5.0799999999999998E-2</v>
      </c>
      <c r="D56">
        <v>12.794499999999999</v>
      </c>
      <c r="E56">
        <v>0.14729999999999999</v>
      </c>
      <c r="F56">
        <v>0.44969999999999999</v>
      </c>
      <c r="G56">
        <v>7.6899999999999996E-2</v>
      </c>
    </row>
    <row r="57" spans="1:7" x14ac:dyDescent="0.2">
      <c r="A57">
        <v>1000</v>
      </c>
      <c r="B57">
        <v>0.74219999999999997</v>
      </c>
      <c r="C57">
        <v>0.15029999999999999</v>
      </c>
      <c r="D57">
        <v>38.754800000000003</v>
      </c>
      <c r="E57">
        <v>9.5500000000000002E-2</v>
      </c>
      <c r="F57">
        <v>0.95199999999999996</v>
      </c>
      <c r="G57">
        <v>0.1173</v>
      </c>
    </row>
    <row r="58" spans="1:7" x14ac:dyDescent="0.2">
      <c r="A58">
        <v>2500</v>
      </c>
      <c r="B58">
        <v>1.7038</v>
      </c>
      <c r="C58">
        <v>0.2288</v>
      </c>
      <c r="D58">
        <v>231.99809999999999</v>
      </c>
      <c r="E58">
        <v>0.33450000000000002</v>
      </c>
      <c r="F58">
        <v>3.0112999999999999</v>
      </c>
      <c r="G58">
        <v>0.61399999999999999</v>
      </c>
    </row>
    <row r="59" spans="1:7" x14ac:dyDescent="0.2">
      <c r="A59">
        <v>5000</v>
      </c>
      <c r="B59">
        <v>3.4018999999999999</v>
      </c>
      <c r="C59">
        <v>1.2210000000000001</v>
      </c>
      <c r="D59">
        <v>989.60379999999998</v>
      </c>
      <c r="E59">
        <v>1.2336</v>
      </c>
      <c r="F59">
        <v>4.9092000000000002</v>
      </c>
      <c r="G59">
        <v>2.3119999999999998</v>
      </c>
    </row>
    <row r="60" spans="1:7" x14ac:dyDescent="0.2">
      <c r="A60">
        <v>10000</v>
      </c>
      <c r="B60">
        <v>6.9690000000000003</v>
      </c>
      <c r="C60">
        <v>0.89649999999999996</v>
      </c>
      <c r="E60">
        <v>4.9256000000000002</v>
      </c>
      <c r="F60">
        <v>8.2422000000000004</v>
      </c>
      <c r="G60">
        <v>9.7763000000000009</v>
      </c>
    </row>
    <row r="61" spans="1:7" x14ac:dyDescent="0.2">
      <c r="A61">
        <v>25000</v>
      </c>
      <c r="B61">
        <v>14.148400000000001</v>
      </c>
      <c r="C61">
        <v>1.3834</v>
      </c>
      <c r="E61">
        <v>29.3705</v>
      </c>
      <c r="F61">
        <v>21.6402</v>
      </c>
      <c r="G61">
        <v>60.007300000000001</v>
      </c>
    </row>
    <row r="62" spans="1:7" x14ac:dyDescent="0.2">
      <c r="A62">
        <v>50000</v>
      </c>
      <c r="B62">
        <v>33.874099999999999</v>
      </c>
      <c r="C62">
        <v>2.1621999999999999</v>
      </c>
      <c r="E62">
        <v>119.86839999999999</v>
      </c>
      <c r="F62">
        <v>45.191299999999998</v>
      </c>
      <c r="G62">
        <v>287.26260000000002</v>
      </c>
    </row>
    <row r="63" spans="1:7" x14ac:dyDescent="0.2">
      <c r="A63">
        <v>100000</v>
      </c>
      <c r="B63">
        <v>63.801000000000002</v>
      </c>
      <c r="C63">
        <v>3.2888999999999999</v>
      </c>
      <c r="E63">
        <v>489.86810000000003</v>
      </c>
      <c r="F63">
        <v>96.664599999999993</v>
      </c>
      <c r="G63">
        <v>1434.4341999999999</v>
      </c>
    </row>
    <row r="64" spans="1:7" x14ac:dyDescent="0.2">
      <c r="C64">
        <v>3.879</v>
      </c>
    </row>
    <row r="65" spans="3:3" x14ac:dyDescent="0.2">
      <c r="C65">
        <v>4.4402999999999997</v>
      </c>
    </row>
    <row r="66" spans="3:3" x14ac:dyDescent="0.2">
      <c r="C66">
        <v>5.9298999999999999</v>
      </c>
    </row>
    <row r="132" spans="1:5" x14ac:dyDescent="0.2">
      <c r="A132" t="s">
        <v>16</v>
      </c>
      <c r="B132" t="s">
        <v>17</v>
      </c>
      <c r="C132" t="s">
        <v>21</v>
      </c>
      <c r="D132" t="s">
        <v>23</v>
      </c>
      <c r="E132" t="s">
        <v>18</v>
      </c>
    </row>
    <row r="133" spans="1:5" x14ac:dyDescent="0.2">
      <c r="A133" t="s">
        <v>15</v>
      </c>
    </row>
    <row r="134" spans="1:5" x14ac:dyDescent="0.2">
      <c r="A134" t="s">
        <v>6</v>
      </c>
      <c r="B134" t="s">
        <v>19</v>
      </c>
      <c r="C134" t="s">
        <v>19</v>
      </c>
      <c r="D134" t="s">
        <v>19</v>
      </c>
      <c r="E134" t="s">
        <v>19</v>
      </c>
    </row>
    <row r="135" spans="1:5" x14ac:dyDescent="0.2">
      <c r="A135" t="s">
        <v>7</v>
      </c>
      <c r="B135" t="s">
        <v>19</v>
      </c>
      <c r="C135" t="s">
        <v>19</v>
      </c>
      <c r="D135">
        <v>1</v>
      </c>
      <c r="E135">
        <v>1</v>
      </c>
    </row>
    <row r="136" spans="1:5" x14ac:dyDescent="0.2">
      <c r="A136" t="s">
        <v>8</v>
      </c>
      <c r="B136" t="s">
        <v>20</v>
      </c>
      <c r="C136" t="s">
        <v>22</v>
      </c>
      <c r="D136" t="s">
        <v>20</v>
      </c>
      <c r="E136" t="s">
        <v>22</v>
      </c>
    </row>
    <row r="137" spans="1:5" x14ac:dyDescent="0.2">
      <c r="A137" t="s">
        <v>9</v>
      </c>
      <c r="B137" t="s">
        <v>20</v>
      </c>
      <c r="C137" t="s">
        <v>20</v>
      </c>
      <c r="D137" t="s">
        <v>20</v>
      </c>
      <c r="E137" t="s">
        <v>20</v>
      </c>
    </row>
    <row r="138" spans="1:5" x14ac:dyDescent="0.2">
      <c r="A138" t="s">
        <v>10</v>
      </c>
      <c r="B138" t="s">
        <v>19</v>
      </c>
      <c r="C138" t="s">
        <v>19</v>
      </c>
      <c r="D138" t="s">
        <v>19</v>
      </c>
      <c r="E138" t="s">
        <v>19</v>
      </c>
    </row>
    <row r="139" spans="1:5" x14ac:dyDescent="0.2">
      <c r="A139" t="s">
        <v>11</v>
      </c>
      <c r="B139" t="s">
        <v>20</v>
      </c>
      <c r="C139" t="s">
        <v>22</v>
      </c>
      <c r="D139" t="s">
        <v>22</v>
      </c>
      <c r="E139" t="s">
        <v>22</v>
      </c>
    </row>
    <row r="146" spans="1:6" ht="34" x14ac:dyDescent="0.2">
      <c r="B146" s="1"/>
      <c r="C146" s="1"/>
      <c r="D146" s="2" t="s">
        <v>6</v>
      </c>
      <c r="E146" s="1"/>
      <c r="F146" s="1"/>
    </row>
    <row r="147" spans="1:6" x14ac:dyDescent="0.2">
      <c r="A147" s="1" t="s">
        <v>24</v>
      </c>
      <c r="B147" s="1" t="s">
        <v>25</v>
      </c>
      <c r="C147" s="1" t="s">
        <v>26</v>
      </c>
      <c r="D147" s="1" t="s">
        <v>27</v>
      </c>
      <c r="E147" s="1" t="s">
        <v>28</v>
      </c>
      <c r="F147" s="1" t="s">
        <v>29</v>
      </c>
    </row>
    <row r="148" spans="1:6" x14ac:dyDescent="0.2">
      <c r="A148" s="1">
        <v>2500</v>
      </c>
      <c r="B148" s="1">
        <v>1.83</v>
      </c>
      <c r="C148" s="1">
        <v>2.2000000000000002</v>
      </c>
      <c r="D148" s="1">
        <v>1.1200000000000001</v>
      </c>
      <c r="E148" s="1">
        <v>1.27</v>
      </c>
      <c r="F148" s="1">
        <v>1.1000000000000001</v>
      </c>
    </row>
    <row r="149" spans="1:6" x14ac:dyDescent="0.2">
      <c r="A149" s="1">
        <v>5000</v>
      </c>
      <c r="B149" s="1">
        <v>2.99</v>
      </c>
      <c r="C149" s="1">
        <v>3.1</v>
      </c>
      <c r="D149" s="1">
        <v>1.84</v>
      </c>
      <c r="E149" s="1">
        <v>1.66</v>
      </c>
      <c r="F149" s="1">
        <v>1.69</v>
      </c>
    </row>
    <row r="150" spans="1:6" x14ac:dyDescent="0.2">
      <c r="A150" s="1">
        <v>10000</v>
      </c>
      <c r="B150" s="1">
        <v>5.05</v>
      </c>
      <c r="C150" s="1">
        <v>5.89</v>
      </c>
      <c r="D150" s="1">
        <v>3.89</v>
      </c>
      <c r="E150" s="1">
        <v>2.75</v>
      </c>
      <c r="F150" s="1">
        <v>2.95</v>
      </c>
    </row>
    <row r="151" spans="1:6" x14ac:dyDescent="0.2">
      <c r="A151" s="1">
        <v>25000</v>
      </c>
      <c r="B151" s="1">
        <v>13.6</v>
      </c>
      <c r="C151" s="1">
        <v>9.65</v>
      </c>
      <c r="D151" s="1">
        <v>7.93</v>
      </c>
      <c r="E151" s="1">
        <v>7.08</v>
      </c>
      <c r="F151" s="1">
        <v>7.36</v>
      </c>
    </row>
    <row r="152" spans="1:6" x14ac:dyDescent="0.2">
      <c r="A152" s="1">
        <v>50000</v>
      </c>
      <c r="B152" s="1">
        <v>28.1</v>
      </c>
      <c r="C152" s="1">
        <v>15.7</v>
      </c>
      <c r="D152" s="1">
        <v>15.6</v>
      </c>
      <c r="E152" s="1">
        <v>15</v>
      </c>
      <c r="F152" s="1">
        <v>15.7</v>
      </c>
    </row>
    <row r="153" spans="1:6" x14ac:dyDescent="0.2">
      <c r="A153" s="1">
        <v>100000</v>
      </c>
      <c r="B153" s="1">
        <v>62.4</v>
      </c>
      <c r="C153" s="1">
        <v>31.5</v>
      </c>
      <c r="D153" s="1">
        <v>35.799999999999997</v>
      </c>
      <c r="E153" s="1">
        <v>33.299999999999997</v>
      </c>
      <c r="F153" s="1">
        <v>34.1</v>
      </c>
    </row>
    <row r="154" spans="1:6" x14ac:dyDescent="0.2">
      <c r="F154" s="1"/>
    </row>
    <row r="155" spans="1:6" ht="34" x14ac:dyDescent="0.2">
      <c r="B155" s="1"/>
      <c r="C155" s="1"/>
      <c r="D155" s="2"/>
      <c r="E155" s="1"/>
      <c r="F155" s="1"/>
    </row>
    <row r="156" spans="1:6" x14ac:dyDescent="0.2">
      <c r="A156" s="1"/>
      <c r="B156" s="1"/>
      <c r="C156" s="1"/>
      <c r="D156" s="1"/>
      <c r="E156" s="1"/>
      <c r="F156" s="1"/>
    </row>
    <row r="157" spans="1:6" x14ac:dyDescent="0.2">
      <c r="A157" s="1"/>
      <c r="B157" s="1"/>
      <c r="C157" s="1"/>
      <c r="D157" s="1"/>
      <c r="E157" s="1"/>
      <c r="F157" s="1"/>
    </row>
    <row r="158" spans="1:6" x14ac:dyDescent="0.2">
      <c r="A158" s="1"/>
      <c r="B158" s="1"/>
      <c r="C158" s="1"/>
      <c r="D158" s="1"/>
      <c r="E158" s="1"/>
      <c r="F158" s="1"/>
    </row>
    <row r="159" spans="1:6" x14ac:dyDescent="0.2">
      <c r="A159" s="1"/>
      <c r="B159" s="1"/>
      <c r="C159" s="1"/>
      <c r="D159" s="1"/>
      <c r="E159" s="1"/>
      <c r="F159" s="1"/>
    </row>
    <row r="160" spans="1:6" x14ac:dyDescent="0.2">
      <c r="A160" s="1"/>
      <c r="B160" s="1"/>
      <c r="C160" s="1"/>
      <c r="D160" s="1"/>
      <c r="E160" s="1"/>
      <c r="F160" s="1"/>
    </row>
    <row r="161" spans="1:6" x14ac:dyDescent="0.2">
      <c r="A161" s="1"/>
      <c r="B161" s="1"/>
      <c r="C161" s="1"/>
      <c r="D161" s="1"/>
      <c r="E161" s="1"/>
      <c r="F161" s="1"/>
    </row>
    <row r="162" spans="1:6" x14ac:dyDescent="0.2">
      <c r="A162" s="1"/>
      <c r="B162" s="1"/>
      <c r="C162" s="1"/>
      <c r="D162" s="1"/>
      <c r="E162" s="1"/>
      <c r="F162" s="1"/>
    </row>
    <row r="164" spans="1:6" ht="34" x14ac:dyDescent="0.2">
      <c r="B164" s="1"/>
      <c r="C164" s="1"/>
      <c r="D164" s="2" t="s">
        <v>8</v>
      </c>
      <c r="E164" s="1"/>
      <c r="F164" s="1"/>
    </row>
    <row r="165" spans="1:6" x14ac:dyDescent="0.2">
      <c r="A165" s="1" t="s">
        <v>24</v>
      </c>
      <c r="B165" s="1" t="s">
        <v>25</v>
      </c>
      <c r="C165" s="1" t="s">
        <v>26</v>
      </c>
      <c r="D165" s="1" t="s">
        <v>27</v>
      </c>
      <c r="E165" s="1" t="s">
        <v>29</v>
      </c>
    </row>
    <row r="166" spans="1:6" x14ac:dyDescent="0.2">
      <c r="A166" s="1">
        <v>100</v>
      </c>
      <c r="B166" s="1">
        <v>0.61799999999999999</v>
      </c>
      <c r="C166" s="1">
        <v>1.0500000000000001E-2</v>
      </c>
      <c r="D166" s="1">
        <v>6.6199999999999995E-2</v>
      </c>
      <c r="E166" s="1">
        <v>0.74399999999999999</v>
      </c>
    </row>
    <row r="167" spans="1:6" x14ac:dyDescent="0.2">
      <c r="A167" s="1">
        <v>250</v>
      </c>
      <c r="B167" s="1">
        <v>2.95</v>
      </c>
      <c r="C167" s="1">
        <v>3.3300000000000003E-2</v>
      </c>
      <c r="D167" s="1">
        <v>3.84</v>
      </c>
      <c r="E167" s="1">
        <v>3.25</v>
      </c>
    </row>
    <row r="168" spans="1:6" x14ac:dyDescent="0.2">
      <c r="A168" s="1">
        <v>500</v>
      </c>
      <c r="B168" s="1">
        <v>13</v>
      </c>
      <c r="C168" s="1">
        <v>3.3599999999999998E-2</v>
      </c>
      <c r="D168" s="1">
        <v>13.5</v>
      </c>
      <c r="E168" s="1">
        <v>10.6</v>
      </c>
    </row>
    <row r="169" spans="1:6" x14ac:dyDescent="0.2">
      <c r="A169" s="1">
        <v>1000</v>
      </c>
      <c r="B169" s="1">
        <v>42.3</v>
      </c>
      <c r="C169" s="1">
        <v>7.2099999999999997E-2</v>
      </c>
      <c r="D169" s="1">
        <v>42.4</v>
      </c>
      <c r="E169" s="1">
        <v>38.4</v>
      </c>
    </row>
    <row r="170" spans="1:6" x14ac:dyDescent="0.2">
      <c r="A170" s="1">
        <v>2500</v>
      </c>
      <c r="B170" s="1">
        <v>239</v>
      </c>
      <c r="C170" s="1">
        <v>0.15</v>
      </c>
      <c r="D170" s="1">
        <v>261</v>
      </c>
      <c r="E170" s="1">
        <v>259</v>
      </c>
    </row>
    <row r="173" spans="1:6" ht="34" x14ac:dyDescent="0.2">
      <c r="B173" s="1"/>
      <c r="C173" s="1"/>
      <c r="D173" s="2" t="s">
        <v>9</v>
      </c>
      <c r="E173" s="1"/>
      <c r="F173" s="1"/>
    </row>
    <row r="174" spans="1:6" x14ac:dyDescent="0.2">
      <c r="A174" s="1" t="s">
        <v>24</v>
      </c>
      <c r="B174" s="1" t="s">
        <v>25</v>
      </c>
      <c r="C174" s="1" t="s">
        <v>26</v>
      </c>
      <c r="D174" s="1" t="s">
        <v>27</v>
      </c>
      <c r="E174" s="1" t="s">
        <v>28</v>
      </c>
      <c r="F174" s="1" t="s">
        <v>29</v>
      </c>
    </row>
    <row r="175" spans="1:6" x14ac:dyDescent="0.2">
      <c r="A175" s="1">
        <v>1000</v>
      </c>
      <c r="B175" s="1">
        <v>0.112</v>
      </c>
      <c r="C175" s="1">
        <v>5.0200000000000002E-2</v>
      </c>
      <c r="D175" s="1">
        <v>9.8599999999999993E-2</v>
      </c>
      <c r="E175" s="1">
        <v>7.1400000000000005E-2</v>
      </c>
      <c r="F175" s="1">
        <v>0.14230000000000001</v>
      </c>
    </row>
    <row r="176" spans="1:6" x14ac:dyDescent="0.2">
      <c r="A176" s="1">
        <v>2500</v>
      </c>
      <c r="B176" s="1">
        <v>0.33200000000000002</v>
      </c>
      <c r="C176" s="1">
        <v>0.19</v>
      </c>
      <c r="D176" s="1">
        <v>0.33600000000000002</v>
      </c>
      <c r="E176" s="1">
        <v>0.23499999999999999</v>
      </c>
      <c r="F176" s="1">
        <v>0.433</v>
      </c>
    </row>
    <row r="177" spans="1:6" x14ac:dyDescent="0.2">
      <c r="A177" s="1">
        <v>5000</v>
      </c>
      <c r="B177" s="1">
        <v>1.3420000000000001</v>
      </c>
      <c r="C177" s="1">
        <v>0.77200000000000002</v>
      </c>
      <c r="D177" s="1">
        <v>1.32</v>
      </c>
      <c r="E177" s="1">
        <v>0.92600000000000005</v>
      </c>
      <c r="F177" s="1">
        <v>1.75</v>
      </c>
    </row>
    <row r="178" spans="1:6" x14ac:dyDescent="0.2">
      <c r="A178" s="1">
        <v>10000</v>
      </c>
      <c r="B178" s="1">
        <v>5.08</v>
      </c>
      <c r="C178" s="1">
        <v>2.98</v>
      </c>
      <c r="D178" s="1">
        <v>5.28</v>
      </c>
      <c r="E178" s="1">
        <v>3.66</v>
      </c>
      <c r="F178" s="1">
        <v>6.74</v>
      </c>
    </row>
    <row r="179" spans="1:6" x14ac:dyDescent="0.2">
      <c r="A179" s="1">
        <v>20000</v>
      </c>
      <c r="B179" s="1">
        <v>20.3</v>
      </c>
      <c r="C179" s="1">
        <v>11.7</v>
      </c>
      <c r="D179" s="1">
        <v>20.8</v>
      </c>
      <c r="E179" s="1">
        <v>14.3</v>
      </c>
      <c r="F179" s="1">
        <v>26.6</v>
      </c>
    </row>
    <row r="180" spans="1:6" x14ac:dyDescent="0.2">
      <c r="A180" s="1">
        <v>25000</v>
      </c>
      <c r="B180" s="1">
        <v>31.4</v>
      </c>
      <c r="C180" s="1">
        <v>18.399999999999999</v>
      </c>
      <c r="D180" s="1">
        <v>32.799999999999997</v>
      </c>
      <c r="E180" s="1">
        <v>22.6</v>
      </c>
      <c r="F180" s="1">
        <v>41.73</v>
      </c>
    </row>
    <row r="183" spans="1:6" ht="34" x14ac:dyDescent="0.2">
      <c r="B183" s="1"/>
      <c r="C183" s="1"/>
      <c r="D183" s="2" t="s">
        <v>10</v>
      </c>
      <c r="E183" s="1"/>
      <c r="F183" s="1"/>
    </row>
    <row r="184" spans="1:6" x14ac:dyDescent="0.2">
      <c r="A184" s="1" t="s">
        <v>24</v>
      </c>
      <c r="B184" s="1" t="s">
        <v>25</v>
      </c>
      <c r="C184" s="1" t="s">
        <v>26</v>
      </c>
      <c r="D184" s="1" t="s">
        <v>27</v>
      </c>
      <c r="E184" s="1" t="s">
        <v>28</v>
      </c>
      <c r="F184" s="1" t="s">
        <v>29</v>
      </c>
    </row>
    <row r="185" spans="1:6" x14ac:dyDescent="0.2">
      <c r="A185" s="1">
        <v>2500</v>
      </c>
      <c r="B185" s="1">
        <v>3.01</v>
      </c>
      <c r="C185" s="1">
        <v>2.76</v>
      </c>
      <c r="D185" s="1">
        <v>2.56</v>
      </c>
      <c r="E185" s="1">
        <v>1.94</v>
      </c>
      <c r="F185" s="1">
        <v>3.28</v>
      </c>
    </row>
    <row r="186" spans="1:6" x14ac:dyDescent="0.2">
      <c r="A186" s="1">
        <v>5000</v>
      </c>
      <c r="B186" s="1">
        <v>4.91</v>
      </c>
      <c r="C186" s="1">
        <v>4.6100000000000003</v>
      </c>
      <c r="D186" s="1">
        <v>4.42</v>
      </c>
      <c r="E186" s="1">
        <v>4.21</v>
      </c>
      <c r="F186" s="1">
        <v>4.63</v>
      </c>
    </row>
    <row r="187" spans="1:6" x14ac:dyDescent="0.2">
      <c r="A187" s="1">
        <v>10000</v>
      </c>
      <c r="B187" s="1">
        <v>8.24</v>
      </c>
      <c r="C187" s="1">
        <v>8.64</v>
      </c>
      <c r="D187" s="1">
        <v>8.34</v>
      </c>
      <c r="E187" s="1">
        <v>9.49</v>
      </c>
      <c r="F187" s="1">
        <v>8.4499999999999993</v>
      </c>
    </row>
    <row r="188" spans="1:6" x14ac:dyDescent="0.2">
      <c r="A188" s="1">
        <v>25000</v>
      </c>
      <c r="B188" s="1">
        <v>21.6</v>
      </c>
      <c r="C188" s="1">
        <v>23.5</v>
      </c>
      <c r="D188" s="1">
        <v>23.7</v>
      </c>
      <c r="E188" s="1">
        <v>21.3</v>
      </c>
      <c r="F188" s="1">
        <v>24.2</v>
      </c>
    </row>
    <row r="189" spans="1:6" x14ac:dyDescent="0.2">
      <c r="A189" s="1">
        <v>50000</v>
      </c>
      <c r="B189" s="1">
        <v>45.2</v>
      </c>
      <c r="C189" s="1">
        <v>50.6</v>
      </c>
      <c r="D189" s="1">
        <v>49.6</v>
      </c>
      <c r="E189" s="1">
        <v>46.1</v>
      </c>
      <c r="F189" s="1">
        <v>51.3</v>
      </c>
    </row>
    <row r="190" spans="1:6" x14ac:dyDescent="0.2">
      <c r="A190" s="1">
        <v>100000</v>
      </c>
      <c r="B190" s="1">
        <v>96.7</v>
      </c>
      <c r="C190" s="1">
        <v>105</v>
      </c>
      <c r="D190" s="1">
        <v>109</v>
      </c>
      <c r="E190" s="1">
        <v>94</v>
      </c>
      <c r="F190" s="1">
        <v>109</v>
      </c>
    </row>
    <row r="193" spans="1:6" ht="34" x14ac:dyDescent="0.2">
      <c r="B193" s="1"/>
      <c r="C193" s="1"/>
      <c r="D193" s="2" t="s">
        <v>11</v>
      </c>
      <c r="E193" s="1"/>
      <c r="F193" s="1"/>
    </row>
    <row r="194" spans="1:6" x14ac:dyDescent="0.2">
      <c r="A194" s="1" t="s">
        <v>24</v>
      </c>
      <c r="B194" s="1" t="s">
        <v>25</v>
      </c>
      <c r="C194" s="1" t="s">
        <v>26</v>
      </c>
      <c r="D194" s="1" t="s">
        <v>27</v>
      </c>
      <c r="E194" s="1" t="s">
        <v>28</v>
      </c>
    </row>
    <row r="195" spans="1:6" x14ac:dyDescent="0.2">
      <c r="A195" s="1">
        <v>10000</v>
      </c>
      <c r="B195" s="1">
        <v>9.75</v>
      </c>
      <c r="C195" s="1">
        <v>0.13500000000000001</v>
      </c>
      <c r="D195" s="1">
        <v>7.9000000000000001E-2</v>
      </c>
      <c r="E195" s="1">
        <v>2.5999999999999999E-3</v>
      </c>
    </row>
    <row r="196" spans="1:6" x14ac:dyDescent="0.2">
      <c r="A196" s="1">
        <v>25000</v>
      </c>
      <c r="B196" s="1">
        <v>61.1</v>
      </c>
      <c r="C196" s="1">
        <v>0.254</v>
      </c>
      <c r="D196" s="1">
        <v>1.8800000000000001E-2</v>
      </c>
      <c r="E196" s="1">
        <v>3.0999999999999999E-3</v>
      </c>
    </row>
    <row r="197" spans="1:6" x14ac:dyDescent="0.2">
      <c r="A197" s="1">
        <v>50000</v>
      </c>
      <c r="B197" s="1">
        <v>292</v>
      </c>
      <c r="C197" s="1">
        <v>0.30399999999999999</v>
      </c>
      <c r="D197" s="1">
        <v>3.7699999999999997E-2</v>
      </c>
      <c r="E197" s="1">
        <v>6.1000000000000004E-3</v>
      </c>
    </row>
    <row r="198" spans="1:6" x14ac:dyDescent="0.2">
      <c r="A198" s="1">
        <v>100000</v>
      </c>
      <c r="B198" s="1">
        <v>1463</v>
      </c>
      <c r="C198" s="1">
        <v>0.501</v>
      </c>
      <c r="D198" s="1">
        <v>7.8200000000000006E-2</v>
      </c>
      <c r="E198" s="1">
        <v>1.2500000000000001E-2</v>
      </c>
    </row>
  </sheetData>
  <pageMargins left="0.7" right="0.7" top="0.75" bottom="0.75" header="0.3" footer="0.3"/>
  <pageSetup paperSize="9" orientation="portrait" horizontalDpi="0" verticalDpi="0"/>
  <drawing r:id="rId1"/>
  <tableParts count="5">
    <tablePart r:id="rId2"/>
    <tablePart r:id="rId3"/>
    <tablePart r:id="rId4"/>
    <tablePart r:id="rId5"/>
    <tablePart r:id="rId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4A2E6-3394-3E4C-A522-0ED8395B9F3D}">
  <dimension ref="A1:M8"/>
  <sheetViews>
    <sheetView zoomScale="89" workbookViewId="0">
      <selection activeCell="Q26" sqref="Q26"/>
    </sheetView>
  </sheetViews>
  <sheetFormatPr baseColWidth="10" defaultRowHeight="16" x14ac:dyDescent="0.2"/>
  <cols>
    <col min="8" max="8" width="11.1640625" bestFit="1" customWidth="1"/>
  </cols>
  <sheetData>
    <row r="1" spans="1:13" x14ac:dyDescent="0.2">
      <c r="A1" t="s">
        <v>0</v>
      </c>
      <c r="B1" t="s">
        <v>1</v>
      </c>
      <c r="C1" t="s">
        <v>2</v>
      </c>
      <c r="F1" t="s">
        <v>0</v>
      </c>
      <c r="G1" t="s">
        <v>3</v>
      </c>
      <c r="H1" t="s">
        <v>4</v>
      </c>
      <c r="K1" t="s">
        <v>0</v>
      </c>
      <c r="L1" t="s">
        <v>13</v>
      </c>
      <c r="M1" t="s">
        <v>14</v>
      </c>
    </row>
    <row r="2" spans="1:13" x14ac:dyDescent="0.2">
      <c r="A2">
        <v>1000</v>
      </c>
      <c r="B2">
        <v>0.1123</v>
      </c>
      <c r="C2">
        <f>B2/A2</f>
        <v>1.1229999999999999E-4</v>
      </c>
      <c r="F2">
        <v>1000</v>
      </c>
      <c r="G2">
        <v>5.0200000000000002E-2</v>
      </c>
      <c r="H2">
        <f>G2/F2</f>
        <v>5.02E-5</v>
      </c>
      <c r="K2">
        <v>1000</v>
      </c>
      <c r="L2">
        <v>9.8599999999999993E-2</v>
      </c>
      <c r="M2">
        <f>L2/K2</f>
        <v>9.8599999999999998E-5</v>
      </c>
    </row>
    <row r="3" spans="1:13" x14ac:dyDescent="0.2">
      <c r="A3">
        <v>2500</v>
      </c>
      <c r="B3">
        <v>0.33179999999999998</v>
      </c>
      <c r="C3">
        <f>B3/A3</f>
        <v>1.3271999999999999E-4</v>
      </c>
      <c r="F3">
        <v>2500</v>
      </c>
      <c r="G3">
        <v>0.19040000000000001</v>
      </c>
      <c r="H3">
        <f t="shared" ref="H3:H8" si="0">G3/F3</f>
        <v>7.6160000000000003E-5</v>
      </c>
      <c r="K3">
        <v>2500</v>
      </c>
      <c r="L3">
        <v>0.33600000000000002</v>
      </c>
      <c r="M3">
        <f t="shared" ref="M3:M8" si="1">L3/K3</f>
        <v>1.3440000000000001E-4</v>
      </c>
    </row>
    <row r="4" spans="1:13" x14ac:dyDescent="0.2">
      <c r="A4">
        <v>5000</v>
      </c>
      <c r="B4">
        <v>1.3419000000000001</v>
      </c>
      <c r="C4">
        <f>B4/A4</f>
        <v>2.6838000000000003E-4</v>
      </c>
      <c r="F4">
        <v>5000</v>
      </c>
      <c r="G4">
        <v>0.77180000000000004</v>
      </c>
      <c r="H4">
        <f t="shared" si="0"/>
        <v>1.5436000000000001E-4</v>
      </c>
      <c r="K4">
        <v>5000</v>
      </c>
      <c r="L4">
        <v>1.3159000000000001</v>
      </c>
      <c r="M4">
        <f t="shared" si="1"/>
        <v>2.6318000000000001E-4</v>
      </c>
    </row>
    <row r="5" spans="1:13" x14ac:dyDescent="0.2">
      <c r="A5">
        <v>10000</v>
      </c>
      <c r="B5">
        <v>5.0766999999999998</v>
      </c>
      <c r="C5">
        <f>B5/A5</f>
        <v>5.0767E-4</v>
      </c>
      <c r="F5">
        <v>10000</v>
      </c>
      <c r="G5">
        <v>2.9775</v>
      </c>
      <c r="H5">
        <f t="shared" si="0"/>
        <v>2.9775E-4</v>
      </c>
      <c r="K5">
        <v>10000</v>
      </c>
      <c r="L5">
        <v>5.2808000000000002</v>
      </c>
      <c r="M5">
        <f t="shared" si="1"/>
        <v>5.2808E-4</v>
      </c>
    </row>
    <row r="6" spans="1:13" x14ac:dyDescent="0.2">
      <c r="A6">
        <v>20000</v>
      </c>
      <c r="B6">
        <v>20.252500000000001</v>
      </c>
      <c r="C6">
        <f>B6/A6</f>
        <v>1.0126250000000001E-3</v>
      </c>
      <c r="F6">
        <v>20000</v>
      </c>
      <c r="G6">
        <v>11.700799999999999</v>
      </c>
      <c r="H6">
        <f t="shared" si="0"/>
        <v>5.8504E-4</v>
      </c>
      <c r="K6">
        <v>20000</v>
      </c>
      <c r="L6">
        <v>20.848199999999999</v>
      </c>
      <c r="M6">
        <f t="shared" si="1"/>
        <v>1.0424099999999999E-3</v>
      </c>
    </row>
    <row r="7" spans="1:13" x14ac:dyDescent="0.2">
      <c r="A7">
        <v>25000</v>
      </c>
      <c r="B7">
        <v>31.401399999999999</v>
      </c>
      <c r="C7">
        <f>B7/A7</f>
        <v>1.256056E-3</v>
      </c>
      <c r="F7">
        <v>25000</v>
      </c>
      <c r="G7">
        <v>18.357399999999998</v>
      </c>
      <c r="H7">
        <f t="shared" si="0"/>
        <v>7.3429599999999995E-4</v>
      </c>
      <c r="K7">
        <v>25000</v>
      </c>
      <c r="L7">
        <v>32.847200000000001</v>
      </c>
      <c r="M7">
        <f t="shared" si="1"/>
        <v>1.313888E-3</v>
      </c>
    </row>
    <row r="8" spans="1:13" x14ac:dyDescent="0.2">
      <c r="A8">
        <v>30000</v>
      </c>
      <c r="B8">
        <v>45.966000000000001</v>
      </c>
      <c r="C8">
        <f>B8/A8</f>
        <v>1.5322000000000001E-3</v>
      </c>
      <c r="F8">
        <v>30000</v>
      </c>
      <c r="G8">
        <v>26.405999999999999</v>
      </c>
      <c r="H8">
        <f t="shared" si="0"/>
        <v>8.8019999999999993E-4</v>
      </c>
      <c r="K8">
        <v>30000</v>
      </c>
      <c r="L8">
        <v>47.1282</v>
      </c>
      <c r="M8">
        <f t="shared" si="1"/>
        <v>1.5709400000000001E-3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E7B23-4975-9B40-9310-05FCD35CA09F}">
  <dimension ref="A1:H8"/>
  <sheetViews>
    <sheetView topLeftCell="A83" workbookViewId="0">
      <selection activeCell="G8" sqref="G8"/>
    </sheetView>
  </sheetViews>
  <sheetFormatPr baseColWidth="10" defaultRowHeight="16" x14ac:dyDescent="0.2"/>
  <cols>
    <col min="8" max="8" width="11.1640625" bestFit="1" customWidth="1"/>
  </cols>
  <sheetData>
    <row r="1" spans="1:8" x14ac:dyDescent="0.2">
      <c r="A1" t="s">
        <v>0</v>
      </c>
      <c r="B1" t="s">
        <v>1</v>
      </c>
      <c r="C1" t="s">
        <v>12</v>
      </c>
      <c r="F1" t="s">
        <v>0</v>
      </c>
      <c r="G1" t="s">
        <v>3</v>
      </c>
      <c r="H1" t="s">
        <v>4</v>
      </c>
    </row>
    <row r="2" spans="1:8" x14ac:dyDescent="0.2">
      <c r="A2">
        <v>1000</v>
      </c>
      <c r="B2">
        <v>1.0780000000000001</v>
      </c>
      <c r="C2">
        <f>B2/A2</f>
        <v>1.078E-3</v>
      </c>
      <c r="F2">
        <v>1000</v>
      </c>
      <c r="G2">
        <v>1.1579999999999999</v>
      </c>
      <c r="H2">
        <f>G2/F2</f>
        <v>1.158E-3</v>
      </c>
    </row>
    <row r="3" spans="1:8" x14ac:dyDescent="0.2">
      <c r="A3">
        <v>2500</v>
      </c>
      <c r="B3">
        <v>2.7161</v>
      </c>
      <c r="C3">
        <f>B3/A3</f>
        <v>1.0864399999999999E-3</v>
      </c>
      <c r="F3">
        <v>2500</v>
      </c>
      <c r="G3">
        <v>2.2288000000000001</v>
      </c>
      <c r="H3">
        <f t="shared" ref="H3:H8" si="0">G3/F3</f>
        <v>8.9152000000000003E-4</v>
      </c>
    </row>
    <row r="4" spans="1:8" x14ac:dyDescent="0.2">
      <c r="A4">
        <v>5000</v>
      </c>
      <c r="B4">
        <v>4.4443999999999999</v>
      </c>
      <c r="C4">
        <f>B4/A4</f>
        <v>8.8887999999999999E-4</v>
      </c>
      <c r="F4">
        <v>5000</v>
      </c>
      <c r="G4">
        <v>4.1496000000000004</v>
      </c>
      <c r="H4">
        <f t="shared" si="0"/>
        <v>8.2992000000000005E-4</v>
      </c>
    </row>
    <row r="5" spans="1:8" x14ac:dyDescent="0.2">
      <c r="A5">
        <v>10000</v>
      </c>
      <c r="B5">
        <v>8.7189999999999994</v>
      </c>
      <c r="C5">
        <f>B5/A5</f>
        <v>8.7189999999999989E-4</v>
      </c>
      <c r="F5">
        <v>10000</v>
      </c>
      <c r="G5">
        <v>8.9337999999999997</v>
      </c>
      <c r="H5">
        <f t="shared" si="0"/>
        <v>8.9337999999999993E-4</v>
      </c>
    </row>
    <row r="6" spans="1:8" x14ac:dyDescent="0.2">
      <c r="A6">
        <v>20000</v>
      </c>
      <c r="B6">
        <v>18.897099999999998</v>
      </c>
      <c r="C6">
        <f>B6/A6</f>
        <v>9.4485499999999987E-4</v>
      </c>
      <c r="F6">
        <v>20000</v>
      </c>
      <c r="G6">
        <v>18.017499999999998</v>
      </c>
      <c r="H6">
        <f t="shared" si="0"/>
        <v>9.0087499999999987E-4</v>
      </c>
    </row>
    <row r="7" spans="1:8" x14ac:dyDescent="0.2">
      <c r="A7">
        <v>25000</v>
      </c>
      <c r="B7">
        <v>22.2517</v>
      </c>
      <c r="C7">
        <f>B7/A7</f>
        <v>8.9006799999999994E-4</v>
      </c>
      <c r="F7">
        <v>25000</v>
      </c>
      <c r="G7">
        <v>2.2357999999999998</v>
      </c>
      <c r="H7">
        <f t="shared" si="0"/>
        <v>8.9431999999999993E-5</v>
      </c>
    </row>
    <row r="8" spans="1:8" x14ac:dyDescent="0.2">
      <c r="A8">
        <v>30000</v>
      </c>
      <c r="B8">
        <v>25.961500000000001</v>
      </c>
      <c r="C8">
        <f>B8/A8</f>
        <v>8.6538333333333333E-4</v>
      </c>
      <c r="F8">
        <v>30000</v>
      </c>
      <c r="G8">
        <v>27.828800000000001</v>
      </c>
      <c r="H8">
        <f t="shared" si="0"/>
        <v>9.2762666666666672E-4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CEF3F-1E27-9D4E-98ED-FBBD3D11B83B}">
  <dimension ref="A1:G11"/>
  <sheetViews>
    <sheetView zoomScale="119" workbookViewId="0">
      <selection activeCell="F2" sqref="F2"/>
    </sheetView>
  </sheetViews>
  <sheetFormatPr baseColWidth="10" defaultRowHeight="16" x14ac:dyDescent="0.2"/>
  <cols>
    <col min="7" max="7" width="11.1640625" bestFit="1" customWidth="1"/>
  </cols>
  <sheetData>
    <row r="1" spans="1:7" x14ac:dyDescent="0.2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</row>
    <row r="2" spans="1:7" x14ac:dyDescent="0.2">
      <c r="A2">
        <v>100</v>
      </c>
      <c r="B2">
        <v>4.58E-2</v>
      </c>
      <c r="C2">
        <f>B2/A2</f>
        <v>4.5800000000000002E-4</v>
      </c>
      <c r="E2">
        <v>10000</v>
      </c>
      <c r="F2">
        <v>2.5000000000000001E-3</v>
      </c>
      <c r="G2">
        <f>F2/E2</f>
        <v>2.4999999999999999E-7</v>
      </c>
    </row>
    <row r="3" spans="1:7" x14ac:dyDescent="0.2">
      <c r="A3">
        <v>250</v>
      </c>
      <c r="B3">
        <v>4.48E-2</v>
      </c>
      <c r="C3">
        <f t="shared" ref="C3:C11" si="0">B3/A3</f>
        <v>1.7919999999999999E-4</v>
      </c>
      <c r="E3">
        <v>25000</v>
      </c>
      <c r="F3">
        <v>2.8999999999999998E-3</v>
      </c>
      <c r="G3">
        <f t="shared" ref="G3:G6" si="1">F3/E3</f>
        <v>1.1599999999999999E-7</v>
      </c>
    </row>
    <row r="4" spans="1:7" x14ac:dyDescent="0.2">
      <c r="A4">
        <v>500</v>
      </c>
      <c r="B4">
        <v>7.6899999999999996E-2</v>
      </c>
      <c r="C4">
        <f t="shared" si="0"/>
        <v>1.538E-4</v>
      </c>
      <c r="E4">
        <v>50000</v>
      </c>
      <c r="F4">
        <v>5.7000000000000002E-3</v>
      </c>
      <c r="G4">
        <f t="shared" si="1"/>
        <v>1.14E-7</v>
      </c>
    </row>
    <row r="5" spans="1:7" x14ac:dyDescent="0.2">
      <c r="A5">
        <v>1000</v>
      </c>
      <c r="B5">
        <v>0.1173</v>
      </c>
      <c r="C5">
        <f t="shared" si="0"/>
        <v>1.1730000000000001E-4</v>
      </c>
      <c r="E5">
        <v>100000</v>
      </c>
      <c r="F5">
        <v>1.15E-2</v>
      </c>
      <c r="G5">
        <f t="shared" si="1"/>
        <v>1.15E-7</v>
      </c>
    </row>
    <row r="6" spans="1:7" x14ac:dyDescent="0.2">
      <c r="A6">
        <v>2500</v>
      </c>
      <c r="B6">
        <v>0.61399999999999999</v>
      </c>
      <c r="C6">
        <f t="shared" si="0"/>
        <v>2.4560000000000001E-4</v>
      </c>
      <c r="E6">
        <v>1000000</v>
      </c>
      <c r="F6">
        <v>0.115</v>
      </c>
      <c r="G6">
        <f t="shared" si="1"/>
        <v>1.1500000000000001E-7</v>
      </c>
    </row>
    <row r="7" spans="1:7" x14ac:dyDescent="0.2">
      <c r="A7">
        <v>5000</v>
      </c>
      <c r="B7">
        <v>2.3119999999999998</v>
      </c>
      <c r="C7">
        <f t="shared" si="0"/>
        <v>4.6239999999999996E-4</v>
      </c>
    </row>
    <row r="8" spans="1:7" x14ac:dyDescent="0.2">
      <c r="A8">
        <v>10000</v>
      </c>
      <c r="B8">
        <v>9.7763000000000009</v>
      </c>
      <c r="C8">
        <f t="shared" si="0"/>
        <v>9.7763000000000017E-4</v>
      </c>
    </row>
    <row r="9" spans="1:7" x14ac:dyDescent="0.2">
      <c r="A9">
        <v>25000</v>
      </c>
      <c r="B9">
        <v>60.007300000000001</v>
      </c>
      <c r="C9">
        <f t="shared" si="0"/>
        <v>2.4002920000000001E-3</v>
      </c>
    </row>
    <row r="10" spans="1:7" x14ac:dyDescent="0.2">
      <c r="A10">
        <v>50000</v>
      </c>
      <c r="B10">
        <v>287.26260000000002</v>
      </c>
      <c r="C10">
        <f t="shared" si="0"/>
        <v>5.7452520000000002E-3</v>
      </c>
    </row>
    <row r="11" spans="1:7" x14ac:dyDescent="0.2">
      <c r="A11">
        <v>100000</v>
      </c>
      <c r="B11">
        <v>1434.4341999999999</v>
      </c>
      <c r="C11">
        <f t="shared" si="0"/>
        <v>1.4344342E-2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</vt:lpstr>
      <vt:lpstr>A</vt:lpstr>
      <vt:lpstr>D</vt:lpstr>
      <vt:lpstr>E</vt:lpstr>
      <vt:lpstr>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Thio Zhi Kai</dc:creator>
  <cp:lastModifiedBy>Brandon Thio Zhi Kai</cp:lastModifiedBy>
  <dcterms:created xsi:type="dcterms:W3CDTF">2022-01-28T05:09:43Z</dcterms:created>
  <dcterms:modified xsi:type="dcterms:W3CDTF">2022-01-29T00:38:44Z</dcterms:modified>
</cp:coreProperties>
</file>