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swirecocacola-my.sharepoint.com/personal/begbert_swirecc_com/Documents/Documents/Github/User-Experience-Design-C856/Task 1/"/>
    </mc:Choice>
  </mc:AlternateContent>
  <xr:revisionPtr revIDLastSave="503" documentId="11_5AB5D4E5D8494B462FBF62AB3D19E03B34EB7002" xr6:coauthVersionLast="46" xr6:coauthVersionMax="46" xr10:uidLastSave="{6A44A628-E41D-4DAC-8E0F-309C437E6B2B}"/>
  <bookViews>
    <workbookView xWindow="-28920" yWindow="-120" windowWidth="29040" windowHeight="15990" activeTab="2" xr2:uid="{00000000-000D-0000-FFFF-FFFF00000000}"/>
  </bookViews>
  <sheets>
    <sheet name="Provided Data" sheetId="1" r:id="rId1"/>
    <sheet name="Table 1 Data Summarized" sheetId="2" r:id="rId2"/>
    <sheet name="Table 2 Data Summarized" sheetId="5" r:id="rId3"/>
  </sheets>
  <calcPr calcId="191029"/>
  <pivotCaches>
    <pivotCache cacheId="20" r:id="rId4"/>
    <pivotCache cacheId="29" r:id="rId5"/>
    <pivotCache cacheId="38" r:id="rId6"/>
    <pivotCache cacheId="43" r:id="rId7"/>
    <pivotCache cacheId="50" r:id="rId8"/>
    <pivotCache cacheId="55" r:id="rId9"/>
    <pivotCache cacheId="6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3" i="2"/>
  <c r="B2" i="2"/>
  <c r="B18" i="2"/>
  <c r="B17" i="2"/>
</calcChain>
</file>

<file path=xl/sharedStrings.xml><?xml version="1.0" encoding="utf-8"?>
<sst xmlns="http://schemas.openxmlformats.org/spreadsheetml/2006/main" count="242" uniqueCount="70">
  <si>
    <t>Data Survey Results</t>
  </si>
  <si>
    <t xml:space="preserve">HJP1: Project Approach and Prototype </t>
  </si>
  <si>
    <t>Transportation to Island</t>
  </si>
  <si>
    <t># of people in party</t>
  </si>
  <si>
    <t>Purpose of trip</t>
  </si>
  <si>
    <t>Age</t>
  </si>
  <si>
    <t>Cruise Ship</t>
  </si>
  <si>
    <t>Hotel</t>
  </si>
  <si>
    <t>yes</t>
  </si>
  <si>
    <t>family vacation</t>
  </si>
  <si>
    <t>USA</t>
  </si>
  <si>
    <t>First time</t>
  </si>
  <si>
    <t>none</t>
  </si>
  <si>
    <t>40-45</t>
  </si>
  <si>
    <t>Air</t>
  </si>
  <si>
    <t>Bed &amp; Breakfast</t>
  </si>
  <si>
    <t>honeymoon</t>
  </si>
  <si>
    <t>20-25</t>
  </si>
  <si>
    <t>no</t>
  </si>
  <si>
    <t>championship game</t>
  </si>
  <si>
    <t>Japan</t>
  </si>
  <si>
    <t>repeat</t>
  </si>
  <si>
    <t>bus</t>
  </si>
  <si>
    <t>15-20</t>
  </si>
  <si>
    <t>rental car</t>
  </si>
  <si>
    <t>30-35</t>
  </si>
  <si>
    <t>business</t>
  </si>
  <si>
    <t>Mexico</t>
  </si>
  <si>
    <t>hotel shuttle</t>
  </si>
  <si>
    <t>55-60</t>
  </si>
  <si>
    <t>Beach House</t>
  </si>
  <si>
    <t>second honeymoon</t>
  </si>
  <si>
    <t>50-55</t>
  </si>
  <si>
    <t>Private Condo</t>
  </si>
  <si>
    <t>vacation</t>
  </si>
  <si>
    <t>45-50</t>
  </si>
  <si>
    <t>Canada</t>
  </si>
  <si>
    <t>public transportation</t>
  </si>
  <si>
    <t>60-75</t>
  </si>
  <si>
    <t>wedding</t>
  </si>
  <si>
    <t>35-40</t>
  </si>
  <si>
    <t>Spain</t>
  </si>
  <si>
    <t>Private Home</t>
  </si>
  <si>
    <t>25-30</t>
  </si>
  <si>
    <t>rental cart</t>
  </si>
  <si>
    <t>Response</t>
  </si>
  <si>
    <t>car share</t>
  </si>
  <si>
    <t>Country of origin</t>
  </si>
  <si>
    <t>Accommodations</t>
  </si>
  <si>
    <t>Interested in local attractions</t>
  </si>
  <si>
    <t>Annual income</t>
  </si>
  <si>
    <t>Length of stay (in days)</t>
  </si>
  <si>
    <t>Visit status</t>
  </si>
  <si>
    <t>Island transportation</t>
  </si>
  <si>
    <t>Transportation</t>
  </si>
  <si>
    <t>Row Labels</t>
  </si>
  <si>
    <t>Grand Total</t>
  </si>
  <si>
    <t>Count of Accommodations</t>
  </si>
  <si>
    <t>Count of Interested in local attractions</t>
  </si>
  <si>
    <t>Income</t>
  </si>
  <si>
    <t># of people</t>
  </si>
  <si>
    <t>Average</t>
  </si>
  <si>
    <t>Average of</t>
  </si>
  <si>
    <t>Value</t>
  </si>
  <si>
    <t>Count of Purpose of trip</t>
  </si>
  <si>
    <t>Count of Country of origin</t>
  </si>
  <si>
    <t>Length of stay(in days)</t>
  </si>
  <si>
    <t>Count of Visit status</t>
  </si>
  <si>
    <t>Count of Island transportation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</si>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</sst>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Baskerville Old Face"/>
      <family val="1"/>
    </font>
    <font>
      <i/>
      <sz val="12"/>
      <color theme="1"/>
      <name val="Baskerville Old Face"/>
      <family val="1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Transportation</a:t>
            </a:r>
          </a:p>
          <a:p>
            <a:pPr>
              <a:defRPr/>
            </a:pP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15302632625465"/>
          <c:y val="0.19186876640419948"/>
          <c:w val="0.56085055774278214"/>
          <c:h val="0.65262610355523742"/>
        </c:manualLayout>
      </c:layout>
      <c:pieChart>
        <c:varyColors val="1"/>
        <c:ser>
          <c:idx val="0"/>
          <c:order val="0"/>
          <c:tx>
            <c:strRef>
              <c:f>'Table 1 Data Summarized'!$B$16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E7-4814-A350-2195E6A2EC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E7-4814-A350-2195E6A2EC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1 Data Summarized'!$A$17:$A$18</c:f>
              <c:strCache>
                <c:ptCount val="2"/>
                <c:pt idx="0">
                  <c:v>Air</c:v>
                </c:pt>
                <c:pt idx="1">
                  <c:v>Cruise Ship</c:v>
                </c:pt>
              </c:strCache>
            </c:strRef>
          </c:cat>
          <c:val>
            <c:numRef>
              <c:f>'Table 1 Data Summarized'!$B$17:$B$18</c:f>
              <c:numCache>
                <c:formatCode>General</c:formatCode>
                <c:ptCount val="2"/>
                <c:pt idx="0">
                  <c:v>13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7-4814-A350-2195E6A2EC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840054084148572"/>
          <c:y val="0.90681746599856838"/>
          <c:w val="0.50159945915851423"/>
          <c:h val="8.939537103316629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Results.xlsx]Table 2 Data Summarized!PivotTable29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Island</a:t>
            </a:r>
            <a:r>
              <a:rPr lang="en-US" baseline="0"/>
              <a:t>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 2 Data Summarized'!$B$40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'Table 2 Data Summarized'!$A$41:$A$48</c:f>
              <c:strCache>
                <c:ptCount val="7"/>
                <c:pt idx="0">
                  <c:v>bus</c:v>
                </c:pt>
                <c:pt idx="1">
                  <c:v>car share</c:v>
                </c:pt>
                <c:pt idx="2">
                  <c:v>hotel shuttle</c:v>
                </c:pt>
                <c:pt idx="3">
                  <c:v>none</c:v>
                </c:pt>
                <c:pt idx="4">
                  <c:v>public transportation</c:v>
                </c:pt>
                <c:pt idx="5">
                  <c:v>rental car</c:v>
                </c:pt>
                <c:pt idx="6">
                  <c:v>rental cart</c:v>
                </c:pt>
              </c:strCache>
            </c:strRef>
          </c:cat>
          <c:val>
            <c:numRef>
              <c:f>'Table 2 Data Summarized'!$B$41:$B$48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B-4429-B7A2-DB3299CE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Results.xlsx]Table 2 Data Summarized!PivotTable31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 2 Data Summarized'!$B$50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'Table 2 Data Summarized'!$A$51:$A$61</c:f>
              <c:strCache>
                <c:ptCount val="10"/>
                <c:pt idx="0">
                  <c:v>15-20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  <c:pt idx="8">
                  <c:v>55-60</c:v>
                </c:pt>
                <c:pt idx="9">
                  <c:v>60-75</c:v>
                </c:pt>
              </c:strCache>
            </c:strRef>
          </c:cat>
          <c:val>
            <c:numRef>
              <c:f>'Table 2 Data Summarized'!$B$51:$B$61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E-4D33-AB67-F0852F36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Results.xlsx]Table 1 Data Summarized!PivotTable12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Accommodations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9687499999999999"/>
          <c:y val="0.15238057742782152"/>
          <c:w val="0.55838549868766407"/>
          <c:h val="0.63815485564304464"/>
        </c:manualLayout>
      </c:layout>
      <c:pieChart>
        <c:varyColors val="1"/>
        <c:ser>
          <c:idx val="0"/>
          <c:order val="0"/>
          <c:tx>
            <c:strRef>
              <c:f>'Table 1 Data Summarized'!$B$31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3D-4555-89EE-EE54664E20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3D-4555-89EE-EE54664E20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3D-4555-89EE-EE54664E20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3D-4555-89EE-EE54664E20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C3D-4555-89EE-EE54664E208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1 Data Summarized'!$A$32:$A$36</c:f>
              <c:strCache>
                <c:ptCount val="5"/>
                <c:pt idx="0">
                  <c:v>Beach House</c:v>
                </c:pt>
                <c:pt idx="1">
                  <c:v>Bed &amp; Breakfast</c:v>
                </c:pt>
                <c:pt idx="2">
                  <c:v>Hotel</c:v>
                </c:pt>
                <c:pt idx="3">
                  <c:v>Private Condo</c:v>
                </c:pt>
                <c:pt idx="4">
                  <c:v>Private Home</c:v>
                </c:pt>
              </c:strCache>
            </c:strRef>
          </c:cat>
          <c:val>
            <c:numRef>
              <c:f>'Table 1 Data Summarized'!$B$32:$B$36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D-4555-89EE-EE54664E20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78478552680914881"/>
          <c:w val="0.99479166666666663"/>
          <c:h val="0.2109666291713535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Results.xlsx]Table 1 Data Summarized!PivotTable17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in local attractions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'Table 1 Data Summarized'!$B$41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43-4F23-B046-C28F4B9507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43-4F23-B046-C28F4B95072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1 Data Summarized'!$A$42:$A$43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'Table 1 Data Summarized'!$B$42:$B$43</c:f>
              <c:numCache>
                <c:formatCode>General</c:formatCode>
                <c:ptCount val="2"/>
                <c:pt idx="0">
                  <c:v>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F23-B046-C28F4B9507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8959071164139412"/>
          <c:y val="0.43173144282231624"/>
          <c:w val="1.0409288358605825E-2"/>
          <c:h val="0.4258611445811265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Results.xlsx]Table 1 Data Summarized!PivotTable12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Accommodations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 Data Summarized'!$B$31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Data Summarized'!$A$32:$A$36</c:f>
              <c:strCache>
                <c:ptCount val="5"/>
                <c:pt idx="0">
                  <c:v>Beach House</c:v>
                </c:pt>
                <c:pt idx="1">
                  <c:v>Bed &amp; Breakfast</c:v>
                </c:pt>
                <c:pt idx="2">
                  <c:v>Hotel</c:v>
                </c:pt>
                <c:pt idx="3">
                  <c:v>Private Condo</c:v>
                </c:pt>
                <c:pt idx="4">
                  <c:v>Private Home</c:v>
                </c:pt>
              </c:strCache>
            </c:strRef>
          </c:cat>
          <c:val>
            <c:numRef>
              <c:f>'Table 1 Data Summarized'!$B$32:$B$36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4-47F1-BB7B-D4934A5F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738703"/>
        <c:axId val="226739535"/>
      </c:barChart>
      <c:catAx>
        <c:axId val="22673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39535"/>
        <c:crosses val="autoZero"/>
        <c:auto val="1"/>
        <c:lblAlgn val="ctr"/>
        <c:lblOffset val="100"/>
        <c:noMultiLvlLbl val="0"/>
      </c:catAx>
      <c:valAx>
        <c:axId val="2267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3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Results.xlsx]Table 1 Data Summarized!PivotTable17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Interested in local attractions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 Data Summarized'!$B$41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Data Summarized'!$A$42:$A$43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'Table 1 Data Summarized'!$B$42:$B$43</c:f>
              <c:numCache>
                <c:formatCode>General</c:formatCode>
                <c:ptCount val="2"/>
                <c:pt idx="0">
                  <c:v>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638-805A-CFFBFCAA9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780831"/>
        <c:axId val="1372779167"/>
      </c:barChart>
      <c:catAx>
        <c:axId val="13727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79167"/>
        <c:crosses val="autoZero"/>
        <c:auto val="1"/>
        <c:lblAlgn val="ctr"/>
        <c:lblOffset val="100"/>
        <c:noMultiLvlLbl val="0"/>
      </c:catAx>
      <c:valAx>
        <c:axId val="13727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8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Results.xlsx]Table 1 Data Summarized!PivotTable22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Purpose of trip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1 Data Summarized'!$B$54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 Data Summarized'!$A$55:$A$61</c:f>
              <c:strCache>
                <c:ptCount val="7"/>
                <c:pt idx="0">
                  <c:v>family vacation</c:v>
                </c:pt>
                <c:pt idx="1">
                  <c:v>vacation</c:v>
                </c:pt>
                <c:pt idx="2">
                  <c:v>honeymoon</c:v>
                </c:pt>
                <c:pt idx="3">
                  <c:v>business</c:v>
                </c:pt>
                <c:pt idx="4">
                  <c:v>championship game</c:v>
                </c:pt>
                <c:pt idx="5">
                  <c:v>wedding</c:v>
                </c:pt>
                <c:pt idx="6">
                  <c:v>second honeymoon</c:v>
                </c:pt>
              </c:strCache>
            </c:strRef>
          </c:cat>
          <c:val>
            <c:numRef>
              <c:f>'Table 1 Data Summarized'!$B$55:$B$61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B-44C1-92C9-9FD795B7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2779999"/>
        <c:axId val="1372781663"/>
      </c:barChart>
      <c:catAx>
        <c:axId val="1372779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81663"/>
        <c:crosses val="autoZero"/>
        <c:auto val="1"/>
        <c:lblAlgn val="ctr"/>
        <c:lblOffset val="100"/>
        <c:noMultiLvlLbl val="0"/>
      </c:catAx>
      <c:valAx>
        <c:axId val="137278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Results.xlsx]Table 1 Data Summarized!PivotTable22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Purpose of Trip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 1 Data Summarized'!$B$54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1 Data Summarized'!$A$55:$A$61</c:f>
              <c:strCache>
                <c:ptCount val="7"/>
                <c:pt idx="0">
                  <c:v>family vacation</c:v>
                </c:pt>
                <c:pt idx="1">
                  <c:v>vacation</c:v>
                </c:pt>
                <c:pt idx="2">
                  <c:v>honeymoon</c:v>
                </c:pt>
                <c:pt idx="3">
                  <c:v>business</c:v>
                </c:pt>
                <c:pt idx="4">
                  <c:v>championship game</c:v>
                </c:pt>
                <c:pt idx="5">
                  <c:v>wedding</c:v>
                </c:pt>
                <c:pt idx="6">
                  <c:v>second honeymoon</c:v>
                </c:pt>
              </c:strCache>
            </c:strRef>
          </c:cat>
          <c:val>
            <c:numRef>
              <c:f>'Table 1 Data Summarized'!$B$55:$B$61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4-414F-A5FC-E3050DE9E3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0432673188581"/>
          <c:y val="0.18476974469100454"/>
          <c:w val="0.30875526922771013"/>
          <c:h val="0.8152302553089955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Results.xlsx]Table 2 Data Summarized!PivotTable24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of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 2 Data Summarized'!$B$27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'Table 2 Data Summarized'!$A$28:$A$33</c:f>
              <c:strCache>
                <c:ptCount val="5"/>
                <c:pt idx="0">
                  <c:v>Canada</c:v>
                </c:pt>
                <c:pt idx="1">
                  <c:v>Japan</c:v>
                </c:pt>
                <c:pt idx="2">
                  <c:v>Mexico</c:v>
                </c:pt>
                <c:pt idx="3">
                  <c:v>Spain</c:v>
                </c:pt>
                <c:pt idx="4">
                  <c:v>USA</c:v>
                </c:pt>
              </c:strCache>
            </c:strRef>
          </c:cat>
          <c:val>
            <c:numRef>
              <c:f>'Table 2 Data Summarized'!$B$28:$B$33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A-48A5-A823-735B4646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Results.xlsx]Table 2 Data Summarized!PivotTable27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 2 Data Summarized'!$B$35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'Table 2 Data Summarized'!$A$36:$A$38</c:f>
              <c:strCache>
                <c:ptCount val="2"/>
                <c:pt idx="0">
                  <c:v>First time</c:v>
                </c:pt>
                <c:pt idx="1">
                  <c:v>repeat</c:v>
                </c:pt>
              </c:strCache>
            </c:strRef>
          </c:cat>
          <c:val>
            <c:numRef>
              <c:f>'Table 2 Data Summarized'!$B$36:$B$38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332-9074-5633D754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619528</xdr:colOff>
      <xdr:row>0</xdr:row>
      <xdr:rowOff>60961</xdr:rowOff>
    </xdr:from>
    <xdr:to>
      <xdr:col>5</xdr:col>
      <xdr:colOff>601980</xdr:colOff>
      <xdr:row>2</xdr:row>
      <xdr:rowOff>115169</xdr:rowOff>
    </xdr:to>
    <xdr:pic>
      <xdr:nvPicPr>
        <xdr:cNvPr id="3" name="Picture 2" title="WGU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948" y="60961"/>
          <a:ext cx="3792452" cy="4199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EE71D-E057-4E0B-8E9D-D33AD77FE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9A069-DE7F-4F52-91BC-1D9CE0D4B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180975</xdr:rowOff>
    </xdr:from>
    <xdr:to>
      <xdr:col>12</xdr:col>
      <xdr:colOff>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12C2F1-956F-49E0-B901-DB100BAB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29</xdr:row>
      <xdr:rowOff>161925</xdr:rowOff>
    </xdr:from>
    <xdr:to>
      <xdr:col>8</xdr:col>
      <xdr:colOff>0</xdr:colOff>
      <xdr:row>39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741192-57CB-4F55-9745-54C0DB71F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40</xdr:row>
      <xdr:rowOff>0</xdr:rowOff>
    </xdr:from>
    <xdr:to>
      <xdr:col>8</xdr:col>
      <xdr:colOff>0</xdr:colOff>
      <xdr:row>50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F89153-02DD-427F-A022-29F50A32D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53</xdr:row>
      <xdr:rowOff>0</xdr:rowOff>
    </xdr:from>
    <xdr:to>
      <xdr:col>10</xdr:col>
      <xdr:colOff>323850</xdr:colOff>
      <xdr:row>67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281695-E5B7-4CFC-A7C6-3FEFCE37D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E5D542-2F2C-4246-B78C-730128748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600075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7C1B5-74F5-45E6-95BA-952EC82D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81868B-76C3-449B-A328-D89A31EAC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15</xdr:row>
      <xdr:rowOff>9525</xdr:rowOff>
    </xdr:from>
    <xdr:to>
      <xdr:col>10</xdr:col>
      <xdr:colOff>0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603D4-F1F3-4A2A-8544-D4504383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8B743C-24DA-48F1-8BBD-3FA90058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Egbert" refreshedDate="44439.432515972221" createdVersion="6" refreshedVersion="6" minRefreshableVersion="3" recordCount="20" xr:uid="{F983D120-D27D-4758-B2D4-F8C2DCEABB5C}">
  <cacheSource type="worksheet">
    <worksheetSource ref="A8:M28" sheet="Provided Data"/>
  </cacheSource>
  <cacheFields count="13">
    <cacheField name="Response" numFmtId="0">
      <sharedItems containsSemiMixedTypes="0" containsString="0" containsNumber="1" containsInteger="1" minValue="1" maxValue="20"/>
    </cacheField>
    <cacheField name="Transportation to Island" numFmtId="0">
      <sharedItems/>
    </cacheField>
    <cacheField name="# of people in party" numFmtId="0">
      <sharedItems containsSemiMixedTypes="0" containsString="0" containsNumber="1" containsInteger="1" minValue="1" maxValue="12"/>
    </cacheField>
    <cacheField name="Accommodations" numFmtId="0">
      <sharedItems count="5">
        <s v="Hotel"/>
        <s v="Bed &amp; Breakfast"/>
        <s v="Beach House"/>
        <s v="Private Condo"/>
        <s v="Private Home"/>
      </sharedItems>
    </cacheField>
    <cacheField name="Interested in local attractions" numFmtId="0">
      <sharedItems/>
    </cacheField>
    <cacheField name="Annual income" numFmtId="3">
      <sharedItems containsSemiMixedTypes="0" containsString="0" containsNumber="1" containsInteger="1" minValue="25000" maxValue="250000"/>
    </cacheField>
    <cacheField name="Purpose of trip" numFmtId="0">
      <sharedItems/>
    </cacheField>
    <cacheField name="Response2" numFmtId="0">
      <sharedItems containsSemiMixedTypes="0" containsString="0" containsNumber="1" containsInteger="1" minValue="1" maxValue="20"/>
    </cacheField>
    <cacheField name="Country of origin" numFmtId="0">
      <sharedItems/>
    </cacheField>
    <cacheField name="Length of stay (in days)" numFmtId="0">
      <sharedItems containsSemiMixedTypes="0" containsString="0" containsNumber="1" containsInteger="1" minValue="2" maxValue="14"/>
    </cacheField>
    <cacheField name="Visit status" numFmtId="0">
      <sharedItems/>
    </cacheField>
    <cacheField name="Island transportation" numFmtId="0">
      <sharedItems/>
    </cacheField>
    <cacheField name="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Egbert" refreshedDate="44439.434213657405" createdVersion="6" refreshedVersion="6" minRefreshableVersion="3" recordCount="20" xr:uid="{F7984FC4-A12E-4C64-9974-F5AC0D81CFF2}">
  <cacheSource type="worksheet">
    <worksheetSource ref="A8:M28" sheet="Provided Data"/>
  </cacheSource>
  <cacheFields count="13">
    <cacheField name="Response" numFmtId="0">
      <sharedItems containsSemiMixedTypes="0" containsString="0" containsNumber="1" containsInteger="1" minValue="1" maxValue="20"/>
    </cacheField>
    <cacheField name="Transportation to Island" numFmtId="0">
      <sharedItems/>
    </cacheField>
    <cacheField name="# of people in party" numFmtId="0">
      <sharedItems containsSemiMixedTypes="0" containsString="0" containsNumber="1" containsInteger="1" minValue="1" maxValue="12"/>
    </cacheField>
    <cacheField name="Accommodations" numFmtId="0">
      <sharedItems/>
    </cacheField>
    <cacheField name="Interested in local attractions" numFmtId="0">
      <sharedItems count="2">
        <s v="yes"/>
        <s v="no"/>
      </sharedItems>
    </cacheField>
    <cacheField name="Annual income" numFmtId="3">
      <sharedItems containsSemiMixedTypes="0" containsString="0" containsNumber="1" containsInteger="1" minValue="25000" maxValue="250000"/>
    </cacheField>
    <cacheField name="Purpose of trip" numFmtId="0">
      <sharedItems/>
    </cacheField>
    <cacheField name="Response2" numFmtId="0">
      <sharedItems containsSemiMixedTypes="0" containsString="0" containsNumber="1" containsInteger="1" minValue="1" maxValue="20"/>
    </cacheField>
    <cacheField name="Country of origin" numFmtId="0">
      <sharedItems/>
    </cacheField>
    <cacheField name="Length of stay (in days)" numFmtId="0">
      <sharedItems containsSemiMixedTypes="0" containsString="0" containsNumber="1" containsInteger="1" minValue="2" maxValue="14"/>
    </cacheField>
    <cacheField name="Visit status" numFmtId="0">
      <sharedItems/>
    </cacheField>
    <cacheField name="Island transportation" numFmtId="0">
      <sharedItems/>
    </cacheField>
    <cacheField name="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Egbert" refreshedDate="44439.4448505787" createdVersion="6" refreshedVersion="6" minRefreshableVersion="3" recordCount="20" xr:uid="{64A323B2-4D6F-4E25-9A8A-A8494F1FEB40}">
  <cacheSource type="worksheet">
    <worksheetSource ref="A8:M28" sheet="Provided Data"/>
  </cacheSource>
  <cacheFields count="13">
    <cacheField name="Response" numFmtId="0">
      <sharedItems containsSemiMixedTypes="0" containsString="0" containsNumber="1" containsInteger="1" minValue="1" maxValue="20"/>
    </cacheField>
    <cacheField name="Transportation to Island" numFmtId="0">
      <sharedItems/>
    </cacheField>
    <cacheField name="# of people in party" numFmtId="0">
      <sharedItems containsSemiMixedTypes="0" containsString="0" containsNumber="1" containsInteger="1" minValue="1" maxValue="12"/>
    </cacheField>
    <cacheField name="Accommodations" numFmtId="0">
      <sharedItems/>
    </cacheField>
    <cacheField name="Interested in local attractions" numFmtId="0">
      <sharedItems/>
    </cacheField>
    <cacheField name="Annual income" numFmtId="3">
      <sharedItems containsSemiMixedTypes="0" containsString="0" containsNumber="1" containsInteger="1" minValue="25000" maxValue="250000"/>
    </cacheField>
    <cacheField name="Purpose of trip" numFmtId="0">
      <sharedItems count="7">
        <s v="family vacation"/>
        <s v="honeymoon"/>
        <s v="championship game"/>
        <s v="business"/>
        <s v="second honeymoon"/>
        <s v="vacation"/>
        <s v="wedding"/>
      </sharedItems>
    </cacheField>
    <cacheField name="Response2" numFmtId="0">
      <sharedItems containsSemiMixedTypes="0" containsString="0" containsNumber="1" containsInteger="1" minValue="1" maxValue="20"/>
    </cacheField>
    <cacheField name="Country of origin" numFmtId="0">
      <sharedItems/>
    </cacheField>
    <cacheField name="Length of stay (in days)" numFmtId="0">
      <sharedItems containsSemiMixedTypes="0" containsString="0" containsNumber="1" containsInteger="1" minValue="2" maxValue="14"/>
    </cacheField>
    <cacheField name="Visit status" numFmtId="0">
      <sharedItems/>
    </cacheField>
    <cacheField name="Island transportation" numFmtId="0">
      <sharedItems/>
    </cacheField>
    <cacheField name="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Egbert" refreshedDate="44439.452404282405" createdVersion="6" refreshedVersion="6" minRefreshableVersion="3" recordCount="20" xr:uid="{B815F2EE-A9D1-43C3-B8BA-08165C59379E}">
  <cacheSource type="worksheet">
    <worksheetSource ref="A8:M28" sheet="Provided Data"/>
  </cacheSource>
  <cacheFields count="13">
    <cacheField name="Response" numFmtId="0">
      <sharedItems containsSemiMixedTypes="0" containsString="0" containsNumber="1" containsInteger="1" minValue="1" maxValue="20"/>
    </cacheField>
    <cacheField name="Transportation to Island" numFmtId="0">
      <sharedItems/>
    </cacheField>
    <cacheField name="# of people in party" numFmtId="0">
      <sharedItems containsSemiMixedTypes="0" containsString="0" containsNumber="1" containsInteger="1" minValue="1" maxValue="12"/>
    </cacheField>
    <cacheField name="Accommodations" numFmtId="0">
      <sharedItems/>
    </cacheField>
    <cacheField name="Interested in local attractions" numFmtId="0">
      <sharedItems/>
    </cacheField>
    <cacheField name="Annual income" numFmtId="3">
      <sharedItems containsSemiMixedTypes="0" containsString="0" containsNumber="1" containsInteger="1" minValue="25000" maxValue="250000"/>
    </cacheField>
    <cacheField name="Purpose of trip" numFmtId="0">
      <sharedItems/>
    </cacheField>
    <cacheField name="Response2" numFmtId="0">
      <sharedItems containsSemiMixedTypes="0" containsString="0" containsNumber="1" containsInteger="1" minValue="1" maxValue="20"/>
    </cacheField>
    <cacheField name="Country of origin" numFmtId="0">
      <sharedItems count="5">
        <s v="USA"/>
        <s v="Japan"/>
        <s v="Mexico"/>
        <s v="Canada"/>
        <s v="Spain"/>
      </sharedItems>
    </cacheField>
    <cacheField name="Length of stay (in days)" numFmtId="0">
      <sharedItems containsSemiMixedTypes="0" containsString="0" containsNumber="1" containsInteger="1" minValue="2" maxValue="14"/>
    </cacheField>
    <cacheField name="Visit status" numFmtId="0">
      <sharedItems/>
    </cacheField>
    <cacheField name="Island transportation" numFmtId="0">
      <sharedItems/>
    </cacheField>
    <cacheField name="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Egbert" refreshedDate="44439.456074768517" createdVersion="6" refreshedVersion="6" minRefreshableVersion="3" recordCount="20" xr:uid="{24E3467B-62DD-4044-B0B2-B55C56566850}">
  <cacheSource type="worksheet">
    <worksheetSource ref="A8:M28" sheet="Provided Data"/>
  </cacheSource>
  <cacheFields count="13">
    <cacheField name="Response" numFmtId="0">
      <sharedItems containsSemiMixedTypes="0" containsString="0" containsNumber="1" containsInteger="1" minValue="1" maxValue="20"/>
    </cacheField>
    <cacheField name="Transportation to Island" numFmtId="0">
      <sharedItems/>
    </cacheField>
    <cacheField name="# of people in party" numFmtId="0">
      <sharedItems containsSemiMixedTypes="0" containsString="0" containsNumber="1" containsInteger="1" minValue="1" maxValue="12"/>
    </cacheField>
    <cacheField name="Accommodations" numFmtId="0">
      <sharedItems/>
    </cacheField>
    <cacheField name="Interested in local attractions" numFmtId="0">
      <sharedItems/>
    </cacheField>
    <cacheField name="Annual income" numFmtId="3">
      <sharedItems containsSemiMixedTypes="0" containsString="0" containsNumber="1" containsInteger="1" minValue="25000" maxValue="250000"/>
    </cacheField>
    <cacheField name="Purpose of trip" numFmtId="0">
      <sharedItems/>
    </cacheField>
    <cacheField name="Response2" numFmtId="0">
      <sharedItems containsSemiMixedTypes="0" containsString="0" containsNumber="1" containsInteger="1" minValue="1" maxValue="20"/>
    </cacheField>
    <cacheField name="Country of origin" numFmtId="0">
      <sharedItems/>
    </cacheField>
    <cacheField name="Length of stay (in days)" numFmtId="0">
      <sharedItems containsSemiMixedTypes="0" containsString="0" containsNumber="1" containsInteger="1" minValue="2" maxValue="14"/>
    </cacheField>
    <cacheField name="Visit status" numFmtId="0">
      <sharedItems count="2">
        <s v="First time"/>
        <s v="repeat"/>
      </sharedItems>
    </cacheField>
    <cacheField name="Island transportation" numFmtId="0">
      <sharedItems/>
    </cacheField>
    <cacheField name="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Egbert" refreshedDate="44439.458471296297" createdVersion="6" refreshedVersion="6" minRefreshableVersion="3" recordCount="20" xr:uid="{E1A5A590-D61B-4368-BE58-EFB1183EE8A1}">
  <cacheSource type="worksheet">
    <worksheetSource ref="A8:M28" sheet="Provided Data"/>
  </cacheSource>
  <cacheFields count="13">
    <cacheField name="Response" numFmtId="0">
      <sharedItems containsSemiMixedTypes="0" containsString="0" containsNumber="1" containsInteger="1" minValue="1" maxValue="20"/>
    </cacheField>
    <cacheField name="Transportation to Island" numFmtId="0">
      <sharedItems/>
    </cacheField>
    <cacheField name="# of people in party" numFmtId="0">
      <sharedItems containsSemiMixedTypes="0" containsString="0" containsNumber="1" containsInteger="1" minValue="1" maxValue="12"/>
    </cacheField>
    <cacheField name="Accommodations" numFmtId="0">
      <sharedItems/>
    </cacheField>
    <cacheField name="Interested in local attractions" numFmtId="0">
      <sharedItems/>
    </cacheField>
    <cacheField name="Annual income" numFmtId="3">
      <sharedItems containsSemiMixedTypes="0" containsString="0" containsNumber="1" containsInteger="1" minValue="25000" maxValue="250000"/>
    </cacheField>
    <cacheField name="Purpose of trip" numFmtId="0">
      <sharedItems/>
    </cacheField>
    <cacheField name="Response2" numFmtId="0">
      <sharedItems containsSemiMixedTypes="0" containsString="0" containsNumber="1" containsInteger="1" minValue="1" maxValue="20"/>
    </cacheField>
    <cacheField name="Country of origin" numFmtId="0">
      <sharedItems/>
    </cacheField>
    <cacheField name="Length of stay (in days)" numFmtId="0">
      <sharedItems containsSemiMixedTypes="0" containsString="0" containsNumber="1" containsInteger="1" minValue="2" maxValue="14"/>
    </cacheField>
    <cacheField name="Visit status" numFmtId="0">
      <sharedItems/>
    </cacheField>
    <cacheField name="Island transportation" numFmtId="0">
      <sharedItems count="7">
        <s v="none"/>
        <s v="car share"/>
        <s v="bus"/>
        <s v="rental car"/>
        <s v="hotel shuttle"/>
        <s v="public transportation"/>
        <s v="rental cart"/>
      </sharedItems>
    </cacheField>
    <cacheField name="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Egbert" refreshedDate="44439.459660185188" createdVersion="6" refreshedVersion="6" minRefreshableVersion="3" recordCount="20" xr:uid="{BF4B88CD-0129-4938-9EDB-897D28D93273}">
  <cacheSource type="worksheet">
    <worksheetSource ref="A8:M28" sheet="Provided Data"/>
  </cacheSource>
  <cacheFields count="13">
    <cacheField name="Response" numFmtId="0">
      <sharedItems containsSemiMixedTypes="0" containsString="0" containsNumber="1" containsInteger="1" minValue="1" maxValue="20"/>
    </cacheField>
    <cacheField name="Transportation to Island" numFmtId="0">
      <sharedItems/>
    </cacheField>
    <cacheField name="# of people in party" numFmtId="0">
      <sharedItems containsSemiMixedTypes="0" containsString="0" containsNumber="1" containsInteger="1" minValue="1" maxValue="12"/>
    </cacheField>
    <cacheField name="Accommodations" numFmtId="0">
      <sharedItems/>
    </cacheField>
    <cacheField name="Interested in local attractions" numFmtId="0">
      <sharedItems/>
    </cacheField>
    <cacheField name="Annual income" numFmtId="3">
      <sharedItems containsSemiMixedTypes="0" containsString="0" containsNumber="1" containsInteger="1" minValue="25000" maxValue="250000"/>
    </cacheField>
    <cacheField name="Purpose of trip" numFmtId="0">
      <sharedItems/>
    </cacheField>
    <cacheField name="Response2" numFmtId="0">
      <sharedItems containsSemiMixedTypes="0" containsString="0" containsNumber="1" containsInteger="1" minValue="1" maxValue="20"/>
    </cacheField>
    <cacheField name="Country of origin" numFmtId="0">
      <sharedItems/>
    </cacheField>
    <cacheField name="Length of stay (in days)" numFmtId="0">
      <sharedItems containsSemiMixedTypes="0" containsString="0" containsNumber="1" containsInteger="1" minValue="2" maxValue="14"/>
    </cacheField>
    <cacheField name="Visit status" numFmtId="0">
      <sharedItems/>
    </cacheField>
    <cacheField name="Island transportation" numFmtId="0">
      <sharedItems/>
    </cacheField>
    <cacheField name="Age" numFmtId="0">
      <sharedItems count="10">
        <s v="40-45"/>
        <s v="20-25"/>
        <s v="15-20"/>
        <s v="30-35"/>
        <s v="55-60"/>
        <s v="50-55"/>
        <s v="45-50"/>
        <s v="60-75"/>
        <s v="35-40"/>
        <s v="25-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Cruise Ship"/>
    <n v="4"/>
    <x v="0"/>
    <s v="yes"/>
    <n v="60000"/>
    <s v="family vacation"/>
    <n v="1"/>
    <s v="USA"/>
    <n v="3"/>
    <s v="First time"/>
    <s v="none"/>
    <s v="40-45"/>
  </r>
  <r>
    <n v="2"/>
    <s v="Air"/>
    <n v="2"/>
    <x v="1"/>
    <s v="yes"/>
    <n v="80000"/>
    <s v="honeymoon"/>
    <n v="2"/>
    <s v="USA"/>
    <n v="7"/>
    <s v="First time"/>
    <s v="car share"/>
    <s v="20-25"/>
  </r>
  <r>
    <n v="3"/>
    <s v="Air"/>
    <n v="12"/>
    <x v="0"/>
    <s v="no"/>
    <n v="30000"/>
    <s v="championship game"/>
    <n v="3"/>
    <s v="Japan"/>
    <n v="2"/>
    <s v="repeat"/>
    <s v="bus"/>
    <s v="15-20"/>
  </r>
  <r>
    <n v="4"/>
    <s v="Cruise Ship"/>
    <n v="2"/>
    <x v="0"/>
    <s v="yes"/>
    <n v="100000"/>
    <s v="honeymoon"/>
    <n v="4"/>
    <s v="USA"/>
    <n v="5"/>
    <s v="repeat"/>
    <s v="rental car"/>
    <s v="30-35"/>
  </r>
  <r>
    <n v="5"/>
    <s v="Air"/>
    <n v="1"/>
    <x v="0"/>
    <s v="no"/>
    <n v="45000"/>
    <s v="business"/>
    <n v="5"/>
    <s v="Mexico"/>
    <n v="3"/>
    <s v="repeat"/>
    <s v="hotel shuttle"/>
    <s v="55-60"/>
  </r>
  <r>
    <n v="6"/>
    <s v="Cruise Ship"/>
    <n v="2"/>
    <x v="2"/>
    <s v="no"/>
    <n v="150000"/>
    <s v="second honeymoon"/>
    <n v="6"/>
    <s v="USA"/>
    <n v="5"/>
    <s v="repeat"/>
    <s v="none"/>
    <s v="50-55"/>
  </r>
  <r>
    <n v="7"/>
    <s v="Air"/>
    <n v="2"/>
    <x v="3"/>
    <s v="yes"/>
    <n v="250000"/>
    <s v="vacation"/>
    <n v="7"/>
    <s v="USA"/>
    <n v="7"/>
    <s v="repeat"/>
    <s v="rental car"/>
    <s v="45-50"/>
  </r>
  <r>
    <n v="8"/>
    <s v="Cruise Ship"/>
    <n v="6"/>
    <x v="0"/>
    <s v="yes"/>
    <n v="75000"/>
    <s v="family vacation"/>
    <n v="8"/>
    <s v="Canada"/>
    <n v="5"/>
    <s v="First time"/>
    <s v="public transportation"/>
    <s v="40-45"/>
  </r>
  <r>
    <n v="9"/>
    <s v="Air"/>
    <n v="2"/>
    <x v="3"/>
    <s v="no"/>
    <n v="55000"/>
    <s v="vacation"/>
    <n v="9"/>
    <s v="USA"/>
    <n v="7"/>
    <s v="repeat"/>
    <s v="rental car"/>
    <s v="60-75"/>
  </r>
  <r>
    <n v="10"/>
    <s v="Cruise Ship"/>
    <n v="3"/>
    <x v="0"/>
    <s v="yes"/>
    <n v="65000"/>
    <s v="family vacation"/>
    <n v="10"/>
    <s v="USA"/>
    <n v="6"/>
    <s v="First time"/>
    <s v="hotel shuttle"/>
    <s v="55-60"/>
  </r>
  <r>
    <n v="11"/>
    <s v="Cruise Ship"/>
    <n v="2"/>
    <x v="0"/>
    <s v="yes"/>
    <n v="60000"/>
    <s v="honeymoon"/>
    <n v="11"/>
    <s v="USA"/>
    <n v="4"/>
    <s v="First time"/>
    <s v="none"/>
    <s v="20-25"/>
  </r>
  <r>
    <n v="12"/>
    <s v="Air"/>
    <n v="8"/>
    <x v="2"/>
    <s v="yes"/>
    <n v="80000"/>
    <s v="wedding"/>
    <n v="12"/>
    <s v="USA"/>
    <n v="4"/>
    <s v="First time"/>
    <s v="rental car"/>
    <s v="40-45"/>
  </r>
  <r>
    <n v="13"/>
    <s v="Air"/>
    <n v="5"/>
    <x v="0"/>
    <s v="yes"/>
    <n v="75000"/>
    <s v="family vacation"/>
    <n v="13"/>
    <s v="Canada"/>
    <n v="6"/>
    <s v="First time"/>
    <s v="rental car"/>
    <s v="35-40"/>
  </r>
  <r>
    <n v="14"/>
    <s v="Air"/>
    <n v="2"/>
    <x v="0"/>
    <s v="yes"/>
    <n v="100000"/>
    <s v="honeymoon"/>
    <n v="14"/>
    <s v="Spain"/>
    <n v="5"/>
    <s v="repeat"/>
    <s v="car share"/>
    <s v="30-35"/>
  </r>
  <r>
    <n v="15"/>
    <s v="Air"/>
    <n v="1"/>
    <x v="0"/>
    <s v="no"/>
    <n v="85000"/>
    <s v="business"/>
    <n v="15"/>
    <s v="USA"/>
    <n v="2"/>
    <s v="repeat"/>
    <s v="car share"/>
    <s v="45-50"/>
  </r>
  <r>
    <n v="16"/>
    <s v="Cruise Ship"/>
    <n v="5"/>
    <x v="0"/>
    <s v="yes"/>
    <n v="70000"/>
    <s v="family vacation"/>
    <n v="16"/>
    <s v="USA"/>
    <n v="2"/>
    <s v="First time"/>
    <s v="none"/>
    <s v="40-45"/>
  </r>
  <r>
    <n v="17"/>
    <s v="Air"/>
    <n v="2"/>
    <x v="4"/>
    <s v="no"/>
    <n v="180000"/>
    <s v="vacation"/>
    <n v="17"/>
    <s v="USA"/>
    <n v="14"/>
    <s v="repeat"/>
    <s v="rental car"/>
    <s v="55-60"/>
  </r>
  <r>
    <n v="18"/>
    <s v="Air"/>
    <n v="7"/>
    <x v="4"/>
    <s v="no"/>
    <n v="25000"/>
    <s v="vacation"/>
    <n v="18"/>
    <s v="USA"/>
    <n v="14"/>
    <s v="First time"/>
    <s v="none"/>
    <s v="25-30"/>
  </r>
  <r>
    <n v="19"/>
    <s v="Air"/>
    <n v="4"/>
    <x v="3"/>
    <s v="yes"/>
    <n v="175000"/>
    <s v="vacation"/>
    <n v="19"/>
    <s v="Canada"/>
    <n v="10"/>
    <s v="repeat"/>
    <s v="rental car"/>
    <s v="55-60"/>
  </r>
  <r>
    <n v="20"/>
    <s v="Air"/>
    <n v="3"/>
    <x v="0"/>
    <s v="no"/>
    <n v="150000"/>
    <s v="business"/>
    <n v="20"/>
    <s v="USA"/>
    <n v="4"/>
    <s v="First time"/>
    <s v="rental cart"/>
    <s v="35-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Cruise Ship"/>
    <n v="4"/>
    <s v="Hotel"/>
    <x v="0"/>
    <n v="60000"/>
    <s v="family vacation"/>
    <n v="1"/>
    <s v="USA"/>
    <n v="3"/>
    <s v="First time"/>
    <s v="none"/>
    <s v="40-45"/>
  </r>
  <r>
    <n v="2"/>
    <s v="Air"/>
    <n v="2"/>
    <s v="Bed &amp; Breakfast"/>
    <x v="0"/>
    <n v="80000"/>
    <s v="honeymoon"/>
    <n v="2"/>
    <s v="USA"/>
    <n v="7"/>
    <s v="First time"/>
    <s v="car share"/>
    <s v="20-25"/>
  </r>
  <r>
    <n v="3"/>
    <s v="Air"/>
    <n v="12"/>
    <s v="Hotel"/>
    <x v="1"/>
    <n v="30000"/>
    <s v="championship game"/>
    <n v="3"/>
    <s v="Japan"/>
    <n v="2"/>
    <s v="repeat"/>
    <s v="bus"/>
    <s v="15-20"/>
  </r>
  <r>
    <n v="4"/>
    <s v="Cruise Ship"/>
    <n v="2"/>
    <s v="Hotel"/>
    <x v="0"/>
    <n v="100000"/>
    <s v="honeymoon"/>
    <n v="4"/>
    <s v="USA"/>
    <n v="5"/>
    <s v="repeat"/>
    <s v="rental car"/>
    <s v="30-35"/>
  </r>
  <r>
    <n v="5"/>
    <s v="Air"/>
    <n v="1"/>
    <s v="Hotel"/>
    <x v="1"/>
    <n v="45000"/>
    <s v="business"/>
    <n v="5"/>
    <s v="Mexico"/>
    <n v="3"/>
    <s v="repeat"/>
    <s v="hotel shuttle"/>
    <s v="55-60"/>
  </r>
  <r>
    <n v="6"/>
    <s v="Cruise Ship"/>
    <n v="2"/>
    <s v="Beach House"/>
    <x v="1"/>
    <n v="150000"/>
    <s v="second honeymoon"/>
    <n v="6"/>
    <s v="USA"/>
    <n v="5"/>
    <s v="repeat"/>
    <s v="none"/>
    <s v="50-55"/>
  </r>
  <r>
    <n v="7"/>
    <s v="Air"/>
    <n v="2"/>
    <s v="Private Condo"/>
    <x v="0"/>
    <n v="250000"/>
    <s v="vacation"/>
    <n v="7"/>
    <s v="USA"/>
    <n v="7"/>
    <s v="repeat"/>
    <s v="rental car"/>
    <s v="45-50"/>
  </r>
  <r>
    <n v="8"/>
    <s v="Cruise Ship"/>
    <n v="6"/>
    <s v="Hotel"/>
    <x v="0"/>
    <n v="75000"/>
    <s v="family vacation"/>
    <n v="8"/>
    <s v="Canada"/>
    <n v="5"/>
    <s v="First time"/>
    <s v="public transportation"/>
    <s v="40-45"/>
  </r>
  <r>
    <n v="9"/>
    <s v="Air"/>
    <n v="2"/>
    <s v="Private Condo"/>
    <x v="1"/>
    <n v="55000"/>
    <s v="vacation"/>
    <n v="9"/>
    <s v="USA"/>
    <n v="7"/>
    <s v="repeat"/>
    <s v="rental car"/>
    <s v="60-75"/>
  </r>
  <r>
    <n v="10"/>
    <s v="Cruise Ship"/>
    <n v="3"/>
    <s v="Hotel"/>
    <x v="0"/>
    <n v="65000"/>
    <s v="family vacation"/>
    <n v="10"/>
    <s v="USA"/>
    <n v="6"/>
    <s v="First time"/>
    <s v="hotel shuttle"/>
    <s v="55-60"/>
  </r>
  <r>
    <n v="11"/>
    <s v="Cruise Ship"/>
    <n v="2"/>
    <s v="Hotel"/>
    <x v="0"/>
    <n v="60000"/>
    <s v="honeymoon"/>
    <n v="11"/>
    <s v="USA"/>
    <n v="4"/>
    <s v="First time"/>
    <s v="none"/>
    <s v="20-25"/>
  </r>
  <r>
    <n v="12"/>
    <s v="Air"/>
    <n v="8"/>
    <s v="Beach House"/>
    <x v="0"/>
    <n v="80000"/>
    <s v="wedding"/>
    <n v="12"/>
    <s v="USA"/>
    <n v="4"/>
    <s v="First time"/>
    <s v="rental car"/>
    <s v="40-45"/>
  </r>
  <r>
    <n v="13"/>
    <s v="Air"/>
    <n v="5"/>
    <s v="Hotel"/>
    <x v="0"/>
    <n v="75000"/>
    <s v="family vacation"/>
    <n v="13"/>
    <s v="Canada"/>
    <n v="6"/>
    <s v="First time"/>
    <s v="rental car"/>
    <s v="35-40"/>
  </r>
  <r>
    <n v="14"/>
    <s v="Air"/>
    <n v="2"/>
    <s v="Hotel"/>
    <x v="0"/>
    <n v="100000"/>
    <s v="honeymoon"/>
    <n v="14"/>
    <s v="Spain"/>
    <n v="5"/>
    <s v="repeat"/>
    <s v="car share"/>
    <s v="30-35"/>
  </r>
  <r>
    <n v="15"/>
    <s v="Air"/>
    <n v="1"/>
    <s v="Hotel"/>
    <x v="1"/>
    <n v="85000"/>
    <s v="business"/>
    <n v="15"/>
    <s v="USA"/>
    <n v="2"/>
    <s v="repeat"/>
    <s v="car share"/>
    <s v="45-50"/>
  </r>
  <r>
    <n v="16"/>
    <s v="Cruise Ship"/>
    <n v="5"/>
    <s v="Hotel"/>
    <x v="0"/>
    <n v="70000"/>
    <s v="family vacation"/>
    <n v="16"/>
    <s v="USA"/>
    <n v="2"/>
    <s v="First time"/>
    <s v="none"/>
    <s v="40-45"/>
  </r>
  <r>
    <n v="17"/>
    <s v="Air"/>
    <n v="2"/>
    <s v="Private Home"/>
    <x v="1"/>
    <n v="180000"/>
    <s v="vacation"/>
    <n v="17"/>
    <s v="USA"/>
    <n v="14"/>
    <s v="repeat"/>
    <s v="rental car"/>
    <s v="55-60"/>
  </r>
  <r>
    <n v="18"/>
    <s v="Air"/>
    <n v="7"/>
    <s v="Private Home"/>
    <x v="1"/>
    <n v="25000"/>
    <s v="vacation"/>
    <n v="18"/>
    <s v="USA"/>
    <n v="14"/>
    <s v="First time"/>
    <s v="none"/>
    <s v="25-30"/>
  </r>
  <r>
    <n v="19"/>
    <s v="Air"/>
    <n v="4"/>
    <s v="Private Condo"/>
    <x v="0"/>
    <n v="175000"/>
    <s v="vacation"/>
    <n v="19"/>
    <s v="Canada"/>
    <n v="10"/>
    <s v="repeat"/>
    <s v="rental car"/>
    <s v="55-60"/>
  </r>
  <r>
    <n v="20"/>
    <s v="Air"/>
    <n v="3"/>
    <s v="Hotel"/>
    <x v="1"/>
    <n v="150000"/>
    <s v="business"/>
    <n v="20"/>
    <s v="USA"/>
    <n v="4"/>
    <s v="First time"/>
    <s v="rental cart"/>
    <s v="35-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Cruise Ship"/>
    <n v="4"/>
    <s v="Hotel"/>
    <s v="yes"/>
    <n v="60000"/>
    <x v="0"/>
    <n v="1"/>
    <s v="USA"/>
    <n v="3"/>
    <s v="First time"/>
    <s v="none"/>
    <s v="40-45"/>
  </r>
  <r>
    <n v="2"/>
    <s v="Air"/>
    <n v="2"/>
    <s v="Bed &amp; Breakfast"/>
    <s v="yes"/>
    <n v="80000"/>
    <x v="1"/>
    <n v="2"/>
    <s v="USA"/>
    <n v="7"/>
    <s v="First time"/>
    <s v="car share"/>
    <s v="20-25"/>
  </r>
  <r>
    <n v="3"/>
    <s v="Air"/>
    <n v="12"/>
    <s v="Hotel"/>
    <s v="no"/>
    <n v="30000"/>
    <x v="2"/>
    <n v="3"/>
    <s v="Japan"/>
    <n v="2"/>
    <s v="repeat"/>
    <s v="bus"/>
    <s v="15-20"/>
  </r>
  <r>
    <n v="4"/>
    <s v="Cruise Ship"/>
    <n v="2"/>
    <s v="Hotel"/>
    <s v="yes"/>
    <n v="100000"/>
    <x v="1"/>
    <n v="4"/>
    <s v="USA"/>
    <n v="5"/>
    <s v="repeat"/>
    <s v="rental car"/>
    <s v="30-35"/>
  </r>
  <r>
    <n v="5"/>
    <s v="Air"/>
    <n v="1"/>
    <s v="Hotel"/>
    <s v="no"/>
    <n v="45000"/>
    <x v="3"/>
    <n v="5"/>
    <s v="Mexico"/>
    <n v="3"/>
    <s v="repeat"/>
    <s v="hotel shuttle"/>
    <s v="55-60"/>
  </r>
  <r>
    <n v="6"/>
    <s v="Cruise Ship"/>
    <n v="2"/>
    <s v="Beach House"/>
    <s v="no"/>
    <n v="150000"/>
    <x v="4"/>
    <n v="6"/>
    <s v="USA"/>
    <n v="5"/>
    <s v="repeat"/>
    <s v="none"/>
    <s v="50-55"/>
  </r>
  <r>
    <n v="7"/>
    <s v="Air"/>
    <n v="2"/>
    <s v="Private Condo"/>
    <s v="yes"/>
    <n v="250000"/>
    <x v="5"/>
    <n v="7"/>
    <s v="USA"/>
    <n v="7"/>
    <s v="repeat"/>
    <s v="rental car"/>
    <s v="45-50"/>
  </r>
  <r>
    <n v="8"/>
    <s v="Cruise Ship"/>
    <n v="6"/>
    <s v="Hotel"/>
    <s v="yes"/>
    <n v="75000"/>
    <x v="0"/>
    <n v="8"/>
    <s v="Canada"/>
    <n v="5"/>
    <s v="First time"/>
    <s v="public transportation"/>
    <s v="40-45"/>
  </r>
  <r>
    <n v="9"/>
    <s v="Air"/>
    <n v="2"/>
    <s v="Private Condo"/>
    <s v="no"/>
    <n v="55000"/>
    <x v="5"/>
    <n v="9"/>
    <s v="USA"/>
    <n v="7"/>
    <s v="repeat"/>
    <s v="rental car"/>
    <s v="60-75"/>
  </r>
  <r>
    <n v="10"/>
    <s v="Cruise Ship"/>
    <n v="3"/>
    <s v="Hotel"/>
    <s v="yes"/>
    <n v="65000"/>
    <x v="0"/>
    <n v="10"/>
    <s v="USA"/>
    <n v="6"/>
    <s v="First time"/>
    <s v="hotel shuttle"/>
    <s v="55-60"/>
  </r>
  <r>
    <n v="11"/>
    <s v="Cruise Ship"/>
    <n v="2"/>
    <s v="Hotel"/>
    <s v="yes"/>
    <n v="60000"/>
    <x v="1"/>
    <n v="11"/>
    <s v="USA"/>
    <n v="4"/>
    <s v="First time"/>
    <s v="none"/>
    <s v="20-25"/>
  </r>
  <r>
    <n v="12"/>
    <s v="Air"/>
    <n v="8"/>
    <s v="Beach House"/>
    <s v="yes"/>
    <n v="80000"/>
    <x v="6"/>
    <n v="12"/>
    <s v="USA"/>
    <n v="4"/>
    <s v="First time"/>
    <s v="rental car"/>
    <s v="40-45"/>
  </r>
  <r>
    <n v="13"/>
    <s v="Air"/>
    <n v="5"/>
    <s v="Hotel"/>
    <s v="yes"/>
    <n v="75000"/>
    <x v="0"/>
    <n v="13"/>
    <s v="Canada"/>
    <n v="6"/>
    <s v="First time"/>
    <s v="rental car"/>
    <s v="35-40"/>
  </r>
  <r>
    <n v="14"/>
    <s v="Air"/>
    <n v="2"/>
    <s v="Hotel"/>
    <s v="yes"/>
    <n v="100000"/>
    <x v="1"/>
    <n v="14"/>
    <s v="Spain"/>
    <n v="5"/>
    <s v="repeat"/>
    <s v="car share"/>
    <s v="30-35"/>
  </r>
  <r>
    <n v="15"/>
    <s v="Air"/>
    <n v="1"/>
    <s v="Hotel"/>
    <s v="no"/>
    <n v="85000"/>
    <x v="3"/>
    <n v="15"/>
    <s v="USA"/>
    <n v="2"/>
    <s v="repeat"/>
    <s v="car share"/>
    <s v="45-50"/>
  </r>
  <r>
    <n v="16"/>
    <s v="Cruise Ship"/>
    <n v="5"/>
    <s v="Hotel"/>
    <s v="yes"/>
    <n v="70000"/>
    <x v="0"/>
    <n v="16"/>
    <s v="USA"/>
    <n v="2"/>
    <s v="First time"/>
    <s v="none"/>
    <s v="40-45"/>
  </r>
  <r>
    <n v="17"/>
    <s v="Air"/>
    <n v="2"/>
    <s v="Private Home"/>
    <s v="no"/>
    <n v="180000"/>
    <x v="5"/>
    <n v="17"/>
    <s v="USA"/>
    <n v="14"/>
    <s v="repeat"/>
    <s v="rental car"/>
    <s v="55-60"/>
  </r>
  <r>
    <n v="18"/>
    <s v="Air"/>
    <n v="7"/>
    <s v="Private Home"/>
    <s v="no"/>
    <n v="25000"/>
    <x v="5"/>
    <n v="18"/>
    <s v="USA"/>
    <n v="14"/>
    <s v="First time"/>
    <s v="none"/>
    <s v="25-30"/>
  </r>
  <r>
    <n v="19"/>
    <s v="Air"/>
    <n v="4"/>
    <s v="Private Condo"/>
    <s v="yes"/>
    <n v="175000"/>
    <x v="5"/>
    <n v="19"/>
    <s v="Canada"/>
    <n v="10"/>
    <s v="repeat"/>
    <s v="rental car"/>
    <s v="55-60"/>
  </r>
  <r>
    <n v="20"/>
    <s v="Air"/>
    <n v="3"/>
    <s v="Hotel"/>
    <s v="no"/>
    <n v="150000"/>
    <x v="3"/>
    <n v="20"/>
    <s v="USA"/>
    <n v="4"/>
    <s v="First time"/>
    <s v="rental cart"/>
    <s v="35-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Cruise Ship"/>
    <n v="4"/>
    <s v="Hotel"/>
    <s v="yes"/>
    <n v="60000"/>
    <s v="family vacation"/>
    <n v="1"/>
    <x v="0"/>
    <n v="3"/>
    <s v="First time"/>
    <s v="none"/>
    <s v="40-45"/>
  </r>
  <r>
    <n v="2"/>
    <s v="Air"/>
    <n v="2"/>
    <s v="Bed &amp; Breakfast"/>
    <s v="yes"/>
    <n v="80000"/>
    <s v="honeymoon"/>
    <n v="2"/>
    <x v="0"/>
    <n v="7"/>
    <s v="First time"/>
    <s v="car share"/>
    <s v="20-25"/>
  </r>
  <r>
    <n v="3"/>
    <s v="Air"/>
    <n v="12"/>
    <s v="Hotel"/>
    <s v="no"/>
    <n v="30000"/>
    <s v="championship game"/>
    <n v="3"/>
    <x v="1"/>
    <n v="2"/>
    <s v="repeat"/>
    <s v="bus"/>
    <s v="15-20"/>
  </r>
  <r>
    <n v="4"/>
    <s v="Cruise Ship"/>
    <n v="2"/>
    <s v="Hotel"/>
    <s v="yes"/>
    <n v="100000"/>
    <s v="honeymoon"/>
    <n v="4"/>
    <x v="0"/>
    <n v="5"/>
    <s v="repeat"/>
    <s v="rental car"/>
    <s v="30-35"/>
  </r>
  <r>
    <n v="5"/>
    <s v="Air"/>
    <n v="1"/>
    <s v="Hotel"/>
    <s v="no"/>
    <n v="45000"/>
    <s v="business"/>
    <n v="5"/>
    <x v="2"/>
    <n v="3"/>
    <s v="repeat"/>
    <s v="hotel shuttle"/>
    <s v="55-60"/>
  </r>
  <r>
    <n v="6"/>
    <s v="Cruise Ship"/>
    <n v="2"/>
    <s v="Beach House"/>
    <s v="no"/>
    <n v="150000"/>
    <s v="second honeymoon"/>
    <n v="6"/>
    <x v="0"/>
    <n v="5"/>
    <s v="repeat"/>
    <s v="none"/>
    <s v="50-55"/>
  </r>
  <r>
    <n v="7"/>
    <s v="Air"/>
    <n v="2"/>
    <s v="Private Condo"/>
    <s v="yes"/>
    <n v="250000"/>
    <s v="vacation"/>
    <n v="7"/>
    <x v="0"/>
    <n v="7"/>
    <s v="repeat"/>
    <s v="rental car"/>
    <s v="45-50"/>
  </r>
  <r>
    <n v="8"/>
    <s v="Cruise Ship"/>
    <n v="6"/>
    <s v="Hotel"/>
    <s v="yes"/>
    <n v="75000"/>
    <s v="family vacation"/>
    <n v="8"/>
    <x v="3"/>
    <n v="5"/>
    <s v="First time"/>
    <s v="public transportation"/>
    <s v="40-45"/>
  </r>
  <r>
    <n v="9"/>
    <s v="Air"/>
    <n v="2"/>
    <s v="Private Condo"/>
    <s v="no"/>
    <n v="55000"/>
    <s v="vacation"/>
    <n v="9"/>
    <x v="0"/>
    <n v="7"/>
    <s v="repeat"/>
    <s v="rental car"/>
    <s v="60-75"/>
  </r>
  <r>
    <n v="10"/>
    <s v="Cruise Ship"/>
    <n v="3"/>
    <s v="Hotel"/>
    <s v="yes"/>
    <n v="65000"/>
    <s v="family vacation"/>
    <n v="10"/>
    <x v="0"/>
    <n v="6"/>
    <s v="First time"/>
    <s v="hotel shuttle"/>
    <s v="55-60"/>
  </r>
  <r>
    <n v="11"/>
    <s v="Cruise Ship"/>
    <n v="2"/>
    <s v="Hotel"/>
    <s v="yes"/>
    <n v="60000"/>
    <s v="honeymoon"/>
    <n v="11"/>
    <x v="0"/>
    <n v="4"/>
    <s v="First time"/>
    <s v="none"/>
    <s v="20-25"/>
  </r>
  <r>
    <n v="12"/>
    <s v="Air"/>
    <n v="8"/>
    <s v="Beach House"/>
    <s v="yes"/>
    <n v="80000"/>
    <s v="wedding"/>
    <n v="12"/>
    <x v="0"/>
    <n v="4"/>
    <s v="First time"/>
    <s v="rental car"/>
    <s v="40-45"/>
  </r>
  <r>
    <n v="13"/>
    <s v="Air"/>
    <n v="5"/>
    <s v="Hotel"/>
    <s v="yes"/>
    <n v="75000"/>
    <s v="family vacation"/>
    <n v="13"/>
    <x v="3"/>
    <n v="6"/>
    <s v="First time"/>
    <s v="rental car"/>
    <s v="35-40"/>
  </r>
  <r>
    <n v="14"/>
    <s v="Air"/>
    <n v="2"/>
    <s v="Hotel"/>
    <s v="yes"/>
    <n v="100000"/>
    <s v="honeymoon"/>
    <n v="14"/>
    <x v="4"/>
    <n v="5"/>
    <s v="repeat"/>
    <s v="car share"/>
    <s v="30-35"/>
  </r>
  <r>
    <n v="15"/>
    <s v="Air"/>
    <n v="1"/>
    <s v="Hotel"/>
    <s v="no"/>
    <n v="85000"/>
    <s v="business"/>
    <n v="15"/>
    <x v="0"/>
    <n v="2"/>
    <s v="repeat"/>
    <s v="car share"/>
    <s v="45-50"/>
  </r>
  <r>
    <n v="16"/>
    <s v="Cruise Ship"/>
    <n v="5"/>
    <s v="Hotel"/>
    <s v="yes"/>
    <n v="70000"/>
    <s v="family vacation"/>
    <n v="16"/>
    <x v="0"/>
    <n v="2"/>
    <s v="First time"/>
    <s v="none"/>
    <s v="40-45"/>
  </r>
  <r>
    <n v="17"/>
    <s v="Air"/>
    <n v="2"/>
    <s v="Private Home"/>
    <s v="no"/>
    <n v="180000"/>
    <s v="vacation"/>
    <n v="17"/>
    <x v="0"/>
    <n v="14"/>
    <s v="repeat"/>
    <s v="rental car"/>
    <s v="55-60"/>
  </r>
  <r>
    <n v="18"/>
    <s v="Air"/>
    <n v="7"/>
    <s v="Private Home"/>
    <s v="no"/>
    <n v="25000"/>
    <s v="vacation"/>
    <n v="18"/>
    <x v="0"/>
    <n v="14"/>
    <s v="First time"/>
    <s v="none"/>
    <s v="25-30"/>
  </r>
  <r>
    <n v="19"/>
    <s v="Air"/>
    <n v="4"/>
    <s v="Private Condo"/>
    <s v="yes"/>
    <n v="175000"/>
    <s v="vacation"/>
    <n v="19"/>
    <x v="3"/>
    <n v="10"/>
    <s v="repeat"/>
    <s v="rental car"/>
    <s v="55-60"/>
  </r>
  <r>
    <n v="20"/>
    <s v="Air"/>
    <n v="3"/>
    <s v="Hotel"/>
    <s v="no"/>
    <n v="150000"/>
    <s v="business"/>
    <n v="20"/>
    <x v="0"/>
    <n v="4"/>
    <s v="First time"/>
    <s v="rental cart"/>
    <s v="35-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Cruise Ship"/>
    <n v="4"/>
    <s v="Hotel"/>
    <s v="yes"/>
    <n v="60000"/>
    <s v="family vacation"/>
    <n v="1"/>
    <s v="USA"/>
    <n v="3"/>
    <x v="0"/>
    <s v="none"/>
    <s v="40-45"/>
  </r>
  <r>
    <n v="2"/>
    <s v="Air"/>
    <n v="2"/>
    <s v="Bed &amp; Breakfast"/>
    <s v="yes"/>
    <n v="80000"/>
    <s v="honeymoon"/>
    <n v="2"/>
    <s v="USA"/>
    <n v="7"/>
    <x v="0"/>
    <s v="car share"/>
    <s v="20-25"/>
  </r>
  <r>
    <n v="3"/>
    <s v="Air"/>
    <n v="12"/>
    <s v="Hotel"/>
    <s v="no"/>
    <n v="30000"/>
    <s v="championship game"/>
    <n v="3"/>
    <s v="Japan"/>
    <n v="2"/>
    <x v="1"/>
    <s v="bus"/>
    <s v="15-20"/>
  </r>
  <r>
    <n v="4"/>
    <s v="Cruise Ship"/>
    <n v="2"/>
    <s v="Hotel"/>
    <s v="yes"/>
    <n v="100000"/>
    <s v="honeymoon"/>
    <n v="4"/>
    <s v="USA"/>
    <n v="5"/>
    <x v="1"/>
    <s v="rental car"/>
    <s v="30-35"/>
  </r>
  <r>
    <n v="5"/>
    <s v="Air"/>
    <n v="1"/>
    <s v="Hotel"/>
    <s v="no"/>
    <n v="45000"/>
    <s v="business"/>
    <n v="5"/>
    <s v="Mexico"/>
    <n v="3"/>
    <x v="1"/>
    <s v="hotel shuttle"/>
    <s v="55-60"/>
  </r>
  <r>
    <n v="6"/>
    <s v="Cruise Ship"/>
    <n v="2"/>
    <s v="Beach House"/>
    <s v="no"/>
    <n v="150000"/>
    <s v="second honeymoon"/>
    <n v="6"/>
    <s v="USA"/>
    <n v="5"/>
    <x v="1"/>
    <s v="none"/>
    <s v="50-55"/>
  </r>
  <r>
    <n v="7"/>
    <s v="Air"/>
    <n v="2"/>
    <s v="Private Condo"/>
    <s v="yes"/>
    <n v="250000"/>
    <s v="vacation"/>
    <n v="7"/>
    <s v="USA"/>
    <n v="7"/>
    <x v="1"/>
    <s v="rental car"/>
    <s v="45-50"/>
  </r>
  <r>
    <n v="8"/>
    <s v="Cruise Ship"/>
    <n v="6"/>
    <s v="Hotel"/>
    <s v="yes"/>
    <n v="75000"/>
    <s v="family vacation"/>
    <n v="8"/>
    <s v="Canada"/>
    <n v="5"/>
    <x v="0"/>
    <s v="public transportation"/>
    <s v="40-45"/>
  </r>
  <r>
    <n v="9"/>
    <s v="Air"/>
    <n v="2"/>
    <s v="Private Condo"/>
    <s v="no"/>
    <n v="55000"/>
    <s v="vacation"/>
    <n v="9"/>
    <s v="USA"/>
    <n v="7"/>
    <x v="1"/>
    <s v="rental car"/>
    <s v="60-75"/>
  </r>
  <r>
    <n v="10"/>
    <s v="Cruise Ship"/>
    <n v="3"/>
    <s v="Hotel"/>
    <s v="yes"/>
    <n v="65000"/>
    <s v="family vacation"/>
    <n v="10"/>
    <s v="USA"/>
    <n v="6"/>
    <x v="0"/>
    <s v="hotel shuttle"/>
    <s v="55-60"/>
  </r>
  <r>
    <n v="11"/>
    <s v="Cruise Ship"/>
    <n v="2"/>
    <s v="Hotel"/>
    <s v="yes"/>
    <n v="60000"/>
    <s v="honeymoon"/>
    <n v="11"/>
    <s v="USA"/>
    <n v="4"/>
    <x v="0"/>
    <s v="none"/>
    <s v="20-25"/>
  </r>
  <r>
    <n v="12"/>
    <s v="Air"/>
    <n v="8"/>
    <s v="Beach House"/>
    <s v="yes"/>
    <n v="80000"/>
    <s v="wedding"/>
    <n v="12"/>
    <s v="USA"/>
    <n v="4"/>
    <x v="0"/>
    <s v="rental car"/>
    <s v="40-45"/>
  </r>
  <r>
    <n v="13"/>
    <s v="Air"/>
    <n v="5"/>
    <s v="Hotel"/>
    <s v="yes"/>
    <n v="75000"/>
    <s v="family vacation"/>
    <n v="13"/>
    <s v="Canada"/>
    <n v="6"/>
    <x v="0"/>
    <s v="rental car"/>
    <s v="35-40"/>
  </r>
  <r>
    <n v="14"/>
    <s v="Air"/>
    <n v="2"/>
    <s v="Hotel"/>
    <s v="yes"/>
    <n v="100000"/>
    <s v="honeymoon"/>
    <n v="14"/>
    <s v="Spain"/>
    <n v="5"/>
    <x v="1"/>
    <s v="car share"/>
    <s v="30-35"/>
  </r>
  <r>
    <n v="15"/>
    <s v="Air"/>
    <n v="1"/>
    <s v="Hotel"/>
    <s v="no"/>
    <n v="85000"/>
    <s v="business"/>
    <n v="15"/>
    <s v="USA"/>
    <n v="2"/>
    <x v="1"/>
    <s v="car share"/>
    <s v="45-50"/>
  </r>
  <r>
    <n v="16"/>
    <s v="Cruise Ship"/>
    <n v="5"/>
    <s v="Hotel"/>
    <s v="yes"/>
    <n v="70000"/>
    <s v="family vacation"/>
    <n v="16"/>
    <s v="USA"/>
    <n v="2"/>
    <x v="0"/>
    <s v="none"/>
    <s v="40-45"/>
  </r>
  <r>
    <n v="17"/>
    <s v="Air"/>
    <n v="2"/>
    <s v="Private Home"/>
    <s v="no"/>
    <n v="180000"/>
    <s v="vacation"/>
    <n v="17"/>
    <s v="USA"/>
    <n v="14"/>
    <x v="1"/>
    <s v="rental car"/>
    <s v="55-60"/>
  </r>
  <r>
    <n v="18"/>
    <s v="Air"/>
    <n v="7"/>
    <s v="Private Home"/>
    <s v="no"/>
    <n v="25000"/>
    <s v="vacation"/>
    <n v="18"/>
    <s v="USA"/>
    <n v="14"/>
    <x v="0"/>
    <s v="none"/>
    <s v="25-30"/>
  </r>
  <r>
    <n v="19"/>
    <s v="Air"/>
    <n v="4"/>
    <s v="Private Condo"/>
    <s v="yes"/>
    <n v="175000"/>
    <s v="vacation"/>
    <n v="19"/>
    <s v="Canada"/>
    <n v="10"/>
    <x v="1"/>
    <s v="rental car"/>
    <s v="55-60"/>
  </r>
  <r>
    <n v="20"/>
    <s v="Air"/>
    <n v="3"/>
    <s v="Hotel"/>
    <s v="no"/>
    <n v="150000"/>
    <s v="business"/>
    <n v="20"/>
    <s v="USA"/>
    <n v="4"/>
    <x v="0"/>
    <s v="rental cart"/>
    <s v="35-4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Cruise Ship"/>
    <n v="4"/>
    <s v="Hotel"/>
    <s v="yes"/>
    <n v="60000"/>
    <s v="family vacation"/>
    <n v="1"/>
    <s v="USA"/>
    <n v="3"/>
    <s v="First time"/>
    <x v="0"/>
    <s v="40-45"/>
  </r>
  <r>
    <n v="2"/>
    <s v="Air"/>
    <n v="2"/>
    <s v="Bed &amp; Breakfast"/>
    <s v="yes"/>
    <n v="80000"/>
    <s v="honeymoon"/>
    <n v="2"/>
    <s v="USA"/>
    <n v="7"/>
    <s v="First time"/>
    <x v="1"/>
    <s v="20-25"/>
  </r>
  <r>
    <n v="3"/>
    <s v="Air"/>
    <n v="12"/>
    <s v="Hotel"/>
    <s v="no"/>
    <n v="30000"/>
    <s v="championship game"/>
    <n v="3"/>
    <s v="Japan"/>
    <n v="2"/>
    <s v="repeat"/>
    <x v="2"/>
    <s v="15-20"/>
  </r>
  <r>
    <n v="4"/>
    <s v="Cruise Ship"/>
    <n v="2"/>
    <s v="Hotel"/>
    <s v="yes"/>
    <n v="100000"/>
    <s v="honeymoon"/>
    <n v="4"/>
    <s v="USA"/>
    <n v="5"/>
    <s v="repeat"/>
    <x v="3"/>
    <s v="30-35"/>
  </r>
  <r>
    <n v="5"/>
    <s v="Air"/>
    <n v="1"/>
    <s v="Hotel"/>
    <s v="no"/>
    <n v="45000"/>
    <s v="business"/>
    <n v="5"/>
    <s v="Mexico"/>
    <n v="3"/>
    <s v="repeat"/>
    <x v="4"/>
    <s v="55-60"/>
  </r>
  <r>
    <n v="6"/>
    <s v="Cruise Ship"/>
    <n v="2"/>
    <s v="Beach House"/>
    <s v="no"/>
    <n v="150000"/>
    <s v="second honeymoon"/>
    <n v="6"/>
    <s v="USA"/>
    <n v="5"/>
    <s v="repeat"/>
    <x v="0"/>
    <s v="50-55"/>
  </r>
  <r>
    <n v="7"/>
    <s v="Air"/>
    <n v="2"/>
    <s v="Private Condo"/>
    <s v="yes"/>
    <n v="250000"/>
    <s v="vacation"/>
    <n v="7"/>
    <s v="USA"/>
    <n v="7"/>
    <s v="repeat"/>
    <x v="3"/>
    <s v="45-50"/>
  </r>
  <r>
    <n v="8"/>
    <s v="Cruise Ship"/>
    <n v="6"/>
    <s v="Hotel"/>
    <s v="yes"/>
    <n v="75000"/>
    <s v="family vacation"/>
    <n v="8"/>
    <s v="Canada"/>
    <n v="5"/>
    <s v="First time"/>
    <x v="5"/>
    <s v="40-45"/>
  </r>
  <r>
    <n v="9"/>
    <s v="Air"/>
    <n v="2"/>
    <s v="Private Condo"/>
    <s v="no"/>
    <n v="55000"/>
    <s v="vacation"/>
    <n v="9"/>
    <s v="USA"/>
    <n v="7"/>
    <s v="repeat"/>
    <x v="3"/>
    <s v="60-75"/>
  </r>
  <r>
    <n v="10"/>
    <s v="Cruise Ship"/>
    <n v="3"/>
    <s v="Hotel"/>
    <s v="yes"/>
    <n v="65000"/>
    <s v="family vacation"/>
    <n v="10"/>
    <s v="USA"/>
    <n v="6"/>
    <s v="First time"/>
    <x v="4"/>
    <s v="55-60"/>
  </r>
  <r>
    <n v="11"/>
    <s v="Cruise Ship"/>
    <n v="2"/>
    <s v="Hotel"/>
    <s v="yes"/>
    <n v="60000"/>
    <s v="honeymoon"/>
    <n v="11"/>
    <s v="USA"/>
    <n v="4"/>
    <s v="First time"/>
    <x v="0"/>
    <s v="20-25"/>
  </r>
  <r>
    <n v="12"/>
    <s v="Air"/>
    <n v="8"/>
    <s v="Beach House"/>
    <s v="yes"/>
    <n v="80000"/>
    <s v="wedding"/>
    <n v="12"/>
    <s v="USA"/>
    <n v="4"/>
    <s v="First time"/>
    <x v="3"/>
    <s v="40-45"/>
  </r>
  <r>
    <n v="13"/>
    <s v="Air"/>
    <n v="5"/>
    <s v="Hotel"/>
    <s v="yes"/>
    <n v="75000"/>
    <s v="family vacation"/>
    <n v="13"/>
    <s v="Canada"/>
    <n v="6"/>
    <s v="First time"/>
    <x v="3"/>
    <s v="35-40"/>
  </r>
  <r>
    <n v="14"/>
    <s v="Air"/>
    <n v="2"/>
    <s v="Hotel"/>
    <s v="yes"/>
    <n v="100000"/>
    <s v="honeymoon"/>
    <n v="14"/>
    <s v="Spain"/>
    <n v="5"/>
    <s v="repeat"/>
    <x v="1"/>
    <s v="30-35"/>
  </r>
  <r>
    <n v="15"/>
    <s v="Air"/>
    <n v="1"/>
    <s v="Hotel"/>
    <s v="no"/>
    <n v="85000"/>
    <s v="business"/>
    <n v="15"/>
    <s v="USA"/>
    <n v="2"/>
    <s v="repeat"/>
    <x v="1"/>
    <s v="45-50"/>
  </r>
  <r>
    <n v="16"/>
    <s v="Cruise Ship"/>
    <n v="5"/>
    <s v="Hotel"/>
    <s v="yes"/>
    <n v="70000"/>
    <s v="family vacation"/>
    <n v="16"/>
    <s v="USA"/>
    <n v="2"/>
    <s v="First time"/>
    <x v="0"/>
    <s v="40-45"/>
  </r>
  <r>
    <n v="17"/>
    <s v="Air"/>
    <n v="2"/>
    <s v="Private Home"/>
    <s v="no"/>
    <n v="180000"/>
    <s v="vacation"/>
    <n v="17"/>
    <s v="USA"/>
    <n v="14"/>
    <s v="repeat"/>
    <x v="3"/>
    <s v="55-60"/>
  </r>
  <r>
    <n v="18"/>
    <s v="Air"/>
    <n v="7"/>
    <s v="Private Home"/>
    <s v="no"/>
    <n v="25000"/>
    <s v="vacation"/>
    <n v="18"/>
    <s v="USA"/>
    <n v="14"/>
    <s v="First time"/>
    <x v="0"/>
    <s v="25-30"/>
  </r>
  <r>
    <n v="19"/>
    <s v="Air"/>
    <n v="4"/>
    <s v="Private Condo"/>
    <s v="yes"/>
    <n v="175000"/>
    <s v="vacation"/>
    <n v="19"/>
    <s v="Canada"/>
    <n v="10"/>
    <s v="repeat"/>
    <x v="3"/>
    <s v="55-60"/>
  </r>
  <r>
    <n v="20"/>
    <s v="Air"/>
    <n v="3"/>
    <s v="Hotel"/>
    <s v="no"/>
    <n v="150000"/>
    <s v="business"/>
    <n v="20"/>
    <s v="USA"/>
    <n v="4"/>
    <s v="First time"/>
    <x v="6"/>
    <s v="35-4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Cruise Ship"/>
    <n v="4"/>
    <s v="Hotel"/>
    <s v="yes"/>
    <n v="60000"/>
    <s v="family vacation"/>
    <n v="1"/>
    <s v="USA"/>
    <n v="3"/>
    <s v="First time"/>
    <s v="none"/>
    <x v="0"/>
  </r>
  <r>
    <n v="2"/>
    <s v="Air"/>
    <n v="2"/>
    <s v="Bed &amp; Breakfast"/>
    <s v="yes"/>
    <n v="80000"/>
    <s v="honeymoon"/>
    <n v="2"/>
    <s v="USA"/>
    <n v="7"/>
    <s v="First time"/>
    <s v="car share"/>
    <x v="1"/>
  </r>
  <r>
    <n v="3"/>
    <s v="Air"/>
    <n v="12"/>
    <s v="Hotel"/>
    <s v="no"/>
    <n v="30000"/>
    <s v="championship game"/>
    <n v="3"/>
    <s v="Japan"/>
    <n v="2"/>
    <s v="repeat"/>
    <s v="bus"/>
    <x v="2"/>
  </r>
  <r>
    <n v="4"/>
    <s v="Cruise Ship"/>
    <n v="2"/>
    <s v="Hotel"/>
    <s v="yes"/>
    <n v="100000"/>
    <s v="honeymoon"/>
    <n v="4"/>
    <s v="USA"/>
    <n v="5"/>
    <s v="repeat"/>
    <s v="rental car"/>
    <x v="3"/>
  </r>
  <r>
    <n v="5"/>
    <s v="Air"/>
    <n v="1"/>
    <s v="Hotel"/>
    <s v="no"/>
    <n v="45000"/>
    <s v="business"/>
    <n v="5"/>
    <s v="Mexico"/>
    <n v="3"/>
    <s v="repeat"/>
    <s v="hotel shuttle"/>
    <x v="4"/>
  </r>
  <r>
    <n v="6"/>
    <s v="Cruise Ship"/>
    <n v="2"/>
    <s v="Beach House"/>
    <s v="no"/>
    <n v="150000"/>
    <s v="second honeymoon"/>
    <n v="6"/>
    <s v="USA"/>
    <n v="5"/>
    <s v="repeat"/>
    <s v="none"/>
    <x v="5"/>
  </r>
  <r>
    <n v="7"/>
    <s v="Air"/>
    <n v="2"/>
    <s v="Private Condo"/>
    <s v="yes"/>
    <n v="250000"/>
    <s v="vacation"/>
    <n v="7"/>
    <s v="USA"/>
    <n v="7"/>
    <s v="repeat"/>
    <s v="rental car"/>
    <x v="6"/>
  </r>
  <r>
    <n v="8"/>
    <s v="Cruise Ship"/>
    <n v="6"/>
    <s v="Hotel"/>
    <s v="yes"/>
    <n v="75000"/>
    <s v="family vacation"/>
    <n v="8"/>
    <s v="Canada"/>
    <n v="5"/>
    <s v="First time"/>
    <s v="public transportation"/>
    <x v="0"/>
  </r>
  <r>
    <n v="9"/>
    <s v="Air"/>
    <n v="2"/>
    <s v="Private Condo"/>
    <s v="no"/>
    <n v="55000"/>
    <s v="vacation"/>
    <n v="9"/>
    <s v="USA"/>
    <n v="7"/>
    <s v="repeat"/>
    <s v="rental car"/>
    <x v="7"/>
  </r>
  <r>
    <n v="10"/>
    <s v="Cruise Ship"/>
    <n v="3"/>
    <s v="Hotel"/>
    <s v="yes"/>
    <n v="65000"/>
    <s v="family vacation"/>
    <n v="10"/>
    <s v="USA"/>
    <n v="6"/>
    <s v="First time"/>
    <s v="hotel shuttle"/>
    <x v="4"/>
  </r>
  <r>
    <n v="11"/>
    <s v="Cruise Ship"/>
    <n v="2"/>
    <s v="Hotel"/>
    <s v="yes"/>
    <n v="60000"/>
    <s v="honeymoon"/>
    <n v="11"/>
    <s v="USA"/>
    <n v="4"/>
    <s v="First time"/>
    <s v="none"/>
    <x v="1"/>
  </r>
  <r>
    <n v="12"/>
    <s v="Air"/>
    <n v="8"/>
    <s v="Beach House"/>
    <s v="yes"/>
    <n v="80000"/>
    <s v="wedding"/>
    <n v="12"/>
    <s v="USA"/>
    <n v="4"/>
    <s v="First time"/>
    <s v="rental car"/>
    <x v="0"/>
  </r>
  <r>
    <n v="13"/>
    <s v="Air"/>
    <n v="5"/>
    <s v="Hotel"/>
    <s v="yes"/>
    <n v="75000"/>
    <s v="family vacation"/>
    <n v="13"/>
    <s v="Canada"/>
    <n v="6"/>
    <s v="First time"/>
    <s v="rental car"/>
    <x v="8"/>
  </r>
  <r>
    <n v="14"/>
    <s v="Air"/>
    <n v="2"/>
    <s v="Hotel"/>
    <s v="yes"/>
    <n v="100000"/>
    <s v="honeymoon"/>
    <n v="14"/>
    <s v="Spain"/>
    <n v="5"/>
    <s v="repeat"/>
    <s v="car share"/>
    <x v="3"/>
  </r>
  <r>
    <n v="15"/>
    <s v="Air"/>
    <n v="1"/>
    <s v="Hotel"/>
    <s v="no"/>
    <n v="85000"/>
    <s v="business"/>
    <n v="15"/>
    <s v="USA"/>
    <n v="2"/>
    <s v="repeat"/>
    <s v="car share"/>
    <x v="6"/>
  </r>
  <r>
    <n v="16"/>
    <s v="Cruise Ship"/>
    <n v="5"/>
    <s v="Hotel"/>
    <s v="yes"/>
    <n v="70000"/>
    <s v="family vacation"/>
    <n v="16"/>
    <s v="USA"/>
    <n v="2"/>
    <s v="First time"/>
    <s v="none"/>
    <x v="0"/>
  </r>
  <r>
    <n v="17"/>
    <s v="Air"/>
    <n v="2"/>
    <s v="Private Home"/>
    <s v="no"/>
    <n v="180000"/>
    <s v="vacation"/>
    <n v="17"/>
    <s v="USA"/>
    <n v="14"/>
    <s v="repeat"/>
    <s v="rental car"/>
    <x v="4"/>
  </r>
  <r>
    <n v="18"/>
    <s v="Air"/>
    <n v="7"/>
    <s v="Private Home"/>
    <s v="no"/>
    <n v="25000"/>
    <s v="vacation"/>
    <n v="18"/>
    <s v="USA"/>
    <n v="14"/>
    <s v="First time"/>
    <s v="none"/>
    <x v="9"/>
  </r>
  <r>
    <n v="19"/>
    <s v="Air"/>
    <n v="4"/>
    <s v="Private Condo"/>
    <s v="yes"/>
    <n v="175000"/>
    <s v="vacation"/>
    <n v="19"/>
    <s v="Canada"/>
    <n v="10"/>
    <s v="repeat"/>
    <s v="rental car"/>
    <x v="4"/>
  </r>
  <r>
    <n v="20"/>
    <s v="Air"/>
    <n v="3"/>
    <s v="Hotel"/>
    <s v="no"/>
    <n v="150000"/>
    <s v="business"/>
    <n v="20"/>
    <s v="USA"/>
    <n v="4"/>
    <s v="First time"/>
    <s v="rental cart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E17B5-A555-4918-8C5D-689302BC26CC}" name="PivotTable22" cacheId="3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54:B61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3"/>
        <item x="2"/>
        <item x="0"/>
        <item x="1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2"/>
    </i>
    <i>
      <x v="5"/>
    </i>
    <i>
      <x v="3"/>
    </i>
    <i>
      <x/>
    </i>
    <i>
      <x v="1"/>
    </i>
    <i>
      <x v="6"/>
    </i>
    <i>
      <x v="4"/>
    </i>
  </rowItems>
  <colItems count="1">
    <i/>
  </colItems>
  <dataFields count="1">
    <dataField name="Count of Purpose of trip" fld="6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C617E-6524-4A4F-9352-F9247CFEA7FA}" name="PivotTable17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41:B43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nterested in local attractions" fld="4" subtotal="count" baseField="0" baseItem="0"/>
  </dataFields>
  <chartFormats count="4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A7315-23BD-46C5-B3FE-5C2070329DDC}" name="PivotTable12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31:B36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1"/>
        <item x="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Accommodations" fld="3" subtotal="count" baseField="0" baseItem="0"/>
  </dataFields>
  <chartFormats count="7"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38CD6-8F66-4703-92E6-5C80D1E390F6}" name="PivotTable3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0:B61" firstHeaderRow="1" firstDataRow="1" firstDataCol="1"/>
  <pivotFields count="13"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2"/>
        <item x="1"/>
        <item x="9"/>
        <item x="3"/>
        <item x="8"/>
        <item x="0"/>
        <item x="6"/>
        <item x="5"/>
        <item x="4"/>
        <item x="7"/>
        <item t="default"/>
      </items>
    </pivotField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D505C-3734-43EE-8045-75158EB27A95}" name="PivotTable29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B48" firstHeaderRow="1" firstDataRow="1" firstDataCol="1"/>
  <pivotFields count="13"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axis="axisRow" dataField="1" showAll="0">
      <items count="8">
        <item x="2"/>
        <item x="1"/>
        <item x="4"/>
        <item x="0"/>
        <item x="5"/>
        <item x="3"/>
        <item x="6"/>
        <item t="default"/>
      </items>
    </pivotField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sland transportation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AFFEE-4124-4BE9-956A-23D4FC15D9EA}" name="PivotTable27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5:B38" firstHeaderRow="1" firstDataRow="1" firstDataCol="1"/>
  <pivotFields count="13"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Visit status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C2F47-76A3-4CAD-8B21-923143745DAA}" name="PivotTable24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7:B33" firstHeaderRow="1" firstDataRow="1" firstDataCol="1"/>
  <pivotFields count="13">
    <pivotField showAll="0"/>
    <pivotField showAll="0"/>
    <pivotField showAll="0"/>
    <pivotField showAll="0"/>
    <pivotField showAll="0"/>
    <pivotField numFmtId="3" showAll="0"/>
    <pivotField showAll="0"/>
    <pivotField showAll="0"/>
    <pivotField axis="axisRow" dataField="1" showAll="0">
      <items count="6">
        <item x="3"/>
        <item x="1"/>
        <item x="2"/>
        <item x="4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ry of origin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266C1-026F-404C-A42C-0F67E46A9A93}" name="Table1" displayName="Table1" ref="A1:B6" totalsRowShown="0" headerRowDxfId="0">
  <autoFilter ref="A1:B6" xr:uid="{D164C436-8FB7-41A1-A5EA-182A95944902}"/>
  <tableColumns count="2">
    <tableColumn id="1" xr3:uid="{80F7352B-7276-486F-B961-38BB3EC4B164}" name="Average of"/>
    <tableColumn id="2" xr3:uid="{E5FE270F-0E7B-452A-8FC6-A2A0B16A03EC}" name="Value">
      <calculatedColumnFormula>AVERAGE('Provided Data'!C8:C27)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C25699-57E4-486C-A5F0-202E52FCC926}" name="Table2" displayName="Table2" ref="A1:B6" totalsRowShown="0">
  <autoFilter ref="A1:B6" xr:uid="{C63FD15A-D85B-415C-8AD5-D24AADE2F3F8}"/>
  <tableColumns count="2">
    <tableColumn id="1" xr3:uid="{C3FD5DDE-B7EB-4524-8D08-E8D35D43C4C0}" name="Average"/>
    <tableColumn id="2" xr3:uid="{1BE5D083-2C72-4BB5-B69F-98C451A98263}" name="Valu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2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showWhiteSpace="0" view="pageLayout" zoomScaleNormal="100" workbookViewId="0">
      <selection activeCell="M9" sqref="M9:M28"/>
    </sheetView>
  </sheetViews>
  <sheetFormatPr defaultRowHeight="15" x14ac:dyDescent="0.25"/>
  <cols>
    <col min="1" max="1" width="9.7109375" customWidth="1"/>
    <col min="2" max="2" width="15.85546875" customWidth="1"/>
    <col min="3" max="3" width="9" bestFit="1" customWidth="1"/>
    <col min="4" max="4" width="16.5703125" customWidth="1"/>
    <col min="5" max="5" width="11.140625" customWidth="1"/>
    <col min="6" max="6" width="9.140625" bestFit="1" customWidth="1"/>
    <col min="7" max="7" width="23.140625" customWidth="1"/>
    <col min="8" max="8" width="11.42578125" customWidth="1"/>
    <col min="10" max="10" width="9" bestFit="1" customWidth="1"/>
    <col min="11" max="11" width="11.7109375" customWidth="1"/>
    <col min="12" max="12" width="20.140625" customWidth="1"/>
  </cols>
  <sheetData>
    <row r="1" spans="1:15" ht="14.45" customHeight="1" x14ac:dyDescent="0.25">
      <c r="B1" s="2"/>
      <c r="D1" s="9"/>
      <c r="E1" s="9"/>
      <c r="F1" s="9"/>
      <c r="G1" s="9"/>
      <c r="H1" s="9"/>
      <c r="I1" s="9"/>
      <c r="J1" s="9"/>
      <c r="L1" s="1"/>
      <c r="M1" s="1"/>
      <c r="N1" s="1"/>
      <c r="O1" s="1"/>
    </row>
    <row r="2" spans="1:15" ht="14.45" customHeight="1" x14ac:dyDescent="0.25">
      <c r="B2" s="2"/>
      <c r="D2" s="9"/>
      <c r="E2" s="9"/>
      <c r="F2" s="9"/>
      <c r="G2" s="9"/>
      <c r="H2" s="9"/>
      <c r="I2" s="9"/>
      <c r="J2" s="9"/>
      <c r="L2" s="1"/>
      <c r="M2" s="1"/>
      <c r="N2" s="1"/>
      <c r="O2" s="1"/>
    </row>
    <row r="3" spans="1:15" ht="14.45" customHeight="1" x14ac:dyDescent="0.25">
      <c r="B3" s="2"/>
      <c r="D3" s="9"/>
      <c r="E3" s="9"/>
      <c r="F3" s="9"/>
      <c r="G3" s="9"/>
      <c r="H3" s="9"/>
      <c r="I3" s="9"/>
      <c r="J3" s="9"/>
      <c r="L3" s="1"/>
      <c r="M3" s="1"/>
      <c r="N3" s="1"/>
      <c r="O3" s="1"/>
    </row>
    <row r="4" spans="1:15" ht="15" customHeight="1" x14ac:dyDescent="0.25">
      <c r="C4" s="7" t="s">
        <v>0</v>
      </c>
      <c r="D4" s="7"/>
      <c r="E4" s="7"/>
      <c r="F4" s="7"/>
      <c r="G4" s="7"/>
      <c r="H4" s="7"/>
      <c r="I4" s="7"/>
      <c r="J4" s="7"/>
      <c r="K4" s="7"/>
    </row>
    <row r="5" spans="1:15" ht="14.45" customHeight="1" x14ac:dyDescent="0.25">
      <c r="C5" s="7"/>
      <c r="D5" s="7"/>
      <c r="E5" s="7"/>
      <c r="F5" s="7"/>
      <c r="G5" s="7"/>
      <c r="H5" s="7"/>
      <c r="I5" s="7"/>
      <c r="J5" s="7"/>
      <c r="K5" s="7"/>
    </row>
    <row r="6" spans="1:15" ht="15.6" customHeight="1" x14ac:dyDescent="0.25">
      <c r="D6" s="8" t="s">
        <v>1</v>
      </c>
      <c r="E6" s="8"/>
      <c r="F6" s="8"/>
      <c r="G6" s="8"/>
      <c r="H6" s="8"/>
      <c r="I6" s="8"/>
      <c r="J6" s="8"/>
    </row>
    <row r="8" spans="1:15" ht="51.75" x14ac:dyDescent="0.25">
      <c r="A8" s="4" t="s">
        <v>45</v>
      </c>
      <c r="B8" s="3" t="s">
        <v>2</v>
      </c>
      <c r="C8" s="3" t="s">
        <v>3</v>
      </c>
      <c r="D8" s="3" t="s">
        <v>48</v>
      </c>
      <c r="E8" s="3" t="s">
        <v>49</v>
      </c>
      <c r="F8" s="3" t="s">
        <v>50</v>
      </c>
      <c r="G8" s="3" t="s">
        <v>4</v>
      </c>
      <c r="H8" s="4" t="s">
        <v>45</v>
      </c>
      <c r="I8" s="3" t="s">
        <v>47</v>
      </c>
      <c r="J8" s="3" t="s">
        <v>51</v>
      </c>
      <c r="K8" s="3" t="s">
        <v>52</v>
      </c>
      <c r="L8" s="3" t="s">
        <v>53</v>
      </c>
      <c r="M8" s="3" t="s">
        <v>5</v>
      </c>
    </row>
    <row r="9" spans="1:15" x14ac:dyDescent="0.25">
      <c r="A9">
        <v>1</v>
      </c>
      <c r="B9" s="4" t="s">
        <v>6</v>
      </c>
      <c r="C9" s="4">
        <v>4</v>
      </c>
      <c r="D9" s="4" t="s">
        <v>7</v>
      </c>
      <c r="E9" s="4" t="s">
        <v>8</v>
      </c>
      <c r="F9" s="5">
        <v>60000</v>
      </c>
      <c r="G9" s="4" t="s">
        <v>9</v>
      </c>
      <c r="H9">
        <v>1</v>
      </c>
      <c r="I9" s="4" t="s">
        <v>10</v>
      </c>
      <c r="J9" s="4">
        <v>3</v>
      </c>
      <c r="K9" s="4" t="s">
        <v>11</v>
      </c>
      <c r="L9" s="4" t="s">
        <v>12</v>
      </c>
      <c r="M9" s="4" t="s">
        <v>13</v>
      </c>
    </row>
    <row r="10" spans="1:15" x14ac:dyDescent="0.25">
      <c r="A10">
        <v>2</v>
      </c>
      <c r="B10" s="4" t="s">
        <v>14</v>
      </c>
      <c r="C10" s="4">
        <v>2</v>
      </c>
      <c r="D10" s="4" t="s">
        <v>15</v>
      </c>
      <c r="E10" s="4" t="s">
        <v>8</v>
      </c>
      <c r="F10" s="5">
        <v>80000</v>
      </c>
      <c r="G10" s="4" t="s">
        <v>16</v>
      </c>
      <c r="H10">
        <v>2</v>
      </c>
      <c r="I10" s="4" t="s">
        <v>10</v>
      </c>
      <c r="J10" s="4">
        <v>7</v>
      </c>
      <c r="K10" s="4" t="s">
        <v>11</v>
      </c>
      <c r="L10" s="4" t="s">
        <v>46</v>
      </c>
      <c r="M10" s="4" t="s">
        <v>17</v>
      </c>
    </row>
    <row r="11" spans="1:15" x14ac:dyDescent="0.25">
      <c r="A11">
        <v>3</v>
      </c>
      <c r="B11" s="4" t="s">
        <v>14</v>
      </c>
      <c r="C11" s="4">
        <v>12</v>
      </c>
      <c r="D11" s="4" t="s">
        <v>7</v>
      </c>
      <c r="E11" s="4" t="s">
        <v>18</v>
      </c>
      <c r="F11" s="5">
        <v>30000</v>
      </c>
      <c r="G11" s="4" t="s">
        <v>19</v>
      </c>
      <c r="H11">
        <v>3</v>
      </c>
      <c r="I11" s="4" t="s">
        <v>20</v>
      </c>
      <c r="J11" s="4">
        <v>2</v>
      </c>
      <c r="K11" s="4" t="s">
        <v>21</v>
      </c>
      <c r="L11" s="4" t="s">
        <v>22</v>
      </c>
      <c r="M11" s="4" t="s">
        <v>23</v>
      </c>
    </row>
    <row r="12" spans="1:15" x14ac:dyDescent="0.25">
      <c r="A12">
        <v>4</v>
      </c>
      <c r="B12" s="4" t="s">
        <v>6</v>
      </c>
      <c r="C12" s="4">
        <v>2</v>
      </c>
      <c r="D12" s="4" t="s">
        <v>7</v>
      </c>
      <c r="E12" s="4" t="s">
        <v>8</v>
      </c>
      <c r="F12" s="5">
        <v>100000</v>
      </c>
      <c r="G12" s="4" t="s">
        <v>16</v>
      </c>
      <c r="H12">
        <v>4</v>
      </c>
      <c r="I12" s="4" t="s">
        <v>10</v>
      </c>
      <c r="J12" s="4">
        <v>5</v>
      </c>
      <c r="K12" s="4" t="s">
        <v>21</v>
      </c>
      <c r="L12" s="4" t="s">
        <v>24</v>
      </c>
      <c r="M12" s="4" t="s">
        <v>25</v>
      </c>
    </row>
    <row r="13" spans="1:15" x14ac:dyDescent="0.25">
      <c r="A13">
        <v>5</v>
      </c>
      <c r="B13" s="4" t="s">
        <v>14</v>
      </c>
      <c r="C13" s="4">
        <v>1</v>
      </c>
      <c r="D13" s="4" t="s">
        <v>7</v>
      </c>
      <c r="E13" s="4" t="s">
        <v>18</v>
      </c>
      <c r="F13" s="5">
        <v>45000</v>
      </c>
      <c r="G13" s="4" t="s">
        <v>26</v>
      </c>
      <c r="H13">
        <v>5</v>
      </c>
      <c r="I13" s="4" t="s">
        <v>27</v>
      </c>
      <c r="J13" s="4">
        <v>3</v>
      </c>
      <c r="K13" s="4" t="s">
        <v>21</v>
      </c>
      <c r="L13" s="4" t="s">
        <v>28</v>
      </c>
      <c r="M13" s="4" t="s">
        <v>29</v>
      </c>
    </row>
    <row r="14" spans="1:15" x14ac:dyDescent="0.25">
      <c r="A14">
        <v>6</v>
      </c>
      <c r="B14" s="4" t="s">
        <v>6</v>
      </c>
      <c r="C14" s="4">
        <v>2</v>
      </c>
      <c r="D14" s="4" t="s">
        <v>30</v>
      </c>
      <c r="E14" s="4" t="s">
        <v>18</v>
      </c>
      <c r="F14" s="5">
        <v>150000</v>
      </c>
      <c r="G14" s="4" t="s">
        <v>31</v>
      </c>
      <c r="H14">
        <v>6</v>
      </c>
      <c r="I14" s="4" t="s">
        <v>10</v>
      </c>
      <c r="J14" s="4">
        <v>5</v>
      </c>
      <c r="K14" s="4" t="s">
        <v>21</v>
      </c>
      <c r="L14" s="4" t="s">
        <v>12</v>
      </c>
      <c r="M14" s="4" t="s">
        <v>32</v>
      </c>
    </row>
    <row r="15" spans="1:15" x14ac:dyDescent="0.25">
      <c r="A15">
        <v>7</v>
      </c>
      <c r="B15" s="4" t="s">
        <v>14</v>
      </c>
      <c r="C15" s="4">
        <v>2</v>
      </c>
      <c r="D15" s="4" t="s">
        <v>33</v>
      </c>
      <c r="E15" s="4" t="s">
        <v>8</v>
      </c>
      <c r="F15" s="5">
        <v>250000</v>
      </c>
      <c r="G15" s="4" t="s">
        <v>34</v>
      </c>
      <c r="H15">
        <v>7</v>
      </c>
      <c r="I15" s="4" t="s">
        <v>10</v>
      </c>
      <c r="J15" s="4">
        <v>7</v>
      </c>
      <c r="K15" s="4" t="s">
        <v>21</v>
      </c>
      <c r="L15" s="4" t="s">
        <v>24</v>
      </c>
      <c r="M15" s="4" t="s">
        <v>35</v>
      </c>
    </row>
    <row r="16" spans="1:15" x14ac:dyDescent="0.25">
      <c r="A16">
        <v>8</v>
      </c>
      <c r="B16" s="4" t="s">
        <v>6</v>
      </c>
      <c r="C16" s="4">
        <v>6</v>
      </c>
      <c r="D16" s="4" t="s">
        <v>7</v>
      </c>
      <c r="E16" s="4" t="s">
        <v>8</v>
      </c>
      <c r="F16" s="5">
        <v>75000</v>
      </c>
      <c r="G16" s="4" t="s">
        <v>9</v>
      </c>
      <c r="H16">
        <v>8</v>
      </c>
      <c r="I16" s="4" t="s">
        <v>36</v>
      </c>
      <c r="J16" s="4">
        <v>5</v>
      </c>
      <c r="K16" s="4" t="s">
        <v>11</v>
      </c>
      <c r="L16" s="4" t="s">
        <v>37</v>
      </c>
      <c r="M16" s="4" t="s">
        <v>13</v>
      </c>
    </row>
    <row r="17" spans="1:13" x14ac:dyDescent="0.25">
      <c r="A17">
        <v>9</v>
      </c>
      <c r="B17" s="4" t="s">
        <v>14</v>
      </c>
      <c r="C17" s="4">
        <v>2</v>
      </c>
      <c r="D17" s="4" t="s">
        <v>33</v>
      </c>
      <c r="E17" s="4" t="s">
        <v>18</v>
      </c>
      <c r="F17" s="5">
        <v>55000</v>
      </c>
      <c r="G17" s="4" t="s">
        <v>34</v>
      </c>
      <c r="H17">
        <v>9</v>
      </c>
      <c r="I17" s="4" t="s">
        <v>10</v>
      </c>
      <c r="J17" s="4">
        <v>7</v>
      </c>
      <c r="K17" s="4" t="s">
        <v>21</v>
      </c>
      <c r="L17" s="4" t="s">
        <v>24</v>
      </c>
      <c r="M17" s="4" t="s">
        <v>38</v>
      </c>
    </row>
    <row r="18" spans="1:13" x14ac:dyDescent="0.25">
      <c r="A18">
        <v>10</v>
      </c>
      <c r="B18" s="4" t="s">
        <v>6</v>
      </c>
      <c r="C18" s="4">
        <v>3</v>
      </c>
      <c r="D18" s="4" t="s">
        <v>7</v>
      </c>
      <c r="E18" s="4" t="s">
        <v>8</v>
      </c>
      <c r="F18" s="5">
        <v>65000</v>
      </c>
      <c r="G18" s="4" t="s">
        <v>9</v>
      </c>
      <c r="H18">
        <v>10</v>
      </c>
      <c r="I18" s="4" t="s">
        <v>10</v>
      </c>
      <c r="J18" s="4">
        <v>6</v>
      </c>
      <c r="K18" s="4" t="s">
        <v>11</v>
      </c>
      <c r="L18" s="4" t="s">
        <v>28</v>
      </c>
      <c r="M18" s="4" t="s">
        <v>29</v>
      </c>
    </row>
    <row r="19" spans="1:13" x14ac:dyDescent="0.25">
      <c r="A19">
        <v>11</v>
      </c>
      <c r="B19" s="4" t="s">
        <v>6</v>
      </c>
      <c r="C19" s="4">
        <v>2</v>
      </c>
      <c r="D19" s="4" t="s">
        <v>7</v>
      </c>
      <c r="E19" s="4" t="s">
        <v>8</v>
      </c>
      <c r="F19" s="5">
        <v>60000</v>
      </c>
      <c r="G19" s="4" t="s">
        <v>16</v>
      </c>
      <c r="H19">
        <v>11</v>
      </c>
      <c r="I19" s="4" t="s">
        <v>10</v>
      </c>
      <c r="J19" s="4">
        <v>4</v>
      </c>
      <c r="K19" s="4" t="s">
        <v>11</v>
      </c>
      <c r="L19" s="4" t="s">
        <v>12</v>
      </c>
      <c r="M19" s="4" t="s">
        <v>17</v>
      </c>
    </row>
    <row r="20" spans="1:13" x14ac:dyDescent="0.25">
      <c r="A20">
        <v>12</v>
      </c>
      <c r="B20" s="4" t="s">
        <v>14</v>
      </c>
      <c r="C20" s="4">
        <v>8</v>
      </c>
      <c r="D20" s="4" t="s">
        <v>30</v>
      </c>
      <c r="E20" s="4" t="s">
        <v>8</v>
      </c>
      <c r="F20" s="5">
        <v>80000</v>
      </c>
      <c r="G20" s="4" t="s">
        <v>39</v>
      </c>
      <c r="H20">
        <v>12</v>
      </c>
      <c r="I20" s="4" t="s">
        <v>10</v>
      </c>
      <c r="J20" s="4">
        <v>4</v>
      </c>
      <c r="K20" s="4" t="s">
        <v>11</v>
      </c>
      <c r="L20" s="4" t="s">
        <v>24</v>
      </c>
      <c r="M20" s="4" t="s">
        <v>13</v>
      </c>
    </row>
    <row r="21" spans="1:13" x14ac:dyDescent="0.25">
      <c r="A21">
        <v>13</v>
      </c>
      <c r="B21" s="4" t="s">
        <v>14</v>
      </c>
      <c r="C21" s="4">
        <v>5</v>
      </c>
      <c r="D21" s="4" t="s">
        <v>7</v>
      </c>
      <c r="E21" s="4" t="s">
        <v>8</v>
      </c>
      <c r="F21" s="5">
        <v>75000</v>
      </c>
      <c r="G21" s="4" t="s">
        <v>9</v>
      </c>
      <c r="H21">
        <v>13</v>
      </c>
      <c r="I21" s="4" t="s">
        <v>36</v>
      </c>
      <c r="J21" s="4">
        <v>6</v>
      </c>
      <c r="K21" s="4" t="s">
        <v>11</v>
      </c>
      <c r="L21" s="4" t="s">
        <v>24</v>
      </c>
      <c r="M21" s="4" t="s">
        <v>40</v>
      </c>
    </row>
    <row r="22" spans="1:13" x14ac:dyDescent="0.25">
      <c r="A22">
        <v>14</v>
      </c>
      <c r="B22" s="4" t="s">
        <v>14</v>
      </c>
      <c r="C22" s="4">
        <v>2</v>
      </c>
      <c r="D22" s="4" t="s">
        <v>7</v>
      </c>
      <c r="E22" s="4" t="s">
        <v>8</v>
      </c>
      <c r="F22" s="5">
        <v>100000</v>
      </c>
      <c r="G22" s="4" t="s">
        <v>16</v>
      </c>
      <c r="H22">
        <v>14</v>
      </c>
      <c r="I22" s="4" t="s">
        <v>41</v>
      </c>
      <c r="J22" s="4">
        <v>5</v>
      </c>
      <c r="K22" s="4" t="s">
        <v>21</v>
      </c>
      <c r="L22" s="4" t="s">
        <v>46</v>
      </c>
      <c r="M22" s="4" t="s">
        <v>25</v>
      </c>
    </row>
    <row r="23" spans="1:13" x14ac:dyDescent="0.25">
      <c r="A23">
        <v>15</v>
      </c>
      <c r="B23" s="4" t="s">
        <v>14</v>
      </c>
      <c r="C23" s="4">
        <v>1</v>
      </c>
      <c r="D23" s="4" t="s">
        <v>7</v>
      </c>
      <c r="E23" s="4" t="s">
        <v>18</v>
      </c>
      <c r="F23" s="5">
        <v>85000</v>
      </c>
      <c r="G23" s="4" t="s">
        <v>26</v>
      </c>
      <c r="H23">
        <v>15</v>
      </c>
      <c r="I23" s="4" t="s">
        <v>10</v>
      </c>
      <c r="J23" s="4">
        <v>2</v>
      </c>
      <c r="K23" s="4" t="s">
        <v>21</v>
      </c>
      <c r="L23" s="4" t="s">
        <v>46</v>
      </c>
      <c r="M23" s="4" t="s">
        <v>35</v>
      </c>
    </row>
    <row r="24" spans="1:13" x14ac:dyDescent="0.25">
      <c r="A24">
        <v>16</v>
      </c>
      <c r="B24" s="4" t="s">
        <v>6</v>
      </c>
      <c r="C24" s="4">
        <v>5</v>
      </c>
      <c r="D24" s="4" t="s">
        <v>7</v>
      </c>
      <c r="E24" s="4" t="s">
        <v>8</v>
      </c>
      <c r="F24" s="5">
        <v>70000</v>
      </c>
      <c r="G24" s="4" t="s">
        <v>9</v>
      </c>
      <c r="H24">
        <v>16</v>
      </c>
      <c r="I24" s="4" t="s">
        <v>10</v>
      </c>
      <c r="J24" s="4">
        <v>2</v>
      </c>
      <c r="K24" s="4" t="s">
        <v>11</v>
      </c>
      <c r="L24" s="4" t="s">
        <v>12</v>
      </c>
      <c r="M24" s="4" t="s">
        <v>13</v>
      </c>
    </row>
    <row r="25" spans="1:13" x14ac:dyDescent="0.25">
      <c r="A25">
        <v>17</v>
      </c>
      <c r="B25" s="4" t="s">
        <v>14</v>
      </c>
      <c r="C25" s="4">
        <v>2</v>
      </c>
      <c r="D25" s="4" t="s">
        <v>42</v>
      </c>
      <c r="E25" s="4" t="s">
        <v>18</v>
      </c>
      <c r="F25" s="5">
        <v>180000</v>
      </c>
      <c r="G25" s="4" t="s">
        <v>34</v>
      </c>
      <c r="H25">
        <v>17</v>
      </c>
      <c r="I25" s="4" t="s">
        <v>10</v>
      </c>
      <c r="J25" s="4">
        <v>14</v>
      </c>
      <c r="K25" s="4" t="s">
        <v>21</v>
      </c>
      <c r="L25" s="4" t="s">
        <v>24</v>
      </c>
      <c r="M25" s="4" t="s">
        <v>29</v>
      </c>
    </row>
    <row r="26" spans="1:13" x14ac:dyDescent="0.25">
      <c r="A26">
        <v>18</v>
      </c>
      <c r="B26" s="4" t="s">
        <v>14</v>
      </c>
      <c r="C26" s="4">
        <v>7</v>
      </c>
      <c r="D26" s="4" t="s">
        <v>42</v>
      </c>
      <c r="E26" s="4" t="s">
        <v>18</v>
      </c>
      <c r="F26" s="5">
        <v>25000</v>
      </c>
      <c r="G26" s="4" t="s">
        <v>34</v>
      </c>
      <c r="H26">
        <v>18</v>
      </c>
      <c r="I26" s="4" t="s">
        <v>10</v>
      </c>
      <c r="J26" s="4">
        <v>14</v>
      </c>
      <c r="K26" s="4" t="s">
        <v>11</v>
      </c>
      <c r="L26" s="4" t="s">
        <v>12</v>
      </c>
      <c r="M26" s="4" t="s">
        <v>43</v>
      </c>
    </row>
    <row r="27" spans="1:13" x14ac:dyDescent="0.25">
      <c r="A27">
        <v>19</v>
      </c>
      <c r="B27" s="4" t="s">
        <v>14</v>
      </c>
      <c r="C27" s="4">
        <v>4</v>
      </c>
      <c r="D27" s="4" t="s">
        <v>33</v>
      </c>
      <c r="E27" s="4" t="s">
        <v>8</v>
      </c>
      <c r="F27" s="5">
        <v>175000</v>
      </c>
      <c r="G27" s="4" t="s">
        <v>34</v>
      </c>
      <c r="H27">
        <v>19</v>
      </c>
      <c r="I27" s="4" t="s">
        <v>36</v>
      </c>
      <c r="J27" s="4">
        <v>10</v>
      </c>
      <c r="K27" s="4" t="s">
        <v>21</v>
      </c>
      <c r="L27" s="4" t="s">
        <v>24</v>
      </c>
      <c r="M27" s="4" t="s">
        <v>29</v>
      </c>
    </row>
    <row r="28" spans="1:13" x14ac:dyDescent="0.25">
      <c r="A28">
        <v>20</v>
      </c>
      <c r="B28" s="4" t="s">
        <v>14</v>
      </c>
      <c r="C28" s="4">
        <v>3</v>
      </c>
      <c r="D28" s="4" t="s">
        <v>7</v>
      </c>
      <c r="E28" s="4" t="s">
        <v>18</v>
      </c>
      <c r="F28" s="5">
        <v>150000</v>
      </c>
      <c r="G28" s="4" t="s">
        <v>26</v>
      </c>
      <c r="H28">
        <v>20</v>
      </c>
      <c r="I28" s="4" t="s">
        <v>10</v>
      </c>
      <c r="J28" s="4">
        <v>4</v>
      </c>
      <c r="K28" s="4" t="s">
        <v>11</v>
      </c>
      <c r="L28" s="4" t="s">
        <v>44</v>
      </c>
      <c r="M28" s="4" t="s">
        <v>40</v>
      </c>
    </row>
  </sheetData>
  <dataConsolidate function="count" topLabels="1">
    <dataRefs count="1">
      <dataRef ref="D8:D28" sheet="Provided Data"/>
    </dataRefs>
  </dataConsolidate>
  <mergeCells count="3">
    <mergeCell ref="C4:K5"/>
    <mergeCell ref="D6:J6"/>
    <mergeCell ref="D1:J3"/>
  </mergeCells>
  <pageMargins left="0.16666666666666666" right="5.8333333333333334E-2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8678-40F3-4E03-A1A1-794A79F46051}">
  <dimension ref="A1:I61"/>
  <sheetViews>
    <sheetView workbookViewId="0">
      <selection activeCell="B3" sqref="B3"/>
    </sheetView>
  </sheetViews>
  <sheetFormatPr defaultColWidth="9.42578125" defaultRowHeight="15" x14ac:dyDescent="0.25"/>
  <cols>
    <col min="1" max="1" width="19" bestFit="1" customWidth="1"/>
    <col min="2" max="2" width="22.5703125" bestFit="1" customWidth="1"/>
  </cols>
  <sheetData>
    <row r="1" spans="1:9" x14ac:dyDescent="0.25">
      <c r="A1" s="6" t="s">
        <v>62</v>
      </c>
      <c r="B1" s="6" t="s">
        <v>63</v>
      </c>
      <c r="D1" s="9"/>
      <c r="E1" s="9"/>
      <c r="I1" s="4"/>
    </row>
    <row r="2" spans="1:9" x14ac:dyDescent="0.25">
      <c r="A2" t="s">
        <v>59</v>
      </c>
      <c r="B2" s="12">
        <f>AVERAGE('Provided Data'!F9:F28)</f>
        <v>95500</v>
      </c>
    </row>
    <row r="3" spans="1:9" x14ac:dyDescent="0.25">
      <c r="A3" t="s">
        <v>60</v>
      </c>
      <c r="B3">
        <f>AVERAGE('Provided Data'!C9:C28)</f>
        <v>3.75</v>
      </c>
    </row>
    <row r="16" spans="1:9" x14ac:dyDescent="0.25">
      <c r="A16" s="9" t="s">
        <v>54</v>
      </c>
      <c r="B16" s="9"/>
    </row>
    <row r="17" spans="1:2" x14ac:dyDescent="0.25">
      <c r="A17" t="s">
        <v>14</v>
      </c>
      <c r="B17">
        <f>COUNTIF('Provided Data'!B9:B28,"Air")</f>
        <v>13</v>
      </c>
    </row>
    <row r="18" spans="1:2" x14ac:dyDescent="0.25">
      <c r="A18" t="s">
        <v>6</v>
      </c>
      <c r="B18">
        <f>COUNTIF('Provided Data'!B9:B28,"Cruise Ship")</f>
        <v>7</v>
      </c>
    </row>
    <row r="31" spans="1:2" x14ac:dyDescent="0.25">
      <c r="A31" s="10" t="s">
        <v>48</v>
      </c>
      <c r="B31" t="s">
        <v>57</v>
      </c>
    </row>
    <row r="32" spans="1:2" x14ac:dyDescent="0.25">
      <c r="A32" t="s">
        <v>30</v>
      </c>
      <c r="B32" s="11">
        <v>2</v>
      </c>
    </row>
    <row r="33" spans="1:2" x14ac:dyDescent="0.25">
      <c r="A33" t="s">
        <v>15</v>
      </c>
      <c r="B33" s="11">
        <v>1</v>
      </c>
    </row>
    <row r="34" spans="1:2" x14ac:dyDescent="0.25">
      <c r="A34" t="s">
        <v>7</v>
      </c>
      <c r="B34" s="11">
        <v>12</v>
      </c>
    </row>
    <row r="35" spans="1:2" x14ac:dyDescent="0.25">
      <c r="A35" t="s">
        <v>33</v>
      </c>
      <c r="B35" s="11">
        <v>3</v>
      </c>
    </row>
    <row r="36" spans="1:2" x14ac:dyDescent="0.25">
      <c r="A36" t="s">
        <v>42</v>
      </c>
      <c r="B36" s="11">
        <v>2</v>
      </c>
    </row>
    <row r="41" spans="1:2" x14ac:dyDescent="0.25">
      <c r="A41" s="10" t="s">
        <v>49</v>
      </c>
      <c r="B41" t="s">
        <v>58</v>
      </c>
    </row>
    <row r="42" spans="1:2" x14ac:dyDescent="0.25">
      <c r="A42" t="s">
        <v>18</v>
      </c>
      <c r="B42" s="11">
        <v>8</v>
      </c>
    </row>
    <row r="43" spans="1:2" x14ac:dyDescent="0.25">
      <c r="A43" t="s">
        <v>8</v>
      </c>
      <c r="B43" s="11">
        <v>12</v>
      </c>
    </row>
    <row r="54" spans="1:2" x14ac:dyDescent="0.25">
      <c r="A54" s="10" t="s">
        <v>4</v>
      </c>
      <c r="B54" t="s">
        <v>64</v>
      </c>
    </row>
    <row r="55" spans="1:2" x14ac:dyDescent="0.25">
      <c r="A55" t="s">
        <v>9</v>
      </c>
      <c r="B55" s="11">
        <v>5</v>
      </c>
    </row>
    <row r="56" spans="1:2" x14ac:dyDescent="0.25">
      <c r="A56" t="s">
        <v>34</v>
      </c>
      <c r="B56" s="11">
        <v>5</v>
      </c>
    </row>
    <row r="57" spans="1:2" x14ac:dyDescent="0.25">
      <c r="A57" t="s">
        <v>16</v>
      </c>
      <c r="B57" s="11">
        <v>4</v>
      </c>
    </row>
    <row r="58" spans="1:2" x14ac:dyDescent="0.25">
      <c r="A58" t="s">
        <v>26</v>
      </c>
      <c r="B58" s="11">
        <v>3</v>
      </c>
    </row>
    <row r="59" spans="1:2" x14ac:dyDescent="0.25">
      <c r="A59" t="s">
        <v>19</v>
      </c>
      <c r="B59" s="11">
        <v>1</v>
      </c>
    </row>
    <row r="60" spans="1:2" x14ac:dyDescent="0.25">
      <c r="A60" t="s">
        <v>39</v>
      </c>
      <c r="B60" s="11">
        <v>1</v>
      </c>
    </row>
    <row r="61" spans="1:2" x14ac:dyDescent="0.25">
      <c r="A61" t="s">
        <v>31</v>
      </c>
      <c r="B61" s="11">
        <v>1</v>
      </c>
    </row>
  </sheetData>
  <mergeCells count="2">
    <mergeCell ref="A16:B16"/>
    <mergeCell ref="D1:E1"/>
  </mergeCells>
  <pageMargins left="0.7" right="0.7" top="0.75" bottom="0.75" header="0.3" footer="0.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3387-26FF-4504-A266-5D13B976FF81}">
  <dimension ref="A1:B83"/>
  <sheetViews>
    <sheetView tabSelected="1" workbookViewId="0">
      <selection activeCell="Q23" sqref="Q23"/>
    </sheetView>
  </sheetViews>
  <sheetFormatPr defaultRowHeight="15" x14ac:dyDescent="0.25"/>
  <cols>
    <col min="1" max="1" width="21.140625" bestFit="1" customWidth="1"/>
    <col min="2" max="2" width="22.5703125" bestFit="1" customWidth="1"/>
  </cols>
  <sheetData>
    <row r="1" spans="1:2" x14ac:dyDescent="0.25">
      <c r="A1" t="s">
        <v>61</v>
      </c>
      <c r="B1" t="s">
        <v>63</v>
      </c>
    </row>
    <row r="2" spans="1:2" x14ac:dyDescent="0.25">
      <c r="A2" t="s">
        <v>66</v>
      </c>
      <c r="B2">
        <f>AVERAGE('Provided Data'!J9:J28)</f>
        <v>5.75</v>
      </c>
    </row>
    <row r="3" spans="1:2" x14ac:dyDescent="0.25">
      <c r="A3" t="s">
        <v>5</v>
      </c>
      <c r="B3" t="str">
        <f>AVERAGE(A64:A83)&amp;"-"&amp;AVERAGE(B64:B83)</f>
        <v>39.5-45</v>
      </c>
    </row>
    <row r="27" spans="1:2" x14ac:dyDescent="0.25">
      <c r="A27" s="10" t="s">
        <v>55</v>
      </c>
      <c r="B27" t="s">
        <v>65</v>
      </c>
    </row>
    <row r="28" spans="1:2" x14ac:dyDescent="0.25">
      <c r="A28" s="13" t="s">
        <v>36</v>
      </c>
      <c r="B28" s="11">
        <v>3</v>
      </c>
    </row>
    <row r="29" spans="1:2" x14ac:dyDescent="0.25">
      <c r="A29" s="13" t="s">
        <v>20</v>
      </c>
      <c r="B29" s="11">
        <v>1</v>
      </c>
    </row>
    <row r="30" spans="1:2" x14ac:dyDescent="0.25">
      <c r="A30" s="13" t="s">
        <v>27</v>
      </c>
      <c r="B30" s="11">
        <v>1</v>
      </c>
    </row>
    <row r="31" spans="1:2" x14ac:dyDescent="0.25">
      <c r="A31" s="13" t="s">
        <v>41</v>
      </c>
      <c r="B31" s="11">
        <v>1</v>
      </c>
    </row>
    <row r="32" spans="1:2" x14ac:dyDescent="0.25">
      <c r="A32" s="13" t="s">
        <v>10</v>
      </c>
      <c r="B32" s="11">
        <v>14</v>
      </c>
    </row>
    <row r="33" spans="1:2" x14ac:dyDescent="0.25">
      <c r="A33" s="13" t="s">
        <v>56</v>
      </c>
      <c r="B33" s="11">
        <v>20</v>
      </c>
    </row>
    <row r="35" spans="1:2" x14ac:dyDescent="0.25">
      <c r="A35" s="10" t="s">
        <v>55</v>
      </c>
      <c r="B35" t="s">
        <v>67</v>
      </c>
    </row>
    <row r="36" spans="1:2" x14ac:dyDescent="0.25">
      <c r="A36" s="13" t="s">
        <v>11</v>
      </c>
      <c r="B36" s="11">
        <v>10</v>
      </c>
    </row>
    <row r="37" spans="1:2" x14ac:dyDescent="0.25">
      <c r="A37" s="13" t="s">
        <v>21</v>
      </c>
      <c r="B37" s="11">
        <v>10</v>
      </c>
    </row>
    <row r="38" spans="1:2" x14ac:dyDescent="0.25">
      <c r="A38" s="13" t="s">
        <v>56</v>
      </c>
      <c r="B38" s="11">
        <v>20</v>
      </c>
    </row>
    <row r="40" spans="1:2" x14ac:dyDescent="0.25">
      <c r="A40" s="10" t="s">
        <v>55</v>
      </c>
      <c r="B40" t="s">
        <v>68</v>
      </c>
    </row>
    <row r="41" spans="1:2" x14ac:dyDescent="0.25">
      <c r="A41" s="13" t="s">
        <v>22</v>
      </c>
      <c r="B41" s="11">
        <v>1</v>
      </c>
    </row>
    <row r="42" spans="1:2" x14ac:dyDescent="0.25">
      <c r="A42" s="13" t="s">
        <v>46</v>
      </c>
      <c r="B42" s="11">
        <v>3</v>
      </c>
    </row>
    <row r="43" spans="1:2" x14ac:dyDescent="0.25">
      <c r="A43" s="13" t="s">
        <v>28</v>
      </c>
      <c r="B43" s="11">
        <v>2</v>
      </c>
    </row>
    <row r="44" spans="1:2" x14ac:dyDescent="0.25">
      <c r="A44" s="13" t="s">
        <v>12</v>
      </c>
      <c r="B44" s="11">
        <v>5</v>
      </c>
    </row>
    <row r="45" spans="1:2" x14ac:dyDescent="0.25">
      <c r="A45" s="13" t="s">
        <v>37</v>
      </c>
      <c r="B45" s="11">
        <v>1</v>
      </c>
    </row>
    <row r="46" spans="1:2" x14ac:dyDescent="0.25">
      <c r="A46" s="13" t="s">
        <v>24</v>
      </c>
      <c r="B46" s="11">
        <v>7</v>
      </c>
    </row>
    <row r="47" spans="1:2" x14ac:dyDescent="0.25">
      <c r="A47" s="13" t="s">
        <v>44</v>
      </c>
      <c r="B47" s="11">
        <v>1</v>
      </c>
    </row>
    <row r="48" spans="1:2" x14ac:dyDescent="0.25">
      <c r="A48" s="13" t="s">
        <v>56</v>
      </c>
      <c r="B48" s="11">
        <v>20</v>
      </c>
    </row>
    <row r="50" spans="1:2" x14ac:dyDescent="0.25">
      <c r="A50" s="10" t="s">
        <v>55</v>
      </c>
      <c r="B50" t="s">
        <v>69</v>
      </c>
    </row>
    <row r="51" spans="1:2" x14ac:dyDescent="0.25">
      <c r="A51" s="13" t="s">
        <v>23</v>
      </c>
      <c r="B51" s="11">
        <v>1</v>
      </c>
    </row>
    <row r="52" spans="1:2" x14ac:dyDescent="0.25">
      <c r="A52" s="13" t="s">
        <v>17</v>
      </c>
      <c r="B52" s="11">
        <v>2</v>
      </c>
    </row>
    <row r="53" spans="1:2" x14ac:dyDescent="0.25">
      <c r="A53" s="13" t="s">
        <v>43</v>
      </c>
      <c r="B53" s="11">
        <v>1</v>
      </c>
    </row>
    <row r="54" spans="1:2" x14ac:dyDescent="0.25">
      <c r="A54" s="13" t="s">
        <v>25</v>
      </c>
      <c r="B54" s="11">
        <v>2</v>
      </c>
    </row>
    <row r="55" spans="1:2" x14ac:dyDescent="0.25">
      <c r="A55" s="13" t="s">
        <v>40</v>
      </c>
      <c r="B55" s="11">
        <v>2</v>
      </c>
    </row>
    <row r="56" spans="1:2" x14ac:dyDescent="0.25">
      <c r="A56" s="13" t="s">
        <v>13</v>
      </c>
      <c r="B56" s="11">
        <v>4</v>
      </c>
    </row>
    <row r="57" spans="1:2" x14ac:dyDescent="0.25">
      <c r="A57" s="13" t="s">
        <v>35</v>
      </c>
      <c r="B57" s="11">
        <v>2</v>
      </c>
    </row>
    <row r="58" spans="1:2" x14ac:dyDescent="0.25">
      <c r="A58" s="13" t="s">
        <v>32</v>
      </c>
      <c r="B58" s="11">
        <v>1</v>
      </c>
    </row>
    <row r="59" spans="1:2" x14ac:dyDescent="0.25">
      <c r="A59" s="13" t="s">
        <v>29</v>
      </c>
      <c r="B59" s="11">
        <v>4</v>
      </c>
    </row>
    <row r="60" spans="1:2" x14ac:dyDescent="0.25">
      <c r="A60" s="13" t="s">
        <v>38</v>
      </c>
      <c r="B60" s="11">
        <v>1</v>
      </c>
    </row>
    <row r="61" spans="1:2" x14ac:dyDescent="0.25">
      <c r="A61" s="13" t="s">
        <v>56</v>
      </c>
      <c r="B61" s="11">
        <v>20</v>
      </c>
    </row>
    <row r="64" spans="1:2" x14ac:dyDescent="0.25">
      <c r="A64">
        <v>40</v>
      </c>
      <c r="B64">
        <v>45</v>
      </c>
    </row>
    <row r="65" spans="1:2" x14ac:dyDescent="0.25">
      <c r="A65">
        <v>20</v>
      </c>
      <c r="B65">
        <v>25</v>
      </c>
    </row>
    <row r="66" spans="1:2" x14ac:dyDescent="0.25">
      <c r="A66">
        <v>15</v>
      </c>
      <c r="B66">
        <v>20</v>
      </c>
    </row>
    <row r="67" spans="1:2" x14ac:dyDescent="0.25">
      <c r="A67">
        <v>30</v>
      </c>
      <c r="B67">
        <v>35</v>
      </c>
    </row>
    <row r="68" spans="1:2" x14ac:dyDescent="0.25">
      <c r="A68">
        <v>55</v>
      </c>
      <c r="B68">
        <v>60</v>
      </c>
    </row>
    <row r="69" spans="1:2" x14ac:dyDescent="0.25">
      <c r="A69">
        <v>50</v>
      </c>
      <c r="B69">
        <v>55</v>
      </c>
    </row>
    <row r="70" spans="1:2" x14ac:dyDescent="0.25">
      <c r="A70">
        <v>45</v>
      </c>
      <c r="B70">
        <v>50</v>
      </c>
    </row>
    <row r="71" spans="1:2" x14ac:dyDescent="0.25">
      <c r="A71">
        <v>40</v>
      </c>
      <c r="B71">
        <v>45</v>
      </c>
    </row>
    <row r="72" spans="1:2" x14ac:dyDescent="0.25">
      <c r="A72">
        <v>60</v>
      </c>
      <c r="B72">
        <v>75</v>
      </c>
    </row>
    <row r="73" spans="1:2" x14ac:dyDescent="0.25">
      <c r="A73">
        <v>55</v>
      </c>
      <c r="B73">
        <v>60</v>
      </c>
    </row>
    <row r="74" spans="1:2" x14ac:dyDescent="0.25">
      <c r="A74">
        <v>20</v>
      </c>
      <c r="B74">
        <v>25</v>
      </c>
    </row>
    <row r="75" spans="1:2" x14ac:dyDescent="0.25">
      <c r="A75">
        <v>40</v>
      </c>
      <c r="B75">
        <v>45</v>
      </c>
    </row>
    <row r="76" spans="1:2" x14ac:dyDescent="0.25">
      <c r="A76">
        <v>35</v>
      </c>
      <c r="B76">
        <v>40</v>
      </c>
    </row>
    <row r="77" spans="1:2" x14ac:dyDescent="0.25">
      <c r="A77">
        <v>30</v>
      </c>
      <c r="B77">
        <v>35</v>
      </c>
    </row>
    <row r="78" spans="1:2" x14ac:dyDescent="0.25">
      <c r="A78">
        <v>45</v>
      </c>
      <c r="B78">
        <v>50</v>
      </c>
    </row>
    <row r="79" spans="1:2" x14ac:dyDescent="0.25">
      <c r="A79">
        <v>40</v>
      </c>
      <c r="B79">
        <v>45</v>
      </c>
    </row>
    <row r="80" spans="1:2" x14ac:dyDescent="0.25">
      <c r="A80">
        <v>55</v>
      </c>
      <c r="B80">
        <v>60</v>
      </c>
    </row>
    <row r="81" spans="1:2" x14ac:dyDescent="0.25">
      <c r="A81">
        <v>25</v>
      </c>
      <c r="B81">
        <v>30</v>
      </c>
    </row>
    <row r="82" spans="1:2" x14ac:dyDescent="0.25">
      <c r="A82">
        <v>55</v>
      </c>
      <c r="B82">
        <v>60</v>
      </c>
    </row>
    <row r="83" spans="1:2" x14ac:dyDescent="0.25">
      <c r="A83">
        <v>35</v>
      </c>
      <c r="B83">
        <v>40</v>
      </c>
    </row>
  </sheetData>
  <pageMargins left="0.7" right="0.7" top="0.75" bottom="0.75" header="0.3" footer="0.3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cf660112-59e0-48e5-9b60-3f2262d4e05d">N/A</Vendor>
    <Course_x0020_title xmlns="cf660112-59e0-48e5-9b60-3f2262d4e05d">User Experience Design</Course_x0020_title>
    <Launch_x0020_Date xmlns="cf660112-59e0-48e5-9b60-3f2262d4e05d">2017-12-01T07:00:00+00:00</Launch_x0020_Date>
    <Discipline xmlns="cf660112-59e0-48e5-9b60-3f2262d4e05d" xsi:nil="true"/>
    <Course_x0020_short_x0020_name xmlns="cf660112-59e0-48e5-9b60-3f2262d4e05d">UX Design</Course_x0020_short_x0020_name>
    <SME xmlns="cf660112-59e0-48e5-9b60-3f2262d4e05d" xsi:nil="true"/>
    <Course_x0020_code xmlns="cf660112-59e0-48e5-9b60-3f2262d4e05d">C856</Course_x0020_code>
    <qrac xmlns="cf660112-59e0-48e5-9b60-3f2262d4e05d" xsi:nil="true"/>
    <Step_x0020_Completed xmlns="cf660112-59e0-48e5-9b60-3f2262d4e05d">
      <Value>N/A</Value>
    </Step_x0020_Completed>
    <Course_x0020_number xmlns="cf660112-59e0-48e5-9b60-3f2262d4e05d">C856</Course_x0020_number>
    <d5fh xmlns="cf660112-59e0-48e5-9b60-3f2262d4e05d" xsi:nil="true"/>
    <Publication_x0020_Date xmlns="cf660112-59e0-48e5-9b60-3f2262d4e05d" xsi:nil="true"/>
    <Assessment_x0020_Type xmlns="cf660112-59e0-48e5-9b60-3f2262d4e05d">
      <Value>Performance</Value>
    </Assessment_x0020_Type>
    <Editor0 xmlns="cf660112-59e0-48e5-9b60-3f2262d4e05d">
      <UserInfo>
        <DisplayName/>
        <AccountId xsi:nil="true"/>
        <AccountType/>
      </UserInfo>
    </Editor0>
    <Doc_x0020_Type xmlns="cf660112-59e0-48e5-9b60-3f2262d4e05d">
      <Value>Attachment</Value>
    </Doc_x0020_Type>
    <Performance_x0020_Steps_x0020_Completed xmlns="cf660112-59e0-48e5-9b60-3f2262d4e05d">
      <Value>N/A</Value>
    </Performance_x0020_Steps_x0020_Complete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0F1838F1A9C4C8369A1109B92D3A0" ma:contentTypeVersion="25" ma:contentTypeDescription="Create a new document." ma:contentTypeScope="" ma:versionID="fd847eb69213a28af7045ac4fae54026">
  <xsd:schema xmlns:xsd="http://www.w3.org/2001/XMLSchema" xmlns:xs="http://www.w3.org/2001/XMLSchema" xmlns:p="http://schemas.microsoft.com/office/2006/metadata/properties" xmlns:ns2="cf660112-59e0-48e5-9b60-3f2262d4e05d" targetNamespace="http://schemas.microsoft.com/office/2006/metadata/properties" ma:root="true" ma:fieldsID="20cce8b9bdf545eb805bf21ed5ebd307" ns2:_="">
    <xsd:import namespace="cf660112-59e0-48e5-9b60-3f2262d4e05d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60112-59e0-48e5-9b60-3f2262d4e05d" elementFormDefault="qualified">
    <xsd:import namespace="http://schemas.microsoft.com/office/2006/documentManagement/types"/>
    <xsd:import namespace="http://schemas.microsoft.com/office/infopath/2007/PartnerControls"/>
    <xsd:element name="SME" ma:index="2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3" nillable="true" ma:displayName="Editor" ma:list="UserInfo" ma:SharePointGroup="0" ma:internalName="Editor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4" nillable="true" ma:displayName="Assessment Type" ma:default="Objective" ma:description="Either for objective or performance assessments" ma:internalName="Assessment_x0020_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5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6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7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8" nillable="true" ma:displayName="Launch Date" ma:format="DateOnly" ma:internalName="Launch_x0020_Date" ma:readOnly="false">
      <xsd:simpleType>
        <xsd:restriction base="dms:DateTime"/>
      </xsd:simpleType>
    </xsd:element>
    <xsd:element name="Vendor" ma:index="9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0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>
      <xsd:simpleType>
        <xsd:restriction base="dms:Number"/>
      </xsd:simpleType>
    </xsd:element>
    <xsd:element name="qrac" ma:index="23" nillable="true" ma:displayName="Domain" ma:internalName="qrac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F0C74C-B5AD-4AA5-9A45-860204664D6F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f660112-59e0-48e5-9b60-3f2262d4e05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5DA9D2E-3AE5-4948-B04D-9275D258DF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37EF0B-3517-4015-A3DE-C4FA4052C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660112-59e0-48e5-9b60-3f2262d4e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Provided Data</vt:lpstr>
      <vt:lpstr>Table 1 Data Summarized</vt:lpstr>
      <vt:lpstr>Table 2 Data Summarized</vt:lpstr>
    </vt:vector>
  </TitlesOfParts>
  <Company>Western Governors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Mary Coleman</dc:creator>
  <cp:lastModifiedBy>Brandon Egbert</cp:lastModifiedBy>
  <dcterms:created xsi:type="dcterms:W3CDTF">2017-01-31T17:09:07Z</dcterms:created>
  <dcterms:modified xsi:type="dcterms:W3CDTF">2021-09-01T17:54:19Z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0x0101009A30F1838F1A9C4C8369A1109B92D3A0</vt:lpwstr>
  </property>
</Properties>
</file>