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4"/>
  </bookViews>
  <sheets>
    <sheet name="13-14" sheetId="1" r:id="rId1"/>
    <sheet name="14-15" sheetId="2" r:id="rId2"/>
    <sheet name="15-16" sheetId="3" r:id="rId3"/>
    <sheet name="16-17" sheetId="4" r:id="rId4"/>
    <sheet name="17-18" sheetId="5" r:id="rId5"/>
    <sheet name="5 year OBROIRLTY" sheetId="6" r:id="rId6"/>
    <sheet name="Portfolio 14-15" sheetId="7" r:id="rId7"/>
    <sheet name="Portfolio 5 year" sheetId="8" r:id="rId8"/>
  </sheets>
  <definedNames>
    <definedName name="_xlnm._FilterDatabase" localSheetId="5" hidden="1">'5 year OBROIRLTY'!$A$1:$D$1239</definedName>
    <definedName name="solver_adj" localSheetId="6" hidden="1">'Portfolio 14-15'!$K$19:$K$23</definedName>
    <definedName name="solver_adj" localSheetId="7" hidden="1">'Portfolio 5 year'!$K$18:$K$22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1</definedName>
    <definedName name="solver_eng" localSheetId="7" hidden="1">1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6" hidden="1">'Portfolio 14-15'!$K$19:$K$23</definedName>
    <definedName name="solver_lhs1" localSheetId="7" hidden="1">'Portfolio 5 year'!$K$18:$K$22</definedName>
    <definedName name="solver_lhs2" localSheetId="6" hidden="1">'Portfolio 14-15'!$K$24</definedName>
    <definedName name="solver_lhs2" localSheetId="7" hidden="1">'Portfolio 5 year'!$K$23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2</definedName>
    <definedName name="solver_num" localSheetId="7" hidden="1">2</definedName>
    <definedName name="solver_nwt" localSheetId="6" hidden="1">1</definedName>
    <definedName name="solver_nwt" localSheetId="7" hidden="1">1</definedName>
    <definedName name="solver_opt" localSheetId="6" hidden="1">'Portfolio 14-15'!$J$28</definedName>
    <definedName name="solver_opt" localSheetId="7" hidden="1">'Portfolio 5 year'!$J$26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6" hidden="1">3</definedName>
    <definedName name="solver_rel1" localSheetId="7" hidden="1">3</definedName>
    <definedName name="solver_rel2" localSheetId="6" hidden="1">2</definedName>
    <definedName name="solver_rel2" localSheetId="7" hidden="1">2</definedName>
    <definedName name="solver_rhs1" localSheetId="6" hidden="1">0</definedName>
    <definedName name="solver_rhs1" localSheetId="7" hidden="1">0</definedName>
    <definedName name="solver_rhs2" localSheetId="6" hidden="1">1</definedName>
    <definedName name="solver_rhs2" localSheetId="7" hidden="1">1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1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1</definedName>
    <definedName name="solver_typ" localSheetId="7" hidden="1">1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7" l="1"/>
  <c r="N29" i="7"/>
  <c r="O30" i="7"/>
  <c r="P31" i="7"/>
  <c r="Q32" i="7"/>
  <c r="K10" i="7"/>
  <c r="E255" i="5"/>
  <c r="E254" i="5"/>
  <c r="E253" i="5"/>
  <c r="E257" i="4"/>
  <c r="E256" i="4"/>
  <c r="E255" i="4"/>
  <c r="E254" i="3"/>
  <c r="H259" i="1"/>
  <c r="E262" i="1"/>
  <c r="E250" i="5"/>
  <c r="E251" i="3"/>
  <c r="E247" i="2"/>
  <c r="E245" i="2"/>
  <c r="E256" i="1" l="1"/>
  <c r="N25" i="8"/>
  <c r="O26" i="8"/>
  <c r="P27" i="8"/>
  <c r="Q28" i="8"/>
  <c r="R29" i="8" l="1"/>
  <c r="J25" i="8" a="1"/>
  <c r="J25" i="8" s="1"/>
  <c r="J24" i="8"/>
  <c r="K23" i="8"/>
  <c r="J12" i="8"/>
  <c r="J11" i="8" a="1"/>
  <c r="J11" i="8" s="1"/>
  <c r="R15" i="8"/>
  <c r="Q14" i="8"/>
  <c r="P13" i="8"/>
  <c r="O12" i="8"/>
  <c r="N11" i="8"/>
  <c r="K9" i="8"/>
  <c r="J10" i="8"/>
  <c r="F1239" i="8"/>
  <c r="E1239" i="8"/>
  <c r="D1239" i="8"/>
  <c r="C1239" i="8"/>
  <c r="B1239" i="8"/>
  <c r="F1236" i="8"/>
  <c r="F1237" i="8"/>
  <c r="F1238" i="8"/>
  <c r="D1236" i="8"/>
  <c r="E1236" i="8"/>
  <c r="D1237" i="8"/>
  <c r="E1237" i="8"/>
  <c r="D1238" i="8"/>
  <c r="E1238" i="8"/>
  <c r="J26" i="8" l="1"/>
  <c r="C1236" i="8" l="1"/>
  <c r="C1237" i="8"/>
  <c r="C1238" i="8"/>
  <c r="B1238" i="8"/>
  <c r="B1237" i="8"/>
  <c r="B1236" i="8"/>
  <c r="K24" i="7" l="1"/>
  <c r="J26" i="7"/>
  <c r="J10" i="7"/>
  <c r="J11" i="7" l="1" a="1"/>
  <c r="J11" i="7" s="1"/>
  <c r="J12" i="7" s="1"/>
  <c r="J27" i="7" a="1"/>
  <c r="J27" i="7" s="1"/>
  <c r="J28" i="7" s="1"/>
  <c r="C254" i="7" l="1"/>
  <c r="D254" i="7"/>
  <c r="E254" i="7"/>
  <c r="F254" i="7"/>
  <c r="B254" i="7"/>
  <c r="C253" i="7"/>
  <c r="D253" i="7"/>
  <c r="E253" i="7"/>
  <c r="F253" i="7"/>
  <c r="B253" i="7"/>
  <c r="C252" i="7"/>
  <c r="C255" i="7" s="1"/>
  <c r="D252" i="7"/>
  <c r="D255" i="7" s="1"/>
  <c r="E252" i="7"/>
  <c r="E255" i="7" s="1"/>
  <c r="F252" i="7"/>
  <c r="F255" i="7" s="1"/>
  <c r="B252" i="7"/>
  <c r="B255" i="7" s="1"/>
  <c r="I1237" i="6" l="1"/>
  <c r="I1238" i="6"/>
  <c r="I1239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M3" i="6"/>
  <c r="I248" i="5"/>
  <c r="I249" i="5"/>
  <c r="I250" i="5"/>
  <c r="I249" i="3"/>
  <c r="I250" i="3"/>
  <c r="I251" i="3"/>
  <c r="I245" i="3"/>
  <c r="I246" i="3"/>
  <c r="I247" i="3"/>
  <c r="I248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45" i="2"/>
  <c r="I246" i="2"/>
  <c r="I24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3" i="2"/>
  <c r="M3" i="5"/>
  <c r="L3" i="4"/>
  <c r="M3" i="3"/>
  <c r="M3" i="2"/>
  <c r="I3" i="6" l="1"/>
  <c r="L3" i="1"/>
  <c r="E1242" i="6" l="1"/>
  <c r="E1243" i="6" l="1"/>
  <c r="E1240" i="6" l="1"/>
  <c r="E251" i="5"/>
  <c r="E253" i="4"/>
  <c r="E252" i="3"/>
  <c r="E255" i="3" s="1"/>
  <c r="E248" i="2"/>
  <c r="H991" i="6" l="1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743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496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253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51" i="3"/>
  <c r="H250" i="3"/>
  <c r="H249" i="3"/>
  <c r="H4" i="5"/>
  <c r="I4" i="5" s="1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18" i="5"/>
  <c r="I18" i="5" s="1"/>
  <c r="H19" i="5"/>
  <c r="I19" i="5" s="1"/>
  <c r="H20" i="5"/>
  <c r="I20" i="5" s="1"/>
  <c r="H21" i="5"/>
  <c r="I21" i="5" s="1"/>
  <c r="H22" i="5"/>
  <c r="I22" i="5" s="1"/>
  <c r="H23" i="5"/>
  <c r="I23" i="5" s="1"/>
  <c r="H24" i="5"/>
  <c r="I24" i="5" s="1"/>
  <c r="H25" i="5"/>
  <c r="I25" i="5" s="1"/>
  <c r="H26" i="5"/>
  <c r="I26" i="5" s="1"/>
  <c r="H27" i="5"/>
  <c r="I27" i="5" s="1"/>
  <c r="H28" i="5"/>
  <c r="I28" i="5" s="1"/>
  <c r="H29" i="5"/>
  <c r="I29" i="5" s="1"/>
  <c r="H30" i="5"/>
  <c r="I30" i="5" s="1"/>
  <c r="H31" i="5"/>
  <c r="I31" i="5" s="1"/>
  <c r="H32" i="5"/>
  <c r="I32" i="5" s="1"/>
  <c r="H33" i="5"/>
  <c r="I33" i="5" s="1"/>
  <c r="H34" i="5"/>
  <c r="I34" i="5" s="1"/>
  <c r="H35" i="5"/>
  <c r="I35" i="5" s="1"/>
  <c r="H36" i="5"/>
  <c r="I36" i="5" s="1"/>
  <c r="H37" i="5"/>
  <c r="I37" i="5" s="1"/>
  <c r="H38" i="5"/>
  <c r="I38" i="5" s="1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 s="1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 s="1"/>
  <c r="H55" i="5"/>
  <c r="I55" i="5" s="1"/>
  <c r="H56" i="5"/>
  <c r="I56" i="5" s="1"/>
  <c r="H57" i="5"/>
  <c r="I57" i="5" s="1"/>
  <c r="H58" i="5"/>
  <c r="I58" i="5" s="1"/>
  <c r="H59" i="5"/>
  <c r="I59" i="5" s="1"/>
  <c r="H60" i="5"/>
  <c r="I60" i="5" s="1"/>
  <c r="H61" i="5"/>
  <c r="I61" i="5" s="1"/>
  <c r="H62" i="5"/>
  <c r="I62" i="5" s="1"/>
  <c r="H63" i="5"/>
  <c r="I63" i="5" s="1"/>
  <c r="H64" i="5"/>
  <c r="I64" i="5" s="1"/>
  <c r="H65" i="5"/>
  <c r="I65" i="5" s="1"/>
  <c r="H66" i="5"/>
  <c r="I66" i="5" s="1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H73" i="5"/>
  <c r="I73" i="5" s="1"/>
  <c r="H74" i="5"/>
  <c r="I74" i="5" s="1"/>
  <c r="H75" i="5"/>
  <c r="I75" i="5" s="1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 s="1"/>
  <c r="H87" i="5"/>
  <c r="I87" i="5" s="1"/>
  <c r="H88" i="5"/>
  <c r="I88" i="5" s="1"/>
  <c r="H89" i="5"/>
  <c r="I89" i="5" s="1"/>
  <c r="H90" i="5"/>
  <c r="I90" i="5" s="1"/>
  <c r="H91" i="5"/>
  <c r="I91" i="5" s="1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 s="1"/>
  <c r="H99" i="5"/>
  <c r="I99" i="5" s="1"/>
  <c r="H100" i="5"/>
  <c r="I100" i="5" s="1"/>
  <c r="H101" i="5"/>
  <c r="I101" i="5" s="1"/>
  <c r="H102" i="5"/>
  <c r="I102" i="5" s="1"/>
  <c r="H103" i="5"/>
  <c r="I103" i="5" s="1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0" i="5"/>
  <c r="I110" i="5" s="1"/>
  <c r="H111" i="5"/>
  <c r="I111" i="5" s="1"/>
  <c r="H112" i="5"/>
  <c r="I112" i="5" s="1"/>
  <c r="H113" i="5"/>
  <c r="I113" i="5" s="1"/>
  <c r="H114" i="5"/>
  <c r="I114" i="5" s="1"/>
  <c r="H115" i="5"/>
  <c r="I115" i="5" s="1"/>
  <c r="H116" i="5"/>
  <c r="I116" i="5" s="1"/>
  <c r="H117" i="5"/>
  <c r="I117" i="5" s="1"/>
  <c r="H118" i="5"/>
  <c r="I118" i="5" s="1"/>
  <c r="H119" i="5"/>
  <c r="I119" i="5" s="1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 s="1"/>
  <c r="H127" i="5"/>
  <c r="I127" i="5" s="1"/>
  <c r="H128" i="5"/>
  <c r="I128" i="5" s="1"/>
  <c r="H129" i="5"/>
  <c r="I129" i="5" s="1"/>
  <c r="H130" i="5"/>
  <c r="I130" i="5" s="1"/>
  <c r="H131" i="5"/>
  <c r="I131" i="5" s="1"/>
  <c r="H132" i="5"/>
  <c r="I132" i="5" s="1"/>
  <c r="H133" i="5"/>
  <c r="I133" i="5" s="1"/>
  <c r="H134" i="5"/>
  <c r="I134" i="5" s="1"/>
  <c r="H135" i="5"/>
  <c r="I135" i="5" s="1"/>
  <c r="H136" i="5"/>
  <c r="I136" i="5" s="1"/>
  <c r="H137" i="5"/>
  <c r="I137" i="5" s="1"/>
  <c r="H138" i="5"/>
  <c r="I138" i="5" s="1"/>
  <c r="H139" i="5"/>
  <c r="I139" i="5" s="1"/>
  <c r="H140" i="5"/>
  <c r="I140" i="5" s="1"/>
  <c r="H141" i="5"/>
  <c r="I141" i="5" s="1"/>
  <c r="H142" i="5"/>
  <c r="I142" i="5" s="1"/>
  <c r="H143" i="5"/>
  <c r="I143" i="5" s="1"/>
  <c r="H144" i="5"/>
  <c r="I144" i="5" s="1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 s="1"/>
  <c r="H151" i="5"/>
  <c r="I151" i="5" s="1"/>
  <c r="H152" i="5"/>
  <c r="I152" i="5" s="1"/>
  <c r="H153" i="5"/>
  <c r="I153" i="5" s="1"/>
  <c r="H154" i="5"/>
  <c r="I154" i="5" s="1"/>
  <c r="H155" i="5"/>
  <c r="I155" i="5" s="1"/>
  <c r="H156" i="5"/>
  <c r="I156" i="5" s="1"/>
  <c r="H157" i="5"/>
  <c r="I157" i="5" s="1"/>
  <c r="H158" i="5"/>
  <c r="I158" i="5" s="1"/>
  <c r="H159" i="5"/>
  <c r="I159" i="5" s="1"/>
  <c r="H160" i="5"/>
  <c r="I160" i="5" s="1"/>
  <c r="H161" i="5"/>
  <c r="I161" i="5" s="1"/>
  <c r="H162" i="5"/>
  <c r="I162" i="5" s="1"/>
  <c r="H163" i="5"/>
  <c r="I163" i="5" s="1"/>
  <c r="H164" i="5"/>
  <c r="I164" i="5" s="1"/>
  <c r="H165" i="5"/>
  <c r="I165" i="5" s="1"/>
  <c r="H166" i="5"/>
  <c r="I166" i="5" s="1"/>
  <c r="H167" i="5"/>
  <c r="I167" i="5" s="1"/>
  <c r="H168" i="5"/>
  <c r="I168" i="5" s="1"/>
  <c r="H169" i="5"/>
  <c r="I169" i="5" s="1"/>
  <c r="H170" i="5"/>
  <c r="I170" i="5" s="1"/>
  <c r="H171" i="5"/>
  <c r="I171" i="5" s="1"/>
  <c r="H172" i="5"/>
  <c r="I172" i="5" s="1"/>
  <c r="H173" i="5"/>
  <c r="I173" i="5" s="1"/>
  <c r="H174" i="5"/>
  <c r="I174" i="5" s="1"/>
  <c r="H175" i="5"/>
  <c r="I175" i="5" s="1"/>
  <c r="H176" i="5"/>
  <c r="I176" i="5" s="1"/>
  <c r="H177" i="5"/>
  <c r="I177" i="5" s="1"/>
  <c r="H178" i="5"/>
  <c r="I178" i="5" s="1"/>
  <c r="H179" i="5"/>
  <c r="I179" i="5" s="1"/>
  <c r="H180" i="5"/>
  <c r="I180" i="5" s="1"/>
  <c r="H181" i="5"/>
  <c r="I181" i="5" s="1"/>
  <c r="H182" i="5"/>
  <c r="I182" i="5" s="1"/>
  <c r="H183" i="5"/>
  <c r="I183" i="5" s="1"/>
  <c r="H184" i="5"/>
  <c r="I184" i="5" s="1"/>
  <c r="H185" i="5"/>
  <c r="I185" i="5" s="1"/>
  <c r="H186" i="5"/>
  <c r="I186" i="5" s="1"/>
  <c r="H187" i="5"/>
  <c r="I187" i="5" s="1"/>
  <c r="H188" i="5"/>
  <c r="I188" i="5" s="1"/>
  <c r="H189" i="5"/>
  <c r="I189" i="5" s="1"/>
  <c r="H190" i="5"/>
  <c r="I190" i="5" s="1"/>
  <c r="H191" i="5"/>
  <c r="I191" i="5" s="1"/>
  <c r="H192" i="5"/>
  <c r="I192" i="5" s="1"/>
  <c r="H193" i="5"/>
  <c r="I193" i="5" s="1"/>
  <c r="H194" i="5"/>
  <c r="I194" i="5" s="1"/>
  <c r="H195" i="5"/>
  <c r="I195" i="5" s="1"/>
  <c r="H196" i="5"/>
  <c r="I196" i="5" s="1"/>
  <c r="H197" i="5"/>
  <c r="I197" i="5" s="1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 s="1"/>
  <c r="H204" i="5"/>
  <c r="I204" i="5" s="1"/>
  <c r="H205" i="5"/>
  <c r="I205" i="5" s="1"/>
  <c r="H206" i="5"/>
  <c r="I206" i="5" s="1"/>
  <c r="H207" i="5"/>
  <c r="I207" i="5" s="1"/>
  <c r="H208" i="5"/>
  <c r="I208" i="5" s="1"/>
  <c r="H209" i="5"/>
  <c r="I209" i="5" s="1"/>
  <c r="H210" i="5"/>
  <c r="I210" i="5" s="1"/>
  <c r="H211" i="5"/>
  <c r="I211" i="5" s="1"/>
  <c r="H212" i="5"/>
  <c r="I212" i="5" s="1"/>
  <c r="H213" i="5"/>
  <c r="I213" i="5" s="1"/>
  <c r="H214" i="5"/>
  <c r="I214" i="5" s="1"/>
  <c r="H215" i="5"/>
  <c r="I215" i="5" s="1"/>
  <c r="H216" i="5"/>
  <c r="I216" i="5" s="1"/>
  <c r="H217" i="5"/>
  <c r="I217" i="5" s="1"/>
  <c r="H218" i="5"/>
  <c r="I218" i="5" s="1"/>
  <c r="H219" i="5"/>
  <c r="I219" i="5" s="1"/>
  <c r="H220" i="5"/>
  <c r="I220" i="5" s="1"/>
  <c r="H221" i="5"/>
  <c r="I221" i="5" s="1"/>
  <c r="H222" i="5"/>
  <c r="I222" i="5" s="1"/>
  <c r="H223" i="5"/>
  <c r="I223" i="5" s="1"/>
  <c r="H224" i="5"/>
  <c r="I224" i="5" s="1"/>
  <c r="H225" i="5"/>
  <c r="I225" i="5" s="1"/>
  <c r="H226" i="5"/>
  <c r="I226" i="5" s="1"/>
  <c r="H227" i="5"/>
  <c r="I227" i="5" s="1"/>
  <c r="H228" i="5"/>
  <c r="I228" i="5" s="1"/>
  <c r="H229" i="5"/>
  <c r="I229" i="5" s="1"/>
  <c r="H230" i="5"/>
  <c r="I230" i="5" s="1"/>
  <c r="H231" i="5"/>
  <c r="I231" i="5" s="1"/>
  <c r="H232" i="5"/>
  <c r="I232" i="5" s="1"/>
  <c r="H233" i="5"/>
  <c r="I233" i="5" s="1"/>
  <c r="H234" i="5"/>
  <c r="I234" i="5" s="1"/>
  <c r="H235" i="5"/>
  <c r="I235" i="5" s="1"/>
  <c r="H236" i="5"/>
  <c r="I236" i="5" s="1"/>
  <c r="H237" i="5"/>
  <c r="I237" i="5" s="1"/>
  <c r="H238" i="5"/>
  <c r="I238" i="5" s="1"/>
  <c r="H239" i="5"/>
  <c r="I239" i="5" s="1"/>
  <c r="H240" i="5"/>
  <c r="I240" i="5" s="1"/>
  <c r="H241" i="5"/>
  <c r="I241" i="5" s="1"/>
  <c r="H242" i="5"/>
  <c r="I242" i="5" s="1"/>
  <c r="H243" i="5"/>
  <c r="I243" i="5" s="1"/>
  <c r="H244" i="5"/>
  <c r="I244" i="5" s="1"/>
  <c r="H245" i="5"/>
  <c r="I245" i="5" s="1"/>
  <c r="H246" i="5"/>
  <c r="I246" i="5" s="1"/>
  <c r="H247" i="5"/>
  <c r="I247" i="5" s="1"/>
  <c r="H3" i="5"/>
  <c r="I3" i="5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2" i="4"/>
  <c r="H152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3" i="4"/>
  <c r="H3" i="4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3" i="2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3" i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3" i="6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3" i="5"/>
  <c r="D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3" i="1"/>
  <c r="E254" i="1" s="1"/>
  <c r="E248" i="5" l="1"/>
  <c r="E251" i="4"/>
  <c r="E250" i="4"/>
  <c r="E252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5" i="4"/>
  <c r="H251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251" i="4"/>
  <c r="I4" i="4"/>
  <c r="H252" i="4"/>
  <c r="I247" i="4"/>
  <c r="I243" i="4"/>
  <c r="I239" i="4"/>
  <c r="I235" i="4"/>
  <c r="I231" i="4"/>
  <c r="I227" i="4"/>
  <c r="I223" i="4"/>
  <c r="I219" i="4"/>
  <c r="I215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252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H250" i="4"/>
  <c r="E250" i="3"/>
  <c r="J246" i="3" s="1"/>
  <c r="J6" i="3"/>
  <c r="J10" i="3"/>
  <c r="J14" i="3"/>
  <c r="J22" i="3"/>
  <c r="J26" i="3"/>
  <c r="J30" i="3"/>
  <c r="J38" i="3"/>
  <c r="J42" i="3"/>
  <c r="J46" i="3"/>
  <c r="J54" i="3"/>
  <c r="J58" i="3"/>
  <c r="J62" i="3"/>
  <c r="J70" i="3"/>
  <c r="J74" i="3"/>
  <c r="J78" i="3"/>
  <c r="J86" i="3"/>
  <c r="J90" i="3"/>
  <c r="J94" i="3"/>
  <c r="J102" i="3"/>
  <c r="J106" i="3"/>
  <c r="J110" i="3"/>
  <c r="J118" i="3"/>
  <c r="J122" i="3"/>
  <c r="J126" i="3"/>
  <c r="J134" i="3"/>
  <c r="J138" i="3"/>
  <c r="J142" i="3"/>
  <c r="J150" i="3"/>
  <c r="J154" i="3"/>
  <c r="J158" i="3"/>
  <c r="J166" i="3"/>
  <c r="J170" i="3"/>
  <c r="J174" i="3"/>
  <c r="J182" i="3"/>
  <c r="J186" i="3"/>
  <c r="J190" i="3"/>
  <c r="J198" i="3"/>
  <c r="J202" i="3"/>
  <c r="J206" i="3"/>
  <c r="J214" i="3"/>
  <c r="J218" i="3"/>
  <c r="J222" i="3"/>
  <c r="J230" i="3"/>
  <c r="J234" i="3"/>
  <c r="J238" i="3"/>
  <c r="J4" i="3"/>
  <c r="J247" i="3"/>
  <c r="J7" i="3"/>
  <c r="J15" i="3"/>
  <c r="J19" i="3"/>
  <c r="J23" i="3"/>
  <c r="J31" i="3"/>
  <c r="J35" i="3"/>
  <c r="J39" i="3"/>
  <c r="J47" i="3"/>
  <c r="J51" i="3"/>
  <c r="J55" i="3"/>
  <c r="J63" i="3"/>
  <c r="J67" i="3"/>
  <c r="J71" i="3"/>
  <c r="J79" i="3"/>
  <c r="J83" i="3"/>
  <c r="J87" i="3"/>
  <c r="J95" i="3"/>
  <c r="J99" i="3"/>
  <c r="J103" i="3"/>
  <c r="J111" i="3"/>
  <c r="J115" i="3"/>
  <c r="J119" i="3"/>
  <c r="J127" i="3"/>
  <c r="J131" i="3"/>
  <c r="J135" i="3"/>
  <c r="J143" i="3"/>
  <c r="J147" i="3"/>
  <c r="J151" i="3"/>
  <c r="J159" i="3"/>
  <c r="J163" i="3"/>
  <c r="J167" i="3"/>
  <c r="J175" i="3"/>
  <c r="J179" i="3"/>
  <c r="J183" i="3"/>
  <c r="J191" i="3"/>
  <c r="J195" i="3"/>
  <c r="J199" i="3"/>
  <c r="J207" i="3"/>
  <c r="J211" i="3"/>
  <c r="J215" i="3"/>
  <c r="J223" i="3"/>
  <c r="J227" i="3"/>
  <c r="J231" i="3"/>
  <c r="J239" i="3"/>
  <c r="J243" i="3"/>
  <c r="J248" i="3"/>
  <c r="J12" i="3"/>
  <c r="J16" i="3"/>
  <c r="J20" i="3"/>
  <c r="J28" i="3"/>
  <c r="J32" i="3"/>
  <c r="J36" i="3"/>
  <c r="J44" i="3"/>
  <c r="J48" i="3"/>
  <c r="J52" i="3"/>
  <c r="J60" i="3"/>
  <c r="J64" i="3"/>
  <c r="J68" i="3"/>
  <c r="J76" i="3"/>
  <c r="J80" i="3"/>
  <c r="J84" i="3"/>
  <c r="J92" i="3"/>
  <c r="J96" i="3"/>
  <c r="J100" i="3"/>
  <c r="J108" i="3"/>
  <c r="J112" i="3"/>
  <c r="J116" i="3"/>
  <c r="J124" i="3"/>
  <c r="J128" i="3"/>
  <c r="J132" i="3"/>
  <c r="J140" i="3"/>
  <c r="J144" i="3"/>
  <c r="J148" i="3"/>
  <c r="J156" i="3"/>
  <c r="J160" i="3"/>
  <c r="J164" i="3"/>
  <c r="J172" i="3"/>
  <c r="J176" i="3"/>
  <c r="J180" i="3"/>
  <c r="J188" i="3"/>
  <c r="J192" i="3"/>
  <c r="J196" i="3"/>
  <c r="J204" i="3"/>
  <c r="J208" i="3"/>
  <c r="J212" i="3"/>
  <c r="J220" i="3"/>
  <c r="J224" i="3"/>
  <c r="J228" i="3"/>
  <c r="J236" i="3"/>
  <c r="J240" i="3"/>
  <c r="J244" i="3"/>
  <c r="J5" i="3"/>
  <c r="J9" i="3"/>
  <c r="J13" i="3"/>
  <c r="J21" i="3"/>
  <c r="J25" i="3"/>
  <c r="J29" i="3"/>
  <c r="J37" i="3"/>
  <c r="J41" i="3"/>
  <c r="J45" i="3"/>
  <c r="J53" i="3"/>
  <c r="J57" i="3"/>
  <c r="J61" i="3"/>
  <c r="J69" i="3"/>
  <c r="J73" i="3"/>
  <c r="J77" i="3"/>
  <c r="J85" i="3"/>
  <c r="J89" i="3"/>
  <c r="J93" i="3"/>
  <c r="J101" i="3"/>
  <c r="J105" i="3"/>
  <c r="J109" i="3"/>
  <c r="J117" i="3"/>
  <c r="J121" i="3"/>
  <c r="J125" i="3"/>
  <c r="J133" i="3"/>
  <c r="J137" i="3"/>
  <c r="J141" i="3"/>
  <c r="J149" i="3"/>
  <c r="J153" i="3"/>
  <c r="J157" i="3"/>
  <c r="J165" i="3"/>
  <c r="J169" i="3"/>
  <c r="J173" i="3"/>
  <c r="J181" i="3"/>
  <c r="J185" i="3"/>
  <c r="J189" i="3"/>
  <c r="J197" i="3"/>
  <c r="J201" i="3"/>
  <c r="J205" i="3"/>
  <c r="J213" i="3"/>
  <c r="J217" i="3"/>
  <c r="J221" i="3"/>
  <c r="J229" i="3"/>
  <c r="J233" i="3"/>
  <c r="J237" i="3"/>
  <c r="J3" i="3"/>
  <c r="E249" i="3"/>
  <c r="E256" i="3" s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H254" i="1"/>
  <c r="H82" i="1"/>
  <c r="I82" i="1" s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E255" i="1"/>
  <c r="H253" i="1"/>
  <c r="E258" i="1" s="1"/>
  <c r="E259" i="1" s="1"/>
  <c r="H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E249" i="5"/>
  <c r="J243" i="5" s="1"/>
  <c r="H248" i="5"/>
  <c r="J246" i="5"/>
  <c r="J202" i="5"/>
  <c r="J198" i="5"/>
  <c r="J170" i="5"/>
  <c r="J154" i="5"/>
  <c r="J126" i="5"/>
  <c r="J118" i="5"/>
  <c r="J90" i="5"/>
  <c r="J86" i="5"/>
  <c r="J62" i="5"/>
  <c r="J54" i="5"/>
  <c r="J30" i="5"/>
  <c r="J26" i="5"/>
  <c r="J6" i="5"/>
  <c r="H249" i="5"/>
  <c r="J207" i="5"/>
  <c r="J187" i="5"/>
  <c r="J147" i="5"/>
  <c r="J135" i="5"/>
  <c r="J95" i="5"/>
  <c r="J83" i="5"/>
  <c r="J245" i="5"/>
  <c r="J237" i="5"/>
  <c r="J229" i="5"/>
  <c r="J221" i="5"/>
  <c r="J217" i="5"/>
  <c r="J205" i="5"/>
  <c r="J201" i="5"/>
  <c r="J197" i="5"/>
  <c r="J185" i="5"/>
  <c r="J181" i="5"/>
  <c r="J173" i="5"/>
  <c r="J165" i="5"/>
  <c r="J157" i="5"/>
  <c r="J153" i="5"/>
  <c r="J141" i="5"/>
  <c r="J137" i="5"/>
  <c r="J133" i="5"/>
  <c r="J121" i="5"/>
  <c r="J117" i="5"/>
  <c r="J109" i="5"/>
  <c r="J101" i="5"/>
  <c r="J93" i="5"/>
  <c r="J89" i="5"/>
  <c r="J77" i="5"/>
  <c r="J73" i="5"/>
  <c r="J69" i="5"/>
  <c r="J57" i="5"/>
  <c r="J53" i="5"/>
  <c r="J45" i="5"/>
  <c r="J37" i="5"/>
  <c r="J29" i="5"/>
  <c r="J25" i="5"/>
  <c r="J13" i="5"/>
  <c r="J9" i="5"/>
  <c r="J5" i="5"/>
  <c r="H250" i="5"/>
  <c r="J247" i="5"/>
  <c r="J235" i="5"/>
  <c r="J223" i="5"/>
  <c r="J183" i="5"/>
  <c r="J171" i="5"/>
  <c r="J143" i="5"/>
  <c r="J111" i="5"/>
  <c r="J87" i="5"/>
  <c r="J75" i="5"/>
  <c r="J43" i="5"/>
  <c r="J35" i="5"/>
  <c r="J23" i="5"/>
  <c r="J3" i="5"/>
  <c r="J244" i="5"/>
  <c r="J236" i="5"/>
  <c r="J228" i="5"/>
  <c r="J220" i="5"/>
  <c r="J216" i="5"/>
  <c r="J204" i="5"/>
  <c r="J200" i="5"/>
  <c r="J196" i="5"/>
  <c r="J184" i="5"/>
  <c r="J180" i="5"/>
  <c r="J176" i="5"/>
  <c r="J168" i="5"/>
  <c r="J164" i="5"/>
  <c r="J160" i="5"/>
  <c r="J152" i="5"/>
  <c r="J148" i="5"/>
  <c r="J144" i="5"/>
  <c r="J136" i="5"/>
  <c r="J132" i="5"/>
  <c r="J128" i="5"/>
  <c r="J120" i="5"/>
  <c r="J116" i="5"/>
  <c r="J112" i="5"/>
  <c r="J104" i="5"/>
  <c r="J100" i="5"/>
  <c r="J96" i="5"/>
  <c r="J88" i="5"/>
  <c r="J84" i="5"/>
  <c r="J80" i="5"/>
  <c r="J72" i="5"/>
  <c r="J68" i="5"/>
  <c r="J64" i="5"/>
  <c r="J56" i="5"/>
  <c r="J52" i="5"/>
  <c r="J48" i="5"/>
  <c r="J40" i="5"/>
  <c r="J36" i="5"/>
  <c r="J32" i="5"/>
  <c r="J24" i="5"/>
  <c r="J20" i="5"/>
  <c r="J16" i="5"/>
  <c r="J8" i="5"/>
  <c r="J4" i="5"/>
  <c r="H245" i="2"/>
  <c r="H246" i="2"/>
  <c r="E246" i="2"/>
  <c r="H247" i="2"/>
  <c r="E252" i="2"/>
  <c r="H255" i="1"/>
  <c r="E253" i="1"/>
  <c r="E260" i="1" s="1"/>
  <c r="E1238" i="6"/>
  <c r="E1239" i="6"/>
  <c r="H1239" i="6"/>
  <c r="E1237" i="6"/>
  <c r="E1244" i="6" s="1"/>
  <c r="H1237" i="6"/>
  <c r="H1238" i="6"/>
  <c r="J264" i="6" l="1"/>
  <c r="J268" i="6"/>
  <c r="J272" i="6"/>
  <c r="J276" i="6"/>
  <c r="J280" i="6"/>
  <c r="J284" i="6"/>
  <c r="J288" i="6"/>
  <c r="J292" i="6"/>
  <c r="J296" i="6"/>
  <c r="J300" i="6"/>
  <c r="J304" i="6"/>
  <c r="J308" i="6"/>
  <c r="J312" i="6"/>
  <c r="J316" i="6"/>
  <c r="J320" i="6"/>
  <c r="J324" i="6"/>
  <c r="J328" i="6"/>
  <c r="J332" i="6"/>
  <c r="J336" i="6"/>
  <c r="J340" i="6"/>
  <c r="J344" i="6"/>
  <c r="J348" i="6"/>
  <c r="J352" i="6"/>
  <c r="J356" i="6"/>
  <c r="J360" i="6"/>
  <c r="J364" i="6"/>
  <c r="J368" i="6"/>
  <c r="J372" i="6"/>
  <c r="J376" i="6"/>
  <c r="J380" i="6"/>
  <c r="J384" i="6"/>
  <c r="J388" i="6"/>
  <c r="J392" i="6"/>
  <c r="J396" i="6"/>
  <c r="J400" i="6"/>
  <c r="J404" i="6"/>
  <c r="J408" i="6"/>
  <c r="J412" i="6"/>
  <c r="J416" i="6"/>
  <c r="J420" i="6"/>
  <c r="J424" i="6"/>
  <c r="J428" i="6"/>
  <c r="J432" i="6"/>
  <c r="J436" i="6"/>
  <c r="J440" i="6"/>
  <c r="J444" i="6"/>
  <c r="J448" i="6"/>
  <c r="J452" i="6"/>
  <c r="J456" i="6"/>
  <c r="J460" i="6"/>
  <c r="J464" i="6"/>
  <c r="J468" i="6"/>
  <c r="J472" i="6"/>
  <c r="J476" i="6"/>
  <c r="J480" i="6"/>
  <c r="J484" i="6"/>
  <c r="J488" i="6"/>
  <c r="J492" i="6"/>
  <c r="J496" i="6"/>
  <c r="J500" i="6"/>
  <c r="J504" i="6"/>
  <c r="J508" i="6"/>
  <c r="J512" i="6"/>
  <c r="J516" i="6"/>
  <c r="J520" i="6"/>
  <c r="J524" i="6"/>
  <c r="J528" i="6"/>
  <c r="J532" i="6"/>
  <c r="J536" i="6"/>
  <c r="J540" i="6"/>
  <c r="J544" i="6"/>
  <c r="J548" i="6"/>
  <c r="J552" i="6"/>
  <c r="J556" i="6"/>
  <c r="J560" i="6"/>
  <c r="J564" i="6"/>
  <c r="J568" i="6"/>
  <c r="J572" i="6"/>
  <c r="J576" i="6"/>
  <c r="J580" i="6"/>
  <c r="J584" i="6"/>
  <c r="J588" i="6"/>
  <c r="J592" i="6"/>
  <c r="J596" i="6"/>
  <c r="J265" i="6"/>
  <c r="J269" i="6"/>
  <c r="J273" i="6"/>
  <c r="J277" i="6"/>
  <c r="J281" i="6"/>
  <c r="J285" i="6"/>
  <c r="J289" i="6"/>
  <c r="J293" i="6"/>
  <c r="J297" i="6"/>
  <c r="J301" i="6"/>
  <c r="J305" i="6"/>
  <c r="J309" i="6"/>
  <c r="J313" i="6"/>
  <c r="J317" i="6"/>
  <c r="J321" i="6"/>
  <c r="J325" i="6"/>
  <c r="J329" i="6"/>
  <c r="J333" i="6"/>
  <c r="J337" i="6"/>
  <c r="J341" i="6"/>
  <c r="J345" i="6"/>
  <c r="J349" i="6"/>
  <c r="J353" i="6"/>
  <c r="J357" i="6"/>
  <c r="J361" i="6"/>
  <c r="J365" i="6"/>
  <c r="J369" i="6"/>
  <c r="J373" i="6"/>
  <c r="J377" i="6"/>
  <c r="J381" i="6"/>
  <c r="J385" i="6"/>
  <c r="J389" i="6"/>
  <c r="J393" i="6"/>
  <c r="J397" i="6"/>
  <c r="J401" i="6"/>
  <c r="J405" i="6"/>
  <c r="J409" i="6"/>
  <c r="J413" i="6"/>
  <c r="J417" i="6"/>
  <c r="J421" i="6"/>
  <c r="J425" i="6"/>
  <c r="J429" i="6"/>
  <c r="J433" i="6"/>
  <c r="J437" i="6"/>
  <c r="J441" i="6"/>
  <c r="J445" i="6"/>
  <c r="J449" i="6"/>
  <c r="J453" i="6"/>
  <c r="J457" i="6"/>
  <c r="J461" i="6"/>
  <c r="J465" i="6"/>
  <c r="J469" i="6"/>
  <c r="J473" i="6"/>
  <c r="J477" i="6"/>
  <c r="J481" i="6"/>
  <c r="J485" i="6"/>
  <c r="J489" i="6"/>
  <c r="J493" i="6"/>
  <c r="J497" i="6"/>
  <c r="J501" i="6"/>
  <c r="J505" i="6"/>
  <c r="J509" i="6"/>
  <c r="J513" i="6"/>
  <c r="J517" i="6"/>
  <c r="J521" i="6"/>
  <c r="J525" i="6"/>
  <c r="J529" i="6"/>
  <c r="J533" i="6"/>
  <c r="J537" i="6"/>
  <c r="J541" i="6"/>
  <c r="J545" i="6"/>
  <c r="J549" i="6"/>
  <c r="J553" i="6"/>
  <c r="J557" i="6"/>
  <c r="J561" i="6"/>
  <c r="J565" i="6"/>
  <c r="J569" i="6"/>
  <c r="J573" i="6"/>
  <c r="J577" i="6"/>
  <c r="J581" i="6"/>
  <c r="J585" i="6"/>
  <c r="J589" i="6"/>
  <c r="J593" i="6"/>
  <c r="J262" i="6"/>
  <c r="J266" i="6"/>
  <c r="J270" i="6"/>
  <c r="J274" i="6"/>
  <c r="J278" i="6"/>
  <c r="J282" i="6"/>
  <c r="J286" i="6"/>
  <c r="J290" i="6"/>
  <c r="J294" i="6"/>
  <c r="J298" i="6"/>
  <c r="J302" i="6"/>
  <c r="J306" i="6"/>
  <c r="J310" i="6"/>
  <c r="J314" i="6"/>
  <c r="J318" i="6"/>
  <c r="J322" i="6"/>
  <c r="J326" i="6"/>
  <c r="J330" i="6"/>
  <c r="J334" i="6"/>
  <c r="J338" i="6"/>
  <c r="J342" i="6"/>
  <c r="J346" i="6"/>
  <c r="J350" i="6"/>
  <c r="J354" i="6"/>
  <c r="J358" i="6"/>
  <c r="J362" i="6"/>
  <c r="J366" i="6"/>
  <c r="J370" i="6"/>
  <c r="J374" i="6"/>
  <c r="J378" i="6"/>
  <c r="J382" i="6"/>
  <c r="J386" i="6"/>
  <c r="J390" i="6"/>
  <c r="J394" i="6"/>
  <c r="J398" i="6"/>
  <c r="J402" i="6"/>
  <c r="J406" i="6"/>
  <c r="J410" i="6"/>
  <c r="J414" i="6"/>
  <c r="J418" i="6"/>
  <c r="J422" i="6"/>
  <c r="J426" i="6"/>
  <c r="J430" i="6"/>
  <c r="J434" i="6"/>
  <c r="J438" i="6"/>
  <c r="J442" i="6"/>
  <c r="J446" i="6"/>
  <c r="J450" i="6"/>
  <c r="J454" i="6"/>
  <c r="J458" i="6"/>
  <c r="J462" i="6"/>
  <c r="J466" i="6"/>
  <c r="J470" i="6"/>
  <c r="J474" i="6"/>
  <c r="J478" i="6"/>
  <c r="J482" i="6"/>
  <c r="J486" i="6"/>
  <c r="J490" i="6"/>
  <c r="J494" i="6"/>
  <c r="J498" i="6"/>
  <c r="J502" i="6"/>
  <c r="J506" i="6"/>
  <c r="J510" i="6"/>
  <c r="J514" i="6"/>
  <c r="J518" i="6"/>
  <c r="J522" i="6"/>
  <c r="J526" i="6"/>
  <c r="J530" i="6"/>
  <c r="J534" i="6"/>
  <c r="J538" i="6"/>
  <c r="J542" i="6"/>
  <c r="J546" i="6"/>
  <c r="J550" i="6"/>
  <c r="J554" i="6"/>
  <c r="J558" i="6"/>
  <c r="J562" i="6"/>
  <c r="J566" i="6"/>
  <c r="J570" i="6"/>
  <c r="J574" i="6"/>
  <c r="J578" i="6"/>
  <c r="J582" i="6"/>
  <c r="J586" i="6"/>
  <c r="J590" i="6"/>
  <c r="J594" i="6"/>
  <c r="J598" i="6"/>
  <c r="J263" i="6"/>
  <c r="J267" i="6"/>
  <c r="J271" i="6"/>
  <c r="J275" i="6"/>
  <c r="J279" i="6"/>
  <c r="J283" i="6"/>
  <c r="J287" i="6"/>
  <c r="J291" i="6"/>
  <c r="J295" i="6"/>
  <c r="J299" i="6"/>
  <c r="J303" i="6"/>
  <c r="J307" i="6"/>
  <c r="J311" i="6"/>
  <c r="J315" i="6"/>
  <c r="J319" i="6"/>
  <c r="J323" i="6"/>
  <c r="J327" i="6"/>
  <c r="J331" i="6"/>
  <c r="J335" i="6"/>
  <c r="J339" i="6"/>
  <c r="J343" i="6"/>
  <c r="J347" i="6"/>
  <c r="J351" i="6"/>
  <c r="J355" i="6"/>
  <c r="J359" i="6"/>
  <c r="J363" i="6"/>
  <c r="J367" i="6"/>
  <c r="J371" i="6"/>
  <c r="J375" i="6"/>
  <c r="J379" i="6"/>
  <c r="J383" i="6"/>
  <c r="J387" i="6"/>
  <c r="J391" i="6"/>
  <c r="J395" i="6"/>
  <c r="J399" i="6"/>
  <c r="J403" i="6"/>
  <c r="J407" i="6"/>
  <c r="J411" i="6"/>
  <c r="J415" i="6"/>
  <c r="J419" i="6"/>
  <c r="J423" i="6"/>
  <c r="J427" i="6"/>
  <c r="J431" i="6"/>
  <c r="J435" i="6"/>
  <c r="J439" i="6"/>
  <c r="J443" i="6"/>
  <c r="J447" i="6"/>
  <c r="J451" i="6"/>
  <c r="J455" i="6"/>
  <c r="J459" i="6"/>
  <c r="J463" i="6"/>
  <c r="J467" i="6"/>
  <c r="J471" i="6"/>
  <c r="J475" i="6"/>
  <c r="J479" i="6"/>
  <c r="J483" i="6"/>
  <c r="J487" i="6"/>
  <c r="J491" i="6"/>
  <c r="J495" i="6"/>
  <c r="J499" i="6"/>
  <c r="J503" i="6"/>
  <c r="J507" i="6"/>
  <c r="J511" i="6"/>
  <c r="J515" i="6"/>
  <c r="J519" i="6"/>
  <c r="J523" i="6"/>
  <c r="J527" i="6"/>
  <c r="J531" i="6"/>
  <c r="J535" i="6"/>
  <c r="J539" i="6"/>
  <c r="J543" i="6"/>
  <c r="J547" i="6"/>
  <c r="J551" i="6"/>
  <c r="J555" i="6"/>
  <c r="J559" i="6"/>
  <c r="J563" i="6"/>
  <c r="J571" i="6"/>
  <c r="J587" i="6"/>
  <c r="J599" i="6"/>
  <c r="J603" i="6"/>
  <c r="J607" i="6"/>
  <c r="J611" i="6"/>
  <c r="J615" i="6"/>
  <c r="J619" i="6"/>
  <c r="J623" i="6"/>
  <c r="J627" i="6"/>
  <c r="J631" i="6"/>
  <c r="J635" i="6"/>
  <c r="J639" i="6"/>
  <c r="J643" i="6"/>
  <c r="J647" i="6"/>
  <c r="J651" i="6"/>
  <c r="J655" i="6"/>
  <c r="J659" i="6"/>
  <c r="J663" i="6"/>
  <c r="J667" i="6"/>
  <c r="J671" i="6"/>
  <c r="J675" i="6"/>
  <c r="J679" i="6"/>
  <c r="J683" i="6"/>
  <c r="J687" i="6"/>
  <c r="J691" i="6"/>
  <c r="J695" i="6"/>
  <c r="J699" i="6"/>
  <c r="J703" i="6"/>
  <c r="J707" i="6"/>
  <c r="J711" i="6"/>
  <c r="J715" i="6"/>
  <c r="J719" i="6"/>
  <c r="J723" i="6"/>
  <c r="J727" i="6"/>
  <c r="J731" i="6"/>
  <c r="J735" i="6"/>
  <c r="J739" i="6"/>
  <c r="J743" i="6"/>
  <c r="J747" i="6"/>
  <c r="J751" i="6"/>
  <c r="J755" i="6"/>
  <c r="J759" i="6"/>
  <c r="J763" i="6"/>
  <c r="J767" i="6"/>
  <c r="J771" i="6"/>
  <c r="J775" i="6"/>
  <c r="J779" i="6"/>
  <c r="J783" i="6"/>
  <c r="J787" i="6"/>
  <c r="J791" i="6"/>
  <c r="J795" i="6"/>
  <c r="J799" i="6"/>
  <c r="J803" i="6"/>
  <c r="J807" i="6"/>
  <c r="J811" i="6"/>
  <c r="J815" i="6"/>
  <c r="J819" i="6"/>
  <c r="J823" i="6"/>
  <c r="J827" i="6"/>
  <c r="J831" i="6"/>
  <c r="J835" i="6"/>
  <c r="J839" i="6"/>
  <c r="J843" i="6"/>
  <c r="J847" i="6"/>
  <c r="J851" i="6"/>
  <c r="J855" i="6"/>
  <c r="J859" i="6"/>
  <c r="J863" i="6"/>
  <c r="J867" i="6"/>
  <c r="J871" i="6"/>
  <c r="J875" i="6"/>
  <c r="J879" i="6"/>
  <c r="J883" i="6"/>
  <c r="J887" i="6"/>
  <c r="J891" i="6"/>
  <c r="J895" i="6"/>
  <c r="J899" i="6"/>
  <c r="J903" i="6"/>
  <c r="J907" i="6"/>
  <c r="J911" i="6"/>
  <c r="J915" i="6"/>
  <c r="J919" i="6"/>
  <c r="J923" i="6"/>
  <c r="J927" i="6"/>
  <c r="J575" i="6"/>
  <c r="J591" i="6"/>
  <c r="J600" i="6"/>
  <c r="J604" i="6"/>
  <c r="J608" i="6"/>
  <c r="J612" i="6"/>
  <c r="J616" i="6"/>
  <c r="J620" i="6"/>
  <c r="J624" i="6"/>
  <c r="J628" i="6"/>
  <c r="J632" i="6"/>
  <c r="J636" i="6"/>
  <c r="J640" i="6"/>
  <c r="J644" i="6"/>
  <c r="J648" i="6"/>
  <c r="J652" i="6"/>
  <c r="J656" i="6"/>
  <c r="J660" i="6"/>
  <c r="J664" i="6"/>
  <c r="J668" i="6"/>
  <c r="J672" i="6"/>
  <c r="J676" i="6"/>
  <c r="J680" i="6"/>
  <c r="J684" i="6"/>
  <c r="J688" i="6"/>
  <c r="J692" i="6"/>
  <c r="J696" i="6"/>
  <c r="J700" i="6"/>
  <c r="J704" i="6"/>
  <c r="J708" i="6"/>
  <c r="J712" i="6"/>
  <c r="J716" i="6"/>
  <c r="J720" i="6"/>
  <c r="J724" i="6"/>
  <c r="J728" i="6"/>
  <c r="J732" i="6"/>
  <c r="J736" i="6"/>
  <c r="J740" i="6"/>
  <c r="J744" i="6"/>
  <c r="J748" i="6"/>
  <c r="J752" i="6"/>
  <c r="J756" i="6"/>
  <c r="J760" i="6"/>
  <c r="J764" i="6"/>
  <c r="J768" i="6"/>
  <c r="J772" i="6"/>
  <c r="J776" i="6"/>
  <c r="J780" i="6"/>
  <c r="J784" i="6"/>
  <c r="J788" i="6"/>
  <c r="J792" i="6"/>
  <c r="J796" i="6"/>
  <c r="J800" i="6"/>
  <c r="J804" i="6"/>
  <c r="J808" i="6"/>
  <c r="J812" i="6"/>
  <c r="J816" i="6"/>
  <c r="J820" i="6"/>
  <c r="J824" i="6"/>
  <c r="J828" i="6"/>
  <c r="J832" i="6"/>
  <c r="J836" i="6"/>
  <c r="J840" i="6"/>
  <c r="J844" i="6"/>
  <c r="J848" i="6"/>
  <c r="J852" i="6"/>
  <c r="J856" i="6"/>
  <c r="J860" i="6"/>
  <c r="J864" i="6"/>
  <c r="J868" i="6"/>
  <c r="J872" i="6"/>
  <c r="J876" i="6"/>
  <c r="J880" i="6"/>
  <c r="J884" i="6"/>
  <c r="J888" i="6"/>
  <c r="J892" i="6"/>
  <c r="J896" i="6"/>
  <c r="J900" i="6"/>
  <c r="J904" i="6"/>
  <c r="J908" i="6"/>
  <c r="J912" i="6"/>
  <c r="J916" i="6"/>
  <c r="J920" i="6"/>
  <c r="J579" i="6"/>
  <c r="J595" i="6"/>
  <c r="J601" i="6"/>
  <c r="J605" i="6"/>
  <c r="J609" i="6"/>
  <c r="J613" i="6"/>
  <c r="J617" i="6"/>
  <c r="J621" i="6"/>
  <c r="J625" i="6"/>
  <c r="J629" i="6"/>
  <c r="J633" i="6"/>
  <c r="J637" i="6"/>
  <c r="J641" i="6"/>
  <c r="J645" i="6"/>
  <c r="J649" i="6"/>
  <c r="J653" i="6"/>
  <c r="J657" i="6"/>
  <c r="J661" i="6"/>
  <c r="J665" i="6"/>
  <c r="J669" i="6"/>
  <c r="J673" i="6"/>
  <c r="J677" i="6"/>
  <c r="J681" i="6"/>
  <c r="J685" i="6"/>
  <c r="J689" i="6"/>
  <c r="J693" i="6"/>
  <c r="J697" i="6"/>
  <c r="J701" i="6"/>
  <c r="J705" i="6"/>
  <c r="J709" i="6"/>
  <c r="J713" i="6"/>
  <c r="J717" i="6"/>
  <c r="J721" i="6"/>
  <c r="J725" i="6"/>
  <c r="J729" i="6"/>
  <c r="J733" i="6"/>
  <c r="J737" i="6"/>
  <c r="J741" i="6"/>
  <c r="J745" i="6"/>
  <c r="J749" i="6"/>
  <c r="J753" i="6"/>
  <c r="J757" i="6"/>
  <c r="J761" i="6"/>
  <c r="J765" i="6"/>
  <c r="J769" i="6"/>
  <c r="J773" i="6"/>
  <c r="J777" i="6"/>
  <c r="J781" i="6"/>
  <c r="J785" i="6"/>
  <c r="J789" i="6"/>
  <c r="J793" i="6"/>
  <c r="J797" i="6"/>
  <c r="J801" i="6"/>
  <c r="J805" i="6"/>
  <c r="J809" i="6"/>
  <c r="J813" i="6"/>
  <c r="J817" i="6"/>
  <c r="J821" i="6"/>
  <c r="J825" i="6"/>
  <c r="J829" i="6"/>
  <c r="J833" i="6"/>
  <c r="J837" i="6"/>
  <c r="J841" i="6"/>
  <c r="J845" i="6"/>
  <c r="J849" i="6"/>
  <c r="J853" i="6"/>
  <c r="J857" i="6"/>
  <c r="J861" i="6"/>
  <c r="J865" i="6"/>
  <c r="J869" i="6"/>
  <c r="J873" i="6"/>
  <c r="J877" i="6"/>
  <c r="J881" i="6"/>
  <c r="J885" i="6"/>
  <c r="J889" i="6"/>
  <c r="J893" i="6"/>
  <c r="J897" i="6"/>
  <c r="J901" i="6"/>
  <c r="J905" i="6"/>
  <c r="J909" i="6"/>
  <c r="J913" i="6"/>
  <c r="J917" i="6"/>
  <c r="J921" i="6"/>
  <c r="J925" i="6"/>
  <c r="J929" i="6"/>
  <c r="J567" i="6"/>
  <c r="J583" i="6"/>
  <c r="J597" i="6"/>
  <c r="J602" i="6"/>
  <c r="J606" i="6"/>
  <c r="J610" i="6"/>
  <c r="J614" i="6"/>
  <c r="J618" i="6"/>
  <c r="J622" i="6"/>
  <c r="J626" i="6"/>
  <c r="J630" i="6"/>
  <c r="J634" i="6"/>
  <c r="J638" i="6"/>
  <c r="J642" i="6"/>
  <c r="J646" i="6"/>
  <c r="J650" i="6"/>
  <c r="J654" i="6"/>
  <c r="J658" i="6"/>
  <c r="J662" i="6"/>
  <c r="J666" i="6"/>
  <c r="J670" i="6"/>
  <c r="J674" i="6"/>
  <c r="J678" i="6"/>
  <c r="J682" i="6"/>
  <c r="J686" i="6"/>
  <c r="J690" i="6"/>
  <c r="J694" i="6"/>
  <c r="J698" i="6"/>
  <c r="J702" i="6"/>
  <c r="J706" i="6"/>
  <c r="J710" i="6"/>
  <c r="J714" i="6"/>
  <c r="J718" i="6"/>
  <c r="J722" i="6"/>
  <c r="J726" i="6"/>
  <c r="J730" i="6"/>
  <c r="J734" i="6"/>
  <c r="J738" i="6"/>
  <c r="J742" i="6"/>
  <c r="J746" i="6"/>
  <c r="J750" i="6"/>
  <c r="J754" i="6"/>
  <c r="J758" i="6"/>
  <c r="J762" i="6"/>
  <c r="J766" i="6"/>
  <c r="J770" i="6"/>
  <c r="J774" i="6"/>
  <c r="J778" i="6"/>
  <c r="J782" i="6"/>
  <c r="J786" i="6"/>
  <c r="J790" i="6"/>
  <c r="J794" i="6"/>
  <c r="J798" i="6"/>
  <c r="J802" i="6"/>
  <c r="J806" i="6"/>
  <c r="J810" i="6"/>
  <c r="J814" i="6"/>
  <c r="J818" i="6"/>
  <c r="J822" i="6"/>
  <c r="J826" i="6"/>
  <c r="J830" i="6"/>
  <c r="J834" i="6"/>
  <c r="J838" i="6"/>
  <c r="J842" i="6"/>
  <c r="J846" i="6"/>
  <c r="J850" i="6"/>
  <c r="J854" i="6"/>
  <c r="J858" i="6"/>
  <c r="J862" i="6"/>
  <c r="J866" i="6"/>
  <c r="J870" i="6"/>
  <c r="J874" i="6"/>
  <c r="J878" i="6"/>
  <c r="J882" i="6"/>
  <c r="J886" i="6"/>
  <c r="J890" i="6"/>
  <c r="J894" i="6"/>
  <c r="J898" i="6"/>
  <c r="J902" i="6"/>
  <c r="J906" i="6"/>
  <c r="J910" i="6"/>
  <c r="J914" i="6"/>
  <c r="J918" i="6"/>
  <c r="J922" i="6"/>
  <c r="J926" i="6"/>
  <c r="J932" i="6"/>
  <c r="J936" i="6"/>
  <c r="J940" i="6"/>
  <c r="J944" i="6"/>
  <c r="J948" i="6"/>
  <c r="J952" i="6"/>
  <c r="J956" i="6"/>
  <c r="J960" i="6"/>
  <c r="J964" i="6"/>
  <c r="J968" i="6"/>
  <c r="J972" i="6"/>
  <c r="J976" i="6"/>
  <c r="J980" i="6"/>
  <c r="J984" i="6"/>
  <c r="J988" i="6"/>
  <c r="J992" i="6"/>
  <c r="J996" i="6"/>
  <c r="J1000" i="6"/>
  <c r="J1004" i="6"/>
  <c r="J1008" i="6"/>
  <c r="J1012" i="6"/>
  <c r="J1016" i="6"/>
  <c r="J1020" i="6"/>
  <c r="J1024" i="6"/>
  <c r="J1028" i="6"/>
  <c r="J1032" i="6"/>
  <c r="J1036" i="6"/>
  <c r="J1040" i="6"/>
  <c r="J1044" i="6"/>
  <c r="J1048" i="6"/>
  <c r="J1052" i="6"/>
  <c r="J1056" i="6"/>
  <c r="J1060" i="6"/>
  <c r="J1064" i="6"/>
  <c r="J1068" i="6"/>
  <c r="J1072" i="6"/>
  <c r="J1076" i="6"/>
  <c r="J1080" i="6"/>
  <c r="J1084" i="6"/>
  <c r="J1088" i="6"/>
  <c r="J1092" i="6"/>
  <c r="J1096" i="6"/>
  <c r="J1100" i="6"/>
  <c r="J1104" i="6"/>
  <c r="J1108" i="6"/>
  <c r="J1112" i="6"/>
  <c r="J1116" i="6"/>
  <c r="J1120" i="6"/>
  <c r="J1124" i="6"/>
  <c r="J1128" i="6"/>
  <c r="J1132" i="6"/>
  <c r="J1136" i="6"/>
  <c r="J1140" i="6"/>
  <c r="J1144" i="6"/>
  <c r="J1148" i="6"/>
  <c r="J1152" i="6"/>
  <c r="J1156" i="6"/>
  <c r="J1160" i="6"/>
  <c r="J1164" i="6"/>
  <c r="J1168" i="6"/>
  <c r="J1172" i="6"/>
  <c r="J1176" i="6"/>
  <c r="J1180" i="6"/>
  <c r="J1184" i="6"/>
  <c r="J1188" i="6"/>
  <c r="J1192" i="6"/>
  <c r="J1196" i="6"/>
  <c r="J1200" i="6"/>
  <c r="J1204" i="6"/>
  <c r="J1208" i="6"/>
  <c r="J1212" i="6"/>
  <c r="J1216" i="6"/>
  <c r="J1220" i="6"/>
  <c r="J1224" i="6"/>
  <c r="J1228" i="6"/>
  <c r="J1232" i="6"/>
  <c r="J1236" i="6"/>
  <c r="J4" i="6"/>
  <c r="J8" i="6"/>
  <c r="J12" i="6"/>
  <c r="J16" i="6"/>
  <c r="J20" i="6"/>
  <c r="J24" i="6"/>
  <c r="J28" i="6"/>
  <c r="J32" i="6"/>
  <c r="J928" i="6"/>
  <c r="J933" i="6"/>
  <c r="J937" i="6"/>
  <c r="J941" i="6"/>
  <c r="J945" i="6"/>
  <c r="J949" i="6"/>
  <c r="J953" i="6"/>
  <c r="J957" i="6"/>
  <c r="J961" i="6"/>
  <c r="J965" i="6"/>
  <c r="J969" i="6"/>
  <c r="J973" i="6"/>
  <c r="J977" i="6"/>
  <c r="J981" i="6"/>
  <c r="J985" i="6"/>
  <c r="J989" i="6"/>
  <c r="J993" i="6"/>
  <c r="J997" i="6"/>
  <c r="J1001" i="6"/>
  <c r="J1005" i="6"/>
  <c r="J1009" i="6"/>
  <c r="J1013" i="6"/>
  <c r="J1017" i="6"/>
  <c r="J1021" i="6"/>
  <c r="J1025" i="6"/>
  <c r="J1029" i="6"/>
  <c r="J1033" i="6"/>
  <c r="J1037" i="6"/>
  <c r="J1041" i="6"/>
  <c r="J1045" i="6"/>
  <c r="J1049" i="6"/>
  <c r="J1053" i="6"/>
  <c r="J1057" i="6"/>
  <c r="J1061" i="6"/>
  <c r="J1065" i="6"/>
  <c r="J1069" i="6"/>
  <c r="J1073" i="6"/>
  <c r="J1077" i="6"/>
  <c r="J1081" i="6"/>
  <c r="J1085" i="6"/>
  <c r="J1089" i="6"/>
  <c r="J1093" i="6"/>
  <c r="J1097" i="6"/>
  <c r="J1101" i="6"/>
  <c r="J1105" i="6"/>
  <c r="J1109" i="6"/>
  <c r="J1113" i="6"/>
  <c r="J1117" i="6"/>
  <c r="J1121" i="6"/>
  <c r="J1125" i="6"/>
  <c r="J1129" i="6"/>
  <c r="J1133" i="6"/>
  <c r="J1137" i="6"/>
  <c r="J1141" i="6"/>
  <c r="J1145" i="6"/>
  <c r="J1149" i="6"/>
  <c r="J1153" i="6"/>
  <c r="J1157" i="6"/>
  <c r="J1161" i="6"/>
  <c r="J1165" i="6"/>
  <c r="J1169" i="6"/>
  <c r="J1173" i="6"/>
  <c r="J1177" i="6"/>
  <c r="J1181" i="6"/>
  <c r="J1185" i="6"/>
  <c r="J1189" i="6"/>
  <c r="J1193" i="6"/>
  <c r="J1197" i="6"/>
  <c r="J1201" i="6"/>
  <c r="J1205" i="6"/>
  <c r="J1209" i="6"/>
  <c r="J1213" i="6"/>
  <c r="J1217" i="6"/>
  <c r="J1221" i="6"/>
  <c r="J1225" i="6"/>
  <c r="J1229" i="6"/>
  <c r="J1233" i="6"/>
  <c r="J930" i="6"/>
  <c r="J934" i="6"/>
  <c r="J938" i="6"/>
  <c r="J942" i="6"/>
  <c r="J946" i="6"/>
  <c r="J950" i="6"/>
  <c r="J954" i="6"/>
  <c r="J958" i="6"/>
  <c r="J962" i="6"/>
  <c r="J966" i="6"/>
  <c r="J970" i="6"/>
  <c r="J974" i="6"/>
  <c r="J978" i="6"/>
  <c r="J982" i="6"/>
  <c r="J986" i="6"/>
  <c r="J990" i="6"/>
  <c r="J994" i="6"/>
  <c r="J998" i="6"/>
  <c r="J1002" i="6"/>
  <c r="J1006" i="6"/>
  <c r="J1010" i="6"/>
  <c r="J1014" i="6"/>
  <c r="J1018" i="6"/>
  <c r="J1022" i="6"/>
  <c r="J1026" i="6"/>
  <c r="J1030" i="6"/>
  <c r="J1034" i="6"/>
  <c r="J1038" i="6"/>
  <c r="J1042" i="6"/>
  <c r="J1046" i="6"/>
  <c r="J1050" i="6"/>
  <c r="J1054" i="6"/>
  <c r="J1058" i="6"/>
  <c r="J1062" i="6"/>
  <c r="J1066" i="6"/>
  <c r="J1070" i="6"/>
  <c r="J1074" i="6"/>
  <c r="J1078" i="6"/>
  <c r="J1082" i="6"/>
  <c r="J1086" i="6"/>
  <c r="J1090" i="6"/>
  <c r="J1094" i="6"/>
  <c r="J1098" i="6"/>
  <c r="J1102" i="6"/>
  <c r="J1106" i="6"/>
  <c r="J1110" i="6"/>
  <c r="J1114" i="6"/>
  <c r="J1118" i="6"/>
  <c r="J1122" i="6"/>
  <c r="J1126" i="6"/>
  <c r="J1130" i="6"/>
  <c r="J1134" i="6"/>
  <c r="J1138" i="6"/>
  <c r="J1142" i="6"/>
  <c r="J1146" i="6"/>
  <c r="J1150" i="6"/>
  <c r="J1154" i="6"/>
  <c r="J1158" i="6"/>
  <c r="J1162" i="6"/>
  <c r="J1166" i="6"/>
  <c r="J1170" i="6"/>
  <c r="J1174" i="6"/>
  <c r="J1178" i="6"/>
  <c r="J1182" i="6"/>
  <c r="J1186" i="6"/>
  <c r="J1190" i="6"/>
  <c r="J1194" i="6"/>
  <c r="J1198" i="6"/>
  <c r="J1202" i="6"/>
  <c r="J1206" i="6"/>
  <c r="J1210" i="6"/>
  <c r="J1214" i="6"/>
  <c r="J1218" i="6"/>
  <c r="J1222" i="6"/>
  <c r="J1226" i="6"/>
  <c r="J1230" i="6"/>
  <c r="J1234" i="6"/>
  <c r="J924" i="6"/>
  <c r="J931" i="6"/>
  <c r="J935" i="6"/>
  <c r="J939" i="6"/>
  <c r="J943" i="6"/>
  <c r="J947" i="6"/>
  <c r="J951" i="6"/>
  <c r="J955" i="6"/>
  <c r="J959" i="6"/>
  <c r="J963" i="6"/>
  <c r="J967" i="6"/>
  <c r="J971" i="6"/>
  <c r="J975" i="6"/>
  <c r="J979" i="6"/>
  <c r="J983" i="6"/>
  <c r="J987" i="6"/>
  <c r="J991" i="6"/>
  <c r="J995" i="6"/>
  <c r="J999" i="6"/>
  <c r="J1003" i="6"/>
  <c r="J1007" i="6"/>
  <c r="J1011" i="6"/>
  <c r="J1015" i="6"/>
  <c r="J1019" i="6"/>
  <c r="J1023" i="6"/>
  <c r="J1027" i="6"/>
  <c r="J1031" i="6"/>
  <c r="J1035" i="6"/>
  <c r="J1039" i="6"/>
  <c r="J1043" i="6"/>
  <c r="J1047" i="6"/>
  <c r="J1051" i="6"/>
  <c r="J1055" i="6"/>
  <c r="J1059" i="6"/>
  <c r="J1063" i="6"/>
  <c r="J1067" i="6"/>
  <c r="J1071" i="6"/>
  <c r="J1075" i="6"/>
  <c r="J1079" i="6"/>
  <c r="J1083" i="6"/>
  <c r="J1087" i="6"/>
  <c r="J1091" i="6"/>
  <c r="J1095" i="6"/>
  <c r="J1099" i="6"/>
  <c r="J1103" i="6"/>
  <c r="J1107" i="6"/>
  <c r="J1111" i="6"/>
  <c r="J1115" i="6"/>
  <c r="J1119" i="6"/>
  <c r="J1123" i="6"/>
  <c r="J1127" i="6"/>
  <c r="J1131" i="6"/>
  <c r="J1135" i="6"/>
  <c r="J1139" i="6"/>
  <c r="J1143" i="6"/>
  <c r="J1147" i="6"/>
  <c r="J1151" i="6"/>
  <c r="J1155" i="6"/>
  <c r="J1159" i="6"/>
  <c r="J1163" i="6"/>
  <c r="J1167" i="6"/>
  <c r="J1171" i="6"/>
  <c r="J1175" i="6"/>
  <c r="J1179" i="6"/>
  <c r="J1183" i="6"/>
  <c r="J1187" i="6"/>
  <c r="J1191" i="6"/>
  <c r="J1195" i="6"/>
  <c r="J1199" i="6"/>
  <c r="J1203" i="6"/>
  <c r="J1207" i="6"/>
  <c r="J1211" i="6"/>
  <c r="J1215" i="6"/>
  <c r="J1219" i="6"/>
  <c r="J1223" i="6"/>
  <c r="J1227" i="6"/>
  <c r="J1231" i="6"/>
  <c r="J1235" i="6"/>
  <c r="J7" i="6"/>
  <c r="J11" i="6"/>
  <c r="J15" i="6"/>
  <c r="J19" i="6"/>
  <c r="J23" i="6"/>
  <c r="J27" i="6"/>
  <c r="J31" i="6"/>
  <c r="J9" i="6"/>
  <c r="J17" i="6"/>
  <c r="J25" i="6"/>
  <c r="J33" i="6"/>
  <c r="J37" i="6"/>
  <c r="J41" i="6"/>
  <c r="J45" i="6"/>
  <c r="J49" i="6"/>
  <c r="J53" i="6"/>
  <c r="J57" i="6"/>
  <c r="J61" i="6"/>
  <c r="J65" i="6"/>
  <c r="J69" i="6"/>
  <c r="J73" i="6"/>
  <c r="J77" i="6"/>
  <c r="J81" i="6"/>
  <c r="J85" i="6"/>
  <c r="J89" i="6"/>
  <c r="J93" i="6"/>
  <c r="J97" i="6"/>
  <c r="J101" i="6"/>
  <c r="J105" i="6"/>
  <c r="J109" i="6"/>
  <c r="J113" i="6"/>
  <c r="J117" i="6"/>
  <c r="J121" i="6"/>
  <c r="J125" i="6"/>
  <c r="J129" i="6"/>
  <c r="J133" i="6"/>
  <c r="J137" i="6"/>
  <c r="J141" i="6"/>
  <c r="J145" i="6"/>
  <c r="J149" i="6"/>
  <c r="J153" i="6"/>
  <c r="J157" i="6"/>
  <c r="J161" i="6"/>
  <c r="J165" i="6"/>
  <c r="J169" i="6"/>
  <c r="J173" i="6"/>
  <c r="J177" i="6"/>
  <c r="J181" i="6"/>
  <c r="J185" i="6"/>
  <c r="J189" i="6"/>
  <c r="J193" i="6"/>
  <c r="J197" i="6"/>
  <c r="J201" i="6"/>
  <c r="J205" i="6"/>
  <c r="J209" i="6"/>
  <c r="J213" i="6"/>
  <c r="J217" i="6"/>
  <c r="J221" i="6"/>
  <c r="J225" i="6"/>
  <c r="J229" i="6"/>
  <c r="J233" i="6"/>
  <c r="J237" i="6"/>
  <c r="J241" i="6"/>
  <c r="J245" i="6"/>
  <c r="J249" i="6"/>
  <c r="J253" i="6"/>
  <c r="J257" i="6"/>
  <c r="J261" i="6"/>
  <c r="J10" i="6"/>
  <c r="J18" i="6"/>
  <c r="J26" i="6"/>
  <c r="J34" i="6"/>
  <c r="J38" i="6"/>
  <c r="J42" i="6"/>
  <c r="J46" i="6"/>
  <c r="J50" i="6"/>
  <c r="J54" i="6"/>
  <c r="J58" i="6"/>
  <c r="J62" i="6"/>
  <c r="J66" i="6"/>
  <c r="J70" i="6"/>
  <c r="J74" i="6"/>
  <c r="J78" i="6"/>
  <c r="J82" i="6"/>
  <c r="J86" i="6"/>
  <c r="J90" i="6"/>
  <c r="J94" i="6"/>
  <c r="J98" i="6"/>
  <c r="J102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J194" i="6"/>
  <c r="J198" i="6"/>
  <c r="J202" i="6"/>
  <c r="J206" i="6"/>
  <c r="J210" i="6"/>
  <c r="J214" i="6"/>
  <c r="J218" i="6"/>
  <c r="J222" i="6"/>
  <c r="J226" i="6"/>
  <c r="J230" i="6"/>
  <c r="J234" i="6"/>
  <c r="J238" i="6"/>
  <c r="J242" i="6"/>
  <c r="J246" i="6"/>
  <c r="J250" i="6"/>
  <c r="J254" i="6"/>
  <c r="J258" i="6"/>
  <c r="J3" i="6"/>
  <c r="J5" i="6"/>
  <c r="J13" i="6"/>
  <c r="J21" i="6"/>
  <c r="J29" i="6"/>
  <c r="J35" i="6"/>
  <c r="J39" i="6"/>
  <c r="J43" i="6"/>
  <c r="J47" i="6"/>
  <c r="J51" i="6"/>
  <c r="J55" i="6"/>
  <c r="J59" i="6"/>
  <c r="J63" i="6"/>
  <c r="J67" i="6"/>
  <c r="J71" i="6"/>
  <c r="J75" i="6"/>
  <c r="J79" i="6"/>
  <c r="J83" i="6"/>
  <c r="J87" i="6"/>
  <c r="J91" i="6"/>
  <c r="J95" i="6"/>
  <c r="J99" i="6"/>
  <c r="J103" i="6"/>
  <c r="J107" i="6"/>
  <c r="J111" i="6"/>
  <c r="J115" i="6"/>
  <c r="J119" i="6"/>
  <c r="J123" i="6"/>
  <c r="J127" i="6"/>
  <c r="J131" i="6"/>
  <c r="J135" i="6"/>
  <c r="J139" i="6"/>
  <c r="J143" i="6"/>
  <c r="J147" i="6"/>
  <c r="J151" i="6"/>
  <c r="J155" i="6"/>
  <c r="J159" i="6"/>
  <c r="J163" i="6"/>
  <c r="J167" i="6"/>
  <c r="J171" i="6"/>
  <c r="J175" i="6"/>
  <c r="J179" i="6"/>
  <c r="J183" i="6"/>
  <c r="J187" i="6"/>
  <c r="J191" i="6"/>
  <c r="J195" i="6"/>
  <c r="J199" i="6"/>
  <c r="J203" i="6"/>
  <c r="J207" i="6"/>
  <c r="J211" i="6"/>
  <c r="J215" i="6"/>
  <c r="J219" i="6"/>
  <c r="J223" i="6"/>
  <c r="J227" i="6"/>
  <c r="J231" i="6"/>
  <c r="J235" i="6"/>
  <c r="J239" i="6"/>
  <c r="J243" i="6"/>
  <c r="J247" i="6"/>
  <c r="J251" i="6"/>
  <c r="J255" i="6"/>
  <c r="J259" i="6"/>
  <c r="J6" i="6"/>
  <c r="J14" i="6"/>
  <c r="J22" i="6"/>
  <c r="J30" i="6"/>
  <c r="J36" i="6"/>
  <c r="J40" i="6"/>
  <c r="J44" i="6"/>
  <c r="J48" i="6"/>
  <c r="J52" i="6"/>
  <c r="J56" i="6"/>
  <c r="J60" i="6"/>
  <c r="J64" i="6"/>
  <c r="J68" i="6"/>
  <c r="J72" i="6"/>
  <c r="J76" i="6"/>
  <c r="J80" i="6"/>
  <c r="J84" i="6"/>
  <c r="J88" i="6"/>
  <c r="J92" i="6"/>
  <c r="J96" i="6"/>
  <c r="J100" i="6"/>
  <c r="J104" i="6"/>
  <c r="J108" i="6"/>
  <c r="J112" i="6"/>
  <c r="J116" i="6"/>
  <c r="J120" i="6"/>
  <c r="J124" i="6"/>
  <c r="J128" i="6"/>
  <c r="J132" i="6"/>
  <c r="J136" i="6"/>
  <c r="J140" i="6"/>
  <c r="J144" i="6"/>
  <c r="J148" i="6"/>
  <c r="J152" i="6"/>
  <c r="J156" i="6"/>
  <c r="J160" i="6"/>
  <c r="J164" i="6"/>
  <c r="J168" i="6"/>
  <c r="J172" i="6"/>
  <c r="J176" i="6"/>
  <c r="J180" i="6"/>
  <c r="J184" i="6"/>
  <c r="J188" i="6"/>
  <c r="J192" i="6"/>
  <c r="J196" i="6"/>
  <c r="J200" i="6"/>
  <c r="J204" i="6"/>
  <c r="J208" i="6"/>
  <c r="J212" i="6"/>
  <c r="J216" i="6"/>
  <c r="J220" i="6"/>
  <c r="J224" i="6"/>
  <c r="J228" i="6"/>
  <c r="J232" i="6"/>
  <c r="J236" i="6"/>
  <c r="J240" i="6"/>
  <c r="J244" i="6"/>
  <c r="J248" i="6"/>
  <c r="J252" i="6"/>
  <c r="J256" i="6"/>
  <c r="J260" i="6"/>
  <c r="J27" i="5"/>
  <c r="J107" i="5"/>
  <c r="J167" i="5"/>
  <c r="J215" i="5"/>
  <c r="J10" i="5"/>
  <c r="J42" i="5"/>
  <c r="J70" i="5"/>
  <c r="J94" i="5"/>
  <c r="J138" i="5"/>
  <c r="J174" i="5"/>
  <c r="J214" i="5"/>
  <c r="J12" i="5"/>
  <c r="J28" i="5"/>
  <c r="J44" i="5"/>
  <c r="J60" i="5"/>
  <c r="J76" i="5"/>
  <c r="J92" i="5"/>
  <c r="J108" i="5"/>
  <c r="J124" i="5"/>
  <c r="J140" i="5"/>
  <c r="J156" i="5"/>
  <c r="J172" i="5"/>
  <c r="J188" i="5"/>
  <c r="J212" i="5"/>
  <c r="J232" i="5"/>
  <c r="J7" i="5"/>
  <c r="J63" i="5"/>
  <c r="J127" i="5"/>
  <c r="J195" i="5"/>
  <c r="J21" i="5"/>
  <c r="J41" i="5"/>
  <c r="J61" i="5"/>
  <c r="J85" i="5"/>
  <c r="J105" i="5"/>
  <c r="J125" i="5"/>
  <c r="J149" i="5"/>
  <c r="J169" i="5"/>
  <c r="J189" i="5"/>
  <c r="J213" i="5"/>
  <c r="J233" i="5"/>
  <c r="J59" i="5"/>
  <c r="J123" i="5"/>
  <c r="J175" i="5"/>
  <c r="J227" i="5"/>
  <c r="J22" i="5"/>
  <c r="J46" i="5"/>
  <c r="J74" i="5"/>
  <c r="J110" i="5"/>
  <c r="J150" i="5"/>
  <c r="J182" i="5"/>
  <c r="J230" i="5"/>
  <c r="J151" i="5"/>
  <c r="J106" i="5"/>
  <c r="J134" i="5"/>
  <c r="J158" i="5"/>
  <c r="J190" i="5"/>
  <c r="J222" i="5"/>
  <c r="J192" i="5"/>
  <c r="J208" i="5"/>
  <c r="J224" i="5"/>
  <c r="J240" i="5"/>
  <c r="J15" i="5"/>
  <c r="J51" i="5"/>
  <c r="J99" i="5"/>
  <c r="J155" i="5"/>
  <c r="J211" i="5"/>
  <c r="J17" i="5"/>
  <c r="J33" i="5"/>
  <c r="J49" i="5"/>
  <c r="J65" i="5"/>
  <c r="J81" i="5"/>
  <c r="J97" i="5"/>
  <c r="J113" i="5"/>
  <c r="J129" i="5"/>
  <c r="J145" i="5"/>
  <c r="J161" i="5"/>
  <c r="J177" i="5"/>
  <c r="J193" i="5"/>
  <c r="J209" i="5"/>
  <c r="J225" i="5"/>
  <c r="J241" i="5"/>
  <c r="J71" i="5"/>
  <c r="J119" i="5"/>
  <c r="J159" i="5"/>
  <c r="J199" i="5"/>
  <c r="J239" i="5"/>
  <c r="J14" i="5"/>
  <c r="J38" i="5"/>
  <c r="J58" i="5"/>
  <c r="J78" i="5"/>
  <c r="J102" i="5"/>
  <c r="J122" i="5"/>
  <c r="J142" i="5"/>
  <c r="J166" i="5"/>
  <c r="J186" i="5"/>
  <c r="J206" i="5"/>
  <c r="J234" i="5"/>
  <c r="J55" i="5"/>
  <c r="J31" i="5"/>
  <c r="J115" i="5"/>
  <c r="J219" i="5"/>
  <c r="J67" i="5"/>
  <c r="J163" i="5"/>
  <c r="J218" i="5"/>
  <c r="J238" i="5"/>
  <c r="J19" i="5"/>
  <c r="J103" i="5"/>
  <c r="J203" i="5"/>
  <c r="J251" i="4"/>
  <c r="J250" i="4"/>
  <c r="J252" i="4"/>
  <c r="J241" i="3"/>
  <c r="J225" i="3"/>
  <c r="J209" i="3"/>
  <c r="J193" i="3"/>
  <c r="J177" i="3"/>
  <c r="J161" i="3"/>
  <c r="J145" i="3"/>
  <c r="J129" i="3"/>
  <c r="J113" i="3"/>
  <c r="J97" i="3"/>
  <c r="J81" i="3"/>
  <c r="J65" i="3"/>
  <c r="J49" i="3"/>
  <c r="J33" i="3"/>
  <c r="J17" i="3"/>
  <c r="J245" i="3"/>
  <c r="J232" i="3"/>
  <c r="J216" i="3"/>
  <c r="J200" i="3"/>
  <c r="J184" i="3"/>
  <c r="J168" i="3"/>
  <c r="J152" i="3"/>
  <c r="J136" i="3"/>
  <c r="J120" i="3"/>
  <c r="J104" i="3"/>
  <c r="J88" i="3"/>
  <c r="J72" i="3"/>
  <c r="J56" i="3"/>
  <c r="J40" i="3"/>
  <c r="J24" i="3"/>
  <c r="J8" i="3"/>
  <c r="J250" i="3" s="1"/>
  <c r="J235" i="3"/>
  <c r="J219" i="3"/>
  <c r="J203" i="3"/>
  <c r="J187" i="3"/>
  <c r="J171" i="3"/>
  <c r="J155" i="3"/>
  <c r="J139" i="3"/>
  <c r="J123" i="3"/>
  <c r="J107" i="3"/>
  <c r="J91" i="3"/>
  <c r="J75" i="3"/>
  <c r="J59" i="3"/>
  <c r="J43" i="3"/>
  <c r="J27" i="3"/>
  <c r="J11" i="3"/>
  <c r="J242" i="3"/>
  <c r="J226" i="3"/>
  <c r="J210" i="3"/>
  <c r="J194" i="3"/>
  <c r="J178" i="3"/>
  <c r="J162" i="3"/>
  <c r="J146" i="3"/>
  <c r="J130" i="3"/>
  <c r="J114" i="3"/>
  <c r="J98" i="3"/>
  <c r="J82" i="3"/>
  <c r="J66" i="3"/>
  <c r="J50" i="3"/>
  <c r="J34" i="3"/>
  <c r="J18" i="3"/>
  <c r="J251" i="3"/>
  <c r="J7" i="2"/>
  <c r="J11" i="2"/>
  <c r="J15" i="2"/>
  <c r="J19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J167" i="2"/>
  <c r="J171" i="2"/>
  <c r="J175" i="2"/>
  <c r="J179" i="2"/>
  <c r="J183" i="2"/>
  <c r="J187" i="2"/>
  <c r="J191" i="2"/>
  <c r="J195" i="2"/>
  <c r="J199" i="2"/>
  <c r="J203" i="2"/>
  <c r="J207" i="2"/>
  <c r="J211" i="2"/>
  <c r="J215" i="2"/>
  <c r="J219" i="2"/>
  <c r="J223" i="2"/>
  <c r="J227" i="2"/>
  <c r="J231" i="2"/>
  <c r="J235" i="2"/>
  <c r="J239" i="2"/>
  <c r="J243" i="2"/>
  <c r="J4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24" i="2"/>
  <c r="J128" i="2"/>
  <c r="J132" i="2"/>
  <c r="J136" i="2"/>
  <c r="J140" i="2"/>
  <c r="J144" i="2"/>
  <c r="J148" i="2"/>
  <c r="J152" i="2"/>
  <c r="J156" i="2"/>
  <c r="J160" i="2"/>
  <c r="J164" i="2"/>
  <c r="J168" i="2"/>
  <c r="J172" i="2"/>
  <c r="J176" i="2"/>
  <c r="J180" i="2"/>
  <c r="J184" i="2"/>
  <c r="J188" i="2"/>
  <c r="J192" i="2"/>
  <c r="J196" i="2"/>
  <c r="J200" i="2"/>
  <c r="J204" i="2"/>
  <c r="J208" i="2"/>
  <c r="J212" i="2"/>
  <c r="J216" i="2"/>
  <c r="J220" i="2"/>
  <c r="J224" i="2"/>
  <c r="J228" i="2"/>
  <c r="J232" i="2"/>
  <c r="J236" i="2"/>
  <c r="J240" i="2"/>
  <c r="J244" i="2"/>
  <c r="J5" i="2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85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J221" i="2"/>
  <c r="J225" i="2"/>
  <c r="J229" i="2"/>
  <c r="J233" i="2"/>
  <c r="J237" i="2"/>
  <c r="J241" i="2"/>
  <c r="J6" i="2"/>
  <c r="J10" i="2"/>
  <c r="J14" i="2"/>
  <c r="J18" i="2"/>
  <c r="J22" i="2"/>
  <c r="J26" i="2"/>
  <c r="J30" i="2"/>
  <c r="J34" i="2"/>
  <c r="J38" i="2"/>
  <c r="J42" i="2"/>
  <c r="J46" i="2"/>
  <c r="J50" i="2"/>
  <c r="J54" i="2"/>
  <c r="J58" i="2"/>
  <c r="J62" i="2"/>
  <c r="J66" i="2"/>
  <c r="J70" i="2"/>
  <c r="J74" i="2"/>
  <c r="J78" i="2"/>
  <c r="J82" i="2"/>
  <c r="J86" i="2"/>
  <c r="J90" i="2"/>
  <c r="J94" i="2"/>
  <c r="J98" i="2"/>
  <c r="J102" i="2"/>
  <c r="J106" i="2"/>
  <c r="J110" i="2"/>
  <c r="J114" i="2"/>
  <c r="J118" i="2"/>
  <c r="J122" i="2"/>
  <c r="J126" i="2"/>
  <c r="J130" i="2"/>
  <c r="J134" i="2"/>
  <c r="J138" i="2"/>
  <c r="J142" i="2"/>
  <c r="J146" i="2"/>
  <c r="J150" i="2"/>
  <c r="J154" i="2"/>
  <c r="J158" i="2"/>
  <c r="J162" i="2"/>
  <c r="J166" i="2"/>
  <c r="J170" i="2"/>
  <c r="J174" i="2"/>
  <c r="J178" i="2"/>
  <c r="J182" i="2"/>
  <c r="J186" i="2"/>
  <c r="J190" i="2"/>
  <c r="J194" i="2"/>
  <c r="J198" i="2"/>
  <c r="J202" i="2"/>
  <c r="J206" i="2"/>
  <c r="J210" i="2"/>
  <c r="J214" i="2"/>
  <c r="J218" i="2"/>
  <c r="J222" i="2"/>
  <c r="J226" i="2"/>
  <c r="J230" i="2"/>
  <c r="J234" i="2"/>
  <c r="J238" i="2"/>
  <c r="J242" i="2"/>
  <c r="J3" i="2"/>
  <c r="I253" i="1"/>
  <c r="I3" i="1"/>
  <c r="I254" i="1"/>
  <c r="I255" i="1"/>
  <c r="J39" i="5"/>
  <c r="J79" i="5"/>
  <c r="J131" i="5"/>
  <c r="J179" i="5"/>
  <c r="J231" i="5"/>
  <c r="J18" i="5"/>
  <c r="J34" i="5"/>
  <c r="J50" i="5"/>
  <c r="J66" i="5"/>
  <c r="J82" i="5"/>
  <c r="J98" i="5"/>
  <c r="J114" i="5"/>
  <c r="J130" i="5"/>
  <c r="J146" i="5"/>
  <c r="J162" i="5"/>
  <c r="J178" i="5"/>
  <c r="J194" i="5"/>
  <c r="J210" i="5"/>
  <c r="J226" i="5"/>
  <c r="J242" i="5"/>
  <c r="J11" i="5"/>
  <c r="J249" i="5" s="1"/>
  <c r="J47" i="5"/>
  <c r="J91" i="5"/>
  <c r="J139" i="5"/>
  <c r="J191" i="5"/>
  <c r="E250" i="2"/>
  <c r="E251" i="2" s="1"/>
  <c r="J1237" i="6" l="1"/>
  <c r="J1239" i="6"/>
  <c r="J1238" i="6"/>
  <c r="J248" i="5"/>
  <c r="J250" i="5"/>
  <c r="J249" i="3"/>
  <c r="J245" i="2"/>
  <c r="J247" i="2"/>
  <c r="J246" i="2"/>
  <c r="J255" i="1"/>
  <c r="J254" i="1"/>
  <c r="J253" i="1"/>
</calcChain>
</file>

<file path=xl/sharedStrings.xml><?xml version="1.0" encoding="utf-8"?>
<sst xmlns="http://schemas.openxmlformats.org/spreadsheetml/2006/main" count="4833" uniqueCount="83">
  <si>
    <t>Symbol</t>
  </si>
  <si>
    <t>Series</t>
  </si>
  <si>
    <t>Date</t>
  </si>
  <si>
    <t>Close Price</t>
  </si>
  <si>
    <t>CHENNPETRO</t>
  </si>
  <si>
    <t>EQ</t>
  </si>
  <si>
    <t>daily returns</t>
  </si>
  <si>
    <t>Average returns</t>
  </si>
  <si>
    <t>standard deviation</t>
  </si>
  <si>
    <t>average returns</t>
  </si>
  <si>
    <t xml:space="preserve">Variance </t>
  </si>
  <si>
    <t>Variance</t>
  </si>
  <si>
    <t>variance</t>
  </si>
  <si>
    <t>Close(Index)</t>
  </si>
  <si>
    <t>Daily returns (index)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</si>
  <si>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</si>
  <si>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</si>
  <si>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</si>
  <si>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</si>
  <si>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</si>
  <si>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</si>
  <si>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</si>
  <si>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</si>
  <si>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</si>
  <si>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</si>
  <si>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</si>
  <si>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</si>
  <si>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</si>
  <si>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</si>
  <si>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</si>
  <si>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</si>
  <si>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</si>
  <si>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</si>
  <si>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</si>
  <si>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</si>
  <si>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</si>
  <si>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</si>
  <si>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</si>
  <si>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</si>
  <si>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</si>
  <si>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Beta </t>
  </si>
  <si>
    <t>Beta</t>
  </si>
  <si>
    <t>Rf</t>
  </si>
  <si>
    <t>Rm</t>
  </si>
  <si>
    <t>CAPM</t>
  </si>
  <si>
    <t>Actual</t>
  </si>
  <si>
    <t>Daily Rf</t>
  </si>
  <si>
    <t>adj returns</t>
  </si>
  <si>
    <t>sharpe ratio</t>
  </si>
  <si>
    <t>sharpe</t>
  </si>
  <si>
    <t>daily returns CHENNPETRO</t>
  </si>
  <si>
    <t xml:space="preserve">daily returns Oberoi </t>
  </si>
  <si>
    <t>annualised returns</t>
  </si>
  <si>
    <t>Company</t>
  </si>
  <si>
    <t>Expected Portfolio return</t>
  </si>
  <si>
    <t>Sharpe Ratio</t>
  </si>
  <si>
    <t>Standard Deviation of portfolio</t>
  </si>
  <si>
    <t>daily returns Fortis</t>
  </si>
  <si>
    <t>daily returns Godrej Consumer Products</t>
  </si>
  <si>
    <t>daily returns JK Paper Ltd.</t>
  </si>
  <si>
    <t>Portfolio Return</t>
  </si>
  <si>
    <t>Portfolio Standard Deviation</t>
  </si>
  <si>
    <t>Equal Weights</t>
  </si>
  <si>
    <t>Optimized weights</t>
  </si>
  <si>
    <t>Fortis</t>
  </si>
  <si>
    <t>JK Paper Ltd.</t>
  </si>
  <si>
    <t xml:space="preserve">Oberoi </t>
  </si>
  <si>
    <t>Godrej Consumer Products</t>
  </si>
  <si>
    <t>Annualized returns</t>
  </si>
  <si>
    <t>Weights</t>
  </si>
  <si>
    <t>Annualized Returns</t>
  </si>
  <si>
    <t>Optimal Weights</t>
  </si>
  <si>
    <t>OBROIRLTY</t>
  </si>
  <si>
    <t xml:space="preserve"> CHENNPETRO</t>
  </si>
  <si>
    <t>JK Papers</t>
  </si>
  <si>
    <t xml:space="preserve"> Oberoi Realties Ltd.</t>
  </si>
  <si>
    <t>Godrej Consumer Products Pvt. Ltd.</t>
  </si>
  <si>
    <t xml:space="preserve">Fortis 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</si>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</sst>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15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Fill="1" applyBorder="1" applyAlignment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1" fontId="1" fillId="0" borderId="0" xfId="0" applyNumberFormat="1" applyFont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opLeftCell="D1" workbookViewId="0">
      <selection activeCell="E260" sqref="E260"/>
    </sheetView>
  </sheetViews>
  <sheetFormatPr defaultRowHeight="15" x14ac:dyDescent="0.25"/>
  <cols>
    <col min="2" max="2" width="12.7109375" bestFit="1" customWidth="1"/>
    <col min="3" max="3" width="10.140625" bestFit="1" customWidth="1"/>
    <col min="5" max="5" width="11.7109375" customWidth="1"/>
    <col min="6" max="6" width="10.140625" bestFit="1" customWidth="1"/>
    <col min="7" max="7" width="12" customWidth="1"/>
    <col min="8" max="8" width="19.42578125" bestFit="1" customWidth="1"/>
    <col min="9" max="9" width="12.5703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6</v>
      </c>
      <c r="E1" t="s">
        <v>2</v>
      </c>
      <c r="F1" t="s">
        <v>13</v>
      </c>
      <c r="G1" t="s">
        <v>14</v>
      </c>
      <c r="H1" s="25" t="s">
        <v>47</v>
      </c>
      <c r="I1" s="25" t="s">
        <v>48</v>
      </c>
    </row>
    <row r="2" spans="1:12" x14ac:dyDescent="0.25">
      <c r="A2" t="s">
        <v>72</v>
      </c>
      <c r="B2" s="1">
        <v>41365</v>
      </c>
      <c r="C2">
        <v>258</v>
      </c>
      <c r="E2" s="1">
        <v>41365</v>
      </c>
      <c r="F2">
        <v>5704.4</v>
      </c>
      <c r="H2" s="26"/>
      <c r="I2" s="26"/>
      <c r="K2" t="s">
        <v>42</v>
      </c>
      <c r="L2">
        <v>7.0000000000000007E-2</v>
      </c>
    </row>
    <row r="3" spans="1:12" x14ac:dyDescent="0.25">
      <c r="A3" t="s">
        <v>72</v>
      </c>
      <c r="B3" s="1">
        <v>41366</v>
      </c>
      <c r="C3">
        <v>258.39999399999999</v>
      </c>
      <c r="D3">
        <f>(C3/C2)-1</f>
        <v>1.5503643410852419E-3</v>
      </c>
      <c r="E3" s="1">
        <v>41366</v>
      </c>
      <c r="F3">
        <v>5748.1</v>
      </c>
      <c r="G3">
        <f>(F3/F2)-1</f>
        <v>7.6607531028680675E-3</v>
      </c>
      <c r="H3" s="26">
        <f>G3-$L$3</f>
        <v>-1.9191521504412723E-2</v>
      </c>
      <c r="I3" s="26">
        <f>H3/$E$254</f>
        <v>-0.76511488460627552</v>
      </c>
      <c r="K3" t="s">
        <v>46</v>
      </c>
      <c r="L3">
        <f>((L2+1)^(1/252)-1)*100</f>
        <v>2.6852274607280791E-2</v>
      </c>
    </row>
    <row r="4" spans="1:12" x14ac:dyDescent="0.25">
      <c r="A4" t="s">
        <v>72</v>
      </c>
      <c r="B4" s="1">
        <v>41367</v>
      </c>
      <c r="C4">
        <v>255.14999399999999</v>
      </c>
      <c r="D4">
        <f t="shared" ref="D4:D67" si="0">(C4/C3)-1</f>
        <v>-1.2577399672849876E-2</v>
      </c>
      <c r="E4" s="1">
        <v>41367</v>
      </c>
      <c r="F4">
        <v>5672.9</v>
      </c>
      <c r="G4">
        <f t="shared" ref="G4:G67" si="1">(F4/F3)-1</f>
        <v>-1.3082583810302695E-2</v>
      </c>
      <c r="H4" s="26">
        <f>G4-$L$3</f>
        <v>-3.9934858417583485E-2</v>
      </c>
      <c r="I4" s="26">
        <f t="shared" ref="I4:I67" si="2">H4/$E$254</f>
        <v>-1.5920965194402046</v>
      </c>
    </row>
    <row r="5" spans="1:12" x14ac:dyDescent="0.25">
      <c r="A5" t="s">
        <v>72</v>
      </c>
      <c r="B5" s="1">
        <v>41368</v>
      </c>
      <c r="C5">
        <v>250.85000600000001</v>
      </c>
      <c r="D5">
        <f t="shared" si="0"/>
        <v>-1.6852785032791306E-2</v>
      </c>
      <c r="E5" s="1">
        <v>41368</v>
      </c>
      <c r="F5">
        <v>5574.75</v>
      </c>
      <c r="G5">
        <f t="shared" si="1"/>
        <v>-1.73015565231186E-2</v>
      </c>
      <c r="H5" s="26">
        <f>G5-$L$3</f>
        <v>-4.415383113039939E-2</v>
      </c>
      <c r="I5" s="26">
        <f t="shared" si="2"/>
        <v>-1.7602957328053852</v>
      </c>
    </row>
    <row r="6" spans="1:12" x14ac:dyDescent="0.25">
      <c r="A6" t="s">
        <v>72</v>
      </c>
      <c r="B6" s="1">
        <v>41369</v>
      </c>
      <c r="C6">
        <v>252.14999399999999</v>
      </c>
      <c r="D6">
        <f t="shared" si="0"/>
        <v>5.1823319470041262E-3</v>
      </c>
      <c r="E6" s="1">
        <v>41369</v>
      </c>
      <c r="F6">
        <v>5553.25</v>
      </c>
      <c r="G6">
        <f t="shared" si="1"/>
        <v>-3.856675187228098E-3</v>
      </c>
      <c r="H6" s="26">
        <f>G6-$L$3</f>
        <v>-3.0708949794508889E-2</v>
      </c>
      <c r="I6" s="26">
        <f t="shared" si="2"/>
        <v>-1.2242840971729703</v>
      </c>
    </row>
    <row r="7" spans="1:12" x14ac:dyDescent="0.25">
      <c r="A7" t="s">
        <v>72</v>
      </c>
      <c r="B7" s="1">
        <v>41372</v>
      </c>
      <c r="C7">
        <v>255.550003</v>
      </c>
      <c r="D7">
        <f t="shared" si="0"/>
        <v>1.3484073293295484E-2</v>
      </c>
      <c r="E7" s="1">
        <v>41372</v>
      </c>
      <c r="F7">
        <v>5542.95</v>
      </c>
      <c r="G7">
        <f t="shared" si="1"/>
        <v>-1.8547697294377663E-3</v>
      </c>
      <c r="H7" s="26">
        <f>G7-$L$3</f>
        <v>-2.8707044336718557E-2</v>
      </c>
      <c r="I7" s="26">
        <f t="shared" si="2"/>
        <v>-1.1444734545942805</v>
      </c>
    </row>
    <row r="8" spans="1:12" x14ac:dyDescent="0.25">
      <c r="A8" t="s">
        <v>72</v>
      </c>
      <c r="B8" s="1">
        <v>41373</v>
      </c>
      <c r="C8">
        <v>251.75</v>
      </c>
      <c r="D8">
        <f t="shared" si="0"/>
        <v>-1.4869900040658579E-2</v>
      </c>
      <c r="E8" s="1">
        <v>41373</v>
      </c>
      <c r="F8">
        <v>5495.1</v>
      </c>
      <c r="G8">
        <f t="shared" si="1"/>
        <v>-8.6325873406758458E-3</v>
      </c>
      <c r="H8" s="26">
        <f>G8-$L$3</f>
        <v>-3.5484861947956636E-2</v>
      </c>
      <c r="I8" s="26">
        <f t="shared" si="2"/>
        <v>-1.4146870037551653</v>
      </c>
    </row>
    <row r="9" spans="1:12" x14ac:dyDescent="0.25">
      <c r="A9" t="s">
        <v>72</v>
      </c>
      <c r="B9" s="1">
        <v>41374</v>
      </c>
      <c r="C9">
        <v>249.300003</v>
      </c>
      <c r="D9">
        <f t="shared" si="0"/>
        <v>-9.7318649453823625E-3</v>
      </c>
      <c r="E9" s="1">
        <v>41374</v>
      </c>
      <c r="F9">
        <v>5558.7</v>
      </c>
      <c r="G9">
        <f t="shared" si="1"/>
        <v>1.1573947698858777E-2</v>
      </c>
      <c r="H9" s="26">
        <f>G9-$L$3</f>
        <v>-1.5278326908422013E-2</v>
      </c>
      <c r="I9" s="26">
        <f t="shared" si="2"/>
        <v>-0.60910623093778393</v>
      </c>
    </row>
    <row r="10" spans="1:12" x14ac:dyDescent="0.25">
      <c r="A10" t="s">
        <v>72</v>
      </c>
      <c r="B10" s="1">
        <v>41375</v>
      </c>
      <c r="C10">
        <v>240.5</v>
      </c>
      <c r="D10">
        <f t="shared" si="0"/>
        <v>-3.5298848351798862E-2</v>
      </c>
      <c r="E10" s="1">
        <v>41375</v>
      </c>
      <c r="F10">
        <v>5594</v>
      </c>
      <c r="G10">
        <f t="shared" si="1"/>
        <v>6.3504056703906908E-3</v>
      </c>
      <c r="H10" s="26">
        <f>G10-$L$3</f>
        <v>-2.05018689368901E-2</v>
      </c>
      <c r="I10" s="26">
        <f t="shared" si="2"/>
        <v>-0.81735494928085251</v>
      </c>
    </row>
    <row r="11" spans="1:12" x14ac:dyDescent="0.25">
      <c r="A11" t="s">
        <v>72</v>
      </c>
      <c r="B11" s="1">
        <v>41376</v>
      </c>
      <c r="C11">
        <v>240</v>
      </c>
      <c r="D11">
        <f t="shared" si="0"/>
        <v>-2.0790020790020236E-3</v>
      </c>
      <c r="E11" s="1">
        <v>41376</v>
      </c>
      <c r="F11">
        <v>5528.55</v>
      </c>
      <c r="G11">
        <f t="shared" si="1"/>
        <v>-1.1700035752592042E-2</v>
      </c>
      <c r="H11" s="26">
        <f>G11-$L$3</f>
        <v>-3.8552310359872832E-2</v>
      </c>
      <c r="I11" s="26">
        <f t="shared" si="2"/>
        <v>-1.536978007997811</v>
      </c>
    </row>
    <row r="12" spans="1:12" x14ac:dyDescent="0.25">
      <c r="A12" t="s">
        <v>72</v>
      </c>
      <c r="B12" s="1">
        <v>41379</v>
      </c>
      <c r="C12">
        <v>243.550003</v>
      </c>
      <c r="D12">
        <f t="shared" si="0"/>
        <v>1.4791679166666682E-2</v>
      </c>
      <c r="E12" s="1">
        <v>41379</v>
      </c>
      <c r="F12">
        <v>5568.4</v>
      </c>
      <c r="G12">
        <f t="shared" si="1"/>
        <v>7.2080382740500326E-3</v>
      </c>
      <c r="H12" s="26">
        <f>G12-$L$3</f>
        <v>-1.9644236333230758E-2</v>
      </c>
      <c r="I12" s="26">
        <f t="shared" si="2"/>
        <v>-0.78316341994158056</v>
      </c>
    </row>
    <row r="13" spans="1:12" x14ac:dyDescent="0.25">
      <c r="A13" t="s">
        <v>72</v>
      </c>
      <c r="B13" s="1">
        <v>41380</v>
      </c>
      <c r="C13">
        <v>247.199997</v>
      </c>
      <c r="D13">
        <f t="shared" si="0"/>
        <v>1.4986630897311004E-2</v>
      </c>
      <c r="E13" s="1">
        <v>41380</v>
      </c>
      <c r="F13">
        <v>5688.95</v>
      </c>
      <c r="G13">
        <f t="shared" si="1"/>
        <v>2.1648947633072346E-2</v>
      </c>
      <c r="H13" s="26">
        <f>G13-$L$3</f>
        <v>-5.2033269742084443E-3</v>
      </c>
      <c r="I13" s="26">
        <f t="shared" si="2"/>
        <v>-0.20744279793161927</v>
      </c>
    </row>
    <row r="14" spans="1:12" x14ac:dyDescent="0.25">
      <c r="A14" t="s">
        <v>72</v>
      </c>
      <c r="B14" s="1">
        <v>41381</v>
      </c>
      <c r="C14">
        <v>257.25</v>
      </c>
      <c r="D14">
        <f t="shared" si="0"/>
        <v>4.0655352435137848E-2</v>
      </c>
      <c r="E14" s="1">
        <v>41381</v>
      </c>
      <c r="F14">
        <v>5688.7</v>
      </c>
      <c r="G14">
        <f t="shared" si="1"/>
        <v>-4.3944840436238586E-5</v>
      </c>
      <c r="H14" s="26">
        <f>G14-$L$3</f>
        <v>-2.6896219447717029E-2</v>
      </c>
      <c r="I14" s="26">
        <f t="shared" si="2"/>
        <v>-1.0722806857368448</v>
      </c>
    </row>
    <row r="15" spans="1:12" x14ac:dyDescent="0.25">
      <c r="A15" t="s">
        <v>72</v>
      </c>
      <c r="B15" s="1">
        <v>41382</v>
      </c>
      <c r="C15">
        <v>259.39999399999999</v>
      </c>
      <c r="D15">
        <f t="shared" si="0"/>
        <v>8.3576054421767854E-3</v>
      </c>
      <c r="E15" s="1">
        <v>41382</v>
      </c>
      <c r="F15">
        <v>5783.1</v>
      </c>
      <c r="G15">
        <f t="shared" si="1"/>
        <v>1.6594300982649912E-2</v>
      </c>
      <c r="H15" s="26">
        <f>G15-$L$3</f>
        <v>-1.0257973624630878E-2</v>
      </c>
      <c r="I15" s="26">
        <f t="shared" si="2"/>
        <v>-0.40895810706300972</v>
      </c>
    </row>
    <row r="16" spans="1:12" x14ac:dyDescent="0.25">
      <c r="A16" t="s">
        <v>72</v>
      </c>
      <c r="B16" s="1">
        <v>41386</v>
      </c>
      <c r="C16">
        <v>260.39999399999999</v>
      </c>
      <c r="D16">
        <f t="shared" si="0"/>
        <v>3.8550502048200208E-3</v>
      </c>
      <c r="E16" s="1">
        <v>41386</v>
      </c>
      <c r="F16">
        <v>5834.4</v>
      </c>
      <c r="G16">
        <f t="shared" si="1"/>
        <v>8.8706748975462268E-3</v>
      </c>
      <c r="H16" s="26">
        <f>G16-$L$3</f>
        <v>-1.7981599709734564E-2</v>
      </c>
      <c r="I16" s="26">
        <f t="shared" si="2"/>
        <v>-0.71687852283032438</v>
      </c>
    </row>
    <row r="17" spans="1:9" x14ac:dyDescent="0.25">
      <c r="A17" t="s">
        <v>72</v>
      </c>
      <c r="B17" s="1">
        <v>41387</v>
      </c>
      <c r="C17">
        <v>256.95001200000002</v>
      </c>
      <c r="D17">
        <f t="shared" si="0"/>
        <v>-1.3248779107114639E-2</v>
      </c>
      <c r="E17" s="1">
        <v>41387</v>
      </c>
      <c r="F17">
        <v>5836.9</v>
      </c>
      <c r="G17">
        <f t="shared" si="1"/>
        <v>4.2849307555181682E-4</v>
      </c>
      <c r="H17" s="26">
        <f>G17-$L$3</f>
        <v>-2.6423781531728974E-2</v>
      </c>
      <c r="I17" s="26">
        <f t="shared" si="2"/>
        <v>-1.0534458434085949</v>
      </c>
    </row>
    <row r="18" spans="1:9" x14ac:dyDescent="0.25">
      <c r="A18" t="s">
        <v>72</v>
      </c>
      <c r="B18" s="1">
        <v>41389</v>
      </c>
      <c r="C18">
        <v>257.29998799999998</v>
      </c>
      <c r="D18">
        <f t="shared" si="0"/>
        <v>1.3620392436486384E-3</v>
      </c>
      <c r="E18" s="1">
        <v>41389</v>
      </c>
      <c r="F18">
        <v>5916.3</v>
      </c>
      <c r="G18">
        <f t="shared" si="1"/>
        <v>1.360311124055591E-2</v>
      </c>
      <c r="H18" s="26">
        <f>G18-$L$3</f>
        <v>-1.3249163366724881E-2</v>
      </c>
      <c r="I18" s="26">
        <f t="shared" si="2"/>
        <v>-0.52820888110046715</v>
      </c>
    </row>
    <row r="19" spans="1:9" x14ac:dyDescent="0.25">
      <c r="A19" t="s">
        <v>72</v>
      </c>
      <c r="B19" s="1">
        <v>41390</v>
      </c>
      <c r="C19">
        <v>252.699997</v>
      </c>
      <c r="D19">
        <f t="shared" si="0"/>
        <v>-1.7877929321939878E-2</v>
      </c>
      <c r="E19" s="1">
        <v>41390</v>
      </c>
      <c r="F19">
        <v>5871.45</v>
      </c>
      <c r="G19">
        <f t="shared" si="1"/>
        <v>-7.5807514831905953E-3</v>
      </c>
      <c r="H19" s="26">
        <f>G19-$L$3</f>
        <v>-3.4433026090471386E-2</v>
      </c>
      <c r="I19" s="26">
        <f t="shared" si="2"/>
        <v>-1.3727531075531614</v>
      </c>
    </row>
    <row r="20" spans="1:9" x14ac:dyDescent="0.25">
      <c r="A20" t="s">
        <v>72</v>
      </c>
      <c r="B20" s="1">
        <v>41393</v>
      </c>
      <c r="C20">
        <v>249.5</v>
      </c>
      <c r="D20">
        <f t="shared" si="0"/>
        <v>-1.2663225318518712E-2</v>
      </c>
      <c r="E20" s="1">
        <v>41393</v>
      </c>
      <c r="F20">
        <v>5904.1</v>
      </c>
      <c r="G20">
        <f t="shared" si="1"/>
        <v>5.5608069556924988E-3</v>
      </c>
      <c r="H20" s="26">
        <f>G20-$L$3</f>
        <v>-2.1291467651588292E-2</v>
      </c>
      <c r="I20" s="26">
        <f t="shared" si="2"/>
        <v>-0.84883414853780892</v>
      </c>
    </row>
    <row r="21" spans="1:9" x14ac:dyDescent="0.25">
      <c r="A21" t="s">
        <v>72</v>
      </c>
      <c r="B21" s="1">
        <v>41394</v>
      </c>
      <c r="C21">
        <v>243.89999399999999</v>
      </c>
      <c r="D21">
        <f t="shared" si="0"/>
        <v>-2.2444913827655344E-2</v>
      </c>
      <c r="E21" s="1">
        <v>41394</v>
      </c>
      <c r="F21">
        <v>5930.2</v>
      </c>
      <c r="G21">
        <f t="shared" si="1"/>
        <v>4.4206568316931261E-3</v>
      </c>
      <c r="H21" s="26">
        <f>G21-$L$3</f>
        <v>-2.2431617775587664E-2</v>
      </c>
      <c r="I21" s="26">
        <f t="shared" si="2"/>
        <v>-0.89428889949942658</v>
      </c>
    </row>
    <row r="22" spans="1:9" x14ac:dyDescent="0.25">
      <c r="A22" t="s">
        <v>72</v>
      </c>
      <c r="B22" s="1">
        <v>41396</v>
      </c>
      <c r="C22">
        <v>245.64999399999999</v>
      </c>
      <c r="D22">
        <f t="shared" si="0"/>
        <v>7.1750719272261065E-3</v>
      </c>
      <c r="E22" s="1">
        <v>41396</v>
      </c>
      <c r="F22">
        <v>5999.35</v>
      </c>
      <c r="G22">
        <f t="shared" si="1"/>
        <v>1.1660652254561477E-2</v>
      </c>
      <c r="H22" s="26">
        <f>G22-$L$3</f>
        <v>-1.5191622352719314E-2</v>
      </c>
      <c r="I22" s="26">
        <f t="shared" si="2"/>
        <v>-0.60564955106401486</v>
      </c>
    </row>
    <row r="23" spans="1:9" x14ac:dyDescent="0.25">
      <c r="A23" t="s">
        <v>72</v>
      </c>
      <c r="B23" s="1">
        <v>41397</v>
      </c>
      <c r="C23">
        <v>242.14999399999999</v>
      </c>
      <c r="D23">
        <f t="shared" si="0"/>
        <v>-1.4247914046356502E-2</v>
      </c>
      <c r="E23" s="1">
        <v>41397</v>
      </c>
      <c r="F23">
        <v>5944</v>
      </c>
      <c r="G23">
        <f t="shared" si="1"/>
        <v>-9.2259994832774028E-3</v>
      </c>
      <c r="H23" s="26">
        <f>G23-$L$3</f>
        <v>-3.6078274090558193E-2</v>
      </c>
      <c r="I23" s="26">
        <f t="shared" si="2"/>
        <v>-1.4383447665284899</v>
      </c>
    </row>
    <row r="24" spans="1:9" x14ac:dyDescent="0.25">
      <c r="A24" t="s">
        <v>72</v>
      </c>
      <c r="B24" s="1">
        <v>41400</v>
      </c>
      <c r="C24">
        <v>239.050003</v>
      </c>
      <c r="D24">
        <f t="shared" si="0"/>
        <v>-1.2801945392573399E-2</v>
      </c>
      <c r="E24" s="1">
        <v>41400</v>
      </c>
      <c r="F24">
        <v>5971.05</v>
      </c>
      <c r="G24">
        <f t="shared" si="1"/>
        <v>4.5508075370122025E-3</v>
      </c>
      <c r="H24" s="26">
        <f>G24-$L$3</f>
        <v>-2.2301467070268588E-2</v>
      </c>
      <c r="I24" s="26">
        <f t="shared" si="2"/>
        <v>-0.88910013727133885</v>
      </c>
    </row>
    <row r="25" spans="1:9" x14ac:dyDescent="0.25">
      <c r="A25" t="s">
        <v>72</v>
      </c>
      <c r="B25" s="1">
        <v>41401</v>
      </c>
      <c r="C25">
        <v>236.85000600000001</v>
      </c>
      <c r="D25">
        <f t="shared" si="0"/>
        <v>-9.2030829215258292E-3</v>
      </c>
      <c r="E25" s="1">
        <v>41401</v>
      </c>
      <c r="F25">
        <v>6043.55</v>
      </c>
      <c r="G25">
        <f t="shared" si="1"/>
        <v>1.2141918088108383E-2</v>
      </c>
      <c r="H25" s="26">
        <f>G25-$L$3</f>
        <v>-1.4710356519172407E-2</v>
      </c>
      <c r="I25" s="26">
        <f t="shared" si="2"/>
        <v>-0.58646276315798462</v>
      </c>
    </row>
    <row r="26" spans="1:9" x14ac:dyDescent="0.25">
      <c r="A26" t="s">
        <v>72</v>
      </c>
      <c r="B26" s="1">
        <v>41402</v>
      </c>
      <c r="C26">
        <v>237</v>
      </c>
      <c r="D26">
        <f t="shared" si="0"/>
        <v>6.3328687439412334E-4</v>
      </c>
      <c r="E26" s="1">
        <v>41402</v>
      </c>
      <c r="F26">
        <v>6069.3</v>
      </c>
      <c r="G26">
        <f t="shared" si="1"/>
        <v>4.2607407897676808E-3</v>
      </c>
      <c r="H26" s="26">
        <f>G26-$L$3</f>
        <v>-2.259153381751311E-2</v>
      </c>
      <c r="I26" s="26">
        <f t="shared" si="2"/>
        <v>-0.9006643264782801</v>
      </c>
    </row>
    <row r="27" spans="1:9" x14ac:dyDescent="0.25">
      <c r="A27" t="s">
        <v>72</v>
      </c>
      <c r="B27" s="1">
        <v>41403</v>
      </c>
      <c r="C27">
        <v>233.199997</v>
      </c>
      <c r="D27">
        <f t="shared" si="0"/>
        <v>-1.6033767932489451E-2</v>
      </c>
      <c r="E27" s="1">
        <v>41403</v>
      </c>
      <c r="F27">
        <v>6050.15</v>
      </c>
      <c r="G27">
        <f t="shared" si="1"/>
        <v>-3.155223831413978E-3</v>
      </c>
      <c r="H27" s="26">
        <f>G27-$L$3</f>
        <v>-3.0007498438694769E-2</v>
      </c>
      <c r="I27" s="26">
        <f t="shared" si="2"/>
        <v>-1.1963190985126382</v>
      </c>
    </row>
    <row r="28" spans="1:9" x14ac:dyDescent="0.25">
      <c r="A28" t="s">
        <v>72</v>
      </c>
      <c r="B28" s="1">
        <v>41404</v>
      </c>
      <c r="C28">
        <v>234.550003</v>
      </c>
      <c r="D28">
        <f t="shared" si="0"/>
        <v>5.7890481019173823E-3</v>
      </c>
      <c r="E28" s="1">
        <v>41404</v>
      </c>
      <c r="F28">
        <v>6094.75</v>
      </c>
      <c r="G28">
        <f t="shared" si="1"/>
        <v>7.3717180565771034E-3</v>
      </c>
      <c r="H28" s="26">
        <f>G28-$L$3</f>
        <v>-1.9480556550703687E-2</v>
      </c>
      <c r="I28" s="26">
        <f t="shared" si="2"/>
        <v>-0.77663794264204566</v>
      </c>
    </row>
    <row r="29" spans="1:9" x14ac:dyDescent="0.25">
      <c r="A29" t="s">
        <v>72</v>
      </c>
      <c r="B29" s="1">
        <v>41405</v>
      </c>
      <c r="C29">
        <v>236.699997</v>
      </c>
      <c r="D29">
        <f t="shared" si="0"/>
        <v>9.1664633233876636E-3</v>
      </c>
      <c r="E29" s="1">
        <v>41405</v>
      </c>
      <c r="F29">
        <v>6107.25</v>
      </c>
      <c r="G29">
        <f t="shared" si="1"/>
        <v>2.0509454858690379E-3</v>
      </c>
      <c r="H29" s="26">
        <f>G29-$L$3</f>
        <v>-2.4801329121411753E-2</v>
      </c>
      <c r="I29" s="26">
        <f t="shared" si="2"/>
        <v>-0.98876298392746376</v>
      </c>
    </row>
    <row r="30" spans="1:9" x14ac:dyDescent="0.25">
      <c r="A30" t="s">
        <v>72</v>
      </c>
      <c r="B30" s="1">
        <v>41407</v>
      </c>
      <c r="C30">
        <v>234.10000600000001</v>
      </c>
      <c r="D30">
        <f t="shared" si="0"/>
        <v>-1.0984330515221741E-2</v>
      </c>
      <c r="E30" s="1">
        <v>41407</v>
      </c>
      <c r="F30">
        <v>5980.45</v>
      </c>
      <c r="G30">
        <f t="shared" si="1"/>
        <v>-2.0762208850137132E-2</v>
      </c>
      <c r="H30" s="26">
        <f>G30-$L$3</f>
        <v>-4.7614483457417922E-2</v>
      </c>
      <c r="I30" s="26">
        <f t="shared" si="2"/>
        <v>-1.8982627306403621</v>
      </c>
    </row>
    <row r="31" spans="1:9" x14ac:dyDescent="0.25">
      <c r="A31" t="s">
        <v>72</v>
      </c>
      <c r="B31" s="1">
        <v>41408</v>
      </c>
      <c r="C31">
        <v>237.75</v>
      </c>
      <c r="D31">
        <f t="shared" si="0"/>
        <v>1.5591601479924666E-2</v>
      </c>
      <c r="E31" s="1">
        <v>41408</v>
      </c>
      <c r="F31">
        <v>5995.4</v>
      </c>
      <c r="G31">
        <f t="shared" si="1"/>
        <v>2.499811887065384E-3</v>
      </c>
      <c r="H31" s="26">
        <f>G31-$L$3</f>
        <v>-2.4352462720215406E-2</v>
      </c>
      <c r="I31" s="26">
        <f t="shared" si="2"/>
        <v>-0.97086787515893747</v>
      </c>
    </row>
    <row r="32" spans="1:9" x14ac:dyDescent="0.25">
      <c r="A32" t="s">
        <v>72</v>
      </c>
      <c r="B32" s="1">
        <v>41409</v>
      </c>
      <c r="C32">
        <v>247.75</v>
      </c>
      <c r="D32">
        <f t="shared" si="0"/>
        <v>4.2060988433228141E-2</v>
      </c>
      <c r="E32" s="1">
        <v>41409</v>
      </c>
      <c r="F32">
        <v>6146.75</v>
      </c>
      <c r="G32">
        <f t="shared" si="1"/>
        <v>2.5244354004737124E-2</v>
      </c>
      <c r="H32" s="26">
        <f>G32-$L$3</f>
        <v>-1.6079206025436665E-3</v>
      </c>
      <c r="I32" s="26">
        <f t="shared" si="2"/>
        <v>-6.41035149812577E-2</v>
      </c>
    </row>
    <row r="33" spans="1:9" x14ac:dyDescent="0.25">
      <c r="A33" t="s">
        <v>72</v>
      </c>
      <c r="B33" s="1">
        <v>41410</v>
      </c>
      <c r="C33">
        <v>250.75</v>
      </c>
      <c r="D33">
        <f t="shared" si="0"/>
        <v>1.2108980827447047E-2</v>
      </c>
      <c r="E33" s="1">
        <v>41410</v>
      </c>
      <c r="F33">
        <v>6169.9</v>
      </c>
      <c r="G33">
        <f t="shared" si="1"/>
        <v>3.7662179200390611E-3</v>
      </c>
      <c r="H33" s="26">
        <f>G33-$L$3</f>
        <v>-2.3086056687241729E-2</v>
      </c>
      <c r="I33" s="26">
        <f t="shared" si="2"/>
        <v>-0.92037963713359094</v>
      </c>
    </row>
    <row r="34" spans="1:9" x14ac:dyDescent="0.25">
      <c r="A34" t="s">
        <v>72</v>
      </c>
      <c r="B34" s="1">
        <v>41411</v>
      </c>
      <c r="C34">
        <v>258.5</v>
      </c>
      <c r="D34">
        <f t="shared" si="0"/>
        <v>3.0907278165503538E-2</v>
      </c>
      <c r="E34" s="1">
        <v>41411</v>
      </c>
      <c r="F34">
        <v>6187.3</v>
      </c>
      <c r="G34">
        <f t="shared" si="1"/>
        <v>2.8201429520737786E-3</v>
      </c>
      <c r="H34" s="26">
        <f>G34-$L$3</f>
        <v>-2.4032131655207012E-2</v>
      </c>
      <c r="I34" s="26">
        <f t="shared" si="2"/>
        <v>-0.95809712815050729</v>
      </c>
    </row>
    <row r="35" spans="1:9" x14ac:dyDescent="0.25">
      <c r="A35" t="s">
        <v>72</v>
      </c>
      <c r="B35" s="1">
        <v>41414</v>
      </c>
      <c r="C35">
        <v>254.39999399999999</v>
      </c>
      <c r="D35">
        <f t="shared" si="0"/>
        <v>-1.5860758220502924E-2</v>
      </c>
      <c r="E35" s="1">
        <v>41414</v>
      </c>
      <c r="F35">
        <v>6156.9</v>
      </c>
      <c r="G35">
        <f t="shared" si="1"/>
        <v>-4.9132901265496187E-3</v>
      </c>
      <c r="H35" s="26">
        <f>G35-$L$3</f>
        <v>-3.1765564733830409E-2</v>
      </c>
      <c r="I35" s="26">
        <f t="shared" si="2"/>
        <v>-1.2664085226483746</v>
      </c>
    </row>
    <row r="36" spans="1:9" x14ac:dyDescent="0.25">
      <c r="A36" t="s">
        <v>72</v>
      </c>
      <c r="B36" s="1">
        <v>41415</v>
      </c>
      <c r="C36">
        <v>248</v>
      </c>
      <c r="D36">
        <f t="shared" si="0"/>
        <v>-2.51572097128272E-2</v>
      </c>
      <c r="E36" s="1">
        <v>41415</v>
      </c>
      <c r="F36">
        <v>6114.1</v>
      </c>
      <c r="G36">
        <f t="shared" si="1"/>
        <v>-6.9515502931668527E-3</v>
      </c>
      <c r="H36" s="26">
        <f>G36-$L$3</f>
        <v>-3.3803824900447643E-2</v>
      </c>
      <c r="I36" s="26">
        <f t="shared" si="2"/>
        <v>-1.3476685307108065</v>
      </c>
    </row>
    <row r="37" spans="1:9" x14ac:dyDescent="0.25">
      <c r="A37" t="s">
        <v>72</v>
      </c>
      <c r="B37" s="1">
        <v>41416</v>
      </c>
      <c r="C37">
        <v>238.60000600000001</v>
      </c>
      <c r="D37">
        <f t="shared" si="0"/>
        <v>-3.790320161290317E-2</v>
      </c>
      <c r="E37" s="1">
        <v>41416</v>
      </c>
      <c r="F37">
        <v>6094.5</v>
      </c>
      <c r="G37">
        <f t="shared" si="1"/>
        <v>-3.2057048461753279E-3</v>
      </c>
      <c r="H37" s="26">
        <f>G37-$L$3</f>
        <v>-3.0057979453456118E-2</v>
      </c>
      <c r="I37" s="26">
        <f t="shared" si="2"/>
        <v>-1.1983316422171619</v>
      </c>
    </row>
    <row r="38" spans="1:9" x14ac:dyDescent="0.25">
      <c r="A38" t="s">
        <v>72</v>
      </c>
      <c r="B38" s="1">
        <v>41417</v>
      </c>
      <c r="C38">
        <v>240.199997</v>
      </c>
      <c r="D38">
        <f t="shared" si="0"/>
        <v>6.7057458498136491E-3</v>
      </c>
      <c r="E38" s="1">
        <v>41417</v>
      </c>
      <c r="F38">
        <v>5967.05</v>
      </c>
      <c r="G38">
        <f t="shared" si="1"/>
        <v>-2.0912297973582739E-2</v>
      </c>
      <c r="H38" s="26">
        <f>G38-$L$3</f>
        <v>-4.7764572580863529E-2</v>
      </c>
      <c r="I38" s="26">
        <f t="shared" si="2"/>
        <v>-1.9042463845335325</v>
      </c>
    </row>
    <row r="39" spans="1:9" x14ac:dyDescent="0.25">
      <c r="A39" t="s">
        <v>72</v>
      </c>
      <c r="B39" s="1">
        <v>41418</v>
      </c>
      <c r="C39">
        <v>248.550003</v>
      </c>
      <c r="D39">
        <f t="shared" si="0"/>
        <v>3.4762723165229659E-2</v>
      </c>
      <c r="E39" s="1">
        <v>41418</v>
      </c>
      <c r="F39">
        <v>5983.55</v>
      </c>
      <c r="G39">
        <f t="shared" si="1"/>
        <v>2.7651854769106254E-3</v>
      </c>
      <c r="H39" s="26">
        <f>G39-$L$3</f>
        <v>-2.4087089130370165E-2</v>
      </c>
      <c r="I39" s="26">
        <f t="shared" si="2"/>
        <v>-0.96028813641725885</v>
      </c>
    </row>
    <row r="40" spans="1:9" x14ac:dyDescent="0.25">
      <c r="A40" t="s">
        <v>72</v>
      </c>
      <c r="B40" s="1">
        <v>41421</v>
      </c>
      <c r="C40">
        <v>248.14999399999999</v>
      </c>
      <c r="D40">
        <f t="shared" si="0"/>
        <v>-1.6093703285934291E-3</v>
      </c>
      <c r="E40" s="1">
        <v>41421</v>
      </c>
      <c r="F40">
        <v>6083.15</v>
      </c>
      <c r="G40">
        <f t="shared" si="1"/>
        <v>1.6645636787525619E-2</v>
      </c>
      <c r="H40" s="26">
        <f>G40-$L$3</f>
        <v>-1.0206637819755171E-2</v>
      </c>
      <c r="I40" s="26">
        <f t="shared" si="2"/>
        <v>-0.40691148515162995</v>
      </c>
    </row>
    <row r="41" spans="1:9" x14ac:dyDescent="0.25">
      <c r="A41" t="s">
        <v>72</v>
      </c>
      <c r="B41" s="1">
        <v>41422</v>
      </c>
      <c r="C41">
        <v>241.300003</v>
      </c>
      <c r="D41">
        <f t="shared" si="0"/>
        <v>-2.7604236008967997E-2</v>
      </c>
      <c r="E41" s="1">
        <v>41422</v>
      </c>
      <c r="F41">
        <v>6111.25</v>
      </c>
      <c r="G41">
        <f t="shared" si="1"/>
        <v>4.6193172944939409E-3</v>
      </c>
      <c r="H41" s="26">
        <f>G41-$L$3</f>
        <v>-2.223295731278685E-2</v>
      </c>
      <c r="I41" s="26">
        <f t="shared" si="2"/>
        <v>-0.88636883557762003</v>
      </c>
    </row>
    <row r="42" spans="1:9" x14ac:dyDescent="0.25">
      <c r="A42" t="s">
        <v>72</v>
      </c>
      <c r="B42" s="1">
        <v>41423</v>
      </c>
      <c r="C42">
        <v>236.10000600000001</v>
      </c>
      <c r="D42">
        <f t="shared" si="0"/>
        <v>-2.1549925136138515E-2</v>
      </c>
      <c r="E42" s="1">
        <v>41423</v>
      </c>
      <c r="F42">
        <v>6104.3</v>
      </c>
      <c r="G42">
        <f t="shared" si="1"/>
        <v>-1.1372468807526737E-3</v>
      </c>
      <c r="H42" s="26">
        <f>G42-$L$3</f>
        <v>-2.7989521488033464E-2</v>
      </c>
      <c r="I42" s="26">
        <f t="shared" si="2"/>
        <v>-1.1158677282870759</v>
      </c>
    </row>
    <row r="43" spans="1:9" x14ac:dyDescent="0.25">
      <c r="A43" t="s">
        <v>72</v>
      </c>
      <c r="B43" s="1">
        <v>41424</v>
      </c>
      <c r="C43">
        <v>233.60000600000001</v>
      </c>
      <c r="D43">
        <f t="shared" si="0"/>
        <v>-1.0588733318371846E-2</v>
      </c>
      <c r="E43" s="1">
        <v>41424</v>
      </c>
      <c r="F43">
        <v>6124.05</v>
      </c>
      <c r="G43">
        <f t="shared" si="1"/>
        <v>3.2354242091641172E-3</v>
      </c>
      <c r="H43" s="26">
        <f>G43-$L$3</f>
        <v>-2.3616850398116673E-2</v>
      </c>
      <c r="I43" s="26">
        <f t="shared" si="2"/>
        <v>-0.9415409696914312</v>
      </c>
    </row>
    <row r="44" spans="1:9" x14ac:dyDescent="0.25">
      <c r="A44" t="s">
        <v>72</v>
      </c>
      <c r="B44" s="1">
        <v>41425</v>
      </c>
      <c r="C44">
        <v>229.300003</v>
      </c>
      <c r="D44">
        <f t="shared" si="0"/>
        <v>-1.8407546616244552E-2</v>
      </c>
      <c r="E44" s="1">
        <v>41425</v>
      </c>
      <c r="F44">
        <v>5985.95</v>
      </c>
      <c r="G44">
        <f t="shared" si="1"/>
        <v>-2.2550436394216278E-2</v>
      </c>
      <c r="H44" s="26">
        <f>G44-$L$3</f>
        <v>-4.9402711001497068E-2</v>
      </c>
      <c r="I44" s="26">
        <f t="shared" si="2"/>
        <v>-1.9695546034980347</v>
      </c>
    </row>
    <row r="45" spans="1:9" x14ac:dyDescent="0.25">
      <c r="A45" t="s">
        <v>72</v>
      </c>
      <c r="B45" s="1">
        <v>41428</v>
      </c>
      <c r="C45">
        <v>226.64999399999999</v>
      </c>
      <c r="D45">
        <f t="shared" si="0"/>
        <v>-1.1556951440598207E-2</v>
      </c>
      <c r="E45" s="1">
        <v>41428</v>
      </c>
      <c r="F45">
        <v>5939.3</v>
      </c>
      <c r="G45">
        <f t="shared" si="1"/>
        <v>-7.793249191857532E-3</v>
      </c>
      <c r="H45" s="26">
        <f>G45-$L$3</f>
        <v>-3.4645523799138322E-2</v>
      </c>
      <c r="I45" s="26">
        <f t="shared" si="2"/>
        <v>-1.3812248256401518</v>
      </c>
    </row>
    <row r="46" spans="1:9" x14ac:dyDescent="0.25">
      <c r="A46" t="s">
        <v>72</v>
      </c>
      <c r="B46" s="1">
        <v>41429</v>
      </c>
      <c r="C46">
        <v>224.300003</v>
      </c>
      <c r="D46">
        <f t="shared" si="0"/>
        <v>-1.0368370007545646E-2</v>
      </c>
      <c r="E46" s="1">
        <v>41429</v>
      </c>
      <c r="F46">
        <v>5919.45</v>
      </c>
      <c r="G46">
        <f t="shared" si="1"/>
        <v>-3.3421446971866331E-3</v>
      </c>
      <c r="H46" s="26">
        <f>G46-$L$3</f>
        <v>-3.0194419304467424E-2</v>
      </c>
      <c r="I46" s="26">
        <f t="shared" si="2"/>
        <v>-1.2037711359455883</v>
      </c>
    </row>
    <row r="47" spans="1:9" x14ac:dyDescent="0.25">
      <c r="A47" t="s">
        <v>72</v>
      </c>
      <c r="B47" s="1">
        <v>41430</v>
      </c>
      <c r="C47">
        <v>221</v>
      </c>
      <c r="D47">
        <f t="shared" si="0"/>
        <v>-1.4712451876338184E-2</v>
      </c>
      <c r="E47" s="1">
        <v>41430</v>
      </c>
      <c r="F47">
        <v>5923.85</v>
      </c>
      <c r="G47">
        <f t="shared" si="1"/>
        <v>7.4331230097390844E-4</v>
      </c>
      <c r="H47" s="26">
        <f>G47-$L$3</f>
        <v>-2.6108962306306882E-2</v>
      </c>
      <c r="I47" s="26">
        <f t="shared" si="2"/>
        <v>-1.0408948387748416</v>
      </c>
    </row>
    <row r="48" spans="1:9" x14ac:dyDescent="0.25">
      <c r="A48" t="s">
        <v>72</v>
      </c>
      <c r="B48" s="1">
        <v>41431</v>
      </c>
      <c r="C48">
        <v>218.050003</v>
      </c>
      <c r="D48">
        <f t="shared" si="0"/>
        <v>-1.3348402714932095E-2</v>
      </c>
      <c r="E48" s="1">
        <v>41431</v>
      </c>
      <c r="F48">
        <v>5921.4</v>
      </c>
      <c r="G48">
        <f t="shared" si="1"/>
        <v>-4.1358238307864781E-4</v>
      </c>
      <c r="H48" s="26">
        <f>G48-$L$3</f>
        <v>-2.7265856990359438E-2</v>
      </c>
      <c r="I48" s="26">
        <f t="shared" si="2"/>
        <v>-1.0870171507805342</v>
      </c>
    </row>
    <row r="49" spans="1:9" x14ac:dyDescent="0.25">
      <c r="A49" t="s">
        <v>72</v>
      </c>
      <c r="B49" s="1">
        <v>41432</v>
      </c>
      <c r="C49">
        <v>212.300003</v>
      </c>
      <c r="D49">
        <f t="shared" si="0"/>
        <v>-2.6370098238430173E-2</v>
      </c>
      <c r="E49" s="1">
        <v>41432</v>
      </c>
      <c r="F49">
        <v>5881</v>
      </c>
      <c r="G49">
        <f t="shared" si="1"/>
        <v>-6.8227108454080865E-3</v>
      </c>
      <c r="H49" s="26">
        <f>G49-$L$3</f>
        <v>-3.3674985452688877E-2</v>
      </c>
      <c r="I49" s="26">
        <f t="shared" si="2"/>
        <v>-1.3425320448317677</v>
      </c>
    </row>
    <row r="50" spans="1:9" x14ac:dyDescent="0.25">
      <c r="A50" t="s">
        <v>72</v>
      </c>
      <c r="B50" s="1">
        <v>41435</v>
      </c>
      <c r="C50">
        <v>202.10000600000001</v>
      </c>
      <c r="D50">
        <f t="shared" si="0"/>
        <v>-4.8045204219803961E-2</v>
      </c>
      <c r="E50" s="1">
        <v>41435</v>
      </c>
      <c r="F50">
        <v>5878</v>
      </c>
      <c r="G50">
        <f t="shared" si="1"/>
        <v>-5.1011732698524881E-4</v>
      </c>
      <c r="H50" s="26">
        <f>G50-$L$3</f>
        <v>-2.7362391934266039E-2</v>
      </c>
      <c r="I50" s="26">
        <f t="shared" si="2"/>
        <v>-1.0908657420686503</v>
      </c>
    </row>
    <row r="51" spans="1:9" x14ac:dyDescent="0.25">
      <c r="A51" t="s">
        <v>72</v>
      </c>
      <c r="B51" s="1">
        <v>41436</v>
      </c>
      <c r="C51">
        <v>198.39999399999999</v>
      </c>
      <c r="D51">
        <f t="shared" si="0"/>
        <v>-1.8307827264488097E-2</v>
      </c>
      <c r="E51" s="1">
        <v>41436</v>
      </c>
      <c r="F51">
        <v>5788.8</v>
      </c>
      <c r="G51">
        <f t="shared" si="1"/>
        <v>-1.517522966995577E-2</v>
      </c>
      <c r="H51" s="26">
        <f>G51-$L$3</f>
        <v>-4.202750427723656E-2</v>
      </c>
      <c r="I51" s="26">
        <f t="shared" si="2"/>
        <v>-1.6755247403377567</v>
      </c>
    </row>
    <row r="52" spans="1:9" x14ac:dyDescent="0.25">
      <c r="A52" t="s">
        <v>72</v>
      </c>
      <c r="B52" s="1">
        <v>41437</v>
      </c>
      <c r="C52">
        <v>205.050003</v>
      </c>
      <c r="D52">
        <f t="shared" si="0"/>
        <v>3.3518191537848629E-2</v>
      </c>
      <c r="E52" s="1">
        <v>41437</v>
      </c>
      <c r="F52">
        <v>5760.2</v>
      </c>
      <c r="G52">
        <f t="shared" si="1"/>
        <v>-4.9405749032614965E-3</v>
      </c>
      <c r="H52" s="26">
        <f>G52-$L$3</f>
        <v>-3.1792849510542287E-2</v>
      </c>
      <c r="I52" s="26">
        <f t="shared" si="2"/>
        <v>-1.2674962940780976</v>
      </c>
    </row>
    <row r="53" spans="1:9" x14ac:dyDescent="0.25">
      <c r="A53" t="s">
        <v>72</v>
      </c>
      <c r="B53" s="1">
        <v>41438</v>
      </c>
      <c r="C53">
        <v>214.64999399999999</v>
      </c>
      <c r="D53">
        <f t="shared" si="0"/>
        <v>4.6817804728342294E-2</v>
      </c>
      <c r="E53" s="1">
        <v>41438</v>
      </c>
      <c r="F53">
        <v>5699.1</v>
      </c>
      <c r="G53">
        <f t="shared" si="1"/>
        <v>-1.0607270580882511E-2</v>
      </c>
      <c r="H53" s="26">
        <f>G53-$L$3</f>
        <v>-3.7459545188163301E-2</v>
      </c>
      <c r="I53" s="26">
        <f t="shared" si="2"/>
        <v>-1.4934123689700742</v>
      </c>
    </row>
    <row r="54" spans="1:9" x14ac:dyDescent="0.25">
      <c r="A54" t="s">
        <v>72</v>
      </c>
      <c r="B54" s="1">
        <v>41439</v>
      </c>
      <c r="C54">
        <v>212.199997</v>
      </c>
      <c r="D54">
        <f t="shared" si="0"/>
        <v>-1.1413915995730273E-2</v>
      </c>
      <c r="E54" s="1">
        <v>41439</v>
      </c>
      <c r="F54">
        <v>5808.4</v>
      </c>
      <c r="G54">
        <f t="shared" si="1"/>
        <v>1.9178466775455538E-2</v>
      </c>
      <c r="H54" s="26">
        <f>G54-$L$3</f>
        <v>-7.6738078318252523E-3</v>
      </c>
      <c r="I54" s="26">
        <f t="shared" si="2"/>
        <v>-0.30593429459919097</v>
      </c>
    </row>
    <row r="55" spans="1:9" x14ac:dyDescent="0.25">
      <c r="A55" t="s">
        <v>72</v>
      </c>
      <c r="B55" s="1">
        <v>41442</v>
      </c>
      <c r="C55">
        <v>211.949997</v>
      </c>
      <c r="D55">
        <f t="shared" si="0"/>
        <v>-1.1781338526597462E-3</v>
      </c>
      <c r="E55" s="1">
        <v>41442</v>
      </c>
      <c r="F55">
        <v>5850.05</v>
      </c>
      <c r="G55">
        <f t="shared" si="1"/>
        <v>7.1706494043111135E-3</v>
      </c>
      <c r="H55" s="26">
        <f>G55-$L$3</f>
        <v>-1.9681625202969677E-2</v>
      </c>
      <c r="I55" s="26">
        <f t="shared" si="2"/>
        <v>-0.78465401466849027</v>
      </c>
    </row>
    <row r="56" spans="1:9" x14ac:dyDescent="0.25">
      <c r="A56" t="s">
        <v>72</v>
      </c>
      <c r="B56" s="1">
        <v>41443</v>
      </c>
      <c r="C56">
        <v>210.39999399999999</v>
      </c>
      <c r="D56">
        <f t="shared" si="0"/>
        <v>-7.3130597873988235E-3</v>
      </c>
      <c r="E56" s="1">
        <v>41443</v>
      </c>
      <c r="F56">
        <v>5813.6</v>
      </c>
      <c r="G56">
        <f t="shared" si="1"/>
        <v>-6.2307159767864828E-3</v>
      </c>
      <c r="H56" s="26">
        <f>G56-$L$3</f>
        <v>-3.3082990584067273E-2</v>
      </c>
      <c r="I56" s="26">
        <f t="shared" si="2"/>
        <v>-1.3189307849999832</v>
      </c>
    </row>
    <row r="57" spans="1:9" x14ac:dyDescent="0.25">
      <c r="A57" t="s">
        <v>72</v>
      </c>
      <c r="B57" s="1">
        <v>41444</v>
      </c>
      <c r="C57">
        <v>201.949997</v>
      </c>
      <c r="D57">
        <f t="shared" si="0"/>
        <v>-4.0161583844912085E-2</v>
      </c>
      <c r="E57" s="1">
        <v>41444</v>
      </c>
      <c r="F57">
        <v>5822.25</v>
      </c>
      <c r="G57">
        <f t="shared" si="1"/>
        <v>1.4878904637400936E-3</v>
      </c>
      <c r="H57" s="26">
        <f>G57-$L$3</f>
        <v>-2.5364384143540697E-2</v>
      </c>
      <c r="I57" s="26">
        <f t="shared" si="2"/>
        <v>-1.0112104891022939</v>
      </c>
    </row>
    <row r="58" spans="1:9" x14ac:dyDescent="0.25">
      <c r="A58" t="s">
        <v>72</v>
      </c>
      <c r="B58" s="1">
        <v>41445</v>
      </c>
      <c r="C58">
        <v>199.699997</v>
      </c>
      <c r="D58">
        <f t="shared" si="0"/>
        <v>-1.1141371792147137E-2</v>
      </c>
      <c r="E58" s="1">
        <v>41445</v>
      </c>
      <c r="F58">
        <v>5655.9</v>
      </c>
      <c r="G58">
        <f t="shared" si="1"/>
        <v>-2.8571428571428581E-2</v>
      </c>
      <c r="H58" s="26">
        <f>G58-$L$3</f>
        <v>-5.5423703178709371E-2</v>
      </c>
      <c r="I58" s="26">
        <f t="shared" si="2"/>
        <v>-2.209595536877071</v>
      </c>
    </row>
    <row r="59" spans="1:9" x14ac:dyDescent="0.25">
      <c r="A59" t="s">
        <v>72</v>
      </c>
      <c r="B59" s="1">
        <v>41446</v>
      </c>
      <c r="C59">
        <v>197.14999399999999</v>
      </c>
      <c r="D59">
        <f t="shared" si="0"/>
        <v>-1.2769168944954945E-2</v>
      </c>
      <c r="E59" s="1">
        <v>41446</v>
      </c>
      <c r="F59">
        <v>5667.65</v>
      </c>
      <c r="G59">
        <f t="shared" si="1"/>
        <v>2.0774766173377035E-3</v>
      </c>
      <c r="H59" s="26">
        <f>G59-$L$3</f>
        <v>-2.4774797989943087E-2</v>
      </c>
      <c r="I59" s="26">
        <f t="shared" si="2"/>
        <v>-0.98770525832777878</v>
      </c>
    </row>
    <row r="60" spans="1:9" x14ac:dyDescent="0.25">
      <c r="A60" t="s">
        <v>72</v>
      </c>
      <c r="B60" s="1">
        <v>41449</v>
      </c>
      <c r="C60">
        <v>193</v>
      </c>
      <c r="D60">
        <f t="shared" si="0"/>
        <v>-2.1049932164846963E-2</v>
      </c>
      <c r="E60" s="1">
        <v>41449</v>
      </c>
      <c r="F60">
        <v>5590.25</v>
      </c>
      <c r="G60">
        <f t="shared" si="1"/>
        <v>-1.3656453733028595E-2</v>
      </c>
      <c r="H60" s="26">
        <f>G60-$L$3</f>
        <v>-4.0508728340309386E-2</v>
      </c>
      <c r="I60" s="26">
        <f t="shared" si="2"/>
        <v>-1.6149751859182369</v>
      </c>
    </row>
    <row r="61" spans="1:9" x14ac:dyDescent="0.25">
      <c r="A61" t="s">
        <v>72</v>
      </c>
      <c r="B61" s="1">
        <v>41450</v>
      </c>
      <c r="C61">
        <v>192</v>
      </c>
      <c r="D61">
        <f t="shared" si="0"/>
        <v>-5.1813471502590858E-3</v>
      </c>
      <c r="E61" s="1">
        <v>41450</v>
      </c>
      <c r="F61">
        <v>5609.1</v>
      </c>
      <c r="G61">
        <f t="shared" si="1"/>
        <v>3.3719422208309258E-3</v>
      </c>
      <c r="H61" s="26">
        <f>G61-$L$3</f>
        <v>-2.3480332386449865E-2</v>
      </c>
      <c r="I61" s="26">
        <f t="shared" si="2"/>
        <v>-0.93609835990569268</v>
      </c>
    </row>
    <row r="62" spans="1:9" x14ac:dyDescent="0.25">
      <c r="A62" t="s">
        <v>72</v>
      </c>
      <c r="B62" s="1">
        <v>41451</v>
      </c>
      <c r="C62">
        <v>191.64999399999999</v>
      </c>
      <c r="D62">
        <f t="shared" si="0"/>
        <v>-1.8229479166667062E-3</v>
      </c>
      <c r="E62" s="1">
        <v>41451</v>
      </c>
      <c r="F62">
        <v>5588.7</v>
      </c>
      <c r="G62">
        <f t="shared" si="1"/>
        <v>-3.6369471038135703E-3</v>
      </c>
      <c r="H62" s="26">
        <f>G62-$L$3</f>
        <v>-3.0489221711094361E-2</v>
      </c>
      <c r="I62" s="26">
        <f t="shared" si="2"/>
        <v>-1.2155241232882625</v>
      </c>
    </row>
    <row r="63" spans="1:9" x14ac:dyDescent="0.25">
      <c r="A63" t="s">
        <v>72</v>
      </c>
      <c r="B63" s="1">
        <v>41452</v>
      </c>
      <c r="C63">
        <v>197.85000600000001</v>
      </c>
      <c r="D63">
        <f t="shared" si="0"/>
        <v>3.2350702812962373E-2</v>
      </c>
      <c r="E63" s="1">
        <v>41452</v>
      </c>
      <c r="F63">
        <v>5682.35</v>
      </c>
      <c r="G63">
        <f t="shared" si="1"/>
        <v>1.6757027573496508E-2</v>
      </c>
      <c r="H63" s="26">
        <f>G63-$L$3</f>
        <v>-1.0095247033784283E-2</v>
      </c>
      <c r="I63" s="26">
        <f t="shared" si="2"/>
        <v>-0.40247063097887859</v>
      </c>
    </row>
    <row r="64" spans="1:9" x14ac:dyDescent="0.25">
      <c r="A64" t="s">
        <v>72</v>
      </c>
      <c r="B64" s="1">
        <v>41453</v>
      </c>
      <c r="C64">
        <v>216.199997</v>
      </c>
      <c r="D64">
        <f t="shared" si="0"/>
        <v>9.2746982277069012E-2</v>
      </c>
      <c r="E64" s="1">
        <v>41453</v>
      </c>
      <c r="F64">
        <v>5842.2</v>
      </c>
      <c r="G64">
        <f t="shared" si="1"/>
        <v>2.8130966941494195E-2</v>
      </c>
      <c r="H64" s="26">
        <f>G64-$L$3</f>
        <v>1.2786923342134049E-3</v>
      </c>
      <c r="I64" s="26">
        <f t="shared" si="2"/>
        <v>5.09780601560781E-2</v>
      </c>
    </row>
    <row r="65" spans="1:9" x14ac:dyDescent="0.25">
      <c r="A65" t="s">
        <v>72</v>
      </c>
      <c r="B65" s="1">
        <v>41456</v>
      </c>
      <c r="C65">
        <v>209</v>
      </c>
      <c r="D65">
        <f t="shared" si="0"/>
        <v>-3.3302484273392441E-2</v>
      </c>
      <c r="E65" s="1">
        <v>41456</v>
      </c>
      <c r="F65">
        <v>5898.85</v>
      </c>
      <c r="G65">
        <f t="shared" si="1"/>
        <v>9.6966896032317784E-3</v>
      </c>
      <c r="H65" s="26">
        <f>G65-$L$3</f>
        <v>-1.7155585004049012E-2</v>
      </c>
      <c r="I65" s="26">
        <f t="shared" si="2"/>
        <v>-0.68394751493298944</v>
      </c>
    </row>
    <row r="66" spans="1:9" x14ac:dyDescent="0.25">
      <c r="A66" t="s">
        <v>72</v>
      </c>
      <c r="B66" s="1">
        <v>41457</v>
      </c>
      <c r="C66">
        <v>206.39999399999999</v>
      </c>
      <c r="D66">
        <f t="shared" si="0"/>
        <v>-1.2440220095693788E-2</v>
      </c>
      <c r="E66" s="1">
        <v>41457</v>
      </c>
      <c r="F66">
        <v>5857.55</v>
      </c>
      <c r="G66">
        <f t="shared" si="1"/>
        <v>-7.0013646727752343E-3</v>
      </c>
      <c r="H66" s="26">
        <f>G66-$L$3</f>
        <v>-3.3853639280056025E-2</v>
      </c>
      <c r="I66" s="26">
        <f t="shared" si="2"/>
        <v>-1.3496544974460147</v>
      </c>
    </row>
    <row r="67" spans="1:9" x14ac:dyDescent="0.25">
      <c r="A67" t="s">
        <v>72</v>
      </c>
      <c r="B67" s="1">
        <v>41458</v>
      </c>
      <c r="C67">
        <v>208.75</v>
      </c>
      <c r="D67">
        <f t="shared" si="0"/>
        <v>1.1385688315475484E-2</v>
      </c>
      <c r="E67" s="1">
        <v>41458</v>
      </c>
      <c r="F67">
        <v>5770.9</v>
      </c>
      <c r="G67">
        <f t="shared" si="1"/>
        <v>-1.4792874153869873E-2</v>
      </c>
      <c r="H67" s="26">
        <f>G67-$L$3</f>
        <v>-4.1645148761150663E-2</v>
      </c>
      <c r="I67" s="26">
        <f t="shared" si="2"/>
        <v>-1.6602812435414569</v>
      </c>
    </row>
    <row r="68" spans="1:9" x14ac:dyDescent="0.25">
      <c r="A68" t="s">
        <v>72</v>
      </c>
      <c r="B68" s="1">
        <v>41459</v>
      </c>
      <c r="C68">
        <v>213.699997</v>
      </c>
      <c r="D68">
        <f t="shared" ref="D68:D131" si="3">(C68/C67)-1</f>
        <v>2.37125604790418E-2</v>
      </c>
      <c r="E68" s="1">
        <v>41459</v>
      </c>
      <c r="F68">
        <v>5836.95</v>
      </c>
      <c r="G68">
        <f t="shared" ref="G68:G131" si="4">(F68/F67)-1</f>
        <v>1.1445355143911762E-2</v>
      </c>
      <c r="H68" s="26">
        <f>G68-$L$3</f>
        <v>-1.5406919463369029E-2</v>
      </c>
      <c r="I68" s="26">
        <f t="shared" ref="I68:I131" si="5">H68/$E$254</f>
        <v>-0.61423287385751746</v>
      </c>
    </row>
    <row r="69" spans="1:9" x14ac:dyDescent="0.25">
      <c r="A69" t="s">
        <v>72</v>
      </c>
      <c r="B69" s="1">
        <v>41460</v>
      </c>
      <c r="C69">
        <v>205.5</v>
      </c>
      <c r="D69">
        <f t="shared" si="3"/>
        <v>-3.8371535400629875E-2</v>
      </c>
      <c r="E69" s="1">
        <v>41460</v>
      </c>
      <c r="F69">
        <v>5867.9</v>
      </c>
      <c r="G69">
        <f t="shared" si="4"/>
        <v>5.3024267811099257E-3</v>
      </c>
      <c r="H69" s="26">
        <f>G69-$L$3</f>
        <v>-2.1549847826170865E-2</v>
      </c>
      <c r="I69" s="26">
        <f t="shared" si="5"/>
        <v>-0.85913507842577219</v>
      </c>
    </row>
    <row r="70" spans="1:9" x14ac:dyDescent="0.25">
      <c r="A70" t="s">
        <v>72</v>
      </c>
      <c r="B70" s="1">
        <v>41463</v>
      </c>
      <c r="C70">
        <v>207.39999399999999</v>
      </c>
      <c r="D70">
        <f t="shared" si="3"/>
        <v>9.2457128953771228E-3</v>
      </c>
      <c r="E70" s="1">
        <v>41463</v>
      </c>
      <c r="F70">
        <v>5811.55</v>
      </c>
      <c r="G70">
        <f t="shared" si="4"/>
        <v>-9.6030948039331765E-3</v>
      </c>
      <c r="H70" s="26">
        <f>G70-$L$3</f>
        <v>-3.6455369411213967E-2</v>
      </c>
      <c r="I70" s="26">
        <f t="shared" si="5"/>
        <v>-1.4533785533328747</v>
      </c>
    </row>
    <row r="71" spans="1:9" x14ac:dyDescent="0.25">
      <c r="A71" t="s">
        <v>72</v>
      </c>
      <c r="B71" s="1">
        <v>41464</v>
      </c>
      <c r="C71">
        <v>208.85000600000001</v>
      </c>
      <c r="D71">
        <f t="shared" si="3"/>
        <v>6.9913791800786385E-3</v>
      </c>
      <c r="E71" s="1">
        <v>41464</v>
      </c>
      <c r="F71">
        <v>5859</v>
      </c>
      <c r="G71">
        <f t="shared" si="4"/>
        <v>8.1647753181164351E-3</v>
      </c>
      <c r="H71" s="26">
        <f>G71-$L$3</f>
        <v>-1.8687499289164355E-2</v>
      </c>
      <c r="I71" s="26">
        <f t="shared" si="5"/>
        <v>-0.74502086032737269</v>
      </c>
    </row>
    <row r="72" spans="1:9" x14ac:dyDescent="0.25">
      <c r="A72" t="s">
        <v>72</v>
      </c>
      <c r="B72" s="1">
        <v>41465</v>
      </c>
      <c r="C72">
        <v>210.699997</v>
      </c>
      <c r="D72">
        <f t="shared" si="3"/>
        <v>8.8579887328323892E-3</v>
      </c>
      <c r="E72" s="1">
        <v>41465</v>
      </c>
      <c r="F72">
        <v>5816.7</v>
      </c>
      <c r="G72">
        <f t="shared" si="4"/>
        <v>-7.2196620583717674E-3</v>
      </c>
      <c r="H72" s="26">
        <f>G72-$L$3</f>
        <v>-3.4071936665652558E-2</v>
      </c>
      <c r="I72" s="26">
        <f t="shared" si="5"/>
        <v>-1.3583574332164872</v>
      </c>
    </row>
    <row r="73" spans="1:9" x14ac:dyDescent="0.25">
      <c r="A73" t="s">
        <v>72</v>
      </c>
      <c r="B73" s="1">
        <v>41466</v>
      </c>
      <c r="C73">
        <v>211.699997</v>
      </c>
      <c r="D73">
        <f t="shared" si="3"/>
        <v>4.7460845478797253E-3</v>
      </c>
      <c r="E73" s="1">
        <v>41466</v>
      </c>
      <c r="F73">
        <v>5935.1</v>
      </c>
      <c r="G73">
        <f t="shared" si="4"/>
        <v>2.0355184210978816E-2</v>
      </c>
      <c r="H73" s="26">
        <f>G73-$L$3</f>
        <v>-6.4970903963019744E-3</v>
      </c>
      <c r="I73" s="26">
        <f t="shared" si="5"/>
        <v>-0.25902170225013865</v>
      </c>
    </row>
    <row r="74" spans="1:9" x14ac:dyDescent="0.25">
      <c r="A74" t="s">
        <v>72</v>
      </c>
      <c r="B74" s="1">
        <v>41467</v>
      </c>
      <c r="C74">
        <v>215.699997</v>
      </c>
      <c r="D74">
        <f t="shared" si="3"/>
        <v>1.8894662525668293E-2</v>
      </c>
      <c r="E74" s="1">
        <v>41467</v>
      </c>
      <c r="F74">
        <v>6009</v>
      </c>
      <c r="G74">
        <f t="shared" si="4"/>
        <v>1.2451348755707414E-2</v>
      </c>
      <c r="H74" s="26">
        <f>G74-$L$3</f>
        <v>-1.4400925851573376E-2</v>
      </c>
      <c r="I74" s="26">
        <f t="shared" si="5"/>
        <v>-0.57412658598311928</v>
      </c>
    </row>
    <row r="75" spans="1:9" x14ac:dyDescent="0.25">
      <c r="A75" t="s">
        <v>72</v>
      </c>
      <c r="B75" s="1">
        <v>41470</v>
      </c>
      <c r="C75">
        <v>201.60000600000001</v>
      </c>
      <c r="D75">
        <f t="shared" si="3"/>
        <v>-6.5368526639339675E-2</v>
      </c>
      <c r="E75" s="1">
        <v>41470</v>
      </c>
      <c r="F75">
        <v>6030.8</v>
      </c>
      <c r="G75">
        <f t="shared" si="4"/>
        <v>3.6278914960892195E-3</v>
      </c>
      <c r="H75" s="26">
        <f>G75-$L$3</f>
        <v>-2.3224383111191571E-2</v>
      </c>
      <c r="I75" s="26">
        <f t="shared" si="5"/>
        <v>-0.92589434350400812</v>
      </c>
    </row>
    <row r="76" spans="1:9" x14ac:dyDescent="0.25">
      <c r="A76" t="s">
        <v>72</v>
      </c>
      <c r="B76" s="1">
        <v>41471</v>
      </c>
      <c r="C76">
        <v>194.75</v>
      </c>
      <c r="D76">
        <f t="shared" si="3"/>
        <v>-3.39782033538234E-2</v>
      </c>
      <c r="E76" s="1">
        <v>41471</v>
      </c>
      <c r="F76">
        <v>5955.25</v>
      </c>
      <c r="G76">
        <f t="shared" si="4"/>
        <v>-1.2527359554287965E-2</v>
      </c>
      <c r="H76" s="26">
        <f>G76-$L$3</f>
        <v>-3.9379634161568755E-2</v>
      </c>
      <c r="I76" s="26">
        <f t="shared" si="5"/>
        <v>-1.5699612060689518</v>
      </c>
    </row>
    <row r="77" spans="1:9" x14ac:dyDescent="0.25">
      <c r="A77" t="s">
        <v>72</v>
      </c>
      <c r="B77" s="1">
        <v>41472</v>
      </c>
      <c r="C77">
        <v>197</v>
      </c>
      <c r="D77">
        <f t="shared" si="3"/>
        <v>1.1553273427471034E-2</v>
      </c>
      <c r="E77" s="1">
        <v>41472</v>
      </c>
      <c r="F77">
        <v>5973.3</v>
      </c>
      <c r="G77">
        <f t="shared" si="4"/>
        <v>3.0309390873599629E-3</v>
      </c>
      <c r="H77" s="26">
        <f>G77-$L$3</f>
        <v>-2.3821335519920828E-2</v>
      </c>
      <c r="I77" s="26">
        <f t="shared" si="5"/>
        <v>-0.94969324726551052</v>
      </c>
    </row>
    <row r="78" spans="1:9" x14ac:dyDescent="0.25">
      <c r="A78" t="s">
        <v>72</v>
      </c>
      <c r="B78" s="1">
        <v>41473</v>
      </c>
      <c r="C78">
        <v>194.14999399999999</v>
      </c>
      <c r="D78">
        <f t="shared" si="3"/>
        <v>-1.4467035532994998E-2</v>
      </c>
      <c r="E78" s="1">
        <v>41473</v>
      </c>
      <c r="F78">
        <v>6038.05</v>
      </c>
      <c r="G78">
        <f t="shared" si="4"/>
        <v>1.0839904240537157E-2</v>
      </c>
      <c r="H78" s="26">
        <f>G78-$L$3</f>
        <v>-1.6012370366743633E-2</v>
      </c>
      <c r="I78" s="26">
        <f t="shared" si="5"/>
        <v>-0.63837058998199014</v>
      </c>
    </row>
    <row r="79" spans="1:9" x14ac:dyDescent="0.25">
      <c r="A79" t="s">
        <v>72</v>
      </c>
      <c r="B79" s="1">
        <v>41474</v>
      </c>
      <c r="C79">
        <v>191.5</v>
      </c>
      <c r="D79">
        <f t="shared" si="3"/>
        <v>-1.3649209796009587E-2</v>
      </c>
      <c r="E79" s="1">
        <v>41474</v>
      </c>
      <c r="F79">
        <v>6029.2</v>
      </c>
      <c r="G79">
        <f t="shared" si="4"/>
        <v>-1.4657049875373973E-3</v>
      </c>
      <c r="H79" s="26">
        <f>G79-$L$3</f>
        <v>-2.8317979594818188E-2</v>
      </c>
      <c r="I79" s="26">
        <f t="shared" si="5"/>
        <v>-1.1289624788212014</v>
      </c>
    </row>
    <row r="80" spans="1:9" x14ac:dyDescent="0.25">
      <c r="A80" t="s">
        <v>72</v>
      </c>
      <c r="B80" s="1">
        <v>41477</v>
      </c>
      <c r="C80">
        <v>193.89999399999999</v>
      </c>
      <c r="D80">
        <f t="shared" si="3"/>
        <v>1.2532605744125291E-2</v>
      </c>
      <c r="E80" s="1">
        <v>41477</v>
      </c>
      <c r="F80">
        <v>6031.8</v>
      </c>
      <c r="G80">
        <f t="shared" si="4"/>
        <v>4.3123465799776994E-4</v>
      </c>
      <c r="H80" s="26">
        <f>G80-$L$3</f>
        <v>-2.6421039949283021E-2</v>
      </c>
      <c r="I80" s="26">
        <f t="shared" si="5"/>
        <v>-1.0533365438131308</v>
      </c>
    </row>
    <row r="81" spans="1:9" x14ac:dyDescent="0.25">
      <c r="A81" t="s">
        <v>72</v>
      </c>
      <c r="B81" s="1">
        <v>41478</v>
      </c>
      <c r="C81">
        <v>194.449997</v>
      </c>
      <c r="D81">
        <f t="shared" si="3"/>
        <v>2.8365292265042363E-3</v>
      </c>
      <c r="E81" s="1">
        <v>41478</v>
      </c>
      <c r="F81">
        <v>6077.8</v>
      </c>
      <c r="G81">
        <f t="shared" si="4"/>
        <v>7.6262475546271524E-3</v>
      </c>
      <c r="H81" s="26">
        <f>G81-$L$3</f>
        <v>-1.9226027052653638E-2</v>
      </c>
      <c r="I81" s="26">
        <f t="shared" si="5"/>
        <v>-0.76649052897895087</v>
      </c>
    </row>
    <row r="82" spans="1:9" x14ac:dyDescent="0.25">
      <c r="A82" t="s">
        <v>72</v>
      </c>
      <c r="B82" s="1">
        <v>41479</v>
      </c>
      <c r="C82">
        <v>196.64999399999999</v>
      </c>
      <c r="D82">
        <f t="shared" si="3"/>
        <v>1.1313947204637964E-2</v>
      </c>
      <c r="E82" s="1">
        <v>41479</v>
      </c>
      <c r="F82">
        <v>5990.5</v>
      </c>
      <c r="G82">
        <f t="shared" si="4"/>
        <v>-1.4363750041133327E-2</v>
      </c>
      <c r="H82" s="26">
        <f>G82-$L$3</f>
        <v>-4.1216024648414118E-2</v>
      </c>
      <c r="I82" s="26">
        <f t="shared" si="5"/>
        <v>-1.643173207270195</v>
      </c>
    </row>
    <row r="83" spans="1:9" x14ac:dyDescent="0.25">
      <c r="A83" t="s">
        <v>72</v>
      </c>
      <c r="B83" s="1">
        <v>41480</v>
      </c>
      <c r="C83">
        <v>199.75</v>
      </c>
      <c r="D83">
        <f t="shared" si="3"/>
        <v>1.5764078792700031E-2</v>
      </c>
      <c r="E83" s="1">
        <v>41480</v>
      </c>
      <c r="F83">
        <v>5907.5</v>
      </c>
      <c r="G83">
        <f t="shared" si="4"/>
        <v>-1.3855270845505419E-2</v>
      </c>
      <c r="H83" s="26">
        <f>G83-$L$3</f>
        <v>-4.0707545452786209E-2</v>
      </c>
      <c r="I83" s="26">
        <f t="shared" si="5"/>
        <v>-1.6229014950457066</v>
      </c>
    </row>
    <row r="84" spans="1:9" x14ac:dyDescent="0.25">
      <c r="A84" t="s">
        <v>72</v>
      </c>
      <c r="B84" s="1">
        <v>41481</v>
      </c>
      <c r="C84">
        <v>201</v>
      </c>
      <c r="D84">
        <f t="shared" si="3"/>
        <v>6.2578222778473247E-3</v>
      </c>
      <c r="E84" s="1">
        <v>41481</v>
      </c>
      <c r="F84">
        <v>5886.2</v>
      </c>
      <c r="G84">
        <f t="shared" si="4"/>
        <v>-3.6055861193398098E-3</v>
      </c>
      <c r="H84" s="26">
        <f>G84-$L$3</f>
        <v>-3.04578607266206E-2</v>
      </c>
      <c r="I84" s="26">
        <f t="shared" si="5"/>
        <v>-1.2142738443038024</v>
      </c>
    </row>
    <row r="85" spans="1:9" x14ac:dyDescent="0.25">
      <c r="A85" t="s">
        <v>72</v>
      </c>
      <c r="B85" s="1">
        <v>41484</v>
      </c>
      <c r="C85">
        <v>200.10000600000001</v>
      </c>
      <c r="D85">
        <f t="shared" si="3"/>
        <v>-4.477582089552179E-3</v>
      </c>
      <c r="E85" s="1">
        <v>41484</v>
      </c>
      <c r="F85">
        <v>5831.65</v>
      </c>
      <c r="G85">
        <f t="shared" si="4"/>
        <v>-9.267439094831964E-3</v>
      </c>
      <c r="H85" s="26">
        <f>G85-$L$3</f>
        <v>-3.6119713702112755E-2</v>
      </c>
      <c r="I85" s="26">
        <f t="shared" si="5"/>
        <v>-1.4399968535506369</v>
      </c>
    </row>
    <row r="86" spans="1:9" x14ac:dyDescent="0.25">
      <c r="A86" t="s">
        <v>72</v>
      </c>
      <c r="B86" s="1">
        <v>41485</v>
      </c>
      <c r="C86">
        <v>199.300003</v>
      </c>
      <c r="D86">
        <f t="shared" si="3"/>
        <v>-3.9980158721234504E-3</v>
      </c>
      <c r="E86" s="1">
        <v>41485</v>
      </c>
      <c r="F86">
        <v>5755.05</v>
      </c>
      <c r="G86">
        <f t="shared" si="4"/>
        <v>-1.3135219020345756E-2</v>
      </c>
      <c r="H86" s="26">
        <f>G86-$L$3</f>
        <v>-3.9987493627626547E-2</v>
      </c>
      <c r="I86" s="26">
        <f t="shared" si="5"/>
        <v>-1.5941949451772712</v>
      </c>
    </row>
    <row r="87" spans="1:9" x14ac:dyDescent="0.25">
      <c r="A87" t="s">
        <v>72</v>
      </c>
      <c r="B87" s="1">
        <v>41486</v>
      </c>
      <c r="C87">
        <v>198.10000600000001</v>
      </c>
      <c r="D87">
        <f t="shared" si="3"/>
        <v>-6.021058614836039E-3</v>
      </c>
      <c r="E87" s="1">
        <v>41486</v>
      </c>
      <c r="F87">
        <v>5742</v>
      </c>
      <c r="G87">
        <f t="shared" si="4"/>
        <v>-2.2675736961451642E-3</v>
      </c>
      <c r="H87" s="26">
        <f>G87-$L$3</f>
        <v>-2.9119848303425955E-2</v>
      </c>
      <c r="I87" s="26">
        <f t="shared" si="5"/>
        <v>-1.1609308500790378</v>
      </c>
    </row>
    <row r="88" spans="1:9" x14ac:dyDescent="0.25">
      <c r="A88" t="s">
        <v>72</v>
      </c>
      <c r="B88" s="1">
        <v>41487</v>
      </c>
      <c r="C88">
        <v>190.35000600000001</v>
      </c>
      <c r="D88">
        <f t="shared" si="3"/>
        <v>-3.9121654544523321E-2</v>
      </c>
      <c r="E88" s="1">
        <v>41487</v>
      </c>
      <c r="F88">
        <v>5727.85</v>
      </c>
      <c r="G88">
        <f t="shared" si="4"/>
        <v>-2.4642981539532149E-3</v>
      </c>
      <c r="H88" s="26">
        <f>G88-$L$3</f>
        <v>-2.9316572761234005E-2</v>
      </c>
      <c r="I88" s="26">
        <f t="shared" si="5"/>
        <v>-1.1687737306344137</v>
      </c>
    </row>
    <row r="89" spans="1:9" x14ac:dyDescent="0.25">
      <c r="A89" t="s">
        <v>72</v>
      </c>
      <c r="B89" s="1">
        <v>41488</v>
      </c>
      <c r="C89">
        <v>175.800003</v>
      </c>
      <c r="D89">
        <f t="shared" si="3"/>
        <v>-7.6438153618970772E-2</v>
      </c>
      <c r="E89" s="1">
        <v>41488</v>
      </c>
      <c r="F89">
        <v>5677.9</v>
      </c>
      <c r="G89">
        <f t="shared" si="4"/>
        <v>-8.7205495953980305E-3</v>
      </c>
      <c r="H89" s="26">
        <f>G89-$L$3</f>
        <v>-3.5572824202678821E-2</v>
      </c>
      <c r="I89" s="26">
        <f t="shared" si="5"/>
        <v>-1.4181938247415053</v>
      </c>
    </row>
    <row r="90" spans="1:9" x14ac:dyDescent="0.25">
      <c r="A90" t="s">
        <v>72</v>
      </c>
      <c r="B90" s="1">
        <v>41491</v>
      </c>
      <c r="C90">
        <v>170.449997</v>
      </c>
      <c r="D90">
        <f t="shared" si="3"/>
        <v>-3.0432343052917976E-2</v>
      </c>
      <c r="E90" s="1">
        <v>41491</v>
      </c>
      <c r="F90">
        <v>5685.4</v>
      </c>
      <c r="G90">
        <f t="shared" si="4"/>
        <v>1.3209109001568464E-3</v>
      </c>
      <c r="H90" s="26">
        <f>G90-$L$3</f>
        <v>-2.5531363707123944E-2</v>
      </c>
      <c r="I90" s="26">
        <f t="shared" si="5"/>
        <v>-1.0178675198902505</v>
      </c>
    </row>
    <row r="91" spans="1:9" x14ac:dyDescent="0.25">
      <c r="A91" t="s">
        <v>72</v>
      </c>
      <c r="B91" s="1">
        <v>41492</v>
      </c>
      <c r="C91">
        <v>162.64999399999999</v>
      </c>
      <c r="D91">
        <f t="shared" si="3"/>
        <v>-4.576123870509663E-2</v>
      </c>
      <c r="E91" s="1">
        <v>41492</v>
      </c>
      <c r="F91">
        <v>5542.25</v>
      </c>
      <c r="G91">
        <f t="shared" si="4"/>
        <v>-2.5178527456291455E-2</v>
      </c>
      <c r="H91" s="26">
        <f>G91-$L$3</f>
        <v>-5.2030802063572246E-2</v>
      </c>
      <c r="I91" s="26">
        <f t="shared" si="5"/>
        <v>-2.0743295995415787</v>
      </c>
    </row>
    <row r="92" spans="1:9" x14ac:dyDescent="0.25">
      <c r="A92" t="s">
        <v>72</v>
      </c>
      <c r="B92" s="1">
        <v>41493</v>
      </c>
      <c r="C92">
        <v>170.10000600000001</v>
      </c>
      <c r="D92">
        <f t="shared" si="3"/>
        <v>4.5803948815393181E-2</v>
      </c>
      <c r="E92" s="1">
        <v>41493</v>
      </c>
      <c r="F92">
        <v>5519.1</v>
      </c>
      <c r="G92">
        <f t="shared" si="4"/>
        <v>-4.1770039243989032E-3</v>
      </c>
      <c r="H92" s="26">
        <f>G92-$L$3</f>
        <v>-3.1029278531679694E-2</v>
      </c>
      <c r="I92" s="26">
        <f t="shared" si="5"/>
        <v>-1.2370547513767114</v>
      </c>
    </row>
    <row r="93" spans="1:9" x14ac:dyDescent="0.25">
      <c r="A93" t="s">
        <v>72</v>
      </c>
      <c r="B93" s="1">
        <v>41494</v>
      </c>
      <c r="C93">
        <v>175.39999399999999</v>
      </c>
      <c r="D93">
        <f t="shared" si="3"/>
        <v>3.1158070623465983E-2</v>
      </c>
      <c r="E93" s="1">
        <v>41494</v>
      </c>
      <c r="F93">
        <v>5565.65</v>
      </c>
      <c r="G93">
        <f t="shared" si="4"/>
        <v>8.4343461796305697E-3</v>
      </c>
      <c r="H93" s="26">
        <f>G93-$L$3</f>
        <v>-1.8417928427650221E-2</v>
      </c>
      <c r="I93" s="26">
        <f t="shared" si="5"/>
        <v>-0.73427378753519323</v>
      </c>
    </row>
    <row r="94" spans="1:9" x14ac:dyDescent="0.25">
      <c r="A94" t="s">
        <v>72</v>
      </c>
      <c r="B94" s="1">
        <v>41498</v>
      </c>
      <c r="C94">
        <v>191.64999399999999</v>
      </c>
      <c r="D94">
        <f t="shared" si="3"/>
        <v>9.2645385153205861E-2</v>
      </c>
      <c r="E94" s="1">
        <v>41498</v>
      </c>
      <c r="F94">
        <v>5612.4</v>
      </c>
      <c r="G94">
        <f t="shared" si="4"/>
        <v>8.3997376766415943E-3</v>
      </c>
      <c r="H94" s="26">
        <f>G94-$L$3</f>
        <v>-1.8452536930639196E-2</v>
      </c>
      <c r="I94" s="26">
        <f t="shared" si="5"/>
        <v>-0.73565353643966214</v>
      </c>
    </row>
    <row r="95" spans="1:9" x14ac:dyDescent="0.25">
      <c r="A95" t="s">
        <v>72</v>
      </c>
      <c r="B95" s="1">
        <v>41499</v>
      </c>
      <c r="C95">
        <v>188.050003</v>
      </c>
      <c r="D95">
        <f t="shared" si="3"/>
        <v>-1.8784195735482179E-2</v>
      </c>
      <c r="E95" s="1">
        <v>41499</v>
      </c>
      <c r="F95">
        <v>5699.3</v>
      </c>
      <c r="G95">
        <f t="shared" si="4"/>
        <v>1.5483572090371434E-2</v>
      </c>
      <c r="H95" s="26">
        <f>G95-$L$3</f>
        <v>-1.1368702516909357E-2</v>
      </c>
      <c r="I95" s="26">
        <f t="shared" si="5"/>
        <v>-0.45323991181981865</v>
      </c>
    </row>
    <row r="96" spans="1:9" x14ac:dyDescent="0.25">
      <c r="A96" t="s">
        <v>72</v>
      </c>
      <c r="B96" s="1">
        <v>41500</v>
      </c>
      <c r="C96">
        <v>184.35000600000001</v>
      </c>
      <c r="D96">
        <f t="shared" si="3"/>
        <v>-1.9675601919559638E-2</v>
      </c>
      <c r="E96" s="1">
        <v>41500</v>
      </c>
      <c r="F96">
        <v>5742.3</v>
      </c>
      <c r="G96">
        <f t="shared" si="4"/>
        <v>7.544786201814313E-3</v>
      </c>
      <c r="H96" s="26">
        <f>G96-$L$3</f>
        <v>-1.9307488405466477E-2</v>
      </c>
      <c r="I96" s="26">
        <f t="shared" si="5"/>
        <v>-0.7697381763081601</v>
      </c>
    </row>
    <row r="97" spans="1:9" x14ac:dyDescent="0.25">
      <c r="A97" t="s">
        <v>72</v>
      </c>
      <c r="B97" s="1">
        <v>41502</v>
      </c>
      <c r="C97">
        <v>176.199997</v>
      </c>
      <c r="D97">
        <f t="shared" si="3"/>
        <v>-4.4209431704602231E-2</v>
      </c>
      <c r="E97" s="1">
        <v>41502</v>
      </c>
      <c r="F97">
        <v>5507.85</v>
      </c>
      <c r="G97">
        <f t="shared" si="4"/>
        <v>-4.0828587848074749E-2</v>
      </c>
      <c r="H97" s="26">
        <f>G97-$L$3</f>
        <v>-6.7680862455355539E-2</v>
      </c>
      <c r="I97" s="26">
        <f t="shared" si="5"/>
        <v>-2.6982558551012175</v>
      </c>
    </row>
    <row r="98" spans="1:9" x14ac:dyDescent="0.25">
      <c r="A98" t="s">
        <v>72</v>
      </c>
      <c r="B98" s="1">
        <v>41505</v>
      </c>
      <c r="C98">
        <v>172.050003</v>
      </c>
      <c r="D98">
        <f t="shared" si="3"/>
        <v>-2.3552747279558695E-2</v>
      </c>
      <c r="E98" s="1">
        <v>41505</v>
      </c>
      <c r="F98">
        <v>5414.75</v>
      </c>
      <c r="G98">
        <f t="shared" si="4"/>
        <v>-1.6903147326089218E-2</v>
      </c>
      <c r="H98" s="26">
        <f>G98-$L$3</f>
        <v>-4.3755421933370009E-2</v>
      </c>
      <c r="I98" s="26">
        <f t="shared" si="5"/>
        <v>-1.744412218476356</v>
      </c>
    </row>
    <row r="99" spans="1:9" x14ac:dyDescent="0.25">
      <c r="A99" t="s">
        <v>72</v>
      </c>
      <c r="B99" s="1">
        <v>41506</v>
      </c>
      <c r="C99">
        <v>163.949997</v>
      </c>
      <c r="D99">
        <f t="shared" si="3"/>
        <v>-4.7079371454588181E-2</v>
      </c>
      <c r="E99" s="1">
        <v>41506</v>
      </c>
      <c r="F99">
        <v>5401.45</v>
      </c>
      <c r="G99">
        <f t="shared" si="4"/>
        <v>-2.4562537513274085E-3</v>
      </c>
      <c r="H99" s="26">
        <f>G99-$L$3</f>
        <v>-2.9308528358608199E-2</v>
      </c>
      <c r="I99" s="26">
        <f t="shared" si="5"/>
        <v>-1.1684530217117077</v>
      </c>
    </row>
    <row r="100" spans="1:9" x14ac:dyDescent="0.25">
      <c r="A100" t="s">
        <v>72</v>
      </c>
      <c r="B100" s="1">
        <v>41507</v>
      </c>
      <c r="C100">
        <v>167</v>
      </c>
      <c r="D100">
        <f t="shared" si="3"/>
        <v>1.8603251331563042E-2</v>
      </c>
      <c r="E100" s="1">
        <v>41507</v>
      </c>
      <c r="F100">
        <v>5302.55</v>
      </c>
      <c r="G100">
        <f t="shared" si="4"/>
        <v>-1.8309898268057623E-2</v>
      </c>
      <c r="H100" s="26">
        <f>G100-$L$3</f>
        <v>-4.5162172875338413E-2</v>
      </c>
      <c r="I100" s="26">
        <f t="shared" si="5"/>
        <v>-1.8004956344987095</v>
      </c>
    </row>
    <row r="101" spans="1:9" x14ac:dyDescent="0.25">
      <c r="A101" t="s">
        <v>72</v>
      </c>
      <c r="B101" s="1">
        <v>41508</v>
      </c>
      <c r="C101">
        <v>168.699997</v>
      </c>
      <c r="D101">
        <f t="shared" si="3"/>
        <v>1.0179622754491024E-2</v>
      </c>
      <c r="E101" s="1">
        <v>41508</v>
      </c>
      <c r="F101">
        <v>5408.45</v>
      </c>
      <c r="G101">
        <f t="shared" si="4"/>
        <v>1.9971523135095204E-2</v>
      </c>
      <c r="H101" s="26">
        <f>G101-$L$3</f>
        <v>-6.8807514721855867E-3</v>
      </c>
      <c r="I101" s="26">
        <f t="shared" si="5"/>
        <v>-0.27431724824085724</v>
      </c>
    </row>
    <row r="102" spans="1:9" x14ac:dyDescent="0.25">
      <c r="A102" t="s">
        <v>72</v>
      </c>
      <c r="B102" s="1">
        <v>41509</v>
      </c>
      <c r="C102">
        <v>169.300003</v>
      </c>
      <c r="D102">
        <f t="shared" si="3"/>
        <v>3.556644995079683E-3</v>
      </c>
      <c r="E102" s="1">
        <v>41509</v>
      </c>
      <c r="F102">
        <v>5471.75</v>
      </c>
      <c r="G102">
        <f t="shared" si="4"/>
        <v>1.1703907773946254E-2</v>
      </c>
      <c r="H102" s="26">
        <f>G102-$L$3</f>
        <v>-1.5148366833334537E-2</v>
      </c>
      <c r="I102" s="26">
        <f t="shared" si="5"/>
        <v>-0.60392506862967221</v>
      </c>
    </row>
    <row r="103" spans="1:9" x14ac:dyDescent="0.25">
      <c r="A103" t="s">
        <v>72</v>
      </c>
      <c r="B103" s="1">
        <v>41512</v>
      </c>
      <c r="C103">
        <v>163.60000600000001</v>
      </c>
      <c r="D103">
        <f t="shared" si="3"/>
        <v>-3.3668026574104615E-2</v>
      </c>
      <c r="E103" s="1">
        <v>41512</v>
      </c>
      <c r="F103">
        <v>5476.5</v>
      </c>
      <c r="G103">
        <f t="shared" si="4"/>
        <v>8.6809521633846032E-4</v>
      </c>
      <c r="H103" s="26">
        <f>G103-$L$3</f>
        <v>-2.598417939094233E-2</v>
      </c>
      <c r="I103" s="26">
        <f t="shared" si="5"/>
        <v>-1.0359200760459963</v>
      </c>
    </row>
    <row r="104" spans="1:9" x14ac:dyDescent="0.25">
      <c r="A104" t="s">
        <v>72</v>
      </c>
      <c r="B104" s="1">
        <v>41513</v>
      </c>
      <c r="C104">
        <v>168.14999399999999</v>
      </c>
      <c r="D104">
        <f t="shared" si="3"/>
        <v>2.7811661571699453E-2</v>
      </c>
      <c r="E104" s="1">
        <v>41513</v>
      </c>
      <c r="F104">
        <v>5287.45</v>
      </c>
      <c r="G104">
        <f t="shared" si="4"/>
        <v>-3.4520222770017428E-2</v>
      </c>
      <c r="H104" s="26">
        <f>G104-$L$3</f>
        <v>-6.1372497377298219E-2</v>
      </c>
      <c r="I104" s="26">
        <f t="shared" si="5"/>
        <v>-2.4467581290015805</v>
      </c>
    </row>
    <row r="105" spans="1:9" x14ac:dyDescent="0.25">
      <c r="A105" t="s">
        <v>72</v>
      </c>
      <c r="B105" s="1">
        <v>41514</v>
      </c>
      <c r="C105">
        <v>168.949997</v>
      </c>
      <c r="D105">
        <f t="shared" si="3"/>
        <v>4.7576748649780232E-3</v>
      </c>
      <c r="E105" s="1">
        <v>41514</v>
      </c>
      <c r="F105">
        <v>5285</v>
      </c>
      <c r="G105">
        <f t="shared" si="4"/>
        <v>-4.6336135566293901E-4</v>
      </c>
      <c r="H105" s="26">
        <f>G105-$L$3</f>
        <v>-2.731563596294373E-2</v>
      </c>
      <c r="I105" s="26">
        <f t="shared" si="5"/>
        <v>-1.0890017059319272</v>
      </c>
    </row>
    <row r="106" spans="1:9" x14ac:dyDescent="0.25">
      <c r="A106" t="s">
        <v>72</v>
      </c>
      <c r="B106" s="1">
        <v>41515</v>
      </c>
      <c r="C106">
        <v>166.5</v>
      </c>
      <c r="D106">
        <f t="shared" si="3"/>
        <v>-1.4501314255720321E-2</v>
      </c>
      <c r="E106" s="1">
        <v>41515</v>
      </c>
      <c r="F106">
        <v>5409.05</v>
      </c>
      <c r="G106">
        <f t="shared" si="4"/>
        <v>2.3472090823084324E-2</v>
      </c>
      <c r="H106" s="26">
        <f>G106-$L$3</f>
        <v>-3.3801837841964666E-3</v>
      </c>
      <c r="I106" s="26">
        <f t="shared" si="5"/>
        <v>-0.13475893119775986</v>
      </c>
    </row>
    <row r="107" spans="1:9" x14ac:dyDescent="0.25">
      <c r="A107" t="s">
        <v>72</v>
      </c>
      <c r="B107" s="1">
        <v>41516</v>
      </c>
      <c r="C107">
        <v>165.89999399999999</v>
      </c>
      <c r="D107">
        <f t="shared" si="3"/>
        <v>-3.6036396396397219E-3</v>
      </c>
      <c r="E107" s="1">
        <v>41516</v>
      </c>
      <c r="F107">
        <v>5471.8</v>
      </c>
      <c r="G107">
        <f t="shared" si="4"/>
        <v>1.1600928074245953E-2</v>
      </c>
      <c r="H107" s="26">
        <f>G107-$L$3</f>
        <v>-1.5251346533034837E-2</v>
      </c>
      <c r="I107" s="26">
        <f t="shared" si="5"/>
        <v>-0.60803059517871982</v>
      </c>
    </row>
    <row r="108" spans="1:9" x14ac:dyDescent="0.25">
      <c r="A108" t="s">
        <v>72</v>
      </c>
      <c r="B108" s="1">
        <v>41519</v>
      </c>
      <c r="C108">
        <v>162.60000600000001</v>
      </c>
      <c r="D108">
        <f t="shared" si="3"/>
        <v>-1.989142929082921E-2</v>
      </c>
      <c r="E108" s="1">
        <v>41519</v>
      </c>
      <c r="F108">
        <v>5550.75</v>
      </c>
      <c r="G108">
        <f t="shared" si="4"/>
        <v>1.4428524434372481E-2</v>
      </c>
      <c r="H108" s="26">
        <f>G108-$L$3</f>
        <v>-1.242375017290831E-2</v>
      </c>
      <c r="I108" s="26">
        <f t="shared" si="5"/>
        <v>-0.49530185388043918</v>
      </c>
    </row>
    <row r="109" spans="1:9" x14ac:dyDescent="0.25">
      <c r="A109" t="s">
        <v>72</v>
      </c>
      <c r="B109" s="1">
        <v>41520</v>
      </c>
      <c r="C109">
        <v>159.89999399999999</v>
      </c>
      <c r="D109">
        <f t="shared" si="3"/>
        <v>-1.6605239239659175E-2</v>
      </c>
      <c r="E109" s="1">
        <v>41520</v>
      </c>
      <c r="F109">
        <v>5341.45</v>
      </c>
      <c r="G109">
        <f t="shared" si="4"/>
        <v>-3.7706616223032952E-2</v>
      </c>
      <c r="H109" s="26">
        <f>G109-$L$3</f>
        <v>-6.4558890830313742E-2</v>
      </c>
      <c r="I109" s="26">
        <f t="shared" si="5"/>
        <v>-2.5737911554634794</v>
      </c>
    </row>
    <row r="110" spans="1:9" x14ac:dyDescent="0.25">
      <c r="A110" t="s">
        <v>72</v>
      </c>
      <c r="B110" s="1">
        <v>41521</v>
      </c>
      <c r="C110">
        <v>158.699997</v>
      </c>
      <c r="D110">
        <f t="shared" si="3"/>
        <v>-7.5046719513948146E-3</v>
      </c>
      <c r="E110" s="1">
        <v>41521</v>
      </c>
      <c r="F110">
        <v>5448.1</v>
      </c>
      <c r="G110">
        <f t="shared" si="4"/>
        <v>1.9966488500313684E-2</v>
      </c>
      <c r="H110" s="26">
        <f>G110-$L$3</f>
        <v>-6.8857861069671067E-3</v>
      </c>
      <c r="I110" s="26">
        <f t="shared" si="5"/>
        <v>-0.27451796573003662</v>
      </c>
    </row>
    <row r="111" spans="1:9" x14ac:dyDescent="0.25">
      <c r="A111" t="s">
        <v>72</v>
      </c>
      <c r="B111" s="1">
        <v>41522</v>
      </c>
      <c r="C111">
        <v>156.449997</v>
      </c>
      <c r="D111">
        <f t="shared" si="3"/>
        <v>-1.4177694029824051E-2</v>
      </c>
      <c r="E111" s="1">
        <v>41522</v>
      </c>
      <c r="F111">
        <v>5592.95</v>
      </c>
      <c r="G111">
        <f t="shared" si="4"/>
        <v>2.6587250601126877E-2</v>
      </c>
      <c r="H111" s="26">
        <f>G111-$L$3</f>
        <v>-2.6502400615391331E-4</v>
      </c>
      <c r="I111" s="26">
        <f t="shared" si="5"/>
        <v>-1.0565801770314055E-2</v>
      </c>
    </row>
    <row r="112" spans="1:9" x14ac:dyDescent="0.25">
      <c r="A112" t="s">
        <v>72</v>
      </c>
      <c r="B112" s="1">
        <v>41523</v>
      </c>
      <c r="C112">
        <v>162.39999399999999</v>
      </c>
      <c r="D112">
        <f t="shared" si="3"/>
        <v>3.8031301464326539E-2</v>
      </c>
      <c r="E112" s="1">
        <v>41523</v>
      </c>
      <c r="F112">
        <v>5680.4</v>
      </c>
      <c r="G112">
        <f t="shared" si="4"/>
        <v>1.5635755728193423E-2</v>
      </c>
      <c r="H112" s="26">
        <f>G112-$L$3</f>
        <v>-1.1216518879087367E-2</v>
      </c>
      <c r="I112" s="26">
        <f t="shared" si="5"/>
        <v>-0.44717275521296168</v>
      </c>
    </row>
    <row r="113" spans="1:9" x14ac:dyDescent="0.25">
      <c r="A113" t="s">
        <v>72</v>
      </c>
      <c r="B113" s="1">
        <v>41527</v>
      </c>
      <c r="C113">
        <v>164.85000600000001</v>
      </c>
      <c r="D113">
        <f t="shared" si="3"/>
        <v>1.5086281345552344E-2</v>
      </c>
      <c r="E113" s="1">
        <v>41527</v>
      </c>
      <c r="F113">
        <v>5896.75</v>
      </c>
      <c r="G113">
        <f t="shared" si="4"/>
        <v>3.8087106541792926E-2</v>
      </c>
      <c r="H113" s="26">
        <f>G113-$L$3</f>
        <v>1.1234831934512135E-2</v>
      </c>
      <c r="I113" s="26">
        <f t="shared" si="5"/>
        <v>0.44790284799298896</v>
      </c>
    </row>
    <row r="114" spans="1:9" x14ac:dyDescent="0.25">
      <c r="A114" t="s">
        <v>72</v>
      </c>
      <c r="B114" s="1">
        <v>41528</v>
      </c>
      <c r="C114">
        <v>171.75</v>
      </c>
      <c r="D114">
        <f t="shared" si="3"/>
        <v>4.1856195018882714E-2</v>
      </c>
      <c r="E114" s="1">
        <v>41528</v>
      </c>
      <c r="F114">
        <v>5913.15</v>
      </c>
      <c r="G114">
        <f t="shared" si="4"/>
        <v>2.7811930300589705E-3</v>
      </c>
      <c r="H114" s="26">
        <f>G114-$L$3</f>
        <v>-2.407108157722182E-2</v>
      </c>
      <c r="I114" s="26">
        <f t="shared" si="5"/>
        <v>-0.95964995787695351</v>
      </c>
    </row>
    <row r="115" spans="1:9" x14ac:dyDescent="0.25">
      <c r="A115" t="s">
        <v>72</v>
      </c>
      <c r="B115" s="1">
        <v>41529</v>
      </c>
      <c r="C115">
        <v>172.64999399999999</v>
      </c>
      <c r="D115">
        <f t="shared" si="3"/>
        <v>5.2401397379913117E-3</v>
      </c>
      <c r="E115" s="1">
        <v>41529</v>
      </c>
      <c r="F115">
        <v>5850.7</v>
      </c>
      <c r="G115">
        <f t="shared" si="4"/>
        <v>-1.056120680178918E-2</v>
      </c>
      <c r="H115" s="26">
        <f>G115-$L$3</f>
        <v>-3.7413481409069971E-2</v>
      </c>
      <c r="I115" s="26">
        <f t="shared" si="5"/>
        <v>-1.4915759286952675</v>
      </c>
    </row>
    <row r="116" spans="1:9" x14ac:dyDescent="0.25">
      <c r="A116" t="s">
        <v>72</v>
      </c>
      <c r="B116" s="1">
        <v>41530</v>
      </c>
      <c r="C116">
        <v>167.5</v>
      </c>
      <c r="D116">
        <f t="shared" si="3"/>
        <v>-2.9829100370544981E-2</v>
      </c>
      <c r="E116" s="1">
        <v>41530</v>
      </c>
      <c r="F116">
        <v>5850.6</v>
      </c>
      <c r="G116">
        <f t="shared" si="4"/>
        <v>-1.7091971900695668E-5</v>
      </c>
      <c r="H116" s="26">
        <f>G116-$L$3</f>
        <v>-2.6869366579181486E-2</v>
      </c>
      <c r="I116" s="26">
        <f t="shared" si="5"/>
        <v>-1.0712101333365989</v>
      </c>
    </row>
    <row r="117" spans="1:9" x14ac:dyDescent="0.25">
      <c r="A117" t="s">
        <v>72</v>
      </c>
      <c r="B117" s="1">
        <v>41533</v>
      </c>
      <c r="C117">
        <v>172.300003</v>
      </c>
      <c r="D117">
        <f t="shared" si="3"/>
        <v>2.8656734328358135E-2</v>
      </c>
      <c r="E117" s="1">
        <v>41533</v>
      </c>
      <c r="F117">
        <v>5840.55</v>
      </c>
      <c r="G117">
        <f t="shared" si="4"/>
        <v>-1.7177725361501306E-3</v>
      </c>
      <c r="H117" s="26">
        <f>G117-$L$3</f>
        <v>-2.8570047143430921E-2</v>
      </c>
      <c r="I117" s="26">
        <f t="shared" si="5"/>
        <v>-1.1390117411126499</v>
      </c>
    </row>
    <row r="118" spans="1:9" x14ac:dyDescent="0.25">
      <c r="A118" t="s">
        <v>72</v>
      </c>
      <c r="B118" s="1">
        <v>41534</v>
      </c>
      <c r="C118">
        <v>175.10000600000001</v>
      </c>
      <c r="D118">
        <f t="shared" si="3"/>
        <v>1.6250742607357926E-2</v>
      </c>
      <c r="E118" s="1">
        <v>41534</v>
      </c>
      <c r="F118">
        <v>5850.2</v>
      </c>
      <c r="G118">
        <f t="shared" si="4"/>
        <v>1.6522416553235164E-3</v>
      </c>
      <c r="H118" s="26">
        <f>G118-$L$3</f>
        <v>-2.5200032951957274E-2</v>
      </c>
      <c r="I118" s="26">
        <f t="shared" si="5"/>
        <v>-1.0046582445106216</v>
      </c>
    </row>
    <row r="119" spans="1:9" x14ac:dyDescent="0.25">
      <c r="A119" t="s">
        <v>72</v>
      </c>
      <c r="B119" s="1">
        <v>41535</v>
      </c>
      <c r="C119">
        <v>178.10000600000001</v>
      </c>
      <c r="D119">
        <f t="shared" si="3"/>
        <v>1.7133066231876715E-2</v>
      </c>
      <c r="E119" s="1">
        <v>41535</v>
      </c>
      <c r="F119">
        <v>5899.45</v>
      </c>
      <c r="G119">
        <f t="shared" si="4"/>
        <v>8.4185156063041333E-3</v>
      </c>
      <c r="H119" s="26">
        <f>G119-$L$3</f>
        <v>-1.8433759000976657E-2</v>
      </c>
      <c r="I119" s="26">
        <f t="shared" si="5"/>
        <v>-0.73490491036102668</v>
      </c>
    </row>
    <row r="120" spans="1:9" x14ac:dyDescent="0.25">
      <c r="A120" t="s">
        <v>72</v>
      </c>
      <c r="B120" s="1">
        <v>41536</v>
      </c>
      <c r="C120">
        <v>171.10000600000001</v>
      </c>
      <c r="D120">
        <f t="shared" si="3"/>
        <v>-3.9303760607397153E-2</v>
      </c>
      <c r="E120" s="1">
        <v>41536</v>
      </c>
      <c r="F120">
        <v>6115.55</v>
      </c>
      <c r="G120">
        <f t="shared" si="4"/>
        <v>3.6630533354804262E-2</v>
      </c>
      <c r="H120" s="26">
        <f>G120-$L$3</f>
        <v>9.7782587475234717E-3</v>
      </c>
      <c r="I120" s="26">
        <f t="shared" si="5"/>
        <v>0.38983315166238897</v>
      </c>
    </row>
    <row r="121" spans="1:9" x14ac:dyDescent="0.25">
      <c r="A121" t="s">
        <v>72</v>
      </c>
      <c r="B121" s="1">
        <v>41537</v>
      </c>
      <c r="C121">
        <v>168.050003</v>
      </c>
      <c r="D121">
        <f t="shared" si="3"/>
        <v>-1.7825849754791956E-2</v>
      </c>
      <c r="E121" s="1">
        <v>41537</v>
      </c>
      <c r="F121">
        <v>6012.1</v>
      </c>
      <c r="G121">
        <f t="shared" si="4"/>
        <v>-1.6915894727375314E-2</v>
      </c>
      <c r="H121" s="26">
        <f>G121-$L$3</f>
        <v>-4.3768169334656104E-2</v>
      </c>
      <c r="I121" s="26">
        <f t="shared" si="5"/>
        <v>-1.7449204234387294</v>
      </c>
    </row>
    <row r="122" spans="1:9" x14ac:dyDescent="0.25">
      <c r="A122" t="s">
        <v>72</v>
      </c>
      <c r="B122" s="1">
        <v>41540</v>
      </c>
      <c r="C122">
        <v>168.75</v>
      </c>
      <c r="D122">
        <f t="shared" si="3"/>
        <v>4.1654090300731195E-3</v>
      </c>
      <c r="E122" s="1">
        <v>41540</v>
      </c>
      <c r="F122">
        <v>5889.75</v>
      </c>
      <c r="G122">
        <f t="shared" si="4"/>
        <v>-2.0350626237088609E-2</v>
      </c>
      <c r="H122" s="26">
        <f>G122-$L$3</f>
        <v>-4.72029008443694E-2</v>
      </c>
      <c r="I122" s="26">
        <f t="shared" si="5"/>
        <v>-1.8818540272753808</v>
      </c>
    </row>
    <row r="123" spans="1:9" x14ac:dyDescent="0.25">
      <c r="A123" t="s">
        <v>72</v>
      </c>
      <c r="B123" s="1">
        <v>41541</v>
      </c>
      <c r="C123">
        <v>168.14999399999999</v>
      </c>
      <c r="D123">
        <f t="shared" si="3"/>
        <v>-3.5555911111111449E-3</v>
      </c>
      <c r="E123" s="1">
        <v>41541</v>
      </c>
      <c r="F123">
        <v>5892.45</v>
      </c>
      <c r="G123">
        <f t="shared" si="4"/>
        <v>4.5842353240788114E-4</v>
      </c>
      <c r="H123" s="26">
        <f>G123-$L$3</f>
        <v>-2.6393851074872909E-2</v>
      </c>
      <c r="I123" s="26">
        <f t="shared" si="5"/>
        <v>-1.0522525957529374</v>
      </c>
    </row>
    <row r="124" spans="1:9" x14ac:dyDescent="0.25">
      <c r="A124" t="s">
        <v>72</v>
      </c>
      <c r="B124" s="1">
        <v>41542</v>
      </c>
      <c r="C124">
        <v>174</v>
      </c>
      <c r="D124">
        <f t="shared" si="3"/>
        <v>3.4790402668703146E-2</v>
      </c>
      <c r="E124" s="1">
        <v>41542</v>
      </c>
      <c r="F124">
        <v>5873.85</v>
      </c>
      <c r="G124">
        <f t="shared" si="4"/>
        <v>-3.1565817274646912E-3</v>
      </c>
      <c r="H124" s="26">
        <f>G124-$L$3</f>
        <v>-3.0008856334745482E-2</v>
      </c>
      <c r="I124" s="26">
        <f t="shared" si="5"/>
        <v>-1.1963732342141724</v>
      </c>
    </row>
    <row r="125" spans="1:9" x14ac:dyDescent="0.25">
      <c r="A125" t="s">
        <v>72</v>
      </c>
      <c r="B125" s="1">
        <v>41543</v>
      </c>
      <c r="C125">
        <v>166.14999399999999</v>
      </c>
      <c r="D125">
        <f t="shared" si="3"/>
        <v>-4.5114977011494251E-2</v>
      </c>
      <c r="E125" s="1">
        <v>41543</v>
      </c>
      <c r="F125">
        <v>5882.25</v>
      </c>
      <c r="G125">
        <f t="shared" si="4"/>
        <v>1.4300671620828265E-3</v>
      </c>
      <c r="H125" s="26">
        <f>G125-$L$3</f>
        <v>-2.5422207445197964E-2</v>
      </c>
      <c r="I125" s="26">
        <f t="shared" si="5"/>
        <v>-1.0135157502440373</v>
      </c>
    </row>
    <row r="126" spans="1:9" x14ac:dyDescent="0.25">
      <c r="A126" t="s">
        <v>72</v>
      </c>
      <c r="B126" s="1">
        <v>41544</v>
      </c>
      <c r="C126">
        <v>169.10000600000001</v>
      </c>
      <c r="D126">
        <f t="shared" si="3"/>
        <v>1.7755113491006336E-2</v>
      </c>
      <c r="E126" s="1">
        <v>41544</v>
      </c>
      <c r="F126">
        <v>5833.2</v>
      </c>
      <c r="G126">
        <f t="shared" si="4"/>
        <v>-8.3386459263037338E-3</v>
      </c>
      <c r="H126" s="26">
        <f>G126-$L$3</f>
        <v>-3.5190920533584524E-2</v>
      </c>
      <c r="I126" s="26">
        <f t="shared" si="5"/>
        <v>-1.4029683418821808</v>
      </c>
    </row>
    <row r="127" spans="1:9" x14ac:dyDescent="0.25">
      <c r="A127" t="s">
        <v>72</v>
      </c>
      <c r="B127" s="1">
        <v>41547</v>
      </c>
      <c r="C127">
        <v>169.449997</v>
      </c>
      <c r="D127">
        <f t="shared" si="3"/>
        <v>2.0697278981762768E-3</v>
      </c>
      <c r="E127" s="1">
        <v>41547</v>
      </c>
      <c r="F127">
        <v>5735.3</v>
      </c>
      <c r="G127">
        <f t="shared" si="4"/>
        <v>-1.6783240759788765E-2</v>
      </c>
      <c r="H127" s="26">
        <f>G127-$L$3</f>
        <v>-4.3635515367069555E-2</v>
      </c>
      <c r="I127" s="26">
        <f t="shared" si="5"/>
        <v>-1.73963186280641</v>
      </c>
    </row>
    <row r="128" spans="1:9" x14ac:dyDescent="0.25">
      <c r="A128" t="s">
        <v>72</v>
      </c>
      <c r="B128" s="1">
        <v>41548</v>
      </c>
      <c r="C128">
        <v>171.10000600000001</v>
      </c>
      <c r="D128">
        <f t="shared" si="3"/>
        <v>9.7374389448943166E-3</v>
      </c>
      <c r="E128" s="1">
        <v>41548</v>
      </c>
      <c r="F128">
        <v>5780.05</v>
      </c>
      <c r="G128">
        <f t="shared" si="4"/>
        <v>7.8025560999424037E-3</v>
      </c>
      <c r="H128" s="26">
        <f>G128-$L$3</f>
        <v>-1.9049718507338387E-2</v>
      </c>
      <c r="I128" s="26">
        <f t="shared" si="5"/>
        <v>-0.75946157651820079</v>
      </c>
    </row>
    <row r="129" spans="1:9" x14ac:dyDescent="0.25">
      <c r="A129" t="s">
        <v>72</v>
      </c>
      <c r="B129" s="1">
        <v>41550</v>
      </c>
      <c r="C129">
        <v>171.050003</v>
      </c>
      <c r="D129">
        <f t="shared" si="3"/>
        <v>-2.9224429132990171E-4</v>
      </c>
      <c r="E129" s="1">
        <v>41550</v>
      </c>
      <c r="F129">
        <v>5909.7</v>
      </c>
      <c r="G129">
        <f t="shared" si="4"/>
        <v>2.2430601811402884E-2</v>
      </c>
      <c r="H129" s="26">
        <f>G129-$L$3</f>
        <v>-4.4216727958779067E-3</v>
      </c>
      <c r="I129" s="26">
        <f t="shared" si="5"/>
        <v>-0.17628032619544812</v>
      </c>
    </row>
    <row r="130" spans="1:9" x14ac:dyDescent="0.25">
      <c r="A130" t="s">
        <v>72</v>
      </c>
      <c r="B130" s="1">
        <v>41551</v>
      </c>
      <c r="C130">
        <v>167.25</v>
      </c>
      <c r="D130">
        <f t="shared" si="3"/>
        <v>-2.2215743544886091E-2</v>
      </c>
      <c r="E130" s="1">
        <v>41551</v>
      </c>
      <c r="F130">
        <v>5907.3</v>
      </c>
      <c r="G130">
        <f t="shared" si="4"/>
        <v>-4.0611198537987558E-4</v>
      </c>
      <c r="H130" s="26">
        <f>G130-$L$3</f>
        <v>-2.7258386592660666E-2</v>
      </c>
      <c r="I130" s="26">
        <f t="shared" si="5"/>
        <v>-1.0867193259065688</v>
      </c>
    </row>
    <row r="131" spans="1:9" x14ac:dyDescent="0.25">
      <c r="A131" t="s">
        <v>72</v>
      </c>
      <c r="B131" s="1">
        <v>41554</v>
      </c>
      <c r="C131">
        <v>172.39999399999999</v>
      </c>
      <c r="D131">
        <f t="shared" si="3"/>
        <v>3.0792191330343721E-2</v>
      </c>
      <c r="E131" s="1">
        <v>41554</v>
      </c>
      <c r="F131">
        <v>5906.15</v>
      </c>
      <c r="G131">
        <f t="shared" si="4"/>
        <v>-1.9467438592934982E-4</v>
      </c>
      <c r="H131" s="26">
        <f>G131-$L$3</f>
        <v>-2.704694899321014E-2</v>
      </c>
      <c r="I131" s="26">
        <f t="shared" si="5"/>
        <v>-1.0782898715525813</v>
      </c>
    </row>
    <row r="132" spans="1:9" x14ac:dyDescent="0.25">
      <c r="A132" t="s">
        <v>72</v>
      </c>
      <c r="B132" s="1">
        <v>41555</v>
      </c>
      <c r="C132">
        <v>173.64999399999999</v>
      </c>
      <c r="D132">
        <f t="shared" ref="D132:D195" si="6">(C132/C131)-1</f>
        <v>7.250580298744147E-3</v>
      </c>
      <c r="E132" s="1">
        <v>41555</v>
      </c>
      <c r="F132">
        <v>5928.4</v>
      </c>
      <c r="G132">
        <f t="shared" ref="G132:G195" si="7">(F132/F131)-1</f>
        <v>3.767259551484381E-3</v>
      </c>
      <c r="H132" s="26">
        <f>G132-$L$3</f>
        <v>-2.308501505579641E-2</v>
      </c>
      <c r="I132" s="26">
        <f t="shared" ref="I132:I195" si="8">H132/$E$254</f>
        <v>-0.92033811006014321</v>
      </c>
    </row>
    <row r="133" spans="1:9" x14ac:dyDescent="0.25">
      <c r="A133" t="s">
        <v>72</v>
      </c>
      <c r="B133" s="1">
        <v>41556</v>
      </c>
      <c r="C133">
        <v>174.699997</v>
      </c>
      <c r="D133">
        <f t="shared" si="6"/>
        <v>6.0466630364526264E-3</v>
      </c>
      <c r="E133" s="1">
        <v>41556</v>
      </c>
      <c r="F133">
        <v>6007.45</v>
      </c>
      <c r="G133">
        <f t="shared" si="7"/>
        <v>1.3334120504689295E-2</v>
      </c>
      <c r="H133" s="26">
        <f>G133-$L$3</f>
        <v>-1.3518154102591495E-2</v>
      </c>
      <c r="I133" s="26">
        <f t="shared" si="8"/>
        <v>-0.53893282582707058</v>
      </c>
    </row>
    <row r="134" spans="1:9" x14ac:dyDescent="0.25">
      <c r="A134" t="s">
        <v>72</v>
      </c>
      <c r="B134" s="1">
        <v>41557</v>
      </c>
      <c r="C134">
        <v>176.050003</v>
      </c>
      <c r="D134">
        <f t="shared" si="6"/>
        <v>7.7275673908570042E-3</v>
      </c>
      <c r="E134" s="1">
        <v>41557</v>
      </c>
      <c r="F134">
        <v>6020.95</v>
      </c>
      <c r="G134">
        <f t="shared" si="7"/>
        <v>2.247209714604459E-3</v>
      </c>
      <c r="H134" s="26">
        <f>G134-$L$3</f>
        <v>-2.4605064892676332E-2</v>
      </c>
      <c r="I134" s="26">
        <f t="shared" si="8"/>
        <v>-0.98093845148032488</v>
      </c>
    </row>
    <row r="135" spans="1:9" x14ac:dyDescent="0.25">
      <c r="A135" t="s">
        <v>72</v>
      </c>
      <c r="B135" s="1">
        <v>41558</v>
      </c>
      <c r="C135">
        <v>173.10000600000001</v>
      </c>
      <c r="D135">
        <f t="shared" si="6"/>
        <v>-1.6756585911560595E-2</v>
      </c>
      <c r="E135" s="1">
        <v>41558</v>
      </c>
      <c r="F135">
        <v>6096.2</v>
      </c>
      <c r="G135">
        <f t="shared" si="7"/>
        <v>1.2498027719878069E-2</v>
      </c>
      <c r="H135" s="26">
        <f>G135-$L$3</f>
        <v>-1.4354246887402722E-2</v>
      </c>
      <c r="I135" s="26">
        <f t="shared" si="8"/>
        <v>-0.57226561991657998</v>
      </c>
    </row>
    <row r="136" spans="1:9" x14ac:dyDescent="0.25">
      <c r="A136" t="s">
        <v>72</v>
      </c>
      <c r="B136" s="1">
        <v>41561</v>
      </c>
      <c r="C136">
        <v>170.300003</v>
      </c>
      <c r="D136">
        <f t="shared" si="6"/>
        <v>-1.6175637798649167E-2</v>
      </c>
      <c r="E136" s="1">
        <v>41561</v>
      </c>
      <c r="F136">
        <v>6112.7</v>
      </c>
      <c r="G136">
        <f t="shared" si="7"/>
        <v>2.7066041140382247E-3</v>
      </c>
      <c r="H136" s="26">
        <f>G136-$L$3</f>
        <v>-2.4145670493242566E-2</v>
      </c>
      <c r="I136" s="26">
        <f t="shared" si="8"/>
        <v>-0.96262361944208774</v>
      </c>
    </row>
    <row r="137" spans="1:9" x14ac:dyDescent="0.25">
      <c r="A137" t="s">
        <v>72</v>
      </c>
      <c r="B137" s="1">
        <v>41562</v>
      </c>
      <c r="C137">
        <v>171.199997</v>
      </c>
      <c r="D137">
        <f t="shared" si="6"/>
        <v>5.2847562192936959E-3</v>
      </c>
      <c r="E137" s="1">
        <v>41562</v>
      </c>
      <c r="F137">
        <v>6089.05</v>
      </c>
      <c r="G137">
        <f t="shared" si="7"/>
        <v>-3.8689940615439511E-3</v>
      </c>
      <c r="H137" s="26">
        <f>G137-$L$3</f>
        <v>-3.0721268668824742E-2</v>
      </c>
      <c r="I137" s="26">
        <f t="shared" si="8"/>
        <v>-1.2247752179055544</v>
      </c>
    </row>
    <row r="138" spans="1:9" x14ac:dyDescent="0.25">
      <c r="A138" t="s">
        <v>72</v>
      </c>
      <c r="B138" s="1">
        <v>41564</v>
      </c>
      <c r="C138">
        <v>174.699997</v>
      </c>
      <c r="D138">
        <f t="shared" si="6"/>
        <v>2.0443925591891121E-2</v>
      </c>
      <c r="E138" s="1">
        <v>41564</v>
      </c>
      <c r="F138">
        <v>6045.85</v>
      </c>
      <c r="G138">
        <f t="shared" si="7"/>
        <v>-7.0947027861488765E-3</v>
      </c>
      <c r="H138" s="26">
        <f>G138-$L$3</f>
        <v>-3.3946977393429667E-2</v>
      </c>
      <c r="I138" s="26">
        <f t="shared" si="8"/>
        <v>-1.3533756396090695</v>
      </c>
    </row>
    <row r="139" spans="1:9" x14ac:dyDescent="0.25">
      <c r="A139" t="s">
        <v>72</v>
      </c>
      <c r="B139" s="1">
        <v>41565</v>
      </c>
      <c r="C139">
        <v>173.60000600000001</v>
      </c>
      <c r="D139">
        <f t="shared" si="6"/>
        <v>-6.2964568911811902E-3</v>
      </c>
      <c r="E139" s="1">
        <v>41565</v>
      </c>
      <c r="F139">
        <v>6189.35</v>
      </c>
      <c r="G139">
        <f t="shared" si="7"/>
        <v>2.3735289496100709E-2</v>
      </c>
      <c r="H139" s="26">
        <f>G139-$L$3</f>
        <v>-3.1169851111800817E-3</v>
      </c>
      <c r="I139" s="26">
        <f t="shared" si="8"/>
        <v>-0.12426590060155866</v>
      </c>
    </row>
    <row r="140" spans="1:9" x14ac:dyDescent="0.25">
      <c r="A140" t="s">
        <v>72</v>
      </c>
      <c r="B140" s="1">
        <v>41568</v>
      </c>
      <c r="C140">
        <v>175</v>
      </c>
      <c r="D140">
        <f t="shared" si="6"/>
        <v>8.0644812880938943E-3</v>
      </c>
      <c r="E140" s="1">
        <v>41568</v>
      </c>
      <c r="F140">
        <v>6204.95</v>
      </c>
      <c r="G140">
        <f t="shared" si="7"/>
        <v>2.5204585295708348E-3</v>
      </c>
      <c r="H140" s="26">
        <f>G140-$L$3</f>
        <v>-2.4331816077709956E-2</v>
      </c>
      <c r="I140" s="26">
        <f t="shared" si="8"/>
        <v>-0.97004474847278954</v>
      </c>
    </row>
    <row r="141" spans="1:9" x14ac:dyDescent="0.25">
      <c r="A141" t="s">
        <v>72</v>
      </c>
      <c r="B141" s="1">
        <v>41569</v>
      </c>
      <c r="C141">
        <v>184</v>
      </c>
      <c r="D141">
        <f t="shared" si="6"/>
        <v>5.1428571428571379E-2</v>
      </c>
      <c r="E141" s="1">
        <v>41569</v>
      </c>
      <c r="F141">
        <v>6202.8</v>
      </c>
      <c r="G141">
        <f t="shared" si="7"/>
        <v>-3.464975543718829E-4</v>
      </c>
      <c r="H141" s="26">
        <f>G141-$L$3</f>
        <v>-2.7198772161652673E-2</v>
      </c>
      <c r="I141" s="26">
        <f t="shared" si="8"/>
        <v>-1.0843426572046599</v>
      </c>
    </row>
    <row r="142" spans="1:9" x14ac:dyDescent="0.25">
      <c r="A142" t="s">
        <v>72</v>
      </c>
      <c r="B142" s="1">
        <v>41570</v>
      </c>
      <c r="C142">
        <v>184.050003</v>
      </c>
      <c r="D142">
        <f t="shared" si="6"/>
        <v>2.7175543478263897E-4</v>
      </c>
      <c r="E142" s="1">
        <v>41570</v>
      </c>
      <c r="F142">
        <v>6178.35</v>
      </c>
      <c r="G142">
        <f t="shared" si="7"/>
        <v>-3.9417682337008486E-3</v>
      </c>
      <c r="H142" s="26">
        <f>G142-$L$3</f>
        <v>-3.0794042840981639E-2</v>
      </c>
      <c r="I142" s="26">
        <f t="shared" si="8"/>
        <v>-1.2276765304627344</v>
      </c>
    </row>
    <row r="143" spans="1:9" x14ac:dyDescent="0.25">
      <c r="A143" t="s">
        <v>72</v>
      </c>
      <c r="B143" s="1">
        <v>41571</v>
      </c>
      <c r="C143">
        <v>176.85000600000001</v>
      </c>
      <c r="D143">
        <f t="shared" si="6"/>
        <v>-3.9119787463410161E-2</v>
      </c>
      <c r="E143" s="1">
        <v>41571</v>
      </c>
      <c r="F143">
        <v>6164.35</v>
      </c>
      <c r="G143">
        <f t="shared" si="7"/>
        <v>-2.2659771621873492E-3</v>
      </c>
      <c r="H143" s="26">
        <f>G143-$L$3</f>
        <v>-2.911825176946814E-2</v>
      </c>
      <c r="I143" s="26">
        <f t="shared" si="8"/>
        <v>-1.1608672005192766</v>
      </c>
    </row>
    <row r="144" spans="1:9" x14ac:dyDescent="0.25">
      <c r="A144" t="s">
        <v>72</v>
      </c>
      <c r="B144" s="1">
        <v>41572</v>
      </c>
      <c r="C144">
        <v>180.699997</v>
      </c>
      <c r="D144">
        <f t="shared" si="6"/>
        <v>2.1769809835347154E-2</v>
      </c>
      <c r="E144" s="1">
        <v>41572</v>
      </c>
      <c r="F144">
        <v>6144.9</v>
      </c>
      <c r="G144">
        <f t="shared" si="7"/>
        <v>-3.1552394007479112E-3</v>
      </c>
      <c r="H144" s="26">
        <f>G144-$L$3</f>
        <v>-3.0007514008028702E-2</v>
      </c>
      <c r="I144" s="26">
        <f t="shared" si="8"/>
        <v>-1.1963197192205448</v>
      </c>
    </row>
    <row r="145" spans="1:9" x14ac:dyDescent="0.25">
      <c r="A145" t="s">
        <v>72</v>
      </c>
      <c r="B145" s="1">
        <v>41575</v>
      </c>
      <c r="C145">
        <v>183.64999399999999</v>
      </c>
      <c r="D145">
        <f t="shared" si="6"/>
        <v>1.6325384886420213E-2</v>
      </c>
      <c r="E145" s="1">
        <v>41575</v>
      </c>
      <c r="F145">
        <v>6101.1</v>
      </c>
      <c r="G145">
        <f t="shared" si="7"/>
        <v>-7.1278621295707278E-3</v>
      </c>
      <c r="H145" s="26">
        <f>G145-$L$3</f>
        <v>-3.3980136736851518E-2</v>
      </c>
      <c r="I145" s="26">
        <f t="shared" si="8"/>
        <v>-1.3546976143785008</v>
      </c>
    </row>
    <row r="146" spans="1:9" x14ac:dyDescent="0.25">
      <c r="A146" t="s">
        <v>72</v>
      </c>
      <c r="B146" s="1">
        <v>41576</v>
      </c>
      <c r="C146">
        <v>185.550003</v>
      </c>
      <c r="D146">
        <f t="shared" si="6"/>
        <v>1.0345815747753395E-2</v>
      </c>
      <c r="E146" s="1">
        <v>41576</v>
      </c>
      <c r="F146">
        <v>6220.9</v>
      </c>
      <c r="G146">
        <f t="shared" si="7"/>
        <v>1.9635803379718375E-2</v>
      </c>
      <c r="H146" s="26">
        <f>G146-$L$3</f>
        <v>-7.2164712275624154E-3</v>
      </c>
      <c r="I146" s="26">
        <f t="shared" si="8"/>
        <v>-0.28770150137764627</v>
      </c>
    </row>
    <row r="147" spans="1:9" x14ac:dyDescent="0.25">
      <c r="A147" t="s">
        <v>72</v>
      </c>
      <c r="B147" s="1">
        <v>41577</v>
      </c>
      <c r="C147">
        <v>188.10000600000001</v>
      </c>
      <c r="D147">
        <f t="shared" si="6"/>
        <v>1.3742942380873924E-2</v>
      </c>
      <c r="E147" s="1">
        <v>41577</v>
      </c>
      <c r="F147">
        <v>6251.7</v>
      </c>
      <c r="G147">
        <f t="shared" si="7"/>
        <v>4.9510520985709405E-3</v>
      </c>
      <c r="H147" s="26">
        <f>G147-$L$3</f>
        <v>-2.190122250870985E-2</v>
      </c>
      <c r="I147" s="26">
        <f t="shared" si="8"/>
        <v>-0.87314345184330278</v>
      </c>
    </row>
    <row r="148" spans="1:9" x14ac:dyDescent="0.25">
      <c r="A148" t="s">
        <v>72</v>
      </c>
      <c r="B148" s="1">
        <v>41578</v>
      </c>
      <c r="C148">
        <v>189.89999399999999</v>
      </c>
      <c r="D148">
        <f t="shared" si="6"/>
        <v>9.5693138893360175E-3</v>
      </c>
      <c r="E148" s="1">
        <v>41578</v>
      </c>
      <c r="F148">
        <v>6299.15</v>
      </c>
      <c r="G148">
        <f t="shared" si="7"/>
        <v>7.5899355375337318E-3</v>
      </c>
      <c r="H148" s="26">
        <f>G148-$L$3</f>
        <v>-1.9262339069747059E-2</v>
      </c>
      <c r="I148" s="26">
        <f t="shared" si="8"/>
        <v>-0.76793819245690209</v>
      </c>
    </row>
    <row r="149" spans="1:9" x14ac:dyDescent="0.25">
      <c r="A149" t="s">
        <v>72</v>
      </c>
      <c r="B149" s="1">
        <v>41579</v>
      </c>
      <c r="C149">
        <v>188.85000600000001</v>
      </c>
      <c r="D149">
        <f t="shared" si="6"/>
        <v>-5.529162891916628E-3</v>
      </c>
      <c r="E149" s="1">
        <v>41579</v>
      </c>
      <c r="F149">
        <v>6307.2</v>
      </c>
      <c r="G149">
        <f t="shared" si="7"/>
        <v>1.2779501996300624E-3</v>
      </c>
      <c r="H149" s="26">
        <f>G149-$L$3</f>
        <v>-2.5574324407650728E-2</v>
      </c>
      <c r="I149" s="26">
        <f t="shared" si="8"/>
        <v>-1.0195802486813781</v>
      </c>
    </row>
    <row r="150" spans="1:9" x14ac:dyDescent="0.25">
      <c r="A150" t="s">
        <v>72</v>
      </c>
      <c r="B150" s="1">
        <v>41581</v>
      </c>
      <c r="C150">
        <v>188.25</v>
      </c>
      <c r="D150">
        <f t="shared" si="6"/>
        <v>-3.177156372449419E-3</v>
      </c>
      <c r="E150" s="1">
        <v>41581</v>
      </c>
      <c r="F150">
        <v>6317.35</v>
      </c>
      <c r="G150">
        <f t="shared" si="7"/>
        <v>1.6092719431761715E-3</v>
      </c>
      <c r="H150" s="26">
        <f>G150-$L$3</f>
        <v>-2.5243002664104619E-2</v>
      </c>
      <c r="I150" s="26">
        <f t="shared" si="8"/>
        <v>-1.0063713325710768</v>
      </c>
    </row>
    <row r="151" spans="1:9" x14ac:dyDescent="0.25">
      <c r="A151" t="s">
        <v>72</v>
      </c>
      <c r="B151" s="1">
        <v>41583</v>
      </c>
      <c r="C151">
        <v>189.60000600000001</v>
      </c>
      <c r="D151">
        <f t="shared" si="6"/>
        <v>7.1713466135459036E-3</v>
      </c>
      <c r="E151" s="1">
        <v>41583</v>
      </c>
      <c r="F151">
        <v>6253.15</v>
      </c>
      <c r="G151">
        <f t="shared" si="7"/>
        <v>-1.0162489018338494E-2</v>
      </c>
      <c r="H151" s="26">
        <f>G151-$L$3</f>
        <v>-3.7014763625619285E-2</v>
      </c>
      <c r="I151" s="26">
        <f t="shared" si="8"/>
        <v>-1.4756801118469161</v>
      </c>
    </row>
    <row r="152" spans="1:9" x14ac:dyDescent="0.25">
      <c r="A152" t="s">
        <v>72</v>
      </c>
      <c r="B152" s="1">
        <v>41584</v>
      </c>
      <c r="C152">
        <v>186.449997</v>
      </c>
      <c r="D152">
        <f t="shared" si="6"/>
        <v>-1.661397099322881E-2</v>
      </c>
      <c r="E152" s="1">
        <v>41584</v>
      </c>
      <c r="F152">
        <v>6215.15</v>
      </c>
      <c r="G152">
        <f t="shared" si="7"/>
        <v>-6.0769372236393338E-3</v>
      </c>
      <c r="H152" s="26">
        <f>G152-$L$3</f>
        <v>-3.2929211830920124E-2</v>
      </c>
      <c r="I152" s="26">
        <f t="shared" si="8"/>
        <v>-1.3128000353904732</v>
      </c>
    </row>
    <row r="153" spans="1:9" x14ac:dyDescent="0.25">
      <c r="A153" t="s">
        <v>72</v>
      </c>
      <c r="B153" s="1">
        <v>41585</v>
      </c>
      <c r="C153">
        <v>186.60000600000001</v>
      </c>
      <c r="D153">
        <f t="shared" si="6"/>
        <v>8.0455351254316021E-4</v>
      </c>
      <c r="E153" s="1">
        <v>41585</v>
      </c>
      <c r="F153">
        <v>6187.25</v>
      </c>
      <c r="G153">
        <f t="shared" si="7"/>
        <v>-4.4890308359410991E-3</v>
      </c>
      <c r="H153" s="26">
        <f>G153-$L$3</f>
        <v>-3.134130544322189E-2</v>
      </c>
      <c r="I153" s="26">
        <f t="shared" si="8"/>
        <v>-1.2494944338877496</v>
      </c>
    </row>
    <row r="154" spans="1:9" x14ac:dyDescent="0.25">
      <c r="A154" t="s">
        <v>72</v>
      </c>
      <c r="B154" s="1">
        <v>41586</v>
      </c>
      <c r="C154">
        <v>187</v>
      </c>
      <c r="D154">
        <f t="shared" si="6"/>
        <v>2.1435904991342625E-3</v>
      </c>
      <c r="E154" s="1">
        <v>41586</v>
      </c>
      <c r="F154">
        <v>6140.75</v>
      </c>
      <c r="G154">
        <f t="shared" si="7"/>
        <v>-7.5154551699058159E-3</v>
      </c>
      <c r="H154" s="26">
        <f>G154-$L$3</f>
        <v>-3.4367729777186606E-2</v>
      </c>
      <c r="I154" s="26">
        <f t="shared" si="8"/>
        <v>-1.3701499173270706</v>
      </c>
    </row>
    <row r="155" spans="1:9" x14ac:dyDescent="0.25">
      <c r="A155" t="s">
        <v>72</v>
      </c>
      <c r="B155" s="1">
        <v>41589</v>
      </c>
      <c r="C155">
        <v>186</v>
      </c>
      <c r="D155">
        <f t="shared" si="6"/>
        <v>-5.3475935828877219E-3</v>
      </c>
      <c r="E155" s="1">
        <v>41589</v>
      </c>
      <c r="F155">
        <v>6078.8</v>
      </c>
      <c r="G155">
        <f t="shared" si="7"/>
        <v>-1.0088344257623172E-2</v>
      </c>
      <c r="H155" s="26">
        <f>G155-$L$3</f>
        <v>-3.6940618864903962E-2</v>
      </c>
      <c r="I155" s="26">
        <f t="shared" si="8"/>
        <v>-1.4727241575717003</v>
      </c>
    </row>
    <row r="156" spans="1:9" x14ac:dyDescent="0.25">
      <c r="A156" t="s">
        <v>72</v>
      </c>
      <c r="B156" s="1">
        <v>41590</v>
      </c>
      <c r="C156">
        <v>189.199997</v>
      </c>
      <c r="D156">
        <f t="shared" si="6"/>
        <v>1.7204284946236603E-2</v>
      </c>
      <c r="E156" s="1">
        <v>41590</v>
      </c>
      <c r="F156">
        <v>6018.05</v>
      </c>
      <c r="G156">
        <f t="shared" si="7"/>
        <v>-9.9937487662038471E-3</v>
      </c>
      <c r="H156" s="26">
        <f>G156-$L$3</f>
        <v>-3.6846023373484638E-2</v>
      </c>
      <c r="I156" s="26">
        <f t="shared" si="8"/>
        <v>-1.4689528870924458</v>
      </c>
    </row>
    <row r="157" spans="1:9" x14ac:dyDescent="0.25">
      <c r="A157" t="s">
        <v>72</v>
      </c>
      <c r="B157" s="1">
        <v>41591</v>
      </c>
      <c r="C157">
        <v>197.5</v>
      </c>
      <c r="D157">
        <f t="shared" si="6"/>
        <v>4.3868938327731533E-2</v>
      </c>
      <c r="E157" s="1">
        <v>41591</v>
      </c>
      <c r="F157">
        <v>5989.6</v>
      </c>
      <c r="G157">
        <f t="shared" si="7"/>
        <v>-4.7274449364826943E-3</v>
      </c>
      <c r="H157" s="26">
        <f>G157-$L$3</f>
        <v>-3.1579719543763485E-2</v>
      </c>
      <c r="I157" s="26">
        <f t="shared" si="8"/>
        <v>-1.2589993695429269</v>
      </c>
    </row>
    <row r="158" spans="1:9" x14ac:dyDescent="0.25">
      <c r="A158" t="s">
        <v>72</v>
      </c>
      <c r="B158" s="1">
        <v>41592</v>
      </c>
      <c r="C158">
        <v>197.25</v>
      </c>
      <c r="D158">
        <f t="shared" si="6"/>
        <v>-1.2658227848101333E-3</v>
      </c>
      <c r="E158" s="1">
        <v>41592</v>
      </c>
      <c r="F158">
        <v>6056.15</v>
      </c>
      <c r="G158">
        <f t="shared" si="7"/>
        <v>1.1110925604380872E-2</v>
      </c>
      <c r="H158" s="26">
        <f>G158-$L$3</f>
        <v>-1.5741349002899918E-2</v>
      </c>
      <c r="I158" s="26">
        <f t="shared" si="8"/>
        <v>-0.62756568952240743</v>
      </c>
    </row>
    <row r="159" spans="1:9" x14ac:dyDescent="0.25">
      <c r="A159" t="s">
        <v>72</v>
      </c>
      <c r="B159" s="1">
        <v>41596</v>
      </c>
      <c r="C159">
        <v>199</v>
      </c>
      <c r="D159">
        <f t="shared" si="6"/>
        <v>8.8719898605829073E-3</v>
      </c>
      <c r="E159" s="1">
        <v>41596</v>
      </c>
      <c r="F159">
        <v>6189</v>
      </c>
      <c r="G159">
        <f t="shared" si="7"/>
        <v>2.1936378722455796E-2</v>
      </c>
      <c r="H159" s="26">
        <f>G159-$L$3</f>
        <v>-4.9158958848249945E-3</v>
      </c>
      <c r="I159" s="26">
        <f t="shared" si="8"/>
        <v>-0.19598368538885874</v>
      </c>
    </row>
    <row r="160" spans="1:9" x14ac:dyDescent="0.25">
      <c r="A160" t="s">
        <v>72</v>
      </c>
      <c r="B160" s="1">
        <v>41597</v>
      </c>
      <c r="C160">
        <v>191.550003</v>
      </c>
      <c r="D160">
        <f t="shared" si="6"/>
        <v>-3.743717085427134E-2</v>
      </c>
      <c r="E160" s="1">
        <v>41597</v>
      </c>
      <c r="F160">
        <v>6203.35</v>
      </c>
      <c r="G160">
        <f t="shared" si="7"/>
        <v>2.3186298271127281E-3</v>
      </c>
      <c r="H160" s="26">
        <f>G160-$L$3</f>
        <v>-2.4533644780168062E-2</v>
      </c>
      <c r="I160" s="26">
        <f t="shared" si="8"/>
        <v>-0.97809112167753842</v>
      </c>
    </row>
    <row r="161" spans="1:9" x14ac:dyDescent="0.25">
      <c r="A161" t="s">
        <v>72</v>
      </c>
      <c r="B161" s="1">
        <v>41598</v>
      </c>
      <c r="C161">
        <v>188.199997</v>
      </c>
      <c r="D161">
        <f t="shared" si="6"/>
        <v>-1.7488937340293331E-2</v>
      </c>
      <c r="E161" s="1">
        <v>41598</v>
      </c>
      <c r="F161">
        <v>6122.9</v>
      </c>
      <c r="G161">
        <f t="shared" si="7"/>
        <v>-1.2968799116606422E-2</v>
      </c>
      <c r="H161" s="26">
        <f>G161-$L$3</f>
        <v>-3.9821073723887213E-2</v>
      </c>
      <c r="I161" s="26">
        <f t="shared" si="8"/>
        <v>-1.5875602265377704</v>
      </c>
    </row>
    <row r="162" spans="1:9" x14ac:dyDescent="0.25">
      <c r="A162" t="s">
        <v>72</v>
      </c>
      <c r="B162" s="1">
        <v>41599</v>
      </c>
      <c r="C162">
        <v>191.699997</v>
      </c>
      <c r="D162">
        <f t="shared" si="6"/>
        <v>1.8597237278383139E-2</v>
      </c>
      <c r="E162" s="1">
        <v>41599</v>
      </c>
      <c r="F162">
        <v>5999.05</v>
      </c>
      <c r="G162">
        <f t="shared" si="7"/>
        <v>-2.0227343252380292E-2</v>
      </c>
      <c r="H162" s="26">
        <f>G162-$L$3</f>
        <v>-4.7079617859661083E-2</v>
      </c>
      <c r="I162" s="26">
        <f t="shared" si="8"/>
        <v>-1.8769390627897702</v>
      </c>
    </row>
    <row r="163" spans="1:9" x14ac:dyDescent="0.25">
      <c r="A163" t="s">
        <v>72</v>
      </c>
      <c r="B163" s="1">
        <v>41600</v>
      </c>
      <c r="C163">
        <v>189.949997</v>
      </c>
      <c r="D163">
        <f t="shared" si="6"/>
        <v>-9.1288472998776182E-3</v>
      </c>
      <c r="E163" s="1">
        <v>41600</v>
      </c>
      <c r="F163">
        <v>5995.45</v>
      </c>
      <c r="G163">
        <f t="shared" si="7"/>
        <v>-6.0009501504409979E-4</v>
      </c>
      <c r="H163" s="26">
        <f>G163-$L$3</f>
        <v>-2.745236962232489E-2</v>
      </c>
      <c r="I163" s="26">
        <f t="shared" si="8"/>
        <v>-1.0944529130180958</v>
      </c>
    </row>
    <row r="164" spans="1:9" x14ac:dyDescent="0.25">
      <c r="A164" t="s">
        <v>72</v>
      </c>
      <c r="B164" s="1">
        <v>41603</v>
      </c>
      <c r="C164">
        <v>188</v>
      </c>
      <c r="D164">
        <f t="shared" si="6"/>
        <v>-1.0265843805198904E-2</v>
      </c>
      <c r="E164" s="1">
        <v>41603</v>
      </c>
      <c r="F164">
        <v>6115.35</v>
      </c>
      <c r="G164">
        <f t="shared" si="7"/>
        <v>1.9998498861636849E-2</v>
      </c>
      <c r="H164" s="26">
        <f>G164-$L$3</f>
        <v>-6.8537757456439419E-3</v>
      </c>
      <c r="I164" s="26">
        <f t="shared" si="8"/>
        <v>-0.27324179781889174</v>
      </c>
    </row>
    <row r="165" spans="1:9" x14ac:dyDescent="0.25">
      <c r="A165" t="s">
        <v>72</v>
      </c>
      <c r="B165" s="1">
        <v>41604</v>
      </c>
      <c r="C165">
        <v>191.10000600000001</v>
      </c>
      <c r="D165">
        <f t="shared" si="6"/>
        <v>1.6489393617021397E-2</v>
      </c>
      <c r="E165" s="1">
        <v>41604</v>
      </c>
      <c r="F165">
        <v>6059.1</v>
      </c>
      <c r="G165">
        <f t="shared" si="7"/>
        <v>-9.1981652726336183E-3</v>
      </c>
      <c r="H165" s="26">
        <f>G165-$L$3</f>
        <v>-3.6050439879914409E-2</v>
      </c>
      <c r="I165" s="26">
        <f t="shared" si="8"/>
        <v>-1.4372350906302069</v>
      </c>
    </row>
    <row r="166" spans="1:9" x14ac:dyDescent="0.25">
      <c r="A166" t="s">
        <v>72</v>
      </c>
      <c r="B166" s="1">
        <v>41605</v>
      </c>
      <c r="C166">
        <v>192.949997</v>
      </c>
      <c r="D166">
        <f t="shared" si="6"/>
        <v>9.6807479953715525E-3</v>
      </c>
      <c r="E166" s="1">
        <v>41605</v>
      </c>
      <c r="F166">
        <v>6057.1</v>
      </c>
      <c r="G166">
        <f t="shared" si="7"/>
        <v>-3.3008202538331588E-4</v>
      </c>
      <c r="H166" s="26">
        <f>G166-$L$3</f>
        <v>-2.7182356632664106E-2</v>
      </c>
      <c r="I166" s="26">
        <f t="shared" si="8"/>
        <v>-1.0836882137534227</v>
      </c>
    </row>
    <row r="167" spans="1:9" x14ac:dyDescent="0.25">
      <c r="A167" t="s">
        <v>72</v>
      </c>
      <c r="B167" s="1">
        <v>41606</v>
      </c>
      <c r="C167">
        <v>193.050003</v>
      </c>
      <c r="D167">
        <f t="shared" si="6"/>
        <v>5.1830008579889508E-4</v>
      </c>
      <c r="E167" s="1">
        <v>41606</v>
      </c>
      <c r="F167">
        <v>6091.85</v>
      </c>
      <c r="G167">
        <f t="shared" si="7"/>
        <v>5.7370688943554349E-3</v>
      </c>
      <c r="H167" s="26">
        <f>G167-$L$3</f>
        <v>-2.1115205712925356E-2</v>
      </c>
      <c r="I167" s="26">
        <f t="shared" si="8"/>
        <v>-0.84180705416024415</v>
      </c>
    </row>
    <row r="168" spans="1:9" x14ac:dyDescent="0.25">
      <c r="A168" t="s">
        <v>72</v>
      </c>
      <c r="B168" s="1">
        <v>41607</v>
      </c>
      <c r="C168">
        <v>190.60000600000001</v>
      </c>
      <c r="D168">
        <f t="shared" si="6"/>
        <v>-1.2690996953778844E-2</v>
      </c>
      <c r="E168" s="1">
        <v>41607</v>
      </c>
      <c r="F168">
        <v>6176.1</v>
      </c>
      <c r="G168">
        <f t="shared" si="7"/>
        <v>1.382995313410551E-2</v>
      </c>
      <c r="H168" s="26">
        <f>G168-$L$3</f>
        <v>-1.302232147317528E-2</v>
      </c>
      <c r="I168" s="26">
        <f t="shared" si="8"/>
        <v>-0.51916529853890925</v>
      </c>
    </row>
    <row r="169" spans="1:9" x14ac:dyDescent="0.25">
      <c r="A169" t="s">
        <v>72</v>
      </c>
      <c r="B169" s="1">
        <v>41610</v>
      </c>
      <c r="C169">
        <v>185.050003</v>
      </c>
      <c r="D169">
        <f t="shared" si="6"/>
        <v>-2.911858775072651E-2</v>
      </c>
      <c r="E169" s="1">
        <v>41610</v>
      </c>
      <c r="F169">
        <v>6217.85</v>
      </c>
      <c r="G169">
        <f t="shared" si="7"/>
        <v>6.7599294052880232E-3</v>
      </c>
      <c r="H169" s="26">
        <f>G169-$L$3</f>
        <v>-2.0092345201992767E-2</v>
      </c>
      <c r="I169" s="26">
        <f t="shared" si="8"/>
        <v>-0.8010283279081043</v>
      </c>
    </row>
    <row r="170" spans="1:9" x14ac:dyDescent="0.25">
      <c r="A170" t="s">
        <v>72</v>
      </c>
      <c r="B170" s="1">
        <v>41611</v>
      </c>
      <c r="C170">
        <v>184.5</v>
      </c>
      <c r="D170">
        <f t="shared" si="6"/>
        <v>-2.9721858475193486E-3</v>
      </c>
      <c r="E170" s="1">
        <v>41611</v>
      </c>
      <c r="F170">
        <v>6201.85</v>
      </c>
      <c r="G170">
        <f t="shared" si="7"/>
        <v>-2.573236729737749E-3</v>
      </c>
      <c r="H170" s="26">
        <f>G170-$L$3</f>
        <v>-2.9425511337018539E-2</v>
      </c>
      <c r="I170" s="26">
        <f t="shared" si="8"/>
        <v>-1.1731168217135337</v>
      </c>
    </row>
    <row r="171" spans="1:9" x14ac:dyDescent="0.25">
      <c r="A171" t="s">
        <v>72</v>
      </c>
      <c r="B171" s="1">
        <v>41612</v>
      </c>
      <c r="C171">
        <v>186.449997</v>
      </c>
      <c r="D171">
        <f t="shared" si="6"/>
        <v>1.0569089430894296E-2</v>
      </c>
      <c r="E171" s="1">
        <v>41612</v>
      </c>
      <c r="F171">
        <v>6160.95</v>
      </c>
      <c r="G171">
        <f t="shared" si="7"/>
        <v>-6.5948063884164743E-3</v>
      </c>
      <c r="H171" s="26">
        <f>G171-$L$3</f>
        <v>-3.3447080995697265E-2</v>
      </c>
      <c r="I171" s="26">
        <f t="shared" si="8"/>
        <v>-1.3334461006937639</v>
      </c>
    </row>
    <row r="172" spans="1:9" x14ac:dyDescent="0.25">
      <c r="A172" t="s">
        <v>72</v>
      </c>
      <c r="B172" s="1">
        <v>41613</v>
      </c>
      <c r="C172">
        <v>191.449997</v>
      </c>
      <c r="D172">
        <f t="shared" si="6"/>
        <v>2.6816841407618863E-2</v>
      </c>
      <c r="E172" s="1">
        <v>41613</v>
      </c>
      <c r="F172">
        <v>6241.1</v>
      </c>
      <c r="G172">
        <f t="shared" si="7"/>
        <v>1.3009357323140236E-2</v>
      </c>
      <c r="H172" s="26">
        <f>G172-$L$3</f>
        <v>-1.3842917284140555E-2</v>
      </c>
      <c r="I172" s="26">
        <f t="shared" si="8"/>
        <v>-0.55188026952600511</v>
      </c>
    </row>
    <row r="173" spans="1:9" x14ac:dyDescent="0.25">
      <c r="A173" t="s">
        <v>72</v>
      </c>
      <c r="B173" s="1">
        <v>41614</v>
      </c>
      <c r="C173">
        <v>201.35000600000001</v>
      </c>
      <c r="D173">
        <f t="shared" si="6"/>
        <v>5.1710677227119639E-2</v>
      </c>
      <c r="E173" s="1">
        <v>41614</v>
      </c>
      <c r="F173">
        <v>6259.9</v>
      </c>
      <c r="G173">
        <f t="shared" si="7"/>
        <v>3.0122895002482331E-3</v>
      </c>
      <c r="H173" s="26">
        <f>G173-$L$3</f>
        <v>-2.3839985107032557E-2</v>
      </c>
      <c r="I173" s="26">
        <f t="shared" si="8"/>
        <v>-0.95043675666822591</v>
      </c>
    </row>
    <row r="174" spans="1:9" x14ac:dyDescent="0.25">
      <c r="A174" t="s">
        <v>72</v>
      </c>
      <c r="B174" s="1">
        <v>41617</v>
      </c>
      <c r="C174">
        <v>205.949997</v>
      </c>
      <c r="D174">
        <f t="shared" si="6"/>
        <v>2.2845745532284578E-2</v>
      </c>
      <c r="E174" s="1">
        <v>41617</v>
      </c>
      <c r="F174">
        <v>6363.9</v>
      </c>
      <c r="G174">
        <f t="shared" si="7"/>
        <v>1.6613683924663336E-2</v>
      </c>
      <c r="H174" s="26">
        <f>G174-$L$3</f>
        <v>-1.0238590682617454E-2</v>
      </c>
      <c r="I174" s="26">
        <f t="shared" si="8"/>
        <v>-0.40818536075217027</v>
      </c>
    </row>
    <row r="175" spans="1:9" x14ac:dyDescent="0.25">
      <c r="A175" t="s">
        <v>72</v>
      </c>
      <c r="B175" s="1">
        <v>41618</v>
      </c>
      <c r="C175">
        <v>208.800003</v>
      </c>
      <c r="D175">
        <f t="shared" si="6"/>
        <v>1.3838339604345773E-2</v>
      </c>
      <c r="E175" s="1">
        <v>41618</v>
      </c>
      <c r="F175">
        <v>6332.85</v>
      </c>
      <c r="G175">
        <f t="shared" si="7"/>
        <v>-4.8790835808230071E-3</v>
      </c>
      <c r="H175" s="26">
        <f>G175-$L$3</f>
        <v>-3.1731358188103798E-2</v>
      </c>
      <c r="I175" s="26">
        <f t="shared" si="8"/>
        <v>-1.2650447987101565</v>
      </c>
    </row>
    <row r="176" spans="1:9" x14ac:dyDescent="0.25">
      <c r="A176" t="s">
        <v>72</v>
      </c>
      <c r="B176" s="1">
        <v>41619</v>
      </c>
      <c r="C176">
        <v>211.050003</v>
      </c>
      <c r="D176">
        <f t="shared" si="6"/>
        <v>1.0775861914139817E-2</v>
      </c>
      <c r="E176" s="1">
        <v>41619</v>
      </c>
      <c r="F176">
        <v>6307.9</v>
      </c>
      <c r="G176">
        <f t="shared" si="7"/>
        <v>-3.9397743512006311E-3</v>
      </c>
      <c r="H176" s="26">
        <f>G176-$L$3</f>
        <v>-3.0792048958481422E-2</v>
      </c>
      <c r="I176" s="26">
        <f t="shared" si="8"/>
        <v>-1.2275970396741214</v>
      </c>
    </row>
    <row r="177" spans="1:9" x14ac:dyDescent="0.25">
      <c r="A177" t="s">
        <v>72</v>
      </c>
      <c r="B177" s="1">
        <v>41620</v>
      </c>
      <c r="C177">
        <v>215.89999399999999</v>
      </c>
      <c r="D177">
        <f t="shared" si="6"/>
        <v>2.2980293442592226E-2</v>
      </c>
      <c r="E177" s="1">
        <v>41620</v>
      </c>
      <c r="F177">
        <v>6237.05</v>
      </c>
      <c r="G177">
        <f t="shared" si="7"/>
        <v>-1.1231947240761486E-2</v>
      </c>
      <c r="H177" s="26">
        <f>G177-$L$3</f>
        <v>-3.8084221848042277E-2</v>
      </c>
      <c r="I177" s="26">
        <f t="shared" si="8"/>
        <v>-1.5183165648374857</v>
      </c>
    </row>
    <row r="178" spans="1:9" x14ac:dyDescent="0.25">
      <c r="A178" t="s">
        <v>72</v>
      </c>
      <c r="B178" s="1">
        <v>41621</v>
      </c>
      <c r="C178">
        <v>217.14999399999999</v>
      </c>
      <c r="D178">
        <f t="shared" si="6"/>
        <v>5.7897176226877622E-3</v>
      </c>
      <c r="E178" s="1">
        <v>41621</v>
      </c>
      <c r="F178">
        <v>6168.4</v>
      </c>
      <c r="G178">
        <f t="shared" si="7"/>
        <v>-1.1006806102243916E-2</v>
      </c>
      <c r="H178" s="26">
        <f>G178-$L$3</f>
        <v>-3.7859080709524706E-2</v>
      </c>
      <c r="I178" s="26">
        <f t="shared" si="8"/>
        <v>-1.5093407868525359</v>
      </c>
    </row>
    <row r="179" spans="1:9" x14ac:dyDescent="0.25">
      <c r="A179" t="s">
        <v>72</v>
      </c>
      <c r="B179" s="1">
        <v>41624</v>
      </c>
      <c r="C179">
        <v>220.050003</v>
      </c>
      <c r="D179">
        <f t="shared" si="6"/>
        <v>1.3354865669487515E-2</v>
      </c>
      <c r="E179" s="1">
        <v>41624</v>
      </c>
      <c r="F179">
        <v>6154.7</v>
      </c>
      <c r="G179">
        <f t="shared" si="7"/>
        <v>-2.2209973412877781E-3</v>
      </c>
      <c r="H179" s="26">
        <f>G179-$L$3</f>
        <v>-2.9073271948568569E-2</v>
      </c>
      <c r="I179" s="26">
        <f t="shared" si="8"/>
        <v>-1.1590739747727263</v>
      </c>
    </row>
    <row r="180" spans="1:9" x14ac:dyDescent="0.25">
      <c r="A180" t="s">
        <v>72</v>
      </c>
      <c r="B180" s="1">
        <v>41625</v>
      </c>
      <c r="C180">
        <v>221.449997</v>
      </c>
      <c r="D180">
        <f t="shared" si="6"/>
        <v>6.3621630580026345E-3</v>
      </c>
      <c r="E180" s="1">
        <v>41625</v>
      </c>
      <c r="F180">
        <v>6139.05</v>
      </c>
      <c r="G180">
        <f t="shared" si="7"/>
        <v>-2.5427721903584777E-3</v>
      </c>
      <c r="H180" s="26">
        <f>G180-$L$3</f>
        <v>-2.9395046797639268E-2</v>
      </c>
      <c r="I180" s="26">
        <f t="shared" si="8"/>
        <v>-1.1719022816091238</v>
      </c>
    </row>
    <row r="181" spans="1:9" x14ac:dyDescent="0.25">
      <c r="A181" t="s">
        <v>72</v>
      </c>
      <c r="B181" s="1">
        <v>41626</v>
      </c>
      <c r="C181">
        <v>223.89999399999999</v>
      </c>
      <c r="D181">
        <f t="shared" si="6"/>
        <v>1.1063432075819835E-2</v>
      </c>
      <c r="E181" s="1">
        <v>41626</v>
      </c>
      <c r="F181">
        <v>6217.15</v>
      </c>
      <c r="G181">
        <f t="shared" si="7"/>
        <v>1.2721838069408076E-2</v>
      </c>
      <c r="H181" s="26">
        <f>G181-$L$3</f>
        <v>-1.4130436537872715E-2</v>
      </c>
      <c r="I181" s="26">
        <f t="shared" si="8"/>
        <v>-0.56334289694670148</v>
      </c>
    </row>
    <row r="182" spans="1:9" x14ac:dyDescent="0.25">
      <c r="A182" t="s">
        <v>72</v>
      </c>
      <c r="B182" s="1">
        <v>41627</v>
      </c>
      <c r="C182">
        <v>234</v>
      </c>
      <c r="D182">
        <f t="shared" si="6"/>
        <v>4.510945185643922E-2</v>
      </c>
      <c r="E182" s="1">
        <v>41627</v>
      </c>
      <c r="F182">
        <v>6166.65</v>
      </c>
      <c r="G182">
        <f t="shared" si="7"/>
        <v>-8.1226928737444526E-3</v>
      </c>
      <c r="H182" s="26">
        <f>G182-$L$3</f>
        <v>-3.4974967481025243E-2</v>
      </c>
      <c r="I182" s="26">
        <f t="shared" si="8"/>
        <v>-1.3943588684305175</v>
      </c>
    </row>
    <row r="183" spans="1:9" x14ac:dyDescent="0.25">
      <c r="A183" t="s">
        <v>72</v>
      </c>
      <c r="B183" s="1">
        <v>41628</v>
      </c>
      <c r="C183">
        <v>229.800003</v>
      </c>
      <c r="D183">
        <f t="shared" si="6"/>
        <v>-1.7948705128205122E-2</v>
      </c>
      <c r="E183" s="1">
        <v>41628</v>
      </c>
      <c r="F183">
        <v>6274.25</v>
      </c>
      <c r="G183">
        <f t="shared" si="7"/>
        <v>1.7448695807285919E-2</v>
      </c>
      <c r="H183" s="26">
        <f>G183-$L$3</f>
        <v>-9.4035787999948717E-3</v>
      </c>
      <c r="I183" s="26">
        <f t="shared" si="8"/>
        <v>-0.37489565935612684</v>
      </c>
    </row>
    <row r="184" spans="1:9" x14ac:dyDescent="0.25">
      <c r="A184" t="s">
        <v>72</v>
      </c>
      <c r="B184" s="1">
        <v>41631</v>
      </c>
      <c r="C184">
        <v>229.949997</v>
      </c>
      <c r="D184">
        <f t="shared" si="6"/>
        <v>6.5271539617861585E-4</v>
      </c>
      <c r="E184" s="1">
        <v>41631</v>
      </c>
      <c r="F184">
        <v>6284.5</v>
      </c>
      <c r="G184">
        <f t="shared" si="7"/>
        <v>1.633661393792174E-3</v>
      </c>
      <c r="H184" s="26">
        <f>G184-$L$3</f>
        <v>-2.5218613213488617E-2</v>
      </c>
      <c r="I184" s="26">
        <f t="shared" si="8"/>
        <v>-1.0053989900869553</v>
      </c>
    </row>
    <row r="185" spans="1:9" x14ac:dyDescent="0.25">
      <c r="A185" t="s">
        <v>72</v>
      </c>
      <c r="B185" s="1">
        <v>41632</v>
      </c>
      <c r="C185">
        <v>231.300003</v>
      </c>
      <c r="D185">
        <f t="shared" si="6"/>
        <v>5.8708676565017992E-3</v>
      </c>
      <c r="E185" s="1">
        <v>41632</v>
      </c>
      <c r="F185">
        <v>6268.4</v>
      </c>
      <c r="G185">
        <f t="shared" si="7"/>
        <v>-2.5618585408545558E-3</v>
      </c>
      <c r="H185" s="26">
        <f>G185-$L$3</f>
        <v>-2.9414133148135346E-2</v>
      </c>
      <c r="I185" s="26">
        <f t="shared" si="8"/>
        <v>-1.172663203605538</v>
      </c>
    </row>
    <row r="186" spans="1:9" x14ac:dyDescent="0.25">
      <c r="A186" t="s">
        <v>72</v>
      </c>
      <c r="B186" s="1">
        <v>41634</v>
      </c>
      <c r="C186">
        <v>230.199997</v>
      </c>
      <c r="D186">
        <f t="shared" si="6"/>
        <v>-4.7557543697913651E-3</v>
      </c>
      <c r="E186" s="1">
        <v>41634</v>
      </c>
      <c r="F186">
        <v>6278.9</v>
      </c>
      <c r="G186">
        <f t="shared" si="7"/>
        <v>1.6750685980473357E-3</v>
      </c>
      <c r="H186" s="26">
        <f>G186-$L$3</f>
        <v>-2.5177206009233455E-2</v>
      </c>
      <c r="I186" s="26">
        <f t="shared" si="8"/>
        <v>-1.0037481950575839</v>
      </c>
    </row>
    <row r="187" spans="1:9" x14ac:dyDescent="0.25">
      <c r="A187" t="s">
        <v>72</v>
      </c>
      <c r="B187" s="1">
        <v>41635</v>
      </c>
      <c r="C187">
        <v>234.10000600000001</v>
      </c>
      <c r="D187">
        <f t="shared" si="6"/>
        <v>1.6941829065271419E-2</v>
      </c>
      <c r="E187" s="1">
        <v>41635</v>
      </c>
      <c r="F187">
        <v>6313.8</v>
      </c>
      <c r="G187">
        <f t="shared" si="7"/>
        <v>5.5582984280686532E-3</v>
      </c>
      <c r="H187" s="26">
        <f>G187-$L$3</f>
        <v>-2.1293976179212137E-2</v>
      </c>
      <c r="I187" s="26">
        <f t="shared" si="8"/>
        <v>-0.8489341568577855</v>
      </c>
    </row>
    <row r="188" spans="1:9" x14ac:dyDescent="0.25">
      <c r="A188" t="s">
        <v>72</v>
      </c>
      <c r="B188" s="1">
        <v>41638</v>
      </c>
      <c r="C188">
        <v>237.699997</v>
      </c>
      <c r="D188">
        <f t="shared" si="6"/>
        <v>1.5378004731875006E-2</v>
      </c>
      <c r="E188" s="1">
        <v>41638</v>
      </c>
      <c r="F188">
        <v>6291.1</v>
      </c>
      <c r="G188">
        <f t="shared" si="7"/>
        <v>-3.5952991859101724E-3</v>
      </c>
      <c r="H188" s="26">
        <f>G188-$L$3</f>
        <v>-3.0447573793190963E-2</v>
      </c>
      <c r="I188" s="26">
        <f t="shared" si="8"/>
        <v>-1.2138637316463896</v>
      </c>
    </row>
    <row r="189" spans="1:9" x14ac:dyDescent="0.25">
      <c r="A189" t="s">
        <v>72</v>
      </c>
      <c r="B189" s="1">
        <v>41639</v>
      </c>
      <c r="C189">
        <v>236.25</v>
      </c>
      <c r="D189">
        <f t="shared" si="6"/>
        <v>-6.1001136655461918E-3</v>
      </c>
      <c r="E189" s="1">
        <v>41639</v>
      </c>
      <c r="F189">
        <v>6304</v>
      </c>
      <c r="G189">
        <f t="shared" si="7"/>
        <v>2.0505158080461605E-3</v>
      </c>
      <c r="H189" s="26">
        <f>G189-$L$3</f>
        <v>-2.480175879923463E-2</v>
      </c>
      <c r="I189" s="26">
        <f t="shared" si="8"/>
        <v>-0.98878011403868471</v>
      </c>
    </row>
    <row r="190" spans="1:9" x14ac:dyDescent="0.25">
      <c r="A190" t="s">
        <v>72</v>
      </c>
      <c r="B190" s="1">
        <v>41640</v>
      </c>
      <c r="C190">
        <v>235.39999399999999</v>
      </c>
      <c r="D190">
        <f t="shared" si="6"/>
        <v>-3.5979089947090204E-3</v>
      </c>
      <c r="E190" s="1">
        <v>41640</v>
      </c>
      <c r="F190">
        <v>6301.65</v>
      </c>
      <c r="G190">
        <f t="shared" si="7"/>
        <v>-3.7277918781730701E-4</v>
      </c>
      <c r="H190" s="26">
        <f>G190-$L$3</f>
        <v>-2.7225053795098098E-2</v>
      </c>
      <c r="I190" s="26">
        <f t="shared" si="8"/>
        <v>-1.0853904359821911</v>
      </c>
    </row>
    <row r="191" spans="1:9" x14ac:dyDescent="0.25">
      <c r="A191" t="s">
        <v>72</v>
      </c>
      <c r="B191" s="1">
        <v>41641</v>
      </c>
      <c r="C191">
        <v>236.800003</v>
      </c>
      <c r="D191">
        <f t="shared" si="6"/>
        <v>5.9473620887178225E-3</v>
      </c>
      <c r="E191" s="1">
        <v>41641</v>
      </c>
      <c r="F191">
        <v>6221.15</v>
      </c>
      <c r="G191">
        <f t="shared" si="7"/>
        <v>-1.2774432093181964E-2</v>
      </c>
      <c r="H191" s="26">
        <f>G191-$L$3</f>
        <v>-3.9626706700462755E-2</v>
      </c>
      <c r="I191" s="26">
        <f t="shared" si="8"/>
        <v>-1.579811330617013</v>
      </c>
    </row>
    <row r="192" spans="1:9" x14ac:dyDescent="0.25">
      <c r="A192" t="s">
        <v>72</v>
      </c>
      <c r="B192" s="1">
        <v>41642</v>
      </c>
      <c r="C192">
        <v>231.75</v>
      </c>
      <c r="D192">
        <f t="shared" si="6"/>
        <v>-2.1326025912254742E-2</v>
      </c>
      <c r="E192" s="1">
        <v>41642</v>
      </c>
      <c r="F192">
        <v>6211.15</v>
      </c>
      <c r="G192">
        <f t="shared" si="7"/>
        <v>-1.6074198500277692E-3</v>
      </c>
      <c r="H192" s="26">
        <f>G192-$L$3</f>
        <v>-2.845969445730856E-2</v>
      </c>
      <c r="I192" s="26">
        <f t="shared" si="8"/>
        <v>-1.1346122732179815</v>
      </c>
    </row>
    <row r="193" spans="1:9" x14ac:dyDescent="0.25">
      <c r="A193" t="s">
        <v>72</v>
      </c>
      <c r="B193" s="1">
        <v>41645</v>
      </c>
      <c r="C193">
        <v>224</v>
      </c>
      <c r="D193">
        <f t="shared" si="6"/>
        <v>-3.3441208198489725E-2</v>
      </c>
      <c r="E193" s="1">
        <v>41645</v>
      </c>
      <c r="F193">
        <v>6191.45</v>
      </c>
      <c r="G193">
        <f t="shared" si="7"/>
        <v>-3.1717153828195732E-3</v>
      </c>
      <c r="H193" s="26">
        <f>G193-$L$3</f>
        <v>-3.0023989990100364E-2</v>
      </c>
      <c r="I193" s="26">
        <f t="shared" si="8"/>
        <v>-1.1969765727753103</v>
      </c>
    </row>
    <row r="194" spans="1:9" x14ac:dyDescent="0.25">
      <c r="A194" t="s">
        <v>72</v>
      </c>
      <c r="B194" s="1">
        <v>41646</v>
      </c>
      <c r="C194">
        <v>215.75</v>
      </c>
      <c r="D194">
        <f t="shared" si="6"/>
        <v>-3.6830357142857095E-2</v>
      </c>
      <c r="E194" s="1">
        <v>41646</v>
      </c>
      <c r="F194">
        <v>6162.25</v>
      </c>
      <c r="G194">
        <f t="shared" si="7"/>
        <v>-4.7161811853442259E-3</v>
      </c>
      <c r="H194" s="26">
        <f>G194-$L$3</f>
        <v>-3.1568455792625016E-2</v>
      </c>
      <c r="I194" s="26">
        <f t="shared" si="8"/>
        <v>-1.2585503137632399</v>
      </c>
    </row>
    <row r="195" spans="1:9" x14ac:dyDescent="0.25">
      <c r="A195" t="s">
        <v>72</v>
      </c>
      <c r="B195" s="1">
        <v>41647</v>
      </c>
      <c r="C195">
        <v>207.5</v>
      </c>
      <c r="D195">
        <f t="shared" si="6"/>
        <v>-3.8238702201622288E-2</v>
      </c>
      <c r="E195" s="1">
        <v>41647</v>
      </c>
      <c r="F195">
        <v>6174.6</v>
      </c>
      <c r="G195">
        <f t="shared" si="7"/>
        <v>2.0041380989086477E-3</v>
      </c>
      <c r="H195" s="26">
        <f>G195-$L$3</f>
        <v>-2.4848136508372143E-2</v>
      </c>
      <c r="I195" s="26">
        <f t="shared" si="8"/>
        <v>-0.99062906986883559</v>
      </c>
    </row>
    <row r="196" spans="1:9" x14ac:dyDescent="0.25">
      <c r="A196" t="s">
        <v>72</v>
      </c>
      <c r="B196" s="1">
        <v>41648</v>
      </c>
      <c r="C196">
        <v>210</v>
      </c>
      <c r="D196">
        <f t="shared" ref="D196:D252" si="9">(C196/C195)-1</f>
        <v>1.2048192771084265E-2</v>
      </c>
      <c r="E196" s="1">
        <v>41648</v>
      </c>
      <c r="F196">
        <v>6168.35</v>
      </c>
      <c r="G196">
        <f t="shared" ref="G196:G252" si="10">(F196/F195)-1</f>
        <v>-1.0122113173323122E-3</v>
      </c>
      <c r="H196" s="26">
        <f>G196-$L$3</f>
        <v>-2.7864485924613103E-2</v>
      </c>
      <c r="I196" s="26">
        <f t="shared" ref="I196:I252" si="11">H196/$E$254</f>
        <v>-1.1108828931526624</v>
      </c>
    </row>
    <row r="197" spans="1:9" x14ac:dyDescent="0.25">
      <c r="A197" t="s">
        <v>72</v>
      </c>
      <c r="B197" s="1">
        <v>41649</v>
      </c>
      <c r="C197">
        <v>210.449997</v>
      </c>
      <c r="D197">
        <f t="shared" si="9"/>
        <v>2.1428428571428348E-3</v>
      </c>
      <c r="E197" s="1">
        <v>41649</v>
      </c>
      <c r="F197">
        <v>6171.45</v>
      </c>
      <c r="G197">
        <f t="shared" si="10"/>
        <v>5.0256551589966669E-4</v>
      </c>
      <c r="H197" s="26">
        <f>G197-$L$3</f>
        <v>-2.6349709091381124E-2</v>
      </c>
      <c r="I197" s="26">
        <f t="shared" si="11"/>
        <v>-1.0504927723539514</v>
      </c>
    </row>
    <row r="198" spans="1:9" x14ac:dyDescent="0.25">
      <c r="A198" t="s">
        <v>72</v>
      </c>
      <c r="B198" s="1">
        <v>41652</v>
      </c>
      <c r="C198">
        <v>208.25</v>
      </c>
      <c r="D198">
        <f t="shared" si="9"/>
        <v>-1.0453775392546105E-2</v>
      </c>
      <c r="E198" s="1">
        <v>41652</v>
      </c>
      <c r="F198">
        <v>6272.75</v>
      </c>
      <c r="G198">
        <f t="shared" si="10"/>
        <v>1.6414294857772571E-2</v>
      </c>
      <c r="H198" s="26">
        <f>G198-$L$3</f>
        <v>-1.0437979749508219E-2</v>
      </c>
      <c r="I198" s="26">
        <f t="shared" si="11"/>
        <v>-0.41613447217988087</v>
      </c>
    </row>
    <row r="199" spans="1:9" x14ac:dyDescent="0.25">
      <c r="A199" t="s">
        <v>72</v>
      </c>
      <c r="B199" s="1">
        <v>41653</v>
      </c>
      <c r="C199">
        <v>210.64999399999999</v>
      </c>
      <c r="D199">
        <f t="shared" si="9"/>
        <v>1.1524581032412939E-2</v>
      </c>
      <c r="E199" s="1">
        <v>41653</v>
      </c>
      <c r="F199">
        <v>6241.85</v>
      </c>
      <c r="G199">
        <f t="shared" si="10"/>
        <v>-4.9260691084451746E-3</v>
      </c>
      <c r="H199" s="26">
        <f>G199-$L$3</f>
        <v>-3.1778343715725965E-2</v>
      </c>
      <c r="I199" s="26">
        <f t="shared" si="11"/>
        <v>-1.2669179866455962</v>
      </c>
    </row>
    <row r="200" spans="1:9" x14ac:dyDescent="0.25">
      <c r="A200" t="s">
        <v>72</v>
      </c>
      <c r="B200" s="1">
        <v>41654</v>
      </c>
      <c r="C200">
        <v>210</v>
      </c>
      <c r="D200">
        <f t="shared" si="9"/>
        <v>-3.0856587634177091E-3</v>
      </c>
      <c r="E200" s="1">
        <v>41654</v>
      </c>
      <c r="F200">
        <v>6320.9</v>
      </c>
      <c r="G200">
        <f t="shared" si="10"/>
        <v>1.266451452694306E-2</v>
      </c>
      <c r="H200" s="26">
        <f>G200-$L$3</f>
        <v>-1.418776008033773E-2</v>
      </c>
      <c r="I200" s="26">
        <f t="shared" si="11"/>
        <v>-0.56562823401954676</v>
      </c>
    </row>
    <row r="201" spans="1:9" x14ac:dyDescent="0.25">
      <c r="A201" t="s">
        <v>72</v>
      </c>
      <c r="B201" s="1">
        <v>41655</v>
      </c>
      <c r="C201">
        <v>207.25</v>
      </c>
      <c r="D201">
        <f t="shared" si="9"/>
        <v>-1.3095238095238049E-2</v>
      </c>
      <c r="E201" s="1">
        <v>41655</v>
      </c>
      <c r="F201">
        <v>6318.9</v>
      </c>
      <c r="G201">
        <f t="shared" si="10"/>
        <v>-3.1641063772569478E-4</v>
      </c>
      <c r="H201" s="26">
        <f>G201-$L$3</f>
        <v>-2.7168685245006485E-2</v>
      </c>
      <c r="I201" s="26">
        <f t="shared" si="11"/>
        <v>-1.083143171913584</v>
      </c>
    </row>
    <row r="202" spans="1:9" x14ac:dyDescent="0.25">
      <c r="A202" t="s">
        <v>72</v>
      </c>
      <c r="B202" s="1">
        <v>41656</v>
      </c>
      <c r="C202">
        <v>207.550003</v>
      </c>
      <c r="D202">
        <f t="shared" si="9"/>
        <v>1.4475416164052568E-3</v>
      </c>
      <c r="E202" s="1">
        <v>41656</v>
      </c>
      <c r="F202">
        <v>6261.65</v>
      </c>
      <c r="G202">
        <f t="shared" si="10"/>
        <v>-9.0601212236306461E-3</v>
      </c>
      <c r="H202" s="26">
        <f>G202-$L$3</f>
        <v>-3.5912395830911437E-2</v>
      </c>
      <c r="I202" s="26">
        <f t="shared" si="11"/>
        <v>-1.4317316417973873</v>
      </c>
    </row>
    <row r="203" spans="1:9" x14ac:dyDescent="0.25">
      <c r="A203" t="s">
        <v>72</v>
      </c>
      <c r="B203" s="1">
        <v>41659</v>
      </c>
      <c r="C203">
        <v>207.050003</v>
      </c>
      <c r="D203">
        <f t="shared" si="9"/>
        <v>-2.4090580234777947E-3</v>
      </c>
      <c r="E203" s="1">
        <v>41659</v>
      </c>
      <c r="F203">
        <v>6303.95</v>
      </c>
      <c r="G203">
        <f t="shared" si="10"/>
        <v>6.7554079196379124E-3</v>
      </c>
      <c r="H203" s="26">
        <f>G203-$L$3</f>
        <v>-2.0096866687642878E-2</v>
      </c>
      <c r="I203" s="26">
        <f t="shared" si="11"/>
        <v>-0.80120858750714841</v>
      </c>
    </row>
    <row r="204" spans="1:9" x14ac:dyDescent="0.25">
      <c r="A204" t="s">
        <v>72</v>
      </c>
      <c r="B204" s="1">
        <v>41660</v>
      </c>
      <c r="C204">
        <v>206.10000600000001</v>
      </c>
      <c r="D204">
        <f t="shared" si="9"/>
        <v>-4.588249148685053E-3</v>
      </c>
      <c r="E204" s="1">
        <v>41660</v>
      </c>
      <c r="F204">
        <v>6313.8</v>
      </c>
      <c r="G204">
        <f t="shared" si="10"/>
        <v>1.5625123930234075E-3</v>
      </c>
      <c r="H204" s="26">
        <f>G204-$L$3</f>
        <v>-2.5289762214257383E-2</v>
      </c>
      <c r="I204" s="26">
        <f t="shared" si="11"/>
        <v>-1.0082355113862451</v>
      </c>
    </row>
    <row r="205" spans="1:9" x14ac:dyDescent="0.25">
      <c r="A205" t="s">
        <v>72</v>
      </c>
      <c r="B205" s="1">
        <v>41661</v>
      </c>
      <c r="C205">
        <v>196.699997</v>
      </c>
      <c r="D205">
        <f t="shared" si="9"/>
        <v>-4.5608970045347808E-2</v>
      </c>
      <c r="E205" s="1">
        <v>41661</v>
      </c>
      <c r="F205">
        <v>6338.95</v>
      </c>
      <c r="G205">
        <f t="shared" si="10"/>
        <v>3.9833380848299793E-3</v>
      </c>
      <c r="H205" s="26">
        <f>G205-$L$3</f>
        <v>-2.2868936522450811E-2</v>
      </c>
      <c r="I205" s="26">
        <f t="shared" si="11"/>
        <v>-0.91172363402349355</v>
      </c>
    </row>
    <row r="206" spans="1:9" x14ac:dyDescent="0.25">
      <c r="A206" t="s">
        <v>72</v>
      </c>
      <c r="B206" s="1">
        <v>41662</v>
      </c>
      <c r="C206">
        <v>188.89999399999999</v>
      </c>
      <c r="D206">
        <f t="shared" si="9"/>
        <v>-3.9654311738499981E-2</v>
      </c>
      <c r="E206" s="1">
        <v>41662</v>
      </c>
      <c r="F206">
        <v>6345.65</v>
      </c>
      <c r="G206">
        <f t="shared" si="10"/>
        <v>1.0569573825318646E-3</v>
      </c>
      <c r="H206" s="26">
        <f>G206-$L$3</f>
        <v>-2.5795317224748926E-2</v>
      </c>
      <c r="I206" s="26">
        <f t="shared" si="11"/>
        <v>-1.0283906441319957</v>
      </c>
    </row>
    <row r="207" spans="1:9" x14ac:dyDescent="0.25">
      <c r="A207" t="s">
        <v>72</v>
      </c>
      <c r="B207" s="1">
        <v>41663</v>
      </c>
      <c r="C207">
        <v>190.199997</v>
      </c>
      <c r="D207">
        <f t="shared" si="9"/>
        <v>6.8819642207083032E-3</v>
      </c>
      <c r="E207" s="1">
        <v>41663</v>
      </c>
      <c r="F207">
        <v>6266.75</v>
      </c>
      <c r="G207">
        <f t="shared" si="10"/>
        <v>-1.2433714434297416E-2</v>
      </c>
      <c r="H207" s="26">
        <f>G207-$L$3</f>
        <v>-3.9285989041578206E-2</v>
      </c>
      <c r="I207" s="26">
        <f t="shared" si="11"/>
        <v>-1.5662278243691716</v>
      </c>
    </row>
    <row r="208" spans="1:9" x14ac:dyDescent="0.25">
      <c r="A208" t="s">
        <v>72</v>
      </c>
      <c r="B208" s="1">
        <v>41666</v>
      </c>
      <c r="C208">
        <v>189.89999399999999</v>
      </c>
      <c r="D208">
        <f t="shared" si="9"/>
        <v>-1.5773028639953779E-3</v>
      </c>
      <c r="E208" s="1">
        <v>41666</v>
      </c>
      <c r="F208">
        <v>6135.85</v>
      </c>
      <c r="G208">
        <f t="shared" si="10"/>
        <v>-2.0888020106115568E-2</v>
      </c>
      <c r="H208" s="26">
        <f>G208-$L$3</f>
        <v>-4.7740294713396358E-2</v>
      </c>
      <c r="I208" s="26">
        <f t="shared" si="11"/>
        <v>-1.903278490572579</v>
      </c>
    </row>
    <row r="209" spans="1:9" x14ac:dyDescent="0.25">
      <c r="A209" t="s">
        <v>72</v>
      </c>
      <c r="B209" s="1">
        <v>41667</v>
      </c>
      <c r="C209">
        <v>199.199997</v>
      </c>
      <c r="D209">
        <f t="shared" si="9"/>
        <v>4.8973161104997276E-2</v>
      </c>
      <c r="E209" s="1">
        <v>41667</v>
      </c>
      <c r="F209">
        <v>6126.25</v>
      </c>
      <c r="G209">
        <f t="shared" si="10"/>
        <v>-1.5645754052006078E-3</v>
      </c>
      <c r="H209" s="26">
        <f>G209-$L$3</f>
        <v>-2.8416850012481398E-2</v>
      </c>
      <c r="I209" s="26">
        <f t="shared" si="11"/>
        <v>-1.1329041792321859</v>
      </c>
    </row>
    <row r="210" spans="1:9" x14ac:dyDescent="0.25">
      <c r="A210" t="s">
        <v>72</v>
      </c>
      <c r="B210" s="1">
        <v>41668</v>
      </c>
      <c r="C210">
        <v>203.800003</v>
      </c>
      <c r="D210">
        <f t="shared" si="9"/>
        <v>2.3092399946170739E-2</v>
      </c>
      <c r="E210" s="1">
        <v>41668</v>
      </c>
      <c r="F210">
        <v>6120.25</v>
      </c>
      <c r="G210">
        <f t="shared" si="10"/>
        <v>-9.7939196082430513E-4</v>
      </c>
      <c r="H210" s="26">
        <f>G210-$L$3</f>
        <v>-2.7831666568105096E-2</v>
      </c>
      <c r="I210" s="26">
        <f t="shared" si="11"/>
        <v>-1.1095744727566192</v>
      </c>
    </row>
    <row r="211" spans="1:9" x14ac:dyDescent="0.25">
      <c r="A211" t="s">
        <v>72</v>
      </c>
      <c r="B211" s="1">
        <v>41669</v>
      </c>
      <c r="C211">
        <v>191.64999399999999</v>
      </c>
      <c r="D211">
        <f t="shared" si="9"/>
        <v>-5.9617315118489E-2</v>
      </c>
      <c r="E211" s="1">
        <v>41669</v>
      </c>
      <c r="F211">
        <v>6073.7</v>
      </c>
      <c r="G211">
        <f t="shared" si="10"/>
        <v>-7.6058984518606598E-3</v>
      </c>
      <c r="H211" s="26">
        <f>G211-$L$3</f>
        <v>-3.445817305914145E-2</v>
      </c>
      <c r="I211" s="26">
        <f t="shared" si="11"/>
        <v>-1.3737556502659822</v>
      </c>
    </row>
    <row r="212" spans="1:9" x14ac:dyDescent="0.25">
      <c r="A212" t="s">
        <v>72</v>
      </c>
      <c r="B212" s="1">
        <v>41670</v>
      </c>
      <c r="C212">
        <v>187</v>
      </c>
      <c r="D212">
        <f t="shared" si="9"/>
        <v>-2.4262948842043719E-2</v>
      </c>
      <c r="E212" s="1">
        <v>41670</v>
      </c>
      <c r="F212">
        <v>6089.5</v>
      </c>
      <c r="G212">
        <f t="shared" si="10"/>
        <v>2.6013797191168919E-3</v>
      </c>
      <c r="H212" s="26">
        <f>G212-$L$3</f>
        <v>-2.4250894888163899E-2</v>
      </c>
      <c r="I212" s="26">
        <f t="shared" si="11"/>
        <v>-0.96681863601539531</v>
      </c>
    </row>
    <row r="213" spans="1:9" x14ac:dyDescent="0.25">
      <c r="A213" t="s">
        <v>72</v>
      </c>
      <c r="B213" s="1">
        <v>41673</v>
      </c>
      <c r="C213">
        <v>189.25</v>
      </c>
      <c r="D213">
        <f t="shared" si="9"/>
        <v>1.2032085561497263E-2</v>
      </c>
      <c r="E213" s="1">
        <v>41673</v>
      </c>
      <c r="F213">
        <v>6001.8</v>
      </c>
      <c r="G213">
        <f t="shared" si="10"/>
        <v>-1.4401839231463986E-2</v>
      </c>
      <c r="H213" s="26">
        <f>G213-$L$3</f>
        <v>-4.1254113838744777E-2</v>
      </c>
      <c r="I213" s="26">
        <f t="shared" si="11"/>
        <v>-1.6446917219152111</v>
      </c>
    </row>
    <row r="214" spans="1:9" x14ac:dyDescent="0.25">
      <c r="A214" t="s">
        <v>72</v>
      </c>
      <c r="B214" s="1">
        <v>41674</v>
      </c>
      <c r="C214">
        <v>184.89999399999999</v>
      </c>
      <c r="D214">
        <f t="shared" si="9"/>
        <v>-2.2985500660501978E-2</v>
      </c>
      <c r="E214" s="1">
        <v>41674</v>
      </c>
      <c r="F214">
        <v>6000.9</v>
      </c>
      <c r="G214">
        <f t="shared" si="10"/>
        <v>-1.4995501349601703E-4</v>
      </c>
      <c r="H214" s="26">
        <f>G214-$L$3</f>
        <v>-2.7002229620776808E-2</v>
      </c>
      <c r="I214" s="26">
        <f t="shared" si="11"/>
        <v>-1.0765070291932024</v>
      </c>
    </row>
    <row r="215" spans="1:9" x14ac:dyDescent="0.25">
      <c r="A215" t="s">
        <v>72</v>
      </c>
      <c r="B215" s="1">
        <v>41675</v>
      </c>
      <c r="C215">
        <v>185</v>
      </c>
      <c r="D215">
        <f t="shared" si="9"/>
        <v>5.4086535016328874E-4</v>
      </c>
      <c r="E215" s="1">
        <v>41675</v>
      </c>
      <c r="F215">
        <v>6022.4</v>
      </c>
      <c r="G215">
        <f t="shared" si="10"/>
        <v>3.5827959139462795E-3</v>
      </c>
      <c r="H215" s="26">
        <f>G215-$L$3</f>
        <v>-2.3269478693334511E-2</v>
      </c>
      <c r="I215" s="26">
        <f t="shared" si="11"/>
        <v>-0.92769218434323575</v>
      </c>
    </row>
    <row r="216" spans="1:9" x14ac:dyDescent="0.25">
      <c r="A216" t="s">
        <v>72</v>
      </c>
      <c r="B216" s="1">
        <v>41676</v>
      </c>
      <c r="C216">
        <v>186.89999399999999</v>
      </c>
      <c r="D216">
        <f t="shared" si="9"/>
        <v>1.027023783783787E-2</v>
      </c>
      <c r="E216" s="1">
        <v>41676</v>
      </c>
      <c r="F216">
        <v>6036.3</v>
      </c>
      <c r="G216">
        <f t="shared" si="10"/>
        <v>2.308049946865065E-3</v>
      </c>
      <c r="H216" s="26">
        <f>G216-$L$3</f>
        <v>-2.4544224660415725E-2</v>
      </c>
      <c r="I216" s="26">
        <f t="shared" si="11"/>
        <v>-0.97851291334491497</v>
      </c>
    </row>
    <row r="217" spans="1:9" x14ac:dyDescent="0.25">
      <c r="A217" t="s">
        <v>72</v>
      </c>
      <c r="B217" s="1">
        <v>41677</v>
      </c>
      <c r="C217">
        <v>185.699997</v>
      </c>
      <c r="D217">
        <f t="shared" si="9"/>
        <v>-6.4205299011406147E-3</v>
      </c>
      <c r="E217" s="1">
        <v>41677</v>
      </c>
      <c r="F217">
        <v>6063.2</v>
      </c>
      <c r="G217">
        <f t="shared" si="10"/>
        <v>4.4563722810331274E-3</v>
      </c>
      <c r="H217" s="26">
        <f>G217-$L$3</f>
        <v>-2.2395902326247663E-2</v>
      </c>
      <c r="I217" s="26">
        <f t="shared" si="11"/>
        <v>-0.89286501959005338</v>
      </c>
    </row>
    <row r="218" spans="1:9" x14ac:dyDescent="0.25">
      <c r="A218" t="s">
        <v>72</v>
      </c>
      <c r="B218" s="1">
        <v>41680</v>
      </c>
      <c r="C218">
        <v>184.949997</v>
      </c>
      <c r="D218">
        <f t="shared" si="9"/>
        <v>-4.0387722784939184E-3</v>
      </c>
      <c r="E218" s="1">
        <v>41680</v>
      </c>
      <c r="F218">
        <v>6053.45</v>
      </c>
      <c r="G218">
        <f t="shared" si="10"/>
        <v>-1.6080617495711769E-3</v>
      </c>
      <c r="H218" s="26">
        <f>G218-$L$3</f>
        <v>-2.8460336356851967E-2</v>
      </c>
      <c r="I218" s="26">
        <f t="shared" si="11"/>
        <v>-1.1346378640443768</v>
      </c>
    </row>
    <row r="219" spans="1:9" x14ac:dyDescent="0.25">
      <c r="A219" t="s">
        <v>72</v>
      </c>
      <c r="B219" s="1">
        <v>41681</v>
      </c>
      <c r="C219">
        <v>185.14999399999999</v>
      </c>
      <c r="D219">
        <f t="shared" si="9"/>
        <v>1.081357141087036E-3</v>
      </c>
      <c r="E219" s="1">
        <v>41681</v>
      </c>
      <c r="F219">
        <v>6062.7</v>
      </c>
      <c r="G219">
        <f t="shared" si="10"/>
        <v>1.5280542500557548E-3</v>
      </c>
      <c r="H219" s="26">
        <f>G219-$L$3</f>
        <v>-2.5324220357225036E-2</v>
      </c>
      <c r="I219" s="26">
        <f t="shared" si="11"/>
        <v>-1.0096092658368436</v>
      </c>
    </row>
    <row r="220" spans="1:9" x14ac:dyDescent="0.25">
      <c r="A220" t="s">
        <v>72</v>
      </c>
      <c r="B220" s="1">
        <v>41682</v>
      </c>
      <c r="C220">
        <v>185.800003</v>
      </c>
      <c r="D220">
        <f t="shared" si="9"/>
        <v>3.5107157497396013E-3</v>
      </c>
      <c r="E220" s="1">
        <v>41682</v>
      </c>
      <c r="F220">
        <v>6084</v>
      </c>
      <c r="G220">
        <f t="shared" si="10"/>
        <v>3.5132861596318676E-3</v>
      </c>
      <c r="H220" s="26">
        <f>G220-$L$3</f>
        <v>-2.3338988447648923E-2</v>
      </c>
      <c r="I220" s="26">
        <f t="shared" si="11"/>
        <v>-0.93046335324920559</v>
      </c>
    </row>
    <row r="221" spans="1:9" x14ac:dyDescent="0.25">
      <c r="A221" t="s">
        <v>72</v>
      </c>
      <c r="B221" s="1">
        <v>41683</v>
      </c>
      <c r="C221">
        <v>184.949997</v>
      </c>
      <c r="D221">
        <f t="shared" si="9"/>
        <v>-4.5748438443243833E-3</v>
      </c>
      <c r="E221" s="1">
        <v>41683</v>
      </c>
      <c r="F221">
        <v>6001.1</v>
      </c>
      <c r="G221">
        <f t="shared" si="10"/>
        <v>-1.362590401051933E-2</v>
      </c>
      <c r="H221" s="26">
        <f>G221-$L$3</f>
        <v>-4.047817861780012E-2</v>
      </c>
      <c r="I221" s="26">
        <f t="shared" si="11"/>
        <v>-1.6137572497891468</v>
      </c>
    </row>
    <row r="222" spans="1:9" x14ac:dyDescent="0.25">
      <c r="A222" t="s">
        <v>72</v>
      </c>
      <c r="B222" s="1">
        <v>41684</v>
      </c>
      <c r="C222">
        <v>185.050003</v>
      </c>
      <c r="D222">
        <f t="shared" si="9"/>
        <v>5.40719122044786E-4</v>
      </c>
      <c r="E222" s="1">
        <v>41684</v>
      </c>
      <c r="F222">
        <v>6048.35</v>
      </c>
      <c r="G222">
        <f t="shared" si="10"/>
        <v>7.8735565146390574E-3</v>
      </c>
      <c r="H222" s="26">
        <f>G222-$L$3</f>
        <v>-1.8978718092641733E-2</v>
      </c>
      <c r="I222" s="26">
        <f t="shared" si="11"/>
        <v>-0.75663097895014786</v>
      </c>
    </row>
    <row r="223" spans="1:9" x14ac:dyDescent="0.25">
      <c r="A223" t="s">
        <v>72</v>
      </c>
      <c r="B223" s="1">
        <v>41687</v>
      </c>
      <c r="C223">
        <v>190.199997</v>
      </c>
      <c r="D223">
        <f t="shared" si="9"/>
        <v>2.7830283255926291E-2</v>
      </c>
      <c r="E223" s="1">
        <v>41687</v>
      </c>
      <c r="F223">
        <v>6073.3</v>
      </c>
      <c r="G223">
        <f t="shared" si="10"/>
        <v>4.1250919672306541E-3</v>
      </c>
      <c r="H223" s="26">
        <f>G223-$L$3</f>
        <v>-2.2727182640050136E-2</v>
      </c>
      <c r="I223" s="26">
        <f t="shared" si="11"/>
        <v>-0.90607228400674023</v>
      </c>
    </row>
    <row r="224" spans="1:9" x14ac:dyDescent="0.25">
      <c r="A224" t="s">
        <v>72</v>
      </c>
      <c r="B224" s="1">
        <v>41688</v>
      </c>
      <c r="C224">
        <v>191.800003</v>
      </c>
      <c r="D224">
        <f t="shared" si="9"/>
        <v>8.4122293650719104E-3</v>
      </c>
      <c r="E224" s="1">
        <v>41688</v>
      </c>
      <c r="F224">
        <v>6127.1</v>
      </c>
      <c r="G224">
        <f t="shared" si="10"/>
        <v>8.8584459848846109E-3</v>
      </c>
      <c r="H224" s="26">
        <f>G224-$L$3</f>
        <v>-1.799382862239618E-2</v>
      </c>
      <c r="I224" s="26">
        <f t="shared" si="11"/>
        <v>-0.71736605703118494</v>
      </c>
    </row>
    <row r="225" spans="1:9" x14ac:dyDescent="0.25">
      <c r="A225" t="s">
        <v>72</v>
      </c>
      <c r="B225" s="1">
        <v>41689</v>
      </c>
      <c r="C225">
        <v>194.300003</v>
      </c>
      <c r="D225">
        <f t="shared" si="9"/>
        <v>1.3034410640754723E-2</v>
      </c>
      <c r="E225" s="1">
        <v>41689</v>
      </c>
      <c r="F225">
        <v>6152.75</v>
      </c>
      <c r="G225">
        <f t="shared" si="10"/>
        <v>4.1863197923976969E-3</v>
      </c>
      <c r="H225" s="26">
        <f>G225-$L$3</f>
        <v>-2.2665954814883094E-2</v>
      </c>
      <c r="I225" s="26">
        <f t="shared" si="11"/>
        <v>-0.90363129357371996</v>
      </c>
    </row>
    <row r="226" spans="1:9" x14ac:dyDescent="0.25">
      <c r="A226" t="s">
        <v>72</v>
      </c>
      <c r="B226" s="1">
        <v>41690</v>
      </c>
      <c r="C226">
        <v>193.39999399999999</v>
      </c>
      <c r="D226">
        <f t="shared" si="9"/>
        <v>-4.6320586006373121E-3</v>
      </c>
      <c r="E226" s="1">
        <v>41690</v>
      </c>
      <c r="F226">
        <v>6091.45</v>
      </c>
      <c r="G226">
        <f t="shared" si="10"/>
        <v>-9.9630246637683051E-3</v>
      </c>
      <c r="H226" s="26">
        <f>G226-$L$3</f>
        <v>-3.6815299271049096E-2</v>
      </c>
      <c r="I226" s="26">
        <f t="shared" si="11"/>
        <v>-1.4677279988998031</v>
      </c>
    </row>
    <row r="227" spans="1:9" x14ac:dyDescent="0.25">
      <c r="A227" t="s">
        <v>72</v>
      </c>
      <c r="B227" s="1">
        <v>41691</v>
      </c>
      <c r="C227">
        <v>191.699997</v>
      </c>
      <c r="D227">
        <f t="shared" si="9"/>
        <v>-8.7900571496397628E-3</v>
      </c>
      <c r="E227" s="1">
        <v>41691</v>
      </c>
      <c r="F227">
        <v>6155.45</v>
      </c>
      <c r="G227">
        <f t="shared" si="10"/>
        <v>1.0506529644009222E-2</v>
      </c>
      <c r="H227" s="26">
        <f>G227-$L$3</f>
        <v>-1.6345744963271569E-2</v>
      </c>
      <c r="I227" s="26">
        <f t="shared" si="11"/>
        <v>-0.65166134787705776</v>
      </c>
    </row>
    <row r="228" spans="1:9" x14ac:dyDescent="0.25">
      <c r="A228" t="s">
        <v>72</v>
      </c>
      <c r="B228" s="1">
        <v>41694</v>
      </c>
      <c r="C228">
        <v>192.25</v>
      </c>
      <c r="D228">
        <f t="shared" si="9"/>
        <v>2.869081943699836E-3</v>
      </c>
      <c r="E228" s="1">
        <v>41694</v>
      </c>
      <c r="F228">
        <v>6186.1</v>
      </c>
      <c r="G228">
        <f t="shared" si="10"/>
        <v>4.9793272628322338E-3</v>
      </c>
      <c r="H228" s="26">
        <f>G228-$L$3</f>
        <v>-2.1872947344448557E-2</v>
      </c>
      <c r="I228" s="26">
        <f t="shared" si="11"/>
        <v>-0.87201619629787719</v>
      </c>
    </row>
    <row r="229" spans="1:9" x14ac:dyDescent="0.25">
      <c r="A229" t="s">
        <v>72</v>
      </c>
      <c r="B229" s="1">
        <v>41695</v>
      </c>
      <c r="C229">
        <v>189.60000600000001</v>
      </c>
      <c r="D229">
        <f t="shared" si="9"/>
        <v>-1.3784104031209332E-2</v>
      </c>
      <c r="E229" s="1">
        <v>41695</v>
      </c>
      <c r="F229">
        <v>6200.05</v>
      </c>
      <c r="G229">
        <f t="shared" si="10"/>
        <v>2.255055689368124E-3</v>
      </c>
      <c r="H229" s="26">
        <f>G229-$L$3</f>
        <v>-2.4597218917912667E-2</v>
      </c>
      <c r="I229" s="26">
        <f t="shared" si="11"/>
        <v>-0.98062565334837137</v>
      </c>
    </row>
    <row r="230" spans="1:9" x14ac:dyDescent="0.25">
      <c r="A230" t="s">
        <v>72</v>
      </c>
      <c r="B230" s="1">
        <v>41696</v>
      </c>
      <c r="C230">
        <v>192.199997</v>
      </c>
      <c r="D230">
        <f t="shared" si="9"/>
        <v>1.3713032266465142E-2</v>
      </c>
      <c r="E230" s="1">
        <v>41696</v>
      </c>
      <c r="F230">
        <v>6238.8</v>
      </c>
      <c r="G230">
        <f t="shared" si="10"/>
        <v>6.2499495971806152E-3</v>
      </c>
      <c r="H230" s="26">
        <f>G230-$L$3</f>
        <v>-2.0602325010100175E-2</v>
      </c>
      <c r="I230" s="26">
        <f t="shared" si="11"/>
        <v>-0.82135986555830631</v>
      </c>
    </row>
    <row r="231" spans="1:9" x14ac:dyDescent="0.25">
      <c r="A231" t="s">
        <v>72</v>
      </c>
      <c r="B231" s="1">
        <v>41698</v>
      </c>
      <c r="C231">
        <v>195.550003</v>
      </c>
      <c r="D231">
        <f t="shared" si="9"/>
        <v>1.7429792155511992E-2</v>
      </c>
      <c r="E231" s="1">
        <v>41698</v>
      </c>
      <c r="F231">
        <v>6276.95</v>
      </c>
      <c r="G231">
        <f t="shared" si="10"/>
        <v>6.1149580047443752E-3</v>
      </c>
      <c r="H231" s="26">
        <f>G231-$L$3</f>
        <v>-2.0737316602536415E-2</v>
      </c>
      <c r="I231" s="26">
        <f t="shared" si="11"/>
        <v>-0.82674162107185034</v>
      </c>
    </row>
    <row r="232" spans="1:9" x14ac:dyDescent="0.25">
      <c r="A232" t="s">
        <v>72</v>
      </c>
      <c r="B232" s="1">
        <v>41701</v>
      </c>
      <c r="C232">
        <v>189.89999399999999</v>
      </c>
      <c r="D232">
        <f t="shared" si="9"/>
        <v>-2.8892911855388781E-2</v>
      </c>
      <c r="E232" s="1">
        <v>41701</v>
      </c>
      <c r="F232">
        <v>6221.45</v>
      </c>
      <c r="G232">
        <f t="shared" si="10"/>
        <v>-8.8418738400019015E-3</v>
      </c>
      <c r="H232" s="26">
        <f>G232-$L$3</f>
        <v>-3.5694148447282692E-2</v>
      </c>
      <c r="I232" s="26">
        <f t="shared" si="11"/>
        <v>-1.4230306994722917</v>
      </c>
    </row>
    <row r="233" spans="1:9" x14ac:dyDescent="0.25">
      <c r="A233" t="s">
        <v>72</v>
      </c>
      <c r="B233" s="1">
        <v>41702</v>
      </c>
      <c r="C233">
        <v>190.5</v>
      </c>
      <c r="D233">
        <f t="shared" si="9"/>
        <v>3.1595893573330702E-3</v>
      </c>
      <c r="E233" s="1">
        <v>41702</v>
      </c>
      <c r="F233">
        <v>6297.95</v>
      </c>
      <c r="G233">
        <f t="shared" si="10"/>
        <v>1.2296168899533111E-2</v>
      </c>
      <c r="H233" s="26">
        <f>G233-$L$3</f>
        <v>-1.455610570774768E-2</v>
      </c>
      <c r="I233" s="26">
        <f t="shared" si="11"/>
        <v>-0.58031319384131963</v>
      </c>
    </row>
    <row r="234" spans="1:9" x14ac:dyDescent="0.25">
      <c r="A234" t="s">
        <v>72</v>
      </c>
      <c r="B234" s="1">
        <v>41703</v>
      </c>
      <c r="C234">
        <v>191.050003</v>
      </c>
      <c r="D234">
        <f t="shared" si="9"/>
        <v>2.8871548556430593E-3</v>
      </c>
      <c r="E234" s="1">
        <v>41703</v>
      </c>
      <c r="F234">
        <v>6328.65</v>
      </c>
      <c r="G234">
        <f t="shared" si="10"/>
        <v>4.8746020530490153E-3</v>
      </c>
      <c r="H234" s="26">
        <f>G234-$L$3</f>
        <v>-2.1977672554231775E-2</v>
      </c>
      <c r="I234" s="26">
        <f t="shared" si="11"/>
        <v>-0.87619131168829745</v>
      </c>
    </row>
    <row r="235" spans="1:9" x14ac:dyDescent="0.25">
      <c r="A235" t="s">
        <v>72</v>
      </c>
      <c r="B235" s="1">
        <v>41704</v>
      </c>
      <c r="C235">
        <v>211.550003</v>
      </c>
      <c r="D235">
        <f t="shared" si="9"/>
        <v>0.10730175178275192</v>
      </c>
      <c r="E235" s="1">
        <v>41704</v>
      </c>
      <c r="F235">
        <v>6401.15</v>
      </c>
      <c r="G235">
        <f t="shared" si="10"/>
        <v>1.1455839713050864E-2</v>
      </c>
      <c r="H235" s="26">
        <f>G235-$L$3</f>
        <v>-1.5396434894229927E-2</v>
      </c>
      <c r="I235" s="26">
        <f t="shared" si="11"/>
        <v>-0.61381488199037104</v>
      </c>
    </row>
    <row r="236" spans="1:9" x14ac:dyDescent="0.25">
      <c r="A236" t="s">
        <v>72</v>
      </c>
      <c r="B236" s="1">
        <v>41705</v>
      </c>
      <c r="C236">
        <v>211.10000600000001</v>
      </c>
      <c r="D236">
        <f t="shared" si="9"/>
        <v>-2.1271424893337665E-3</v>
      </c>
      <c r="E236" s="1">
        <v>41705</v>
      </c>
      <c r="F236">
        <v>6526.65</v>
      </c>
      <c r="G236">
        <f t="shared" si="10"/>
        <v>1.9605852073455443E-2</v>
      </c>
      <c r="H236" s="26">
        <f>G236-$L$3</f>
        <v>-7.2464225338253474E-3</v>
      </c>
      <c r="I236" s="26">
        <f t="shared" si="11"/>
        <v>-0.28889558024366535</v>
      </c>
    </row>
    <row r="237" spans="1:9" x14ac:dyDescent="0.25">
      <c r="A237" t="s">
        <v>72</v>
      </c>
      <c r="B237" s="1">
        <v>41708</v>
      </c>
      <c r="C237">
        <v>210.14999399999999</v>
      </c>
      <c r="D237">
        <f t="shared" si="9"/>
        <v>-4.500293571758629E-3</v>
      </c>
      <c r="E237" s="1">
        <v>41708</v>
      </c>
      <c r="F237">
        <v>6537.25</v>
      </c>
      <c r="G237">
        <f t="shared" si="10"/>
        <v>1.624110378218635E-3</v>
      </c>
      <c r="H237" s="26">
        <f>G237-$L$3</f>
        <v>-2.5228164229062155E-2</v>
      </c>
      <c r="I237" s="26">
        <f t="shared" si="11"/>
        <v>-1.0057797636580732</v>
      </c>
    </row>
    <row r="238" spans="1:9" x14ac:dyDescent="0.25">
      <c r="A238" t="s">
        <v>72</v>
      </c>
      <c r="B238" s="1">
        <v>41709</v>
      </c>
      <c r="C238">
        <v>209.550003</v>
      </c>
      <c r="D238">
        <f t="shared" si="9"/>
        <v>-2.8550607524642224E-3</v>
      </c>
      <c r="E238" s="1">
        <v>41709</v>
      </c>
      <c r="F238">
        <v>6511.9</v>
      </c>
      <c r="G238">
        <f t="shared" si="10"/>
        <v>-3.8777773528625437E-3</v>
      </c>
      <c r="H238" s="26">
        <f>G238-$L$3</f>
        <v>-3.0730051960143334E-2</v>
      </c>
      <c r="I238" s="26">
        <f t="shared" si="11"/>
        <v>-1.2251253843539074</v>
      </c>
    </row>
    <row r="239" spans="1:9" x14ac:dyDescent="0.25">
      <c r="A239" t="s">
        <v>72</v>
      </c>
      <c r="B239" s="1">
        <v>41710</v>
      </c>
      <c r="C239">
        <v>203.25</v>
      </c>
      <c r="D239">
        <f t="shared" si="9"/>
        <v>-3.0064437651189158E-2</v>
      </c>
      <c r="E239" s="1">
        <v>41710</v>
      </c>
      <c r="F239">
        <v>6516.9</v>
      </c>
      <c r="G239">
        <f t="shared" si="10"/>
        <v>7.6782505873862483E-4</v>
      </c>
      <c r="H239" s="26">
        <f>G239-$L$3</f>
        <v>-2.6084449548542166E-2</v>
      </c>
      <c r="I239" s="26">
        <f t="shared" si="11"/>
        <v>-1.0399175803628797</v>
      </c>
    </row>
    <row r="240" spans="1:9" x14ac:dyDescent="0.25">
      <c r="A240" t="s">
        <v>72</v>
      </c>
      <c r="B240" s="1">
        <v>41711</v>
      </c>
      <c r="C240">
        <v>203</v>
      </c>
      <c r="D240">
        <f t="shared" si="9"/>
        <v>-1.2300123001229846E-3</v>
      </c>
      <c r="E240" s="1">
        <v>41711</v>
      </c>
      <c r="F240">
        <v>6493.1</v>
      </c>
      <c r="G240">
        <f t="shared" si="10"/>
        <v>-3.6520431493500816E-3</v>
      </c>
      <c r="H240" s="26">
        <f>G240-$L$3</f>
        <v>-3.0504317756630872E-2</v>
      </c>
      <c r="I240" s="26">
        <f t="shared" si="11"/>
        <v>-1.2161259624460397</v>
      </c>
    </row>
    <row r="241" spans="1:10" x14ac:dyDescent="0.25">
      <c r="A241" t="s">
        <v>72</v>
      </c>
      <c r="B241" s="1">
        <v>41712</v>
      </c>
      <c r="C241">
        <v>203</v>
      </c>
      <c r="D241">
        <f t="shared" si="9"/>
        <v>0</v>
      </c>
      <c r="E241" s="1">
        <v>41712</v>
      </c>
      <c r="F241">
        <v>6504.2</v>
      </c>
      <c r="G241">
        <f t="shared" si="10"/>
        <v>1.7095070151391667E-3</v>
      </c>
      <c r="H241" s="26">
        <f>G241-$L$3</f>
        <v>-2.5142767592141624E-2</v>
      </c>
      <c r="I241" s="26">
        <f t="shared" si="11"/>
        <v>-1.0023752270251547</v>
      </c>
    </row>
    <row r="242" spans="1:10" x14ac:dyDescent="0.25">
      <c r="A242" t="s">
        <v>72</v>
      </c>
      <c r="B242" s="1">
        <v>41716</v>
      </c>
      <c r="C242">
        <v>200.35000600000001</v>
      </c>
      <c r="D242">
        <f t="shared" si="9"/>
        <v>-1.3054157635467911E-2</v>
      </c>
      <c r="E242" s="1">
        <v>41716</v>
      </c>
      <c r="F242">
        <v>6516.65</v>
      </c>
      <c r="G242">
        <f t="shared" si="10"/>
        <v>1.9141477814335062E-3</v>
      </c>
      <c r="H242" s="26">
        <f>G242-$L$3</f>
        <v>-2.4938126825847284E-2</v>
      </c>
      <c r="I242" s="26">
        <f t="shared" si="11"/>
        <v>-0.99421674431949569</v>
      </c>
    </row>
    <row r="243" spans="1:10" x14ac:dyDescent="0.25">
      <c r="A243" t="s">
        <v>72</v>
      </c>
      <c r="B243" s="1">
        <v>41717</v>
      </c>
      <c r="C243">
        <v>209.89999399999999</v>
      </c>
      <c r="D243">
        <f t="shared" si="9"/>
        <v>4.7666522156230906E-2</v>
      </c>
      <c r="E243" s="1">
        <v>41717</v>
      </c>
      <c r="F243">
        <v>6524.05</v>
      </c>
      <c r="G243">
        <f t="shared" si="10"/>
        <v>1.1355527763499129E-3</v>
      </c>
      <c r="H243" s="26">
        <f>G243-$L$3</f>
        <v>-2.5716721830930878E-2</v>
      </c>
      <c r="I243" s="26">
        <f t="shared" si="11"/>
        <v>-1.0252572549602275</v>
      </c>
    </row>
    <row r="244" spans="1:10" x14ac:dyDescent="0.25">
      <c r="A244" t="s">
        <v>72</v>
      </c>
      <c r="B244" s="1">
        <v>41718</v>
      </c>
      <c r="C244">
        <v>203.699997</v>
      </c>
      <c r="D244">
        <f t="shared" si="9"/>
        <v>-2.9537861730477233E-2</v>
      </c>
      <c r="E244" s="1">
        <v>41718</v>
      </c>
      <c r="F244">
        <v>6483.1</v>
      </c>
      <c r="G244">
        <f t="shared" si="10"/>
        <v>-6.2767759290623948E-3</v>
      </c>
      <c r="H244" s="26">
        <f>G244-$L$3</f>
        <v>-3.3129050536343185E-2</v>
      </c>
      <c r="I244" s="26">
        <f t="shared" si="11"/>
        <v>-1.3207670727097642</v>
      </c>
    </row>
    <row r="245" spans="1:10" x14ac:dyDescent="0.25">
      <c r="A245" t="s">
        <v>72</v>
      </c>
      <c r="B245" s="1">
        <v>41719</v>
      </c>
      <c r="C245">
        <v>199.25</v>
      </c>
      <c r="D245">
        <f t="shared" si="9"/>
        <v>-2.1845837336953888E-2</v>
      </c>
      <c r="E245" s="1">
        <v>41719</v>
      </c>
      <c r="F245">
        <v>6493.2</v>
      </c>
      <c r="G245">
        <f t="shared" si="10"/>
        <v>1.5578966852276555E-3</v>
      </c>
      <c r="H245" s="26">
        <f>G245-$L$3</f>
        <v>-2.5294377922053135E-2</v>
      </c>
      <c r="I245" s="26">
        <f t="shared" si="11"/>
        <v>-1.008419527371466</v>
      </c>
    </row>
    <row r="246" spans="1:10" x14ac:dyDescent="0.25">
      <c r="A246" t="s">
        <v>72</v>
      </c>
      <c r="B246" s="1">
        <v>41720</v>
      </c>
      <c r="C246">
        <v>216.64999399999999</v>
      </c>
      <c r="D246">
        <f t="shared" si="9"/>
        <v>8.7327447929736568E-2</v>
      </c>
      <c r="E246" s="1">
        <v>41720</v>
      </c>
      <c r="F246">
        <v>6494.9</v>
      </c>
      <c r="G246">
        <f t="shared" si="10"/>
        <v>2.6181235754330068E-4</v>
      </c>
      <c r="H246" s="26">
        <f>G246-$L$3</f>
        <v>-2.659046224973749E-2</v>
      </c>
      <c r="I246" s="26">
        <f t="shared" si="11"/>
        <v>-1.0600909600188571</v>
      </c>
    </row>
    <row r="247" spans="1:10" x14ac:dyDescent="0.25">
      <c r="A247" t="s">
        <v>72</v>
      </c>
      <c r="B247" s="1">
        <v>41722</v>
      </c>
      <c r="C247">
        <v>222.949997</v>
      </c>
      <c r="D247">
        <f t="shared" si="9"/>
        <v>2.9079174587929968E-2</v>
      </c>
      <c r="E247" s="1">
        <v>41722</v>
      </c>
      <c r="F247">
        <v>6583.5</v>
      </c>
      <c r="G247">
        <f t="shared" si="10"/>
        <v>1.3641472539992927E-2</v>
      </c>
      <c r="H247" s="26">
        <f>G247-$L$3</f>
        <v>-1.3210802067287863E-2</v>
      </c>
      <c r="I247" s="26">
        <f t="shared" si="11"/>
        <v>-0.52667951818959269</v>
      </c>
    </row>
    <row r="248" spans="1:10" x14ac:dyDescent="0.25">
      <c r="A248" t="s">
        <v>72</v>
      </c>
      <c r="B248" s="1">
        <v>41723</v>
      </c>
      <c r="C248">
        <v>219.300003</v>
      </c>
      <c r="D248">
        <f t="shared" si="9"/>
        <v>-1.6371357026750633E-2</v>
      </c>
      <c r="E248" s="1">
        <v>41723</v>
      </c>
      <c r="F248">
        <v>6589.75</v>
      </c>
      <c r="G248">
        <f t="shared" si="10"/>
        <v>9.4934305460614432E-4</v>
      </c>
      <c r="H248" s="26">
        <f>G248-$L$3</f>
        <v>-2.5902931552674646E-2</v>
      </c>
      <c r="I248" s="26">
        <f t="shared" si="11"/>
        <v>-1.0326809409734388</v>
      </c>
    </row>
    <row r="249" spans="1:10" x14ac:dyDescent="0.25">
      <c r="A249" t="s">
        <v>72</v>
      </c>
      <c r="B249" s="1">
        <v>41724</v>
      </c>
      <c r="C249">
        <v>215.85000600000001</v>
      </c>
      <c r="D249">
        <f t="shared" si="9"/>
        <v>-1.5731860249906138E-2</v>
      </c>
      <c r="E249" s="1">
        <v>41724</v>
      </c>
      <c r="F249">
        <v>6601.4</v>
      </c>
      <c r="G249">
        <f t="shared" si="10"/>
        <v>1.767897112940453E-3</v>
      </c>
      <c r="H249" s="26">
        <f>G249-$L$3</f>
        <v>-2.5084377494340337E-2</v>
      </c>
      <c r="I249" s="26">
        <f t="shared" si="11"/>
        <v>-1.0000473692296636</v>
      </c>
    </row>
    <row r="250" spans="1:10" x14ac:dyDescent="0.25">
      <c r="A250" t="s">
        <v>72</v>
      </c>
      <c r="B250" s="1">
        <v>41725</v>
      </c>
      <c r="C250">
        <v>215.85000600000001</v>
      </c>
      <c r="D250">
        <f t="shared" si="9"/>
        <v>0</v>
      </c>
      <c r="E250" s="1">
        <v>41725</v>
      </c>
      <c r="F250">
        <v>6641.75</v>
      </c>
      <c r="G250">
        <f t="shared" si="10"/>
        <v>6.1123398067077783E-3</v>
      </c>
      <c r="H250" s="26">
        <f>G250-$L$3</f>
        <v>-2.0739934800573012E-2</v>
      </c>
      <c r="I250" s="26">
        <f t="shared" si="11"/>
        <v>-0.82684600165929811</v>
      </c>
    </row>
    <row r="251" spans="1:10" x14ac:dyDescent="0.25">
      <c r="A251" t="s">
        <v>72</v>
      </c>
      <c r="B251" s="1">
        <v>41726</v>
      </c>
      <c r="C251">
        <v>220</v>
      </c>
      <c r="D251">
        <f t="shared" si="9"/>
        <v>1.9226286238787527E-2</v>
      </c>
      <c r="E251" s="1">
        <v>41726</v>
      </c>
      <c r="F251">
        <v>6695.9</v>
      </c>
      <c r="G251">
        <f t="shared" si="10"/>
        <v>8.1529717318478134E-3</v>
      </c>
      <c r="H251" s="26">
        <f>G251-$L$3</f>
        <v>-1.8699302875432977E-2</v>
      </c>
      <c r="I251" s="26">
        <f t="shared" si="11"/>
        <v>-0.74549143789694061</v>
      </c>
    </row>
    <row r="252" spans="1:10" x14ac:dyDescent="0.25">
      <c r="A252" t="s">
        <v>72</v>
      </c>
      <c r="B252" s="1">
        <v>41729</v>
      </c>
      <c r="C252">
        <v>209</v>
      </c>
      <c r="D252">
        <f t="shared" si="9"/>
        <v>-5.0000000000000044E-2</v>
      </c>
      <c r="E252" s="1">
        <v>41729</v>
      </c>
      <c r="F252">
        <v>6704.2</v>
      </c>
      <c r="G252">
        <f t="shared" si="10"/>
        <v>1.2395645096252572E-3</v>
      </c>
      <c r="H252" s="26">
        <f>G252-$L$3</f>
        <v>-2.5612710097655533E-2</v>
      </c>
      <c r="I252" s="26">
        <f t="shared" si="11"/>
        <v>-1.0211105839792756</v>
      </c>
    </row>
    <row r="253" spans="1:10" x14ac:dyDescent="0.25">
      <c r="D253" s="24" t="s">
        <v>7</v>
      </c>
      <c r="E253" s="24">
        <f>AVERAGE(D3:D252)</f>
        <v>-5.3033004982769283E-4</v>
      </c>
      <c r="G253" s="24" t="s">
        <v>7</v>
      </c>
      <c r="H253" s="24">
        <f>AVERAGE(G3:G252)</f>
        <v>7.1149011356630746E-4</v>
      </c>
      <c r="I253" s="24">
        <f t="shared" ref="I253:J253" si="12">AVERAGE(H3:H252)</f>
        <v>-2.6140784493714483E-2</v>
      </c>
      <c r="J253" s="24">
        <f t="shared" si="12"/>
        <v>-1.0421635046927931</v>
      </c>
    </row>
    <row r="254" spans="1:10" x14ac:dyDescent="0.25">
      <c r="D254" s="24" t="s">
        <v>8</v>
      </c>
      <c r="E254" s="24">
        <f>_xlfn.STDEV.P(D3:D252)</f>
        <v>2.50831893229846E-2</v>
      </c>
      <c r="G254" s="24" t="s">
        <v>8</v>
      </c>
      <c r="H254" s="24">
        <f>_xlfn.STDEV.P(G3:G252)</f>
        <v>1.1424764819373327E-2</v>
      </c>
      <c r="I254" s="24">
        <f t="shared" ref="I254:J254" si="13">_xlfn.STDEV.P(H3:H252)</f>
        <v>1.1424764819373311E-2</v>
      </c>
      <c r="J254" s="24">
        <f t="shared" si="13"/>
        <v>0.45547496661058157</v>
      </c>
    </row>
    <row r="255" spans="1:10" x14ac:dyDescent="0.25">
      <c r="D255" s="24" t="s">
        <v>11</v>
      </c>
      <c r="E255" s="24">
        <f>_xlfn.VAR.P(D3:D252)</f>
        <v>6.291663866126886E-4</v>
      </c>
      <c r="G255" s="24" t="s">
        <v>11</v>
      </c>
      <c r="H255" s="24">
        <f>_xlfn.VAR.P(G3:G252)</f>
        <v>1.3052525117799042E-4</v>
      </c>
      <c r="I255" s="24">
        <f t="shared" ref="I255:J255" si="14">_xlfn.VAR.P(H3:H252)</f>
        <v>1.3052525117799007E-4</v>
      </c>
      <c r="J255" s="24">
        <f t="shared" si="14"/>
        <v>0.20745744520891038</v>
      </c>
    </row>
    <row r="256" spans="1:10" x14ac:dyDescent="0.25">
      <c r="D256" s="24" t="s">
        <v>40</v>
      </c>
      <c r="E256" s="24">
        <f>B278</f>
        <v>6.2536663231341286E-2</v>
      </c>
      <c r="I256" s="26"/>
      <c r="J256" s="26"/>
    </row>
    <row r="257" spans="1:10" x14ac:dyDescent="0.25">
      <c r="D257" s="24" t="s">
        <v>42</v>
      </c>
      <c r="E257" s="24">
        <v>7.0000000000000007E-2</v>
      </c>
      <c r="I257" s="26"/>
      <c r="J257" s="26"/>
    </row>
    <row r="258" spans="1:10" x14ac:dyDescent="0.25">
      <c r="D258" s="24" t="s">
        <v>43</v>
      </c>
      <c r="E258" s="24">
        <f>(((H253)+1)^251)-1</f>
        <v>0.19544741150042411</v>
      </c>
      <c r="I258" s="26"/>
      <c r="J258" s="26"/>
    </row>
    <row r="259" spans="1:10" x14ac:dyDescent="0.25">
      <c r="D259" s="24" t="s">
        <v>44</v>
      </c>
      <c r="E259" s="24">
        <f>E257+E256*(E258-E257)</f>
        <v>7.7845062526245512E-2</v>
      </c>
      <c r="H259">
        <f>(1+H253)^252-1</f>
        <v>0.19629796051499526</v>
      </c>
      <c r="I259" s="26"/>
      <c r="J259" s="26"/>
    </row>
    <row r="260" spans="1:10" x14ac:dyDescent="0.25">
      <c r="D260" s="24" t="s">
        <v>45</v>
      </c>
      <c r="E260" s="24">
        <f>((((E253)+1)^252)-1)</f>
        <v>-0.12512881673303744</v>
      </c>
      <c r="I260" s="26"/>
      <c r="J260" s="26"/>
    </row>
    <row r="261" spans="1:10" x14ac:dyDescent="0.25">
      <c r="A261" t="s">
        <v>15</v>
      </c>
      <c r="J261" s="26"/>
    </row>
    <row r="262" spans="1:10" ht="15.75" thickBot="1" x14ac:dyDescent="0.3">
      <c r="E262">
        <f>(1+E2530)^252-1</f>
        <v>0</v>
      </c>
    </row>
    <row r="263" spans="1:10" x14ac:dyDescent="0.25">
      <c r="A263" s="15" t="s">
        <v>16</v>
      </c>
      <c r="B263" s="15"/>
    </row>
    <row r="264" spans="1:10" x14ac:dyDescent="0.25">
      <c r="A264" s="12" t="s">
        <v>17</v>
      </c>
      <c r="B264" s="12">
        <v>0.13729989091762496</v>
      </c>
    </row>
    <row r="265" spans="1:10" x14ac:dyDescent="0.25">
      <c r="A265" s="12" t="s">
        <v>18</v>
      </c>
      <c r="B265" s="12">
        <v>1.8851260045991709E-2</v>
      </c>
    </row>
    <row r="266" spans="1:10" x14ac:dyDescent="0.25">
      <c r="A266" s="12" t="s">
        <v>19</v>
      </c>
      <c r="B266" s="12">
        <v>1.4895015126822321E-2</v>
      </c>
    </row>
    <row r="267" spans="1:10" x14ac:dyDescent="0.25">
      <c r="A267" s="12" t="s">
        <v>20</v>
      </c>
      <c r="B267" s="12">
        <v>1.136210655860339E-2</v>
      </c>
    </row>
    <row r="268" spans="1:10" ht="15.75" thickBot="1" x14ac:dyDescent="0.3">
      <c r="A268" s="13" t="s">
        <v>21</v>
      </c>
      <c r="B268" s="13">
        <v>250</v>
      </c>
    </row>
    <row r="270" spans="1:10" ht="15.75" thickBot="1" x14ac:dyDescent="0.3">
      <c r="A270" t="s">
        <v>22</v>
      </c>
    </row>
    <row r="271" spans="1:10" x14ac:dyDescent="0.25">
      <c r="A271" s="14"/>
      <c r="B271" s="14" t="s">
        <v>27</v>
      </c>
      <c r="C271" s="14" t="s">
        <v>28</v>
      </c>
      <c r="D271" s="14" t="s">
        <v>29</v>
      </c>
      <c r="E271" s="14" t="s">
        <v>30</v>
      </c>
      <c r="F271" s="14" t="s">
        <v>31</v>
      </c>
    </row>
    <row r="272" spans="1:10" x14ac:dyDescent="0.25">
      <c r="A272" s="12" t="s">
        <v>23</v>
      </c>
      <c r="B272" s="12">
        <v>1</v>
      </c>
      <c r="C272" s="12">
        <v>6.1514136313117057E-4</v>
      </c>
      <c r="D272" s="12">
        <v>6.1514136313117057E-4</v>
      </c>
      <c r="E272" s="12">
        <v>4.7649375686148163</v>
      </c>
      <c r="F272" s="12">
        <v>2.9983304666068415E-2</v>
      </c>
    </row>
    <row r="273" spans="1:9" x14ac:dyDescent="0.25">
      <c r="A273" s="12" t="s">
        <v>24</v>
      </c>
      <c r="B273" s="12">
        <v>248</v>
      </c>
      <c r="C273" s="12">
        <v>3.2016171431366425E-2</v>
      </c>
      <c r="D273" s="12">
        <v>1.2909746544905818E-4</v>
      </c>
      <c r="E273" s="12"/>
      <c r="F273" s="12"/>
    </row>
    <row r="274" spans="1:9" ht="15.75" thickBot="1" x14ac:dyDescent="0.3">
      <c r="A274" s="13" t="s">
        <v>25</v>
      </c>
      <c r="B274" s="13">
        <v>249</v>
      </c>
      <c r="C274" s="13">
        <v>3.2631312794497595E-2</v>
      </c>
      <c r="D274" s="13"/>
      <c r="E274" s="13"/>
      <c r="F274" s="13"/>
    </row>
    <row r="275" spans="1:9" ht="15.75" thickBot="1" x14ac:dyDescent="0.3"/>
    <row r="276" spans="1:9" x14ac:dyDescent="0.25">
      <c r="A276" s="14"/>
      <c r="B276" s="14" t="s">
        <v>32</v>
      </c>
      <c r="C276" s="14" t="s">
        <v>20</v>
      </c>
      <c r="D276" s="14" t="s">
        <v>33</v>
      </c>
      <c r="E276" s="14" t="s">
        <v>34</v>
      </c>
      <c r="F276" s="14" t="s">
        <v>35</v>
      </c>
      <c r="G276" s="14" t="s">
        <v>36</v>
      </c>
      <c r="H276" s="14" t="s">
        <v>37</v>
      </c>
      <c r="I276" s="14" t="s">
        <v>38</v>
      </c>
    </row>
    <row r="277" spans="1:9" x14ac:dyDescent="0.25">
      <c r="A277" s="12" t="s">
        <v>26</v>
      </c>
      <c r="B277" s="12">
        <v>7.4465518529384233E-4</v>
      </c>
      <c r="C277" s="12">
        <v>7.1876331180383219E-4</v>
      </c>
      <c r="D277" s="12">
        <v>1.0360228089898342</v>
      </c>
      <c r="E277" s="12">
        <v>0.3012006318279451</v>
      </c>
      <c r="F277" s="12">
        <v>-6.7100353435465231E-4</v>
      </c>
      <c r="G277" s="12">
        <v>2.1603139049423369E-3</v>
      </c>
      <c r="H277" s="12">
        <v>-6.7100353435465231E-4</v>
      </c>
      <c r="I277" s="12">
        <v>2.1603139049423369E-3</v>
      </c>
    </row>
    <row r="278" spans="1:9" ht="15.75" thickBot="1" x14ac:dyDescent="0.3">
      <c r="A278" s="13" t="s">
        <v>39</v>
      </c>
      <c r="B278" s="13">
        <v>6.2536663231341286E-2</v>
      </c>
      <c r="C278" s="13">
        <v>2.8648777697340182E-2</v>
      </c>
      <c r="D278" s="13">
        <v>2.1828736950668346</v>
      </c>
      <c r="E278" s="13">
        <v>2.9983304666069889E-2</v>
      </c>
      <c r="F278" s="13">
        <v>6.1107281725135965E-3</v>
      </c>
      <c r="G278" s="13">
        <v>0.11896259829016897</v>
      </c>
      <c r="H278" s="13">
        <v>6.1107281725135965E-3</v>
      </c>
      <c r="I278" s="13">
        <v>0.11896259829016897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220" workbookViewId="0">
      <selection activeCell="A2" sqref="A2:A244"/>
    </sheetView>
  </sheetViews>
  <sheetFormatPr defaultRowHeight="15" x14ac:dyDescent="0.25"/>
  <cols>
    <col min="3" max="3" width="10.140625" bestFit="1" customWidth="1"/>
    <col min="5" max="5" width="8.140625" customWidth="1"/>
    <col min="6" max="6" width="10.1406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25" t="s">
        <v>47</v>
      </c>
      <c r="J1" s="25" t="s">
        <v>48</v>
      </c>
    </row>
    <row r="2" spans="1:13" x14ac:dyDescent="0.25">
      <c r="A2" t="s">
        <v>72</v>
      </c>
      <c r="B2" t="s">
        <v>5</v>
      </c>
      <c r="C2" s="1">
        <v>41730</v>
      </c>
      <c r="D2">
        <v>216.64999399999999</v>
      </c>
      <c r="F2" s="1">
        <v>41730</v>
      </c>
      <c r="G2">
        <v>6721.05</v>
      </c>
      <c r="I2" s="26"/>
      <c r="J2" s="26"/>
      <c r="L2" t="s">
        <v>42</v>
      </c>
      <c r="M2">
        <v>7.0000000000000007E-2</v>
      </c>
    </row>
    <row r="3" spans="1:13" x14ac:dyDescent="0.25">
      <c r="A3" t="s">
        <v>72</v>
      </c>
      <c r="B3" t="s">
        <v>5</v>
      </c>
      <c r="C3" s="1">
        <v>41731</v>
      </c>
      <c r="D3">
        <v>218.14999399999999</v>
      </c>
      <c r="E3">
        <f>(D3/D2)-1</f>
        <v>6.9236097001692531E-3</v>
      </c>
      <c r="F3" s="1">
        <v>41731</v>
      </c>
      <c r="G3">
        <v>6752.55</v>
      </c>
      <c r="H3">
        <f>(G3/G2)-1</f>
        <v>4.686767692547944E-3</v>
      </c>
      <c r="I3" s="26">
        <f>H3-$M$3</f>
        <v>-2.2165506914732847E-2</v>
      </c>
      <c r="J3" s="26">
        <f>I3/$E$246</f>
        <v>-0.87508944831744062</v>
      </c>
      <c r="L3" t="s">
        <v>46</v>
      </c>
      <c r="M3">
        <f>((M2+1)^(1/252)-1)*100</f>
        <v>2.6852274607280791E-2</v>
      </c>
    </row>
    <row r="4" spans="1:13" x14ac:dyDescent="0.25">
      <c r="A4" t="s">
        <v>72</v>
      </c>
      <c r="B4" t="s">
        <v>5</v>
      </c>
      <c r="C4" s="1">
        <v>41732</v>
      </c>
      <c r="D4">
        <v>218.39999399999999</v>
      </c>
      <c r="E4">
        <f t="shared" ref="E4:E67" si="0">(D4/D3)-1</f>
        <v>1.1460004899197518E-3</v>
      </c>
      <c r="F4" s="1">
        <v>41732</v>
      </c>
      <c r="G4">
        <v>6736.1</v>
      </c>
      <c r="H4">
        <f t="shared" ref="H4:H67" si="1">(G4/G3)-1</f>
        <v>-2.4361167262737515E-3</v>
      </c>
      <c r="I4" s="26">
        <f t="shared" ref="I4:I67" si="2">H4-$M$3</f>
        <v>-2.9288391333554542E-2</v>
      </c>
      <c r="J4" s="26">
        <f t="shared" ref="J4:J67" si="3">I4/$E$246</f>
        <v>-1.1562993940440844</v>
      </c>
    </row>
    <row r="5" spans="1:13" x14ac:dyDescent="0.25">
      <c r="A5" t="s">
        <v>72</v>
      </c>
      <c r="B5" t="s">
        <v>5</v>
      </c>
      <c r="C5" s="1">
        <v>41733</v>
      </c>
      <c r="D5">
        <v>221.64999399999999</v>
      </c>
      <c r="E5">
        <f t="shared" si="0"/>
        <v>1.4880952789769752E-2</v>
      </c>
      <c r="F5" s="1">
        <v>41733</v>
      </c>
      <c r="G5">
        <v>6694.35</v>
      </c>
      <c r="H5">
        <f t="shared" si="1"/>
        <v>-6.1979483677498948E-3</v>
      </c>
      <c r="I5" s="26">
        <f t="shared" si="2"/>
        <v>-3.3050222975030685E-2</v>
      </c>
      <c r="J5" s="26">
        <f t="shared" si="3"/>
        <v>-1.3048156986098232</v>
      </c>
    </row>
    <row r="6" spans="1:13" x14ac:dyDescent="0.25">
      <c r="A6" t="s">
        <v>72</v>
      </c>
      <c r="B6" t="s">
        <v>5</v>
      </c>
      <c r="C6" s="1">
        <v>41736</v>
      </c>
      <c r="D6">
        <v>217.75</v>
      </c>
      <c r="E6">
        <f t="shared" si="0"/>
        <v>-1.759528132448307E-2</v>
      </c>
      <c r="F6" s="1">
        <v>41736</v>
      </c>
      <c r="G6">
        <v>6695.05</v>
      </c>
      <c r="H6">
        <f t="shared" si="1"/>
        <v>1.045657905547337E-4</v>
      </c>
      <c r="I6" s="26">
        <f t="shared" si="2"/>
        <v>-2.6747708816726057E-2</v>
      </c>
      <c r="J6" s="26">
        <f t="shared" si="3"/>
        <v>-1.0559937944223849</v>
      </c>
    </row>
    <row r="7" spans="1:13" x14ac:dyDescent="0.25">
      <c r="A7" t="s">
        <v>72</v>
      </c>
      <c r="B7" t="s">
        <v>5</v>
      </c>
      <c r="C7" s="1">
        <v>41738</v>
      </c>
      <c r="D7">
        <v>219.10000600000001</v>
      </c>
      <c r="E7">
        <f t="shared" si="0"/>
        <v>6.1997979334098563E-3</v>
      </c>
      <c r="F7" s="1">
        <v>41738</v>
      </c>
      <c r="G7">
        <v>6796.2</v>
      </c>
      <c r="H7">
        <f t="shared" si="1"/>
        <v>1.5108176936692086E-2</v>
      </c>
      <c r="I7" s="26">
        <f t="shared" si="2"/>
        <v>-1.1744097670588705E-2</v>
      </c>
      <c r="J7" s="26">
        <f t="shared" si="3"/>
        <v>-0.4636544515348151</v>
      </c>
    </row>
    <row r="8" spans="1:13" x14ac:dyDescent="0.25">
      <c r="A8" t="s">
        <v>72</v>
      </c>
      <c r="B8" t="s">
        <v>5</v>
      </c>
      <c r="C8" s="1">
        <v>41739</v>
      </c>
      <c r="D8">
        <v>221.39999399999999</v>
      </c>
      <c r="E8">
        <f t="shared" si="0"/>
        <v>1.0497434673735206E-2</v>
      </c>
      <c r="F8" s="1">
        <v>41739</v>
      </c>
      <c r="G8">
        <v>6796.4</v>
      </c>
      <c r="H8">
        <f t="shared" si="1"/>
        <v>2.942820988205419E-5</v>
      </c>
      <c r="I8" s="26">
        <f t="shared" si="2"/>
        <v>-2.6822846397398736E-2</v>
      </c>
      <c r="J8" s="26">
        <f t="shared" si="3"/>
        <v>-1.0589602099558397</v>
      </c>
    </row>
    <row r="9" spans="1:13" x14ac:dyDescent="0.25">
      <c r="A9" t="s">
        <v>72</v>
      </c>
      <c r="B9" t="s">
        <v>5</v>
      </c>
      <c r="C9" s="1">
        <v>41740</v>
      </c>
      <c r="D9">
        <v>225.449997</v>
      </c>
      <c r="E9">
        <f t="shared" si="0"/>
        <v>1.829269697270175E-2</v>
      </c>
      <c r="F9" s="1">
        <v>41740</v>
      </c>
      <c r="G9">
        <v>6776.3</v>
      </c>
      <c r="H9">
        <f t="shared" si="1"/>
        <v>-2.9574480607379439E-3</v>
      </c>
      <c r="I9" s="26">
        <f t="shared" si="2"/>
        <v>-2.9809722668018734E-2</v>
      </c>
      <c r="J9" s="26">
        <f t="shared" si="3"/>
        <v>-1.1768814430638446</v>
      </c>
    </row>
    <row r="10" spans="1:13" x14ac:dyDescent="0.25">
      <c r="A10" t="s">
        <v>72</v>
      </c>
      <c r="B10" t="s">
        <v>5</v>
      </c>
      <c r="C10" s="1">
        <v>41744</v>
      </c>
      <c r="D10">
        <v>220.550003</v>
      </c>
      <c r="E10">
        <f t="shared" si="0"/>
        <v>-2.1734282835231045E-2</v>
      </c>
      <c r="F10" s="1">
        <v>41744</v>
      </c>
      <c r="G10">
        <v>6733.1</v>
      </c>
      <c r="H10">
        <f t="shared" si="1"/>
        <v>-6.3751604858107713E-3</v>
      </c>
      <c r="I10" s="26">
        <f t="shared" si="2"/>
        <v>-3.3227435093091562E-2</v>
      </c>
      <c r="J10" s="26">
        <f t="shared" si="3"/>
        <v>-1.3118119949375189</v>
      </c>
    </row>
    <row r="11" spans="1:13" x14ac:dyDescent="0.25">
      <c r="A11" t="s">
        <v>72</v>
      </c>
      <c r="B11" t="s">
        <v>5</v>
      </c>
      <c r="C11" s="1">
        <v>41745</v>
      </c>
      <c r="D11">
        <v>220.050003</v>
      </c>
      <c r="E11">
        <f t="shared" si="0"/>
        <v>-2.2670595928308002E-3</v>
      </c>
      <c r="F11" s="1">
        <v>41745</v>
      </c>
      <c r="G11">
        <v>6675.3</v>
      </c>
      <c r="H11">
        <f t="shared" si="1"/>
        <v>-8.5844558969865314E-3</v>
      </c>
      <c r="I11" s="26">
        <f t="shared" si="2"/>
        <v>-3.5436730504267322E-2</v>
      </c>
      <c r="J11" s="26">
        <f t="shared" si="3"/>
        <v>-1.3990345028627047</v>
      </c>
    </row>
    <row r="12" spans="1:13" x14ac:dyDescent="0.25">
      <c r="A12" t="s">
        <v>72</v>
      </c>
      <c r="B12" t="s">
        <v>5</v>
      </c>
      <c r="C12" s="1">
        <v>41746</v>
      </c>
      <c r="D12">
        <v>219.949997</v>
      </c>
      <c r="E12">
        <f t="shared" si="0"/>
        <v>-4.5446943256799432E-4</v>
      </c>
      <c r="F12" s="1">
        <v>41746</v>
      </c>
      <c r="G12">
        <v>6779.4</v>
      </c>
      <c r="H12">
        <f t="shared" si="1"/>
        <v>1.5594804727877332E-2</v>
      </c>
      <c r="I12" s="26">
        <f t="shared" si="2"/>
        <v>-1.1257469879403459E-2</v>
      </c>
      <c r="J12" s="26">
        <f t="shared" si="3"/>
        <v>-0.44444249094386717</v>
      </c>
    </row>
    <row r="13" spans="1:13" x14ac:dyDescent="0.25">
      <c r="A13" t="s">
        <v>72</v>
      </c>
      <c r="B13" t="s">
        <v>5</v>
      </c>
      <c r="C13" s="1">
        <v>41750</v>
      </c>
      <c r="D13">
        <v>223.75</v>
      </c>
      <c r="E13">
        <f t="shared" si="0"/>
        <v>1.7276667660059086E-2</v>
      </c>
      <c r="F13" s="1">
        <v>41750</v>
      </c>
      <c r="G13">
        <v>6817.65</v>
      </c>
      <c r="H13">
        <f t="shared" si="1"/>
        <v>5.6420922205504542E-3</v>
      </c>
      <c r="I13" s="26">
        <f t="shared" si="2"/>
        <v>-2.1210182386730336E-2</v>
      </c>
      <c r="J13" s="26">
        <f t="shared" si="3"/>
        <v>-0.83737344130755031</v>
      </c>
    </row>
    <row r="14" spans="1:13" x14ac:dyDescent="0.25">
      <c r="A14" t="s">
        <v>72</v>
      </c>
      <c r="B14" t="s">
        <v>5</v>
      </c>
      <c r="C14" s="1">
        <v>41751</v>
      </c>
      <c r="D14">
        <v>224.10000600000001</v>
      </c>
      <c r="E14">
        <f t="shared" si="0"/>
        <v>1.5642726256983597E-3</v>
      </c>
      <c r="F14" s="1">
        <v>41751</v>
      </c>
      <c r="G14">
        <v>6815.35</v>
      </c>
      <c r="H14">
        <f t="shared" si="1"/>
        <v>-3.3735964738568214E-4</v>
      </c>
      <c r="I14" s="26">
        <f t="shared" si="2"/>
        <v>-2.7189634254666473E-2</v>
      </c>
      <c r="J14" s="26">
        <f t="shared" si="3"/>
        <v>-1.0734409157164022</v>
      </c>
    </row>
    <row r="15" spans="1:13" x14ac:dyDescent="0.25">
      <c r="A15" t="s">
        <v>72</v>
      </c>
      <c r="B15" t="s">
        <v>5</v>
      </c>
      <c r="C15" s="1">
        <v>41752</v>
      </c>
      <c r="D15">
        <v>223.39999399999999</v>
      </c>
      <c r="E15">
        <f t="shared" si="0"/>
        <v>-3.1236589971355144E-3</v>
      </c>
      <c r="F15" s="1">
        <v>41752</v>
      </c>
      <c r="G15">
        <v>6840.8</v>
      </c>
      <c r="H15">
        <f t="shared" si="1"/>
        <v>3.7342176117147741E-3</v>
      </c>
      <c r="I15" s="26">
        <f t="shared" si="2"/>
        <v>-2.3118056995566016E-2</v>
      </c>
      <c r="J15" s="26">
        <f t="shared" si="3"/>
        <v>-0.91269592074947792</v>
      </c>
    </row>
    <row r="16" spans="1:13" x14ac:dyDescent="0.25">
      <c r="A16" t="s">
        <v>72</v>
      </c>
      <c r="B16" t="s">
        <v>5</v>
      </c>
      <c r="C16" s="1">
        <v>41754</v>
      </c>
      <c r="D16">
        <v>223.39999399999999</v>
      </c>
      <c r="E16">
        <f t="shared" si="0"/>
        <v>0</v>
      </c>
      <c r="F16" s="1">
        <v>41754</v>
      </c>
      <c r="G16">
        <v>6782.75</v>
      </c>
      <c r="H16">
        <f t="shared" si="1"/>
        <v>-8.4858496082329538E-3</v>
      </c>
      <c r="I16" s="26">
        <f t="shared" si="2"/>
        <v>-3.5338124215513744E-2</v>
      </c>
      <c r="J16" s="26">
        <f t="shared" si="3"/>
        <v>-1.3951415477790272</v>
      </c>
    </row>
    <row r="17" spans="1:10" x14ac:dyDescent="0.25">
      <c r="A17" t="s">
        <v>72</v>
      </c>
      <c r="B17" t="s">
        <v>5</v>
      </c>
      <c r="C17" s="1">
        <v>41757</v>
      </c>
      <c r="D17">
        <v>217</v>
      </c>
      <c r="E17">
        <f t="shared" si="0"/>
        <v>-2.8648138638714515E-2</v>
      </c>
      <c r="F17" s="1">
        <v>41757</v>
      </c>
      <c r="G17">
        <v>6761.25</v>
      </c>
      <c r="H17">
        <f t="shared" si="1"/>
        <v>-3.1698057572518978E-3</v>
      </c>
      <c r="I17" s="26">
        <f t="shared" si="2"/>
        <v>-3.0022080364532688E-2</v>
      </c>
      <c r="J17" s="26">
        <f t="shared" si="3"/>
        <v>-1.1852652792740077</v>
      </c>
    </row>
    <row r="18" spans="1:10" x14ac:dyDescent="0.25">
      <c r="A18" t="s">
        <v>72</v>
      </c>
      <c r="B18" t="s">
        <v>5</v>
      </c>
      <c r="C18" s="1">
        <v>41758</v>
      </c>
      <c r="D18">
        <v>216.60000600000001</v>
      </c>
      <c r="E18">
        <f t="shared" si="0"/>
        <v>-1.8432903225805708E-3</v>
      </c>
      <c r="F18" s="1">
        <v>41758</v>
      </c>
      <c r="G18">
        <v>6715.25</v>
      </c>
      <c r="H18">
        <f t="shared" si="1"/>
        <v>-6.8034756886670156E-3</v>
      </c>
      <c r="I18" s="26">
        <f t="shared" si="2"/>
        <v>-3.3655750295947806E-2</v>
      </c>
      <c r="J18" s="26">
        <f t="shared" si="3"/>
        <v>-1.3287217870760561</v>
      </c>
    </row>
    <row r="19" spans="1:10" x14ac:dyDescent="0.25">
      <c r="A19" t="s">
        <v>72</v>
      </c>
      <c r="B19" t="s">
        <v>5</v>
      </c>
      <c r="C19" s="1">
        <v>41759</v>
      </c>
      <c r="D19">
        <v>214.35000600000001</v>
      </c>
      <c r="E19">
        <f t="shared" si="0"/>
        <v>-1.0387811346598053E-2</v>
      </c>
      <c r="F19" s="1">
        <v>41759</v>
      </c>
      <c r="G19">
        <v>6696.4</v>
      </c>
      <c r="H19">
        <f t="shared" si="1"/>
        <v>-2.8070436692603229E-3</v>
      </c>
      <c r="I19" s="26">
        <f t="shared" si="2"/>
        <v>-2.9659318276541113E-2</v>
      </c>
      <c r="J19" s="26">
        <f t="shared" si="3"/>
        <v>-1.1709435100190926</v>
      </c>
    </row>
    <row r="20" spans="1:10" x14ac:dyDescent="0.25">
      <c r="A20" t="s">
        <v>72</v>
      </c>
      <c r="B20" t="s">
        <v>5</v>
      </c>
      <c r="C20" s="1">
        <v>41761</v>
      </c>
      <c r="D20">
        <v>206.60000600000001</v>
      </c>
      <c r="E20">
        <f t="shared" si="0"/>
        <v>-3.6155818908631177E-2</v>
      </c>
      <c r="F20" s="1">
        <v>41761</v>
      </c>
      <c r="G20">
        <v>6694.8</v>
      </c>
      <c r="H20">
        <f t="shared" si="1"/>
        <v>-2.3893435278643516E-4</v>
      </c>
      <c r="I20" s="26">
        <f t="shared" si="2"/>
        <v>-2.7091208960067226E-2</v>
      </c>
      <c r="J20" s="26">
        <f t="shared" si="3"/>
        <v>-1.0695551062430313</v>
      </c>
    </row>
    <row r="21" spans="1:10" x14ac:dyDescent="0.25">
      <c r="A21" t="s">
        <v>72</v>
      </c>
      <c r="B21" t="s">
        <v>5</v>
      </c>
      <c r="C21" s="1">
        <v>41764</v>
      </c>
      <c r="D21">
        <v>208.050003</v>
      </c>
      <c r="E21">
        <f t="shared" si="0"/>
        <v>7.0183783053714421E-3</v>
      </c>
      <c r="F21" s="1">
        <v>41764</v>
      </c>
      <c r="G21">
        <v>6699.35</v>
      </c>
      <c r="H21">
        <f t="shared" si="1"/>
        <v>6.7963195315767777E-4</v>
      </c>
      <c r="I21" s="26">
        <f t="shared" si="2"/>
        <v>-2.6172642654123113E-2</v>
      </c>
      <c r="J21" s="26">
        <f t="shared" si="3"/>
        <v>-1.0332903059384941</v>
      </c>
    </row>
    <row r="22" spans="1:10" x14ac:dyDescent="0.25">
      <c r="A22" t="s">
        <v>72</v>
      </c>
      <c r="B22" t="s">
        <v>5</v>
      </c>
      <c r="C22" s="1">
        <v>41765</v>
      </c>
      <c r="D22">
        <v>204.949997</v>
      </c>
      <c r="E22">
        <f t="shared" si="0"/>
        <v>-1.4900292983893948E-2</v>
      </c>
      <c r="F22" s="1">
        <v>41765</v>
      </c>
      <c r="G22">
        <v>6715.3</v>
      </c>
      <c r="H22">
        <f t="shared" si="1"/>
        <v>2.3808279907751029E-3</v>
      </c>
      <c r="I22" s="26">
        <f t="shared" si="2"/>
        <v>-2.4471446616505688E-2</v>
      </c>
      <c r="J22" s="26">
        <f t="shared" si="3"/>
        <v>-0.96612745206083483</v>
      </c>
    </row>
    <row r="23" spans="1:10" x14ac:dyDescent="0.25">
      <c r="A23" t="s">
        <v>72</v>
      </c>
      <c r="B23" t="s">
        <v>5</v>
      </c>
      <c r="C23" s="1">
        <v>41766</v>
      </c>
      <c r="D23">
        <v>203.050003</v>
      </c>
      <c r="E23">
        <f t="shared" si="0"/>
        <v>-9.2705246538744568E-3</v>
      </c>
      <c r="F23" s="1">
        <v>41766</v>
      </c>
      <c r="G23">
        <v>6652.55</v>
      </c>
      <c r="H23">
        <f t="shared" si="1"/>
        <v>-9.344333090107626E-3</v>
      </c>
      <c r="I23" s="26">
        <f t="shared" si="2"/>
        <v>-3.6196607697388417E-2</v>
      </c>
      <c r="J23" s="26">
        <f t="shared" si="3"/>
        <v>-1.4290342911046492</v>
      </c>
    </row>
    <row r="24" spans="1:10" x14ac:dyDescent="0.25">
      <c r="A24" t="s">
        <v>72</v>
      </c>
      <c r="B24" t="s">
        <v>5</v>
      </c>
      <c r="C24" s="1">
        <v>41767</v>
      </c>
      <c r="D24">
        <v>200.64999399999999</v>
      </c>
      <c r="E24">
        <f t="shared" si="0"/>
        <v>-1.1819792979761767E-2</v>
      </c>
      <c r="F24" s="1">
        <v>41767</v>
      </c>
      <c r="G24">
        <v>6659.85</v>
      </c>
      <c r="H24">
        <f t="shared" si="1"/>
        <v>1.097323582686327E-3</v>
      </c>
      <c r="I24" s="26">
        <f t="shared" si="2"/>
        <v>-2.5754951024594464E-2</v>
      </c>
      <c r="J24" s="26">
        <f t="shared" si="3"/>
        <v>-1.0167999301912971</v>
      </c>
    </row>
    <row r="25" spans="1:10" x14ac:dyDescent="0.25">
      <c r="A25" t="s">
        <v>72</v>
      </c>
      <c r="B25" t="s">
        <v>5</v>
      </c>
      <c r="C25" s="1">
        <v>41768</v>
      </c>
      <c r="D25">
        <v>199.75</v>
      </c>
      <c r="E25">
        <f t="shared" si="0"/>
        <v>-4.4853926085838269E-3</v>
      </c>
      <c r="F25" s="1">
        <v>41768</v>
      </c>
      <c r="G25">
        <v>6858.8</v>
      </c>
      <c r="H25">
        <f t="shared" si="1"/>
        <v>2.9873045188705483E-2</v>
      </c>
      <c r="I25" s="26">
        <f t="shared" si="2"/>
        <v>3.0207705814246921E-3</v>
      </c>
      <c r="J25" s="26">
        <f t="shared" si="3"/>
        <v>0.11925937321268562</v>
      </c>
    </row>
    <row r="26" spans="1:10" x14ac:dyDescent="0.25">
      <c r="A26" t="s">
        <v>72</v>
      </c>
      <c r="B26" t="s">
        <v>5</v>
      </c>
      <c r="C26" s="1">
        <v>41771</v>
      </c>
      <c r="D26">
        <v>206.85000600000001</v>
      </c>
      <c r="E26">
        <f t="shared" si="0"/>
        <v>3.5544460575719583E-2</v>
      </c>
      <c r="F26" s="1">
        <v>41771</v>
      </c>
      <c r="G26">
        <v>7014.25</v>
      </c>
      <c r="H26">
        <f t="shared" si="1"/>
        <v>2.2664314457339518E-2</v>
      </c>
      <c r="I26" s="26">
        <f t="shared" si="2"/>
        <v>-4.1879601499412722E-3</v>
      </c>
      <c r="J26" s="26">
        <f t="shared" si="3"/>
        <v>-0.16533976647976451</v>
      </c>
    </row>
    <row r="27" spans="1:10" x14ac:dyDescent="0.25">
      <c r="A27" t="s">
        <v>72</v>
      </c>
      <c r="B27" t="s">
        <v>5</v>
      </c>
      <c r="C27" s="1">
        <v>41772</v>
      </c>
      <c r="D27">
        <v>202.949997</v>
      </c>
      <c r="E27">
        <f t="shared" si="0"/>
        <v>-1.8854285167388407E-2</v>
      </c>
      <c r="F27" s="1">
        <v>41772</v>
      </c>
      <c r="G27">
        <v>7108.75</v>
      </c>
      <c r="H27">
        <f t="shared" si="1"/>
        <v>1.3472573689275347E-2</v>
      </c>
      <c r="I27" s="26">
        <f t="shared" si="2"/>
        <v>-1.3379700918005444E-2</v>
      </c>
      <c r="J27" s="26">
        <f t="shared" si="3"/>
        <v>-0.52822771615511488</v>
      </c>
    </row>
    <row r="28" spans="1:10" x14ac:dyDescent="0.25">
      <c r="A28" t="s">
        <v>72</v>
      </c>
      <c r="B28" t="s">
        <v>5</v>
      </c>
      <c r="C28" s="1">
        <v>41773</v>
      </c>
      <c r="D28">
        <v>209.60000600000001</v>
      </c>
      <c r="E28">
        <f t="shared" si="0"/>
        <v>3.2766736133531538E-2</v>
      </c>
      <c r="F28" s="1">
        <v>41773</v>
      </c>
      <c r="G28">
        <v>7108.75</v>
      </c>
      <c r="H28">
        <f t="shared" si="1"/>
        <v>0</v>
      </c>
      <c r="I28" s="26">
        <f t="shared" si="2"/>
        <v>-2.6852274607280791E-2</v>
      </c>
      <c r="J28" s="26">
        <f t="shared" si="3"/>
        <v>-1.0601220293561233</v>
      </c>
    </row>
    <row r="29" spans="1:10" x14ac:dyDescent="0.25">
      <c r="A29" t="s">
        <v>72</v>
      </c>
      <c r="B29" t="s">
        <v>5</v>
      </c>
      <c r="C29" s="1">
        <v>41774</v>
      </c>
      <c r="D29">
        <v>213.699997</v>
      </c>
      <c r="E29">
        <f t="shared" si="0"/>
        <v>1.9561025203405746E-2</v>
      </c>
      <c r="F29" s="1">
        <v>41774</v>
      </c>
      <c r="G29">
        <v>7123.15</v>
      </c>
      <c r="H29">
        <f t="shared" si="1"/>
        <v>2.0256725866010239E-3</v>
      </c>
      <c r="I29" s="26">
        <f t="shared" si="2"/>
        <v>-2.4826602020679767E-2</v>
      </c>
      <c r="J29" s="26">
        <f t="shared" si="3"/>
        <v>-0.98014891107376079</v>
      </c>
    </row>
    <row r="30" spans="1:10" x14ac:dyDescent="0.25">
      <c r="A30" t="s">
        <v>72</v>
      </c>
      <c r="B30" t="s">
        <v>5</v>
      </c>
      <c r="C30" s="1">
        <v>41775</v>
      </c>
      <c r="D30">
        <v>221.300003</v>
      </c>
      <c r="E30">
        <f t="shared" si="0"/>
        <v>3.5563903166550004E-2</v>
      </c>
      <c r="F30" s="1">
        <v>41775</v>
      </c>
      <c r="G30">
        <v>7203</v>
      </c>
      <c r="H30">
        <f t="shared" si="1"/>
        <v>1.120992819188138E-2</v>
      </c>
      <c r="I30" s="26">
        <f t="shared" si="2"/>
        <v>-1.5642346415399411E-2</v>
      </c>
      <c r="J30" s="26">
        <f t="shared" si="3"/>
        <v>-0.61755647401611202</v>
      </c>
    </row>
    <row r="31" spans="1:10" x14ac:dyDescent="0.25">
      <c r="A31" t="s">
        <v>72</v>
      </c>
      <c r="B31" t="s">
        <v>5</v>
      </c>
      <c r="C31" s="1">
        <v>41778</v>
      </c>
      <c r="D31">
        <v>225.300003</v>
      </c>
      <c r="E31">
        <f t="shared" si="0"/>
        <v>1.8075011051852607E-2</v>
      </c>
      <c r="F31" s="1">
        <v>41778</v>
      </c>
      <c r="G31">
        <v>7263.55</v>
      </c>
      <c r="H31">
        <f t="shared" si="1"/>
        <v>8.4062196307095327E-3</v>
      </c>
      <c r="I31" s="26">
        <f t="shared" si="2"/>
        <v>-1.8446054976571258E-2</v>
      </c>
      <c r="J31" s="26">
        <f t="shared" si="3"/>
        <v>-0.72824628532865998</v>
      </c>
    </row>
    <row r="32" spans="1:10" x14ac:dyDescent="0.25">
      <c r="A32" t="s">
        <v>72</v>
      </c>
      <c r="B32" t="s">
        <v>5</v>
      </c>
      <c r="C32" s="1">
        <v>41779</v>
      </c>
      <c r="D32">
        <v>224.199997</v>
      </c>
      <c r="E32">
        <f t="shared" si="0"/>
        <v>-4.8824056163018215E-3</v>
      </c>
      <c r="F32" s="1">
        <v>41779</v>
      </c>
      <c r="G32">
        <v>7275.5</v>
      </c>
      <c r="H32">
        <f t="shared" si="1"/>
        <v>1.6452010380598736E-3</v>
      </c>
      <c r="I32" s="26">
        <f t="shared" si="2"/>
        <v>-2.5207073569220917E-2</v>
      </c>
      <c r="J32" s="26">
        <f t="shared" si="3"/>
        <v>-0.99516984602436442</v>
      </c>
    </row>
    <row r="33" spans="1:10" x14ac:dyDescent="0.25">
      <c r="A33" t="s">
        <v>72</v>
      </c>
      <c r="B33" t="s">
        <v>5</v>
      </c>
      <c r="C33" s="1">
        <v>41780</v>
      </c>
      <c r="D33">
        <v>243.75</v>
      </c>
      <c r="E33">
        <f t="shared" si="0"/>
        <v>8.7198944074919016E-2</v>
      </c>
      <c r="F33" s="1">
        <v>41780</v>
      </c>
      <c r="G33">
        <v>7252.9</v>
      </c>
      <c r="H33">
        <f t="shared" si="1"/>
        <v>-3.1063157171329348E-3</v>
      </c>
      <c r="I33" s="26">
        <f t="shared" si="2"/>
        <v>-2.9958590324413725E-2</v>
      </c>
      <c r="J33" s="26">
        <f t="shared" si="3"/>
        <v>-1.1827587061378695</v>
      </c>
    </row>
    <row r="34" spans="1:10" x14ac:dyDescent="0.25">
      <c r="A34" t="s">
        <v>72</v>
      </c>
      <c r="B34" t="s">
        <v>5</v>
      </c>
      <c r="C34" s="1">
        <v>41781</v>
      </c>
      <c r="D34">
        <v>246</v>
      </c>
      <c r="E34">
        <f t="shared" si="0"/>
        <v>9.2307692307691536E-3</v>
      </c>
      <c r="F34" s="1">
        <v>41781</v>
      </c>
      <c r="G34">
        <v>7276.4</v>
      </c>
      <c r="H34">
        <f t="shared" si="1"/>
        <v>3.2400832770340671E-3</v>
      </c>
      <c r="I34" s="26">
        <f t="shared" si="2"/>
        <v>-2.3612191330246723E-2</v>
      </c>
      <c r="J34" s="26">
        <f t="shared" si="3"/>
        <v>-0.93220423806402719</v>
      </c>
    </row>
    <row r="35" spans="1:10" x14ac:dyDescent="0.25">
      <c r="A35" t="s">
        <v>72</v>
      </c>
      <c r="B35" t="s">
        <v>5</v>
      </c>
      <c r="C35" s="1">
        <v>41782</v>
      </c>
      <c r="D35">
        <v>245.35000600000001</v>
      </c>
      <c r="E35">
        <f t="shared" si="0"/>
        <v>-2.6422520325203314E-3</v>
      </c>
      <c r="F35" s="1">
        <v>41782</v>
      </c>
      <c r="G35">
        <v>7367.1</v>
      </c>
      <c r="H35">
        <f t="shared" si="1"/>
        <v>1.2464955197625249E-2</v>
      </c>
      <c r="I35" s="26">
        <f t="shared" si="2"/>
        <v>-1.4387319409655541E-2</v>
      </c>
      <c r="J35" s="26">
        <f t="shared" si="3"/>
        <v>-0.56800827760875139</v>
      </c>
    </row>
    <row r="36" spans="1:10" x14ac:dyDescent="0.25">
      <c r="A36" t="s">
        <v>72</v>
      </c>
      <c r="B36" t="s">
        <v>5</v>
      </c>
      <c r="C36" s="1">
        <v>41785</v>
      </c>
      <c r="D36">
        <v>247.25</v>
      </c>
      <c r="E36">
        <f t="shared" si="0"/>
        <v>7.7440144835374536E-3</v>
      </c>
      <c r="F36" s="1">
        <v>41785</v>
      </c>
      <c r="G36">
        <v>7359.05</v>
      </c>
      <c r="H36">
        <f t="shared" si="1"/>
        <v>-1.0926959047657947E-3</v>
      </c>
      <c r="I36" s="26">
        <f t="shared" si="2"/>
        <v>-2.7944970512046585E-2</v>
      </c>
      <c r="J36" s="26">
        <f t="shared" si="3"/>
        <v>-1.103261428791408</v>
      </c>
    </row>
    <row r="37" spans="1:10" x14ac:dyDescent="0.25">
      <c r="A37" t="s">
        <v>72</v>
      </c>
      <c r="B37" t="s">
        <v>5</v>
      </c>
      <c r="C37" s="1">
        <v>41786</v>
      </c>
      <c r="D37">
        <v>233.199997</v>
      </c>
      <c r="E37">
        <f t="shared" si="0"/>
        <v>-5.6825087967644072E-2</v>
      </c>
      <c r="F37" s="1">
        <v>41786</v>
      </c>
      <c r="G37">
        <v>7318</v>
      </c>
      <c r="H37">
        <f t="shared" si="1"/>
        <v>-5.5781656599697138E-3</v>
      </c>
      <c r="I37" s="26">
        <f t="shared" si="2"/>
        <v>-3.2430440267250504E-2</v>
      </c>
      <c r="J37" s="26">
        <f t="shared" si="3"/>
        <v>-1.280346810534561</v>
      </c>
    </row>
    <row r="38" spans="1:10" x14ac:dyDescent="0.25">
      <c r="A38" t="s">
        <v>72</v>
      </c>
      <c r="B38" t="s">
        <v>5</v>
      </c>
      <c r="C38" s="1">
        <v>41787</v>
      </c>
      <c r="D38">
        <v>231.64999399999999</v>
      </c>
      <c r="E38">
        <f t="shared" si="0"/>
        <v>-6.6466681815608997E-3</v>
      </c>
      <c r="F38" s="1">
        <v>41787</v>
      </c>
      <c r="G38">
        <v>7329.65</v>
      </c>
      <c r="H38">
        <f t="shared" si="1"/>
        <v>1.591965017764263E-3</v>
      </c>
      <c r="I38" s="26">
        <f t="shared" si="2"/>
        <v>-2.5260309589516527E-2</v>
      </c>
      <c r="J38" s="26">
        <f t="shared" si="3"/>
        <v>-0.99727159266207099</v>
      </c>
    </row>
    <row r="39" spans="1:10" x14ac:dyDescent="0.25">
      <c r="A39" t="s">
        <v>72</v>
      </c>
      <c r="B39" t="s">
        <v>5</v>
      </c>
      <c r="C39" s="1">
        <v>41788</v>
      </c>
      <c r="D39">
        <v>232.550003</v>
      </c>
      <c r="E39">
        <f t="shared" si="0"/>
        <v>3.8852105474260767E-3</v>
      </c>
      <c r="F39" s="1">
        <v>41788</v>
      </c>
      <c r="G39">
        <v>7235.65</v>
      </c>
      <c r="H39">
        <f t="shared" si="1"/>
        <v>-1.2824623276691205E-2</v>
      </c>
      <c r="I39" s="26">
        <f t="shared" si="2"/>
        <v>-3.9676897883971995E-2</v>
      </c>
      <c r="J39" s="26">
        <f t="shared" si="3"/>
        <v>-1.566435399551112</v>
      </c>
    </row>
    <row r="40" spans="1:10" x14ac:dyDescent="0.25">
      <c r="A40" t="s">
        <v>72</v>
      </c>
      <c r="B40" t="s">
        <v>5</v>
      </c>
      <c r="C40" s="1">
        <v>41789</v>
      </c>
      <c r="D40">
        <v>231.300003</v>
      </c>
      <c r="E40">
        <f t="shared" si="0"/>
        <v>-5.3751880622422421E-3</v>
      </c>
      <c r="F40" s="1">
        <v>41789</v>
      </c>
      <c r="G40">
        <v>7229.95</v>
      </c>
      <c r="H40">
        <f t="shared" si="1"/>
        <v>-7.8776613020248298E-4</v>
      </c>
      <c r="I40" s="26">
        <f t="shared" si="2"/>
        <v>-2.7640040737483274E-2</v>
      </c>
      <c r="J40" s="26">
        <f t="shared" si="3"/>
        <v>-1.0912228668390618</v>
      </c>
    </row>
    <row r="41" spans="1:10" x14ac:dyDescent="0.25">
      <c r="A41" t="s">
        <v>72</v>
      </c>
      <c r="B41" t="s">
        <v>5</v>
      </c>
      <c r="C41" s="1">
        <v>41792</v>
      </c>
      <c r="D41">
        <v>239.800003</v>
      </c>
      <c r="E41">
        <f t="shared" si="0"/>
        <v>3.6748810591239023E-2</v>
      </c>
      <c r="F41" s="1">
        <v>41792</v>
      </c>
      <c r="G41">
        <v>7362.5</v>
      </c>
      <c r="H41">
        <f t="shared" si="1"/>
        <v>1.8333460120747658E-2</v>
      </c>
      <c r="I41" s="26">
        <f t="shared" si="2"/>
        <v>-8.5188144865331328E-3</v>
      </c>
      <c r="J41" s="26">
        <f t="shared" si="3"/>
        <v>-0.33632096473209622</v>
      </c>
    </row>
    <row r="42" spans="1:10" x14ac:dyDescent="0.25">
      <c r="A42" t="s">
        <v>72</v>
      </c>
      <c r="B42" t="s">
        <v>5</v>
      </c>
      <c r="C42" s="1">
        <v>41793</v>
      </c>
      <c r="D42">
        <v>246.25</v>
      </c>
      <c r="E42">
        <f t="shared" si="0"/>
        <v>2.6897401665170184E-2</v>
      </c>
      <c r="F42" s="1">
        <v>41793</v>
      </c>
      <c r="G42">
        <v>7415.85</v>
      </c>
      <c r="H42">
        <f t="shared" si="1"/>
        <v>7.2461799660441528E-3</v>
      </c>
      <c r="I42" s="26">
        <f t="shared" si="2"/>
        <v>-1.9606094641236638E-2</v>
      </c>
      <c r="J42" s="26">
        <f t="shared" si="3"/>
        <v>-0.77404440192863</v>
      </c>
    </row>
    <row r="43" spans="1:10" x14ac:dyDescent="0.25">
      <c r="A43" t="s">
        <v>72</v>
      </c>
      <c r="B43" t="s">
        <v>5</v>
      </c>
      <c r="C43" s="1">
        <v>41794</v>
      </c>
      <c r="D43">
        <v>245.60000600000001</v>
      </c>
      <c r="E43">
        <f t="shared" si="0"/>
        <v>-2.6395695431471466E-3</v>
      </c>
      <c r="F43" s="1">
        <v>41794</v>
      </c>
      <c r="G43">
        <v>7402.25</v>
      </c>
      <c r="H43">
        <f t="shared" si="1"/>
        <v>-1.8339098013040456E-3</v>
      </c>
      <c r="I43" s="26">
        <f t="shared" si="2"/>
        <v>-2.8686184408584836E-2</v>
      </c>
      <c r="J43" s="26">
        <f t="shared" si="3"/>
        <v>-1.1325243940961063</v>
      </c>
    </row>
    <row r="44" spans="1:10" x14ac:dyDescent="0.25">
      <c r="A44" t="s">
        <v>72</v>
      </c>
      <c r="B44" t="s">
        <v>5</v>
      </c>
      <c r="C44" s="1">
        <v>41795</v>
      </c>
      <c r="D44">
        <v>247.949997</v>
      </c>
      <c r="E44">
        <f t="shared" si="0"/>
        <v>9.5683670300887869E-3</v>
      </c>
      <c r="F44" s="1">
        <v>41795</v>
      </c>
      <c r="G44">
        <v>7474.1</v>
      </c>
      <c r="H44">
        <f t="shared" si="1"/>
        <v>9.7065081563039168E-3</v>
      </c>
      <c r="I44" s="26">
        <f t="shared" si="2"/>
        <v>-1.7145766450976874E-2</v>
      </c>
      <c r="J44" s="26">
        <f t="shared" si="3"/>
        <v>-0.67691117384697419</v>
      </c>
    </row>
    <row r="45" spans="1:10" x14ac:dyDescent="0.25">
      <c r="A45" t="s">
        <v>72</v>
      </c>
      <c r="B45" t="s">
        <v>5</v>
      </c>
      <c r="C45" s="1">
        <v>41796</v>
      </c>
      <c r="D45">
        <v>253.949997</v>
      </c>
      <c r="E45">
        <f t="shared" si="0"/>
        <v>2.4198427395020206E-2</v>
      </c>
      <c r="F45" s="1">
        <v>41796</v>
      </c>
      <c r="G45">
        <v>7583.4</v>
      </c>
      <c r="H45">
        <f t="shared" si="1"/>
        <v>1.4623834307809558E-2</v>
      </c>
      <c r="I45" s="26">
        <f t="shared" si="2"/>
        <v>-1.2228440299471233E-2</v>
      </c>
      <c r="J45" s="26">
        <f t="shared" si="3"/>
        <v>-0.48277619440926806</v>
      </c>
    </row>
    <row r="46" spans="1:10" x14ac:dyDescent="0.25">
      <c r="A46" t="s">
        <v>72</v>
      </c>
      <c r="B46" t="s">
        <v>5</v>
      </c>
      <c r="C46" s="1">
        <v>41799</v>
      </c>
      <c r="D46">
        <v>259.89999399999999</v>
      </c>
      <c r="E46">
        <f t="shared" si="0"/>
        <v>2.3429797480958303E-2</v>
      </c>
      <c r="F46" s="1">
        <v>41799</v>
      </c>
      <c r="G46">
        <v>7654.6</v>
      </c>
      <c r="H46">
        <f t="shared" si="1"/>
        <v>9.3889284489807601E-3</v>
      </c>
      <c r="I46" s="26">
        <f t="shared" si="2"/>
        <v>-1.746334615830003E-2</v>
      </c>
      <c r="J46" s="26">
        <f t="shared" si="3"/>
        <v>-0.68944915242546168</v>
      </c>
    </row>
    <row r="47" spans="1:10" x14ac:dyDescent="0.25">
      <c r="A47" t="s">
        <v>72</v>
      </c>
      <c r="B47" t="s">
        <v>5</v>
      </c>
      <c r="C47" s="1">
        <v>41800</v>
      </c>
      <c r="D47">
        <v>274.29998799999998</v>
      </c>
      <c r="E47">
        <f t="shared" si="0"/>
        <v>5.5405903549193614E-2</v>
      </c>
      <c r="F47" s="1">
        <v>41800</v>
      </c>
      <c r="G47">
        <v>7656.4</v>
      </c>
      <c r="H47">
        <f t="shared" si="1"/>
        <v>2.3515271862661891E-4</v>
      </c>
      <c r="I47" s="26">
        <f t="shared" si="2"/>
        <v>-2.6617121888654172E-2</v>
      </c>
      <c r="J47" s="26">
        <f t="shared" si="3"/>
        <v>-1.0508382505729483</v>
      </c>
    </row>
    <row r="48" spans="1:10" x14ac:dyDescent="0.25">
      <c r="A48" t="s">
        <v>72</v>
      </c>
      <c r="B48" t="s">
        <v>5</v>
      </c>
      <c r="C48" s="1">
        <v>41801</v>
      </c>
      <c r="D48">
        <v>263.14999399999999</v>
      </c>
      <c r="E48">
        <f t="shared" si="0"/>
        <v>-4.0648904439616662E-2</v>
      </c>
      <c r="F48" s="1">
        <v>41801</v>
      </c>
      <c r="G48">
        <v>7626.85</v>
      </c>
      <c r="H48">
        <f t="shared" si="1"/>
        <v>-3.8595162217228696E-3</v>
      </c>
      <c r="I48" s="26">
        <f t="shared" si="2"/>
        <v>-3.071179082900366E-2</v>
      </c>
      <c r="J48" s="26">
        <f t="shared" si="3"/>
        <v>-1.2124949001518186</v>
      </c>
    </row>
    <row r="49" spans="1:10" x14ac:dyDescent="0.25">
      <c r="A49" t="s">
        <v>72</v>
      </c>
      <c r="B49" t="s">
        <v>5</v>
      </c>
      <c r="C49" s="1">
        <v>41802</v>
      </c>
      <c r="D49">
        <v>258.45001200000002</v>
      </c>
      <c r="E49">
        <f t="shared" si="0"/>
        <v>-1.7860467821253168E-2</v>
      </c>
      <c r="F49" s="1">
        <v>41802</v>
      </c>
      <c r="G49">
        <v>7649.9</v>
      </c>
      <c r="H49">
        <f t="shared" si="1"/>
        <v>3.0222175603296098E-3</v>
      </c>
      <c r="I49" s="26">
        <f t="shared" si="2"/>
        <v>-2.3830057046951181E-2</v>
      </c>
      <c r="J49" s="26">
        <f t="shared" si="3"/>
        <v>-0.94080552972731268</v>
      </c>
    </row>
    <row r="50" spans="1:10" x14ac:dyDescent="0.25">
      <c r="A50" t="s">
        <v>72</v>
      </c>
      <c r="B50" t="s">
        <v>5</v>
      </c>
      <c r="C50" s="1">
        <v>41803</v>
      </c>
      <c r="D50">
        <v>263.25</v>
      </c>
      <c r="E50">
        <f t="shared" si="0"/>
        <v>1.8572210397111544E-2</v>
      </c>
      <c r="F50" s="1">
        <v>41803</v>
      </c>
      <c r="G50">
        <v>7542.1</v>
      </c>
      <c r="H50">
        <f t="shared" si="1"/>
        <v>-1.4091687473038794E-2</v>
      </c>
      <c r="I50" s="26">
        <f t="shared" si="2"/>
        <v>-4.0943962080319585E-2</v>
      </c>
      <c r="J50" s="26">
        <f t="shared" si="3"/>
        <v>-1.6164588216560045</v>
      </c>
    </row>
    <row r="51" spans="1:10" x14ac:dyDescent="0.25">
      <c r="A51" t="s">
        <v>72</v>
      </c>
      <c r="B51" t="s">
        <v>5</v>
      </c>
      <c r="C51" s="1">
        <v>41806</v>
      </c>
      <c r="D51">
        <v>248.449997</v>
      </c>
      <c r="E51">
        <f t="shared" si="0"/>
        <v>-5.6220334283000994E-2</v>
      </c>
      <c r="F51" s="1">
        <v>41806</v>
      </c>
      <c r="G51">
        <v>7533.55</v>
      </c>
      <c r="H51">
        <f t="shared" si="1"/>
        <v>-1.1336365203326038E-3</v>
      </c>
      <c r="I51" s="26">
        <f t="shared" si="2"/>
        <v>-2.7985911127613394E-2</v>
      </c>
      <c r="J51" s="26">
        <f t="shared" si="3"/>
        <v>-1.1048777554934299</v>
      </c>
    </row>
    <row r="52" spans="1:10" x14ac:dyDescent="0.25">
      <c r="A52" t="s">
        <v>72</v>
      </c>
      <c r="B52" t="s">
        <v>5</v>
      </c>
      <c r="C52" s="1">
        <v>41807</v>
      </c>
      <c r="D52">
        <v>246.39999399999999</v>
      </c>
      <c r="E52">
        <f t="shared" si="0"/>
        <v>-8.2511693489777382E-3</v>
      </c>
      <c r="F52" s="1">
        <v>41807</v>
      </c>
      <c r="G52">
        <v>7631.7</v>
      </c>
      <c r="H52">
        <f t="shared" si="1"/>
        <v>1.3028386351719989E-2</v>
      </c>
      <c r="I52" s="26">
        <f t="shared" si="2"/>
        <v>-1.3823888255560801E-2</v>
      </c>
      <c r="J52" s="26">
        <f t="shared" si="3"/>
        <v>-0.54576413675971425</v>
      </c>
    </row>
    <row r="53" spans="1:10" x14ac:dyDescent="0.25">
      <c r="A53" t="s">
        <v>72</v>
      </c>
      <c r="B53" t="s">
        <v>5</v>
      </c>
      <c r="C53" s="1">
        <v>41808</v>
      </c>
      <c r="D53">
        <v>255.949997</v>
      </c>
      <c r="E53">
        <f t="shared" si="0"/>
        <v>3.8758130002227276E-2</v>
      </c>
      <c r="F53" s="1">
        <v>41808</v>
      </c>
      <c r="G53">
        <v>7558.2</v>
      </c>
      <c r="H53">
        <f t="shared" si="1"/>
        <v>-9.6308817170486227E-3</v>
      </c>
      <c r="I53" s="26">
        <f t="shared" si="2"/>
        <v>-3.6483156324329413E-2</v>
      </c>
      <c r="J53" s="26">
        <f t="shared" si="3"/>
        <v>-1.4403471693000605</v>
      </c>
    </row>
    <row r="54" spans="1:10" x14ac:dyDescent="0.25">
      <c r="A54" t="s">
        <v>72</v>
      </c>
      <c r="B54" t="s">
        <v>5</v>
      </c>
      <c r="C54" s="1">
        <v>41809</v>
      </c>
      <c r="D54">
        <v>256.75</v>
      </c>
      <c r="E54">
        <f t="shared" si="0"/>
        <v>3.1256222284699042E-3</v>
      </c>
      <c r="F54" s="1">
        <v>41809</v>
      </c>
      <c r="G54">
        <v>7540.7</v>
      </c>
      <c r="H54">
        <f t="shared" si="1"/>
        <v>-2.3153660924558617E-3</v>
      </c>
      <c r="I54" s="26">
        <f t="shared" si="2"/>
        <v>-2.9167640699736652E-2</v>
      </c>
      <c r="J54" s="26">
        <f t="shared" si="3"/>
        <v>-1.1515321849773952</v>
      </c>
    </row>
    <row r="55" spans="1:10" x14ac:dyDescent="0.25">
      <c r="A55" t="s">
        <v>72</v>
      </c>
      <c r="B55" t="s">
        <v>5</v>
      </c>
      <c r="C55" s="1">
        <v>41810</v>
      </c>
      <c r="D55">
        <v>256.25</v>
      </c>
      <c r="E55">
        <f t="shared" si="0"/>
        <v>-1.9474196689386325E-3</v>
      </c>
      <c r="F55" s="1">
        <v>41810</v>
      </c>
      <c r="G55">
        <v>7511.45</v>
      </c>
      <c r="H55">
        <f t="shared" si="1"/>
        <v>-3.8789502300847767E-3</v>
      </c>
      <c r="I55" s="26">
        <f t="shared" si="2"/>
        <v>-3.0731224837365567E-2</v>
      </c>
      <c r="J55" s="26">
        <f t="shared" si="3"/>
        <v>-1.2132621506244308</v>
      </c>
    </row>
    <row r="56" spans="1:10" x14ac:dyDescent="0.25">
      <c r="A56" t="s">
        <v>72</v>
      </c>
      <c r="B56" t="s">
        <v>5</v>
      </c>
      <c r="C56" s="1">
        <v>41813</v>
      </c>
      <c r="D56">
        <v>254.89999399999999</v>
      </c>
      <c r="E56">
        <f t="shared" si="0"/>
        <v>-5.2683160975609544E-3</v>
      </c>
      <c r="F56" s="1">
        <v>41813</v>
      </c>
      <c r="G56">
        <v>7493.35</v>
      </c>
      <c r="H56">
        <f t="shared" si="1"/>
        <v>-2.4096545939864544E-3</v>
      </c>
      <c r="I56" s="26">
        <f t="shared" si="2"/>
        <v>-2.9261929201267245E-2</v>
      </c>
      <c r="J56" s="26">
        <f t="shared" si="3"/>
        <v>-1.1552546747496566</v>
      </c>
    </row>
    <row r="57" spans="1:10" x14ac:dyDescent="0.25">
      <c r="A57" t="s">
        <v>72</v>
      </c>
      <c r="B57" t="s">
        <v>5</v>
      </c>
      <c r="C57" s="1">
        <v>41814</v>
      </c>
      <c r="D57">
        <v>259.85000600000001</v>
      </c>
      <c r="E57">
        <f t="shared" si="0"/>
        <v>1.9419427683470269E-2</v>
      </c>
      <c r="F57" s="1">
        <v>41814</v>
      </c>
      <c r="G57">
        <v>7580.2</v>
      </c>
      <c r="H57">
        <f t="shared" si="1"/>
        <v>1.1590276712017955E-2</v>
      </c>
      <c r="I57" s="26">
        <f t="shared" si="2"/>
        <v>-1.5261997895262835E-2</v>
      </c>
      <c r="J57" s="26">
        <f t="shared" si="3"/>
        <v>-0.60254039620047484</v>
      </c>
    </row>
    <row r="58" spans="1:10" x14ac:dyDescent="0.25">
      <c r="A58" t="s">
        <v>72</v>
      </c>
      <c r="B58" t="s">
        <v>5</v>
      </c>
      <c r="C58" s="1">
        <v>41815</v>
      </c>
      <c r="D58">
        <v>265</v>
      </c>
      <c r="E58">
        <f t="shared" si="0"/>
        <v>1.9819102871215577E-2</v>
      </c>
      <c r="F58" s="1">
        <v>41815</v>
      </c>
      <c r="G58">
        <v>7569.25</v>
      </c>
      <c r="H58">
        <f t="shared" si="1"/>
        <v>-1.4445529141711155E-3</v>
      </c>
      <c r="I58" s="26">
        <f t="shared" si="2"/>
        <v>-2.8296827521451906E-2</v>
      </c>
      <c r="J58" s="26">
        <f t="shared" si="3"/>
        <v>-1.1171526678878831</v>
      </c>
    </row>
    <row r="59" spans="1:10" x14ac:dyDescent="0.25">
      <c r="A59" t="s">
        <v>72</v>
      </c>
      <c r="B59" t="s">
        <v>5</v>
      </c>
      <c r="C59" s="1">
        <v>41816</v>
      </c>
      <c r="D59">
        <v>267</v>
      </c>
      <c r="E59">
        <f t="shared" si="0"/>
        <v>7.547169811320753E-3</v>
      </c>
      <c r="F59" s="1">
        <v>41816</v>
      </c>
      <c r="G59">
        <v>7493.2</v>
      </c>
      <c r="H59">
        <f t="shared" si="1"/>
        <v>-1.0047230571060606E-2</v>
      </c>
      <c r="I59" s="26">
        <f t="shared" si="2"/>
        <v>-3.6899505178341396E-2</v>
      </c>
      <c r="J59" s="26">
        <f t="shared" si="3"/>
        <v>-1.4567845325585012</v>
      </c>
    </row>
    <row r="60" spans="1:10" x14ac:dyDescent="0.25">
      <c r="A60" t="s">
        <v>72</v>
      </c>
      <c r="B60" t="s">
        <v>5</v>
      </c>
      <c r="C60" s="1">
        <v>41817</v>
      </c>
      <c r="D60">
        <v>259.70001200000002</v>
      </c>
      <c r="E60">
        <f t="shared" si="0"/>
        <v>-2.7340779026217121E-2</v>
      </c>
      <c r="F60" s="1">
        <v>41817</v>
      </c>
      <c r="G60">
        <v>7508.8</v>
      </c>
      <c r="H60">
        <f t="shared" si="1"/>
        <v>2.0818875780708179E-3</v>
      </c>
      <c r="I60" s="26">
        <f t="shared" si="2"/>
        <v>-2.4770387029209973E-2</v>
      </c>
      <c r="J60" s="26">
        <f t="shared" si="3"/>
        <v>-0.97792955529445424</v>
      </c>
    </row>
    <row r="61" spans="1:10" x14ac:dyDescent="0.25">
      <c r="A61" t="s">
        <v>72</v>
      </c>
      <c r="B61" t="s">
        <v>5</v>
      </c>
      <c r="C61" s="1">
        <v>41820</v>
      </c>
      <c r="D61">
        <v>259.10000600000001</v>
      </c>
      <c r="E61">
        <f t="shared" si="0"/>
        <v>-2.3103811023312826E-3</v>
      </c>
      <c r="F61" s="1">
        <v>41820</v>
      </c>
      <c r="G61">
        <v>7611.35</v>
      </c>
      <c r="H61">
        <f t="shared" si="1"/>
        <v>1.3657308757724307E-2</v>
      </c>
      <c r="I61" s="26">
        <f t="shared" si="2"/>
        <v>-1.3194965849556484E-2</v>
      </c>
      <c r="J61" s="26">
        <f t="shared" si="3"/>
        <v>-0.52093441536322393</v>
      </c>
    </row>
    <row r="62" spans="1:10" x14ac:dyDescent="0.25">
      <c r="A62" t="s">
        <v>72</v>
      </c>
      <c r="B62" t="s">
        <v>5</v>
      </c>
      <c r="C62" s="1">
        <v>41821</v>
      </c>
      <c r="D62">
        <v>259.39999399999999</v>
      </c>
      <c r="E62">
        <f t="shared" si="0"/>
        <v>1.1578077694061051E-3</v>
      </c>
      <c r="F62" s="1">
        <v>41821</v>
      </c>
      <c r="G62">
        <v>7634.7</v>
      </c>
      <c r="H62">
        <f t="shared" si="1"/>
        <v>3.0677869234760902E-3</v>
      </c>
      <c r="I62" s="26">
        <f t="shared" si="2"/>
        <v>-2.37844876838047E-2</v>
      </c>
      <c r="J62" s="26">
        <f t="shared" si="3"/>
        <v>-0.93900646106583641</v>
      </c>
    </row>
    <row r="63" spans="1:10" x14ac:dyDescent="0.25">
      <c r="A63" t="s">
        <v>72</v>
      </c>
      <c r="B63" t="s">
        <v>5</v>
      </c>
      <c r="C63" s="1">
        <v>41822</v>
      </c>
      <c r="D63">
        <v>262.85000600000001</v>
      </c>
      <c r="E63">
        <f t="shared" si="0"/>
        <v>1.3299969467231332E-2</v>
      </c>
      <c r="F63" s="1">
        <v>41822</v>
      </c>
      <c r="G63">
        <v>7725.15</v>
      </c>
      <c r="H63">
        <f t="shared" si="1"/>
        <v>1.1847223859483558E-2</v>
      </c>
      <c r="I63" s="26">
        <f t="shared" si="2"/>
        <v>-1.5005050747797233E-2</v>
      </c>
      <c r="J63" s="26">
        <f t="shared" si="3"/>
        <v>-0.59239617805164646</v>
      </c>
    </row>
    <row r="64" spans="1:10" x14ac:dyDescent="0.25">
      <c r="A64" t="s">
        <v>72</v>
      </c>
      <c r="B64" t="s">
        <v>5</v>
      </c>
      <c r="C64" s="1">
        <v>41823</v>
      </c>
      <c r="D64">
        <v>270.04998799999998</v>
      </c>
      <c r="E64">
        <f t="shared" si="0"/>
        <v>2.7391979591584903E-2</v>
      </c>
      <c r="F64" s="1">
        <v>41823</v>
      </c>
      <c r="G64">
        <v>7714.8</v>
      </c>
      <c r="H64">
        <f t="shared" si="1"/>
        <v>-1.3397798101006941E-3</v>
      </c>
      <c r="I64" s="26">
        <f t="shared" si="2"/>
        <v>-2.8192054417381485E-2</v>
      </c>
      <c r="J64" s="26">
        <f t="shared" si="3"/>
        <v>-1.1130162482611092</v>
      </c>
    </row>
    <row r="65" spans="1:10" x14ac:dyDescent="0.25">
      <c r="A65" t="s">
        <v>72</v>
      </c>
      <c r="B65" t="s">
        <v>5</v>
      </c>
      <c r="C65" s="1">
        <v>41824</v>
      </c>
      <c r="D65">
        <v>265.29998799999998</v>
      </c>
      <c r="E65">
        <f t="shared" si="0"/>
        <v>-1.7589336089879781E-2</v>
      </c>
      <c r="F65" s="1">
        <v>41824</v>
      </c>
      <c r="G65">
        <v>7751.6</v>
      </c>
      <c r="H65">
        <f t="shared" si="1"/>
        <v>4.7700523668792183E-3</v>
      </c>
      <c r="I65" s="26">
        <f t="shared" si="2"/>
        <v>-2.2082222240401572E-2</v>
      </c>
      <c r="J65" s="26">
        <f t="shared" si="3"/>
        <v>-0.87180138727763601</v>
      </c>
    </row>
    <row r="66" spans="1:10" x14ac:dyDescent="0.25">
      <c r="A66" t="s">
        <v>72</v>
      </c>
      <c r="B66" t="s">
        <v>5</v>
      </c>
      <c r="C66" s="1">
        <v>41827</v>
      </c>
      <c r="D66">
        <v>259.39999399999999</v>
      </c>
      <c r="E66">
        <f t="shared" si="0"/>
        <v>-2.223895313557267E-2</v>
      </c>
      <c r="F66" s="1">
        <v>41827</v>
      </c>
      <c r="G66">
        <v>7787.15</v>
      </c>
      <c r="H66">
        <f t="shared" si="1"/>
        <v>4.5861499561379304E-3</v>
      </c>
      <c r="I66" s="26">
        <f t="shared" si="2"/>
        <v>-2.226612465114286E-2</v>
      </c>
      <c r="J66" s="26">
        <f t="shared" si="3"/>
        <v>-0.87906181492221536</v>
      </c>
    </row>
    <row r="67" spans="1:10" x14ac:dyDescent="0.25">
      <c r="A67" t="s">
        <v>72</v>
      </c>
      <c r="B67" t="s">
        <v>5</v>
      </c>
      <c r="C67" s="1">
        <v>41828</v>
      </c>
      <c r="D67">
        <v>254.25</v>
      </c>
      <c r="E67">
        <f t="shared" si="0"/>
        <v>-1.9853485424521589E-2</v>
      </c>
      <c r="F67" s="1">
        <v>41828</v>
      </c>
      <c r="G67">
        <v>7623.2</v>
      </c>
      <c r="H67">
        <f t="shared" si="1"/>
        <v>-2.1053915745811946E-2</v>
      </c>
      <c r="I67" s="26">
        <f t="shared" si="2"/>
        <v>-4.7906190353092737E-2</v>
      </c>
      <c r="J67" s="26">
        <f t="shared" si="3"/>
        <v>-1.8913260972711436</v>
      </c>
    </row>
    <row r="68" spans="1:10" x14ac:dyDescent="0.25">
      <c r="A68" t="s">
        <v>72</v>
      </c>
      <c r="B68" t="s">
        <v>5</v>
      </c>
      <c r="C68" s="1">
        <v>41829</v>
      </c>
      <c r="D68">
        <v>246.449997</v>
      </c>
      <c r="E68">
        <f t="shared" ref="E68:E131" si="4">(D68/D67)-1</f>
        <v>-3.0678477876106225E-2</v>
      </c>
      <c r="F68" s="1">
        <v>41829</v>
      </c>
      <c r="G68">
        <v>7585</v>
      </c>
      <c r="H68">
        <f t="shared" ref="H68:H131" si="5">(G68/G67)-1</f>
        <v>-5.0110189946478423E-3</v>
      </c>
      <c r="I68" s="26">
        <f t="shared" ref="I68:I131" si="6">H68-$M$3</f>
        <v>-3.1863293601928633E-2</v>
      </c>
      <c r="J68" s="26">
        <f t="shared" ref="J68:J131" si="7">I68/$E$246</f>
        <v>-1.2579559821009594</v>
      </c>
    </row>
    <row r="69" spans="1:10" x14ac:dyDescent="0.25">
      <c r="A69" t="s">
        <v>72</v>
      </c>
      <c r="B69" t="s">
        <v>5</v>
      </c>
      <c r="C69" s="1">
        <v>41830</v>
      </c>
      <c r="D69">
        <v>239.300003</v>
      </c>
      <c r="E69">
        <f t="shared" si="4"/>
        <v>-2.9011945981074594E-2</v>
      </c>
      <c r="F69" s="1">
        <v>41830</v>
      </c>
      <c r="G69">
        <v>7567.75</v>
      </c>
      <c r="H69">
        <f t="shared" si="5"/>
        <v>-2.2742254449571453E-3</v>
      </c>
      <c r="I69" s="26">
        <f t="shared" si="6"/>
        <v>-2.9126500052237936E-2</v>
      </c>
      <c r="J69" s="26">
        <f t="shared" si="7"/>
        <v>-1.1499079610577001</v>
      </c>
    </row>
    <row r="70" spans="1:10" x14ac:dyDescent="0.25">
      <c r="A70" t="s">
        <v>72</v>
      </c>
      <c r="B70" t="s">
        <v>5</v>
      </c>
      <c r="C70" s="1">
        <v>41831</v>
      </c>
      <c r="D70">
        <v>247.5</v>
      </c>
      <c r="E70">
        <f t="shared" si="4"/>
        <v>3.4266597982449687E-2</v>
      </c>
      <c r="F70" s="1">
        <v>41831</v>
      </c>
      <c r="G70">
        <v>7459.6</v>
      </c>
      <c r="H70">
        <f t="shared" si="5"/>
        <v>-1.429090548709977E-2</v>
      </c>
      <c r="I70" s="26">
        <f t="shared" si="6"/>
        <v>-4.114318009438056E-2</v>
      </c>
      <c r="J70" s="26">
        <f t="shared" si="7"/>
        <v>-1.6243239060274175</v>
      </c>
    </row>
    <row r="71" spans="1:10" x14ac:dyDescent="0.25">
      <c r="A71" t="s">
        <v>72</v>
      </c>
      <c r="B71" t="s">
        <v>5</v>
      </c>
      <c r="C71" s="1">
        <v>41834</v>
      </c>
      <c r="D71">
        <v>248.199997</v>
      </c>
      <c r="E71">
        <f t="shared" si="4"/>
        <v>2.8282707070705904E-3</v>
      </c>
      <c r="F71" s="1">
        <v>41834</v>
      </c>
      <c r="G71">
        <v>7454.15</v>
      </c>
      <c r="H71">
        <f t="shared" si="5"/>
        <v>-7.3060217706055752E-4</v>
      </c>
      <c r="I71" s="26">
        <f t="shared" si="6"/>
        <v>-2.7582876784341348E-2</v>
      </c>
      <c r="J71" s="26">
        <f t="shared" si="7"/>
        <v>-1.0889660462569273</v>
      </c>
    </row>
    <row r="72" spans="1:10" x14ac:dyDescent="0.25">
      <c r="A72" t="s">
        <v>72</v>
      </c>
      <c r="B72" t="s">
        <v>5</v>
      </c>
      <c r="C72" s="1">
        <v>41835</v>
      </c>
      <c r="D72">
        <v>238.5</v>
      </c>
      <c r="E72">
        <f t="shared" si="4"/>
        <v>-3.9081374364400179E-2</v>
      </c>
      <c r="F72" s="1">
        <v>41835</v>
      </c>
      <c r="G72">
        <v>7526.65</v>
      </c>
      <c r="H72">
        <f t="shared" si="5"/>
        <v>9.7261257152057023E-3</v>
      </c>
      <c r="I72" s="26">
        <f t="shared" si="6"/>
        <v>-1.7126148892075088E-2</v>
      </c>
      <c r="J72" s="26">
        <f t="shared" si="7"/>
        <v>-0.67613667683850343</v>
      </c>
    </row>
    <row r="73" spans="1:10" x14ac:dyDescent="0.25">
      <c r="A73" t="s">
        <v>72</v>
      </c>
      <c r="B73" t="s">
        <v>5</v>
      </c>
      <c r="C73" s="1">
        <v>41836</v>
      </c>
      <c r="D73">
        <v>237.300003</v>
      </c>
      <c r="E73">
        <f t="shared" si="4"/>
        <v>-5.0314339622641313E-3</v>
      </c>
      <c r="F73" s="1">
        <v>41836</v>
      </c>
      <c r="G73">
        <v>7624.4</v>
      </c>
      <c r="H73">
        <f t="shared" si="5"/>
        <v>1.2987185534068857E-2</v>
      </c>
      <c r="I73" s="26">
        <f t="shared" si="6"/>
        <v>-1.3865089073211934E-2</v>
      </c>
      <c r="J73" s="26">
        <f t="shared" si="7"/>
        <v>-0.54739073618409251</v>
      </c>
    </row>
    <row r="74" spans="1:10" x14ac:dyDescent="0.25">
      <c r="A74" t="s">
        <v>72</v>
      </c>
      <c r="B74" t="s">
        <v>5</v>
      </c>
      <c r="C74" s="1">
        <v>41837</v>
      </c>
      <c r="D74">
        <v>250.39999399999999</v>
      </c>
      <c r="E74">
        <f t="shared" si="4"/>
        <v>5.5204344013429996E-2</v>
      </c>
      <c r="F74" s="1">
        <v>41837</v>
      </c>
      <c r="G74">
        <v>7640.45</v>
      </c>
      <c r="H74">
        <f t="shared" si="5"/>
        <v>2.1050836787157579E-3</v>
      </c>
      <c r="I74" s="26">
        <f t="shared" si="6"/>
        <v>-2.4747190928565033E-2</v>
      </c>
      <c r="J74" s="26">
        <f t="shared" si="7"/>
        <v>-0.9770137782272037</v>
      </c>
    </row>
    <row r="75" spans="1:10" x14ac:dyDescent="0.25">
      <c r="A75" t="s">
        <v>72</v>
      </c>
      <c r="B75" t="s">
        <v>5</v>
      </c>
      <c r="C75" s="1">
        <v>41838</v>
      </c>
      <c r="D75">
        <v>245.14999399999999</v>
      </c>
      <c r="E75">
        <f t="shared" si="4"/>
        <v>-2.0966454176512439E-2</v>
      </c>
      <c r="F75" s="1">
        <v>41838</v>
      </c>
      <c r="G75">
        <v>7663.9</v>
      </c>
      <c r="H75">
        <f t="shared" si="5"/>
        <v>3.0691909507947202E-3</v>
      </c>
      <c r="I75" s="26">
        <f t="shared" si="6"/>
        <v>-2.378308365648607E-2</v>
      </c>
      <c r="J75" s="26">
        <f t="shared" si="7"/>
        <v>-0.93895103036910532</v>
      </c>
    </row>
    <row r="76" spans="1:10" x14ac:dyDescent="0.25">
      <c r="A76" t="s">
        <v>72</v>
      </c>
      <c r="B76" t="s">
        <v>5</v>
      </c>
      <c r="C76" s="1">
        <v>41841</v>
      </c>
      <c r="D76">
        <v>239.39999399999999</v>
      </c>
      <c r="E76">
        <f t="shared" si="4"/>
        <v>-2.3455028108220199E-2</v>
      </c>
      <c r="F76" s="1">
        <v>41841</v>
      </c>
      <c r="G76">
        <v>7684.2</v>
      </c>
      <c r="H76">
        <f t="shared" si="5"/>
        <v>2.6487819517477806E-3</v>
      </c>
      <c r="I76" s="26">
        <f t="shared" si="6"/>
        <v>-2.420349265553301E-2</v>
      </c>
      <c r="J76" s="26">
        <f t="shared" si="7"/>
        <v>-0.95554868728076126</v>
      </c>
    </row>
    <row r="77" spans="1:10" x14ac:dyDescent="0.25">
      <c r="A77" t="s">
        <v>72</v>
      </c>
      <c r="B77" t="s">
        <v>5</v>
      </c>
      <c r="C77" s="1">
        <v>41842</v>
      </c>
      <c r="D77">
        <v>245.449997</v>
      </c>
      <c r="E77">
        <f t="shared" si="4"/>
        <v>2.5271525278317331E-2</v>
      </c>
      <c r="F77" s="1">
        <v>41842</v>
      </c>
      <c r="G77">
        <v>7767.85</v>
      </c>
      <c r="H77">
        <f t="shared" si="5"/>
        <v>1.0885973816402661E-2</v>
      </c>
      <c r="I77" s="26">
        <f t="shared" si="6"/>
        <v>-1.596630079087813E-2</v>
      </c>
      <c r="J77" s="26">
        <f t="shared" si="7"/>
        <v>-0.63034612312308846</v>
      </c>
    </row>
    <row r="78" spans="1:10" x14ac:dyDescent="0.25">
      <c r="A78" t="s">
        <v>72</v>
      </c>
      <c r="B78" t="s">
        <v>5</v>
      </c>
      <c r="C78" s="1">
        <v>41843</v>
      </c>
      <c r="D78">
        <v>258.75</v>
      </c>
      <c r="E78">
        <f t="shared" si="4"/>
        <v>5.4186201517859578E-2</v>
      </c>
      <c r="F78" s="1">
        <v>41843</v>
      </c>
      <c r="G78">
        <v>7795.75</v>
      </c>
      <c r="H78">
        <f t="shared" si="5"/>
        <v>3.5917274406689348E-3</v>
      </c>
      <c r="I78" s="26">
        <f t="shared" si="6"/>
        <v>-2.3260547166611856E-2</v>
      </c>
      <c r="J78" s="26">
        <f t="shared" si="7"/>
        <v>-0.91832140207281643</v>
      </c>
    </row>
    <row r="79" spans="1:10" x14ac:dyDescent="0.25">
      <c r="A79" t="s">
        <v>72</v>
      </c>
      <c r="B79" t="s">
        <v>5</v>
      </c>
      <c r="C79" s="1">
        <v>41844</v>
      </c>
      <c r="D79">
        <v>259.64999399999999</v>
      </c>
      <c r="E79">
        <f t="shared" si="4"/>
        <v>3.4782376811592908E-3</v>
      </c>
      <c r="F79" s="1">
        <v>41844</v>
      </c>
      <c r="G79">
        <v>7830.6</v>
      </c>
      <c r="H79">
        <f t="shared" si="5"/>
        <v>4.4703845043774226E-3</v>
      </c>
      <c r="I79" s="26">
        <f t="shared" si="6"/>
        <v>-2.2381890102903368E-2</v>
      </c>
      <c r="J79" s="26">
        <f t="shared" si="7"/>
        <v>-0.88363221007288928</v>
      </c>
    </row>
    <row r="80" spans="1:10" x14ac:dyDescent="0.25">
      <c r="A80" t="s">
        <v>72</v>
      </c>
      <c r="B80" t="s">
        <v>5</v>
      </c>
      <c r="C80" s="1">
        <v>41845</v>
      </c>
      <c r="D80">
        <v>266.5</v>
      </c>
      <c r="E80">
        <f t="shared" si="4"/>
        <v>2.6381691347160174E-2</v>
      </c>
      <c r="F80" s="1">
        <v>41845</v>
      </c>
      <c r="G80">
        <v>7790.45</v>
      </c>
      <c r="H80">
        <f t="shared" si="5"/>
        <v>-5.127321022654785E-3</v>
      </c>
      <c r="I80" s="26">
        <f t="shared" si="6"/>
        <v>-3.1979595629935575E-2</v>
      </c>
      <c r="J80" s="26">
        <f t="shared" si="7"/>
        <v>-1.2625475611665005</v>
      </c>
    </row>
    <row r="81" spans="1:10" x14ac:dyDescent="0.25">
      <c r="A81" t="s">
        <v>72</v>
      </c>
      <c r="B81" t="s">
        <v>5</v>
      </c>
      <c r="C81" s="1">
        <v>41848</v>
      </c>
      <c r="D81">
        <v>264.04998799999998</v>
      </c>
      <c r="E81">
        <f t="shared" si="4"/>
        <v>-9.1932908067542396E-3</v>
      </c>
      <c r="F81" s="1">
        <v>41848</v>
      </c>
      <c r="G81">
        <v>7748.7</v>
      </c>
      <c r="H81">
        <f t="shared" si="5"/>
        <v>-5.3591255960824258E-3</v>
      </c>
      <c r="I81" s="26">
        <f t="shared" si="6"/>
        <v>-3.2211400203363216E-2</v>
      </c>
      <c r="J81" s="26">
        <f t="shared" si="7"/>
        <v>-1.2716991558969339</v>
      </c>
    </row>
    <row r="82" spans="1:10" x14ac:dyDescent="0.25">
      <c r="A82" t="s">
        <v>72</v>
      </c>
      <c r="B82" t="s">
        <v>5</v>
      </c>
      <c r="C82" s="1">
        <v>41850</v>
      </c>
      <c r="D82">
        <v>260.5</v>
      </c>
      <c r="E82">
        <f t="shared" si="4"/>
        <v>-1.3444378569712256E-2</v>
      </c>
      <c r="F82" s="1">
        <v>41850</v>
      </c>
      <c r="G82">
        <v>7791.4</v>
      </c>
      <c r="H82">
        <f t="shared" si="5"/>
        <v>5.5106017783628225E-3</v>
      </c>
      <c r="I82" s="26">
        <f t="shared" si="6"/>
        <v>-2.1341672828917968E-2</v>
      </c>
      <c r="J82" s="26">
        <f t="shared" si="7"/>
        <v>-0.84256465570005812</v>
      </c>
    </row>
    <row r="83" spans="1:10" x14ac:dyDescent="0.25">
      <c r="A83" t="s">
        <v>72</v>
      </c>
      <c r="B83" t="s">
        <v>5</v>
      </c>
      <c r="C83" s="1">
        <v>41851</v>
      </c>
      <c r="D83">
        <v>261.25</v>
      </c>
      <c r="E83">
        <f t="shared" si="4"/>
        <v>2.8790786948176272E-3</v>
      </c>
      <c r="F83" s="1">
        <v>41851</v>
      </c>
      <c r="G83">
        <v>7721.3</v>
      </c>
      <c r="H83">
        <f t="shared" si="5"/>
        <v>-8.9970993659674869E-3</v>
      </c>
      <c r="I83" s="26">
        <f t="shared" si="6"/>
        <v>-3.5849373973248277E-2</v>
      </c>
      <c r="J83" s="26">
        <f t="shared" si="7"/>
        <v>-1.4153255783166265</v>
      </c>
    </row>
    <row r="84" spans="1:10" x14ac:dyDescent="0.25">
      <c r="A84" t="s">
        <v>72</v>
      </c>
      <c r="B84" t="s">
        <v>5</v>
      </c>
      <c r="C84" s="1">
        <v>41852</v>
      </c>
      <c r="D84">
        <v>260</v>
      </c>
      <c r="E84">
        <f t="shared" si="4"/>
        <v>-4.784688995215336E-3</v>
      </c>
      <c r="F84" s="1">
        <v>41852</v>
      </c>
      <c r="G84">
        <v>7602.6</v>
      </c>
      <c r="H84">
        <f t="shared" si="5"/>
        <v>-1.5373058940851947E-2</v>
      </c>
      <c r="I84" s="26">
        <f t="shared" si="6"/>
        <v>-4.2225333548132737E-2</v>
      </c>
      <c r="J84" s="26">
        <f t="shared" si="7"/>
        <v>-1.6670470917628799</v>
      </c>
    </row>
    <row r="85" spans="1:10" x14ac:dyDescent="0.25">
      <c r="A85" t="s">
        <v>72</v>
      </c>
      <c r="B85" t="s">
        <v>5</v>
      </c>
      <c r="C85" s="1">
        <v>41855</v>
      </c>
      <c r="D85">
        <v>253.85000600000001</v>
      </c>
      <c r="E85">
        <f t="shared" si="4"/>
        <v>-2.3653823076923097E-2</v>
      </c>
      <c r="F85" s="1">
        <v>41855</v>
      </c>
      <c r="G85">
        <v>7683.65</v>
      </c>
      <c r="H85">
        <f t="shared" si="5"/>
        <v>1.0660826559334868E-2</v>
      </c>
      <c r="I85" s="26">
        <f t="shared" si="6"/>
        <v>-1.6191448047945922E-2</v>
      </c>
      <c r="J85" s="26">
        <f t="shared" si="7"/>
        <v>-0.63923488843468534</v>
      </c>
    </row>
    <row r="86" spans="1:10" x14ac:dyDescent="0.25">
      <c r="A86" t="s">
        <v>72</v>
      </c>
      <c r="B86" t="s">
        <v>5</v>
      </c>
      <c r="C86" s="1">
        <v>41856</v>
      </c>
      <c r="D86">
        <v>253.199997</v>
      </c>
      <c r="E86">
        <f t="shared" si="4"/>
        <v>-2.5606026576182606E-3</v>
      </c>
      <c r="F86" s="1">
        <v>41856</v>
      </c>
      <c r="G86">
        <v>7746.55</v>
      </c>
      <c r="H86">
        <f t="shared" si="5"/>
        <v>8.1862135833881133E-3</v>
      </c>
      <c r="I86" s="26">
        <f t="shared" si="6"/>
        <v>-1.8666061023892677E-2</v>
      </c>
      <c r="J86" s="26">
        <f t="shared" si="7"/>
        <v>-0.73693207678461969</v>
      </c>
    </row>
    <row r="87" spans="1:10" x14ac:dyDescent="0.25">
      <c r="A87" t="s">
        <v>72</v>
      </c>
      <c r="B87" t="s">
        <v>5</v>
      </c>
      <c r="C87" s="1">
        <v>41857</v>
      </c>
      <c r="D87">
        <v>256.20001200000002</v>
      </c>
      <c r="E87">
        <f t="shared" si="4"/>
        <v>1.1848400614317578E-2</v>
      </c>
      <c r="F87" s="1">
        <v>41857</v>
      </c>
      <c r="G87">
        <v>7672.05</v>
      </c>
      <c r="H87">
        <f t="shared" si="5"/>
        <v>-9.6171844240339199E-3</v>
      </c>
      <c r="I87" s="26">
        <f t="shared" si="6"/>
        <v>-3.646945903131471E-2</v>
      </c>
      <c r="J87" s="26">
        <f t="shared" si="7"/>
        <v>-1.439806403116197</v>
      </c>
    </row>
    <row r="88" spans="1:10" x14ac:dyDescent="0.25">
      <c r="A88" t="s">
        <v>72</v>
      </c>
      <c r="B88" t="s">
        <v>5</v>
      </c>
      <c r="C88" s="1">
        <v>41858</v>
      </c>
      <c r="D88">
        <v>250.64999399999999</v>
      </c>
      <c r="E88">
        <f t="shared" si="4"/>
        <v>-2.1662832709000934E-2</v>
      </c>
      <c r="F88" s="1">
        <v>41858</v>
      </c>
      <c r="G88">
        <v>7649.25</v>
      </c>
      <c r="H88">
        <f t="shared" si="5"/>
        <v>-2.9718263045731552E-3</v>
      </c>
      <c r="I88" s="26">
        <f t="shared" si="6"/>
        <v>-2.9824100911853946E-2</v>
      </c>
      <c r="J88" s="26">
        <f t="shared" si="7"/>
        <v>-1.1774490930397252</v>
      </c>
    </row>
    <row r="89" spans="1:10" x14ac:dyDescent="0.25">
      <c r="A89" t="s">
        <v>72</v>
      </c>
      <c r="B89" t="s">
        <v>5</v>
      </c>
      <c r="C89" s="1">
        <v>41859</v>
      </c>
      <c r="D89">
        <v>251.25</v>
      </c>
      <c r="E89">
        <f t="shared" si="4"/>
        <v>2.3938001769909789E-3</v>
      </c>
      <c r="F89" s="1">
        <v>41859</v>
      </c>
      <c r="G89">
        <v>7568.55</v>
      </c>
      <c r="H89">
        <f t="shared" si="5"/>
        <v>-1.0550053926855596E-2</v>
      </c>
      <c r="I89" s="26">
        <f t="shared" si="6"/>
        <v>-3.7402328534136386E-2</v>
      </c>
      <c r="J89" s="26">
        <f t="shared" si="7"/>
        <v>-1.4766358905588588</v>
      </c>
    </row>
    <row r="90" spans="1:10" x14ac:dyDescent="0.25">
      <c r="A90" t="s">
        <v>72</v>
      </c>
      <c r="B90" t="s">
        <v>5</v>
      </c>
      <c r="C90" s="1">
        <v>41862</v>
      </c>
      <c r="D90">
        <v>240.5</v>
      </c>
      <c r="E90">
        <f t="shared" si="4"/>
        <v>-4.2786069651741254E-2</v>
      </c>
      <c r="F90" s="1">
        <v>41862</v>
      </c>
      <c r="G90">
        <v>7625.95</v>
      </c>
      <c r="H90">
        <f t="shared" si="5"/>
        <v>7.584015432282154E-3</v>
      </c>
      <c r="I90" s="26">
        <f t="shared" si="6"/>
        <v>-1.9268259174998636E-2</v>
      </c>
      <c r="J90" s="26">
        <f t="shared" si="7"/>
        <v>-0.76070673034234315</v>
      </c>
    </row>
    <row r="91" spans="1:10" x14ac:dyDescent="0.25">
      <c r="A91" t="s">
        <v>72</v>
      </c>
      <c r="B91" t="s">
        <v>5</v>
      </c>
      <c r="C91" s="1">
        <v>41863</v>
      </c>
      <c r="D91">
        <v>243.35000600000001</v>
      </c>
      <c r="E91">
        <f t="shared" si="4"/>
        <v>1.1850336798336913E-2</v>
      </c>
      <c r="F91" s="1">
        <v>41863</v>
      </c>
      <c r="G91">
        <v>7727.05</v>
      </c>
      <c r="H91">
        <f t="shared" si="5"/>
        <v>1.325736465620686E-2</v>
      </c>
      <c r="I91" s="26">
        <f t="shared" si="6"/>
        <v>-1.359490995107393E-2</v>
      </c>
      <c r="J91" s="26">
        <f t="shared" si="7"/>
        <v>-0.53672412251953039</v>
      </c>
    </row>
    <row r="92" spans="1:10" x14ac:dyDescent="0.25">
      <c r="A92" t="s">
        <v>72</v>
      </c>
      <c r="B92" t="s">
        <v>5</v>
      </c>
      <c r="C92" s="1">
        <v>41864</v>
      </c>
      <c r="D92">
        <v>245.449997</v>
      </c>
      <c r="E92">
        <f t="shared" si="4"/>
        <v>8.6295087249761426E-3</v>
      </c>
      <c r="F92" s="1">
        <v>41864</v>
      </c>
      <c r="G92">
        <v>7739.55</v>
      </c>
      <c r="H92">
        <f t="shared" si="5"/>
        <v>1.6176936864651381E-3</v>
      </c>
      <c r="I92" s="26">
        <f t="shared" si="6"/>
        <v>-2.5234580920815652E-2</v>
      </c>
      <c r="J92" s="26">
        <f t="shared" si="7"/>
        <v>-0.99625583035237053</v>
      </c>
    </row>
    <row r="93" spans="1:10" x14ac:dyDescent="0.25">
      <c r="A93" t="s">
        <v>72</v>
      </c>
      <c r="B93" t="s">
        <v>5</v>
      </c>
      <c r="C93" s="1">
        <v>41865</v>
      </c>
      <c r="D93">
        <v>241.300003</v>
      </c>
      <c r="E93">
        <f t="shared" si="4"/>
        <v>-1.6907696275099138E-2</v>
      </c>
      <c r="F93" s="1">
        <v>41865</v>
      </c>
      <c r="G93">
        <v>7791.7</v>
      </c>
      <c r="H93">
        <f t="shared" si="5"/>
        <v>6.7381178492289528E-3</v>
      </c>
      <c r="I93" s="26">
        <f t="shared" si="6"/>
        <v>-2.0114156758051838E-2</v>
      </c>
      <c r="J93" s="26">
        <f t="shared" si="7"/>
        <v>-0.7941025850879464</v>
      </c>
    </row>
    <row r="94" spans="1:10" x14ac:dyDescent="0.25">
      <c r="A94" t="s">
        <v>72</v>
      </c>
      <c r="B94" t="s">
        <v>5</v>
      </c>
      <c r="C94" s="1">
        <v>41869</v>
      </c>
      <c r="D94">
        <v>247.35000600000001</v>
      </c>
      <c r="E94">
        <f t="shared" si="4"/>
        <v>2.5072535950196428E-2</v>
      </c>
      <c r="F94" s="1">
        <v>41869</v>
      </c>
      <c r="G94">
        <v>7874.25</v>
      </c>
      <c r="H94">
        <f t="shared" si="5"/>
        <v>1.0594607081894969E-2</v>
      </c>
      <c r="I94" s="26">
        <f t="shared" si="6"/>
        <v>-1.6257667525385822E-2</v>
      </c>
      <c r="J94" s="26">
        <f t="shared" si="7"/>
        <v>-0.64184921916953697</v>
      </c>
    </row>
    <row r="95" spans="1:10" x14ac:dyDescent="0.25">
      <c r="A95" t="s">
        <v>72</v>
      </c>
      <c r="B95" t="s">
        <v>5</v>
      </c>
      <c r="C95" s="1">
        <v>41870</v>
      </c>
      <c r="D95">
        <v>243.39999399999999</v>
      </c>
      <c r="E95">
        <f t="shared" si="4"/>
        <v>-1.5969322434542521E-2</v>
      </c>
      <c r="F95" s="1">
        <v>41870</v>
      </c>
      <c r="G95">
        <v>7897.5</v>
      </c>
      <c r="H95">
        <f t="shared" si="5"/>
        <v>2.9526621583007007E-3</v>
      </c>
      <c r="I95" s="26">
        <f t="shared" si="6"/>
        <v>-2.389961244898009E-2</v>
      </c>
      <c r="J95" s="26">
        <f t="shared" si="7"/>
        <v>-0.94355156204785118</v>
      </c>
    </row>
    <row r="96" spans="1:10" x14ac:dyDescent="0.25">
      <c r="A96" t="s">
        <v>72</v>
      </c>
      <c r="B96" t="s">
        <v>5</v>
      </c>
      <c r="C96" s="1">
        <v>41871</v>
      </c>
      <c r="D96">
        <v>242.5</v>
      </c>
      <c r="E96">
        <f t="shared" si="4"/>
        <v>-3.6975925315757552E-3</v>
      </c>
      <c r="F96" s="1">
        <v>41871</v>
      </c>
      <c r="G96">
        <v>7875.3</v>
      </c>
      <c r="H96">
        <f t="shared" si="5"/>
        <v>-2.8110161443494208E-3</v>
      </c>
      <c r="I96" s="26">
        <f t="shared" si="6"/>
        <v>-2.9663290751630211E-2</v>
      </c>
      <c r="J96" s="26">
        <f t="shared" si="7"/>
        <v>-1.1711003424816908</v>
      </c>
    </row>
    <row r="97" spans="1:10" x14ac:dyDescent="0.25">
      <c r="A97" t="s">
        <v>72</v>
      </c>
      <c r="B97" t="s">
        <v>5</v>
      </c>
      <c r="C97" s="1">
        <v>41872</v>
      </c>
      <c r="D97">
        <v>242.25</v>
      </c>
      <c r="E97">
        <f t="shared" si="4"/>
        <v>-1.0309278350515427E-3</v>
      </c>
      <c r="F97" s="1">
        <v>41872</v>
      </c>
      <c r="G97">
        <v>7891.1</v>
      </c>
      <c r="H97">
        <f t="shared" si="5"/>
        <v>2.006272776910123E-3</v>
      </c>
      <c r="I97" s="26">
        <f t="shared" si="6"/>
        <v>-2.4846001830370668E-2</v>
      </c>
      <c r="J97" s="26">
        <f t="shared" si="7"/>
        <v>-0.98091481139019299</v>
      </c>
    </row>
    <row r="98" spans="1:10" x14ac:dyDescent="0.25">
      <c r="A98" t="s">
        <v>72</v>
      </c>
      <c r="B98" t="s">
        <v>5</v>
      </c>
      <c r="C98" s="1">
        <v>41873</v>
      </c>
      <c r="D98">
        <v>239.10000600000001</v>
      </c>
      <c r="E98">
        <f t="shared" si="4"/>
        <v>-1.3003071207430272E-2</v>
      </c>
      <c r="F98" s="1">
        <v>41873</v>
      </c>
      <c r="G98">
        <v>7913.2</v>
      </c>
      <c r="H98">
        <f t="shared" si="5"/>
        <v>2.8006234872197666E-3</v>
      </c>
      <c r="I98" s="26">
        <f t="shared" si="6"/>
        <v>-2.4051651120061024E-2</v>
      </c>
      <c r="J98" s="26">
        <f t="shared" si="7"/>
        <v>-0.94955401610003887</v>
      </c>
    </row>
    <row r="99" spans="1:10" x14ac:dyDescent="0.25">
      <c r="A99" t="s">
        <v>72</v>
      </c>
      <c r="B99" t="s">
        <v>5</v>
      </c>
      <c r="C99" s="1">
        <v>41876</v>
      </c>
      <c r="D99">
        <v>238.64999399999999</v>
      </c>
      <c r="E99">
        <f t="shared" si="4"/>
        <v>-1.8821078574127181E-3</v>
      </c>
      <c r="F99" s="1">
        <v>41876</v>
      </c>
      <c r="G99">
        <v>7906.3</v>
      </c>
      <c r="H99">
        <f t="shared" si="5"/>
        <v>-8.7196077440221398E-4</v>
      </c>
      <c r="I99" s="26">
        <f t="shared" si="6"/>
        <v>-2.7724235381683004E-2</v>
      </c>
      <c r="J99" s="26">
        <f t="shared" si="7"/>
        <v>-1.0945468532936669</v>
      </c>
    </row>
    <row r="100" spans="1:10" x14ac:dyDescent="0.25">
      <c r="A100" t="s">
        <v>72</v>
      </c>
      <c r="B100" t="s">
        <v>5</v>
      </c>
      <c r="C100" s="1">
        <v>41877</v>
      </c>
      <c r="D100">
        <v>236.050003</v>
      </c>
      <c r="E100">
        <f t="shared" si="4"/>
        <v>-1.0894578107552677E-2</v>
      </c>
      <c r="F100" s="1">
        <v>41877</v>
      </c>
      <c r="G100">
        <v>7904.75</v>
      </c>
      <c r="H100">
        <f t="shared" si="5"/>
        <v>-1.9604619101221132E-4</v>
      </c>
      <c r="I100" s="26">
        <f t="shared" si="6"/>
        <v>-2.7048320798293002E-2</v>
      </c>
      <c r="J100" s="26">
        <f t="shared" si="7"/>
        <v>-1.0678618908353832</v>
      </c>
    </row>
    <row r="101" spans="1:10" x14ac:dyDescent="0.25">
      <c r="A101" t="s">
        <v>72</v>
      </c>
      <c r="B101" t="s">
        <v>5</v>
      </c>
      <c r="C101" s="1">
        <v>41878</v>
      </c>
      <c r="D101">
        <v>238.800003</v>
      </c>
      <c r="E101">
        <f t="shared" si="4"/>
        <v>1.1650073988772602E-2</v>
      </c>
      <c r="F101" s="1">
        <v>41878</v>
      </c>
      <c r="G101">
        <v>7936.05</v>
      </c>
      <c r="H101">
        <f t="shared" si="5"/>
        <v>3.9596445175369421E-3</v>
      </c>
      <c r="I101" s="26">
        <f t="shared" si="6"/>
        <v>-2.2892630089743848E-2</v>
      </c>
      <c r="J101" s="26">
        <f t="shared" si="7"/>
        <v>-0.90379611496517132</v>
      </c>
    </row>
    <row r="102" spans="1:10" x14ac:dyDescent="0.25">
      <c r="A102" t="s">
        <v>72</v>
      </c>
      <c r="B102" t="s">
        <v>5</v>
      </c>
      <c r="C102" s="1">
        <v>41879</v>
      </c>
      <c r="D102">
        <v>240</v>
      </c>
      <c r="E102">
        <f t="shared" si="4"/>
        <v>5.0251130021969903E-3</v>
      </c>
      <c r="F102" s="1">
        <v>41879</v>
      </c>
      <c r="G102">
        <v>7954.35</v>
      </c>
      <c r="H102">
        <f t="shared" si="5"/>
        <v>2.3059330523371724E-3</v>
      </c>
      <c r="I102" s="26">
        <f t="shared" si="6"/>
        <v>-2.4546341554943618E-2</v>
      </c>
      <c r="J102" s="26">
        <f t="shared" si="7"/>
        <v>-0.96908428813101988</v>
      </c>
    </row>
    <row r="103" spans="1:10" x14ac:dyDescent="0.25">
      <c r="A103" t="s">
        <v>72</v>
      </c>
      <c r="B103" t="s">
        <v>5</v>
      </c>
      <c r="C103" s="1">
        <v>41883</v>
      </c>
      <c r="D103">
        <v>236.800003</v>
      </c>
      <c r="E103">
        <f t="shared" si="4"/>
        <v>-1.3333320833333273E-2</v>
      </c>
      <c r="F103" s="1">
        <v>41883</v>
      </c>
      <c r="G103">
        <v>8027.7</v>
      </c>
      <c r="H103">
        <f t="shared" si="5"/>
        <v>9.2213694393632473E-3</v>
      </c>
      <c r="I103" s="26">
        <f t="shared" si="6"/>
        <v>-1.7630905167917543E-2</v>
      </c>
      <c r="J103" s="26">
        <f t="shared" si="7"/>
        <v>-0.69606434610683621</v>
      </c>
    </row>
    <row r="104" spans="1:10" x14ac:dyDescent="0.25">
      <c r="A104" t="s">
        <v>72</v>
      </c>
      <c r="B104" t="s">
        <v>5</v>
      </c>
      <c r="C104" s="1">
        <v>41884</v>
      </c>
      <c r="D104">
        <v>236.89999399999999</v>
      </c>
      <c r="E104">
        <f t="shared" si="4"/>
        <v>4.2225928519101785E-4</v>
      </c>
      <c r="F104" s="1">
        <v>41884</v>
      </c>
      <c r="G104">
        <v>8083.05</v>
      </c>
      <c r="H104">
        <f t="shared" si="5"/>
        <v>6.894876490152857E-3</v>
      </c>
      <c r="I104" s="26">
        <f t="shared" si="6"/>
        <v>-1.9957398117127934E-2</v>
      </c>
      <c r="J104" s="26">
        <f t="shared" si="7"/>
        <v>-0.78791378764095843</v>
      </c>
    </row>
    <row r="105" spans="1:10" x14ac:dyDescent="0.25">
      <c r="A105" t="s">
        <v>72</v>
      </c>
      <c r="B105" t="s">
        <v>5</v>
      </c>
      <c r="C105" s="1">
        <v>41885</v>
      </c>
      <c r="D105">
        <v>236.35000600000001</v>
      </c>
      <c r="E105">
        <f t="shared" si="4"/>
        <v>-2.3216041111422392E-3</v>
      </c>
      <c r="F105" s="1">
        <v>41885</v>
      </c>
      <c r="G105">
        <v>8114.6</v>
      </c>
      <c r="H105">
        <f t="shared" si="5"/>
        <v>3.9032295977385889E-3</v>
      </c>
      <c r="I105" s="26">
        <f t="shared" si="6"/>
        <v>-2.2949045009542202E-2</v>
      </c>
      <c r="J105" s="26">
        <f t="shared" si="7"/>
        <v>-0.90602336387191296</v>
      </c>
    </row>
    <row r="106" spans="1:10" x14ac:dyDescent="0.25">
      <c r="A106" t="s">
        <v>72</v>
      </c>
      <c r="B106" t="s">
        <v>5</v>
      </c>
      <c r="C106" s="1">
        <v>41886</v>
      </c>
      <c r="D106">
        <v>270.29998799999998</v>
      </c>
      <c r="E106">
        <f t="shared" si="4"/>
        <v>0.14364282267037454</v>
      </c>
      <c r="F106" s="1">
        <v>41886</v>
      </c>
      <c r="G106">
        <v>8095.95</v>
      </c>
      <c r="H106">
        <f t="shared" si="5"/>
        <v>-2.29832647327044E-3</v>
      </c>
      <c r="I106" s="26">
        <f t="shared" si="6"/>
        <v>-2.9150601080551231E-2</v>
      </c>
      <c r="J106" s="26">
        <f t="shared" si="7"/>
        <v>-1.1508594644747749</v>
      </c>
    </row>
    <row r="107" spans="1:10" x14ac:dyDescent="0.25">
      <c r="A107" t="s">
        <v>72</v>
      </c>
      <c r="B107" t="s">
        <v>5</v>
      </c>
      <c r="C107" s="1">
        <v>41887</v>
      </c>
      <c r="D107">
        <v>258.70001200000002</v>
      </c>
      <c r="E107">
        <f t="shared" si="4"/>
        <v>-4.2915192434266669E-2</v>
      </c>
      <c r="F107" s="1">
        <v>41887</v>
      </c>
      <c r="G107">
        <v>8086.85</v>
      </c>
      <c r="H107">
        <f t="shared" si="5"/>
        <v>-1.1240187995231743E-3</v>
      </c>
      <c r="I107" s="26">
        <f t="shared" si="6"/>
        <v>-2.7976293406803965E-2</v>
      </c>
      <c r="J107" s="26">
        <f t="shared" si="7"/>
        <v>-1.1044980499432897</v>
      </c>
    </row>
    <row r="108" spans="1:10" x14ac:dyDescent="0.25">
      <c r="A108" t="s">
        <v>72</v>
      </c>
      <c r="B108" t="s">
        <v>5</v>
      </c>
      <c r="C108" s="1">
        <v>41890</v>
      </c>
      <c r="D108">
        <v>253.10000600000001</v>
      </c>
      <c r="E108">
        <f t="shared" si="4"/>
        <v>-2.1646717202316923E-2</v>
      </c>
      <c r="F108" s="1">
        <v>41890</v>
      </c>
      <c r="G108">
        <v>8173.9</v>
      </c>
      <c r="H108">
        <f t="shared" si="5"/>
        <v>1.0764389100824001E-2</v>
      </c>
      <c r="I108" s="26">
        <f t="shared" si="6"/>
        <v>-1.6087885506456789E-2</v>
      </c>
      <c r="J108" s="26">
        <f t="shared" si="7"/>
        <v>-0.63514626155839948</v>
      </c>
    </row>
    <row r="109" spans="1:10" x14ac:dyDescent="0.25">
      <c r="A109" t="s">
        <v>72</v>
      </c>
      <c r="B109" t="s">
        <v>5</v>
      </c>
      <c r="C109" s="1">
        <v>41891</v>
      </c>
      <c r="D109">
        <v>253.449997</v>
      </c>
      <c r="E109">
        <f t="shared" si="4"/>
        <v>1.3828170355711933E-3</v>
      </c>
      <c r="F109" s="1">
        <v>41891</v>
      </c>
      <c r="G109">
        <v>8152.95</v>
      </c>
      <c r="H109">
        <f t="shared" si="5"/>
        <v>-2.5630360048446432E-3</v>
      </c>
      <c r="I109" s="26">
        <f t="shared" si="6"/>
        <v>-2.9415310612125434E-2</v>
      </c>
      <c r="J109" s="26">
        <f t="shared" si="7"/>
        <v>-1.1613101398796162</v>
      </c>
    </row>
    <row r="110" spans="1:10" x14ac:dyDescent="0.25">
      <c r="A110" t="s">
        <v>72</v>
      </c>
      <c r="B110" t="s">
        <v>5</v>
      </c>
      <c r="C110" s="1">
        <v>41892</v>
      </c>
      <c r="D110">
        <v>250.050003</v>
      </c>
      <c r="E110">
        <f t="shared" si="4"/>
        <v>-1.3414851214221923E-2</v>
      </c>
      <c r="F110" s="1">
        <v>41892</v>
      </c>
      <c r="G110">
        <v>8094.1</v>
      </c>
      <c r="H110">
        <f t="shared" si="5"/>
        <v>-7.2182461562991795E-3</v>
      </c>
      <c r="I110" s="26">
        <f t="shared" si="6"/>
        <v>-3.407052076357997E-2</v>
      </c>
      <c r="J110" s="26">
        <f t="shared" si="7"/>
        <v>-1.3450968359795101</v>
      </c>
    </row>
    <row r="111" spans="1:10" x14ac:dyDescent="0.25">
      <c r="A111" t="s">
        <v>72</v>
      </c>
      <c r="B111" t="s">
        <v>5</v>
      </c>
      <c r="C111" s="1">
        <v>41893</v>
      </c>
      <c r="D111">
        <v>247.85000600000001</v>
      </c>
      <c r="E111">
        <f t="shared" si="4"/>
        <v>-8.7982282487715224E-3</v>
      </c>
      <c r="F111" s="1">
        <v>41893</v>
      </c>
      <c r="G111">
        <v>8085.7</v>
      </c>
      <c r="H111">
        <f t="shared" si="5"/>
        <v>-1.0377929603044844E-3</v>
      </c>
      <c r="I111" s="26">
        <f t="shared" si="6"/>
        <v>-2.7890067567585275E-2</v>
      </c>
      <c r="J111" s="26">
        <f t="shared" si="7"/>
        <v>-1.10109387234596</v>
      </c>
    </row>
    <row r="112" spans="1:10" x14ac:dyDescent="0.25">
      <c r="A112" t="s">
        <v>72</v>
      </c>
      <c r="B112" t="s">
        <v>5</v>
      </c>
      <c r="C112" s="1">
        <v>41894</v>
      </c>
      <c r="D112">
        <v>247.300003</v>
      </c>
      <c r="E112">
        <f t="shared" si="4"/>
        <v>-2.2190961738367543E-3</v>
      </c>
      <c r="F112" s="1">
        <v>41894</v>
      </c>
      <c r="G112">
        <v>8105.5</v>
      </c>
      <c r="H112">
        <f t="shared" si="5"/>
        <v>2.448767577327926E-3</v>
      </c>
      <c r="I112" s="26">
        <f t="shared" si="6"/>
        <v>-2.4403507029952864E-2</v>
      </c>
      <c r="J112" s="26">
        <f t="shared" si="7"/>
        <v>-0.96344521178795806</v>
      </c>
    </row>
    <row r="113" spans="1:10" x14ac:dyDescent="0.25">
      <c r="A113" t="s">
        <v>72</v>
      </c>
      <c r="B113" t="s">
        <v>5</v>
      </c>
      <c r="C113" s="1">
        <v>41897</v>
      </c>
      <c r="D113">
        <v>248.89999399999999</v>
      </c>
      <c r="E113">
        <f t="shared" si="4"/>
        <v>6.4698381746481903E-3</v>
      </c>
      <c r="F113" s="1">
        <v>41897</v>
      </c>
      <c r="G113">
        <v>8042</v>
      </c>
      <c r="H113">
        <f t="shared" si="5"/>
        <v>-7.8341866633767632E-3</v>
      </c>
      <c r="I113" s="26">
        <f t="shared" si="6"/>
        <v>-3.4686461270657554E-2</v>
      </c>
      <c r="J113" s="26">
        <f t="shared" si="7"/>
        <v>-1.3694140347969495</v>
      </c>
    </row>
    <row r="114" spans="1:10" x14ac:dyDescent="0.25">
      <c r="A114" t="s">
        <v>72</v>
      </c>
      <c r="B114" t="s">
        <v>5</v>
      </c>
      <c r="C114" s="1">
        <v>41898</v>
      </c>
      <c r="D114">
        <v>249.64999399999999</v>
      </c>
      <c r="E114">
        <f t="shared" si="4"/>
        <v>3.0132584093192083E-3</v>
      </c>
      <c r="F114" s="1">
        <v>41898</v>
      </c>
      <c r="G114">
        <v>7932.9</v>
      </c>
      <c r="H114">
        <f t="shared" si="5"/>
        <v>-1.3566277045511166E-2</v>
      </c>
      <c r="I114" s="26">
        <f t="shared" si="6"/>
        <v>-4.0418551652791956E-2</v>
      </c>
      <c r="J114" s="26">
        <f t="shared" si="7"/>
        <v>-1.5957157309189378</v>
      </c>
    </row>
    <row r="115" spans="1:10" x14ac:dyDescent="0.25">
      <c r="A115" t="s">
        <v>72</v>
      </c>
      <c r="B115" t="s">
        <v>5</v>
      </c>
      <c r="C115" s="1">
        <v>41899</v>
      </c>
      <c r="D115">
        <v>240.550003</v>
      </c>
      <c r="E115">
        <f t="shared" si="4"/>
        <v>-3.6450996269601355E-2</v>
      </c>
      <c r="F115" s="1">
        <v>41899</v>
      </c>
      <c r="G115">
        <v>7975.5</v>
      </c>
      <c r="H115">
        <f t="shared" si="5"/>
        <v>5.3700412207389192E-3</v>
      </c>
      <c r="I115" s="26">
        <f t="shared" si="6"/>
        <v>-2.1482233386541871E-2</v>
      </c>
      <c r="J115" s="26">
        <f t="shared" si="7"/>
        <v>-0.84811395630028652</v>
      </c>
    </row>
    <row r="116" spans="1:10" x14ac:dyDescent="0.25">
      <c r="A116" t="s">
        <v>72</v>
      </c>
      <c r="B116" t="s">
        <v>5</v>
      </c>
      <c r="C116" s="1">
        <v>41900</v>
      </c>
      <c r="D116">
        <v>241.050003</v>
      </c>
      <c r="E116">
        <f t="shared" si="4"/>
        <v>2.0785699179559636E-3</v>
      </c>
      <c r="F116" s="1">
        <v>41900</v>
      </c>
      <c r="G116">
        <v>8114.75</v>
      </c>
      <c r="H116">
        <f t="shared" si="5"/>
        <v>1.7459720393705691E-2</v>
      </c>
      <c r="I116" s="26">
        <f t="shared" si="6"/>
        <v>-9.3925542135750995E-3</v>
      </c>
      <c r="J116" s="26">
        <f t="shared" si="7"/>
        <v>-0.37081602133745523</v>
      </c>
    </row>
    <row r="117" spans="1:10" x14ac:dyDescent="0.25">
      <c r="A117" t="s">
        <v>72</v>
      </c>
      <c r="B117" t="s">
        <v>5</v>
      </c>
      <c r="C117" s="1">
        <v>41901</v>
      </c>
      <c r="D117">
        <v>247.199997</v>
      </c>
      <c r="E117">
        <f t="shared" si="4"/>
        <v>2.5513353758390034E-2</v>
      </c>
      <c r="F117" s="1">
        <v>41901</v>
      </c>
      <c r="G117">
        <v>8121.45</v>
      </c>
      <c r="H117">
        <f t="shared" si="5"/>
        <v>8.2565698265502085E-4</v>
      </c>
      <c r="I117" s="26">
        <f t="shared" si="6"/>
        <v>-2.602661762462577E-2</v>
      </c>
      <c r="J117" s="26">
        <f t="shared" si="7"/>
        <v>-1.0275252691633401</v>
      </c>
    </row>
    <row r="118" spans="1:10" x14ac:dyDescent="0.25">
      <c r="A118" t="s">
        <v>72</v>
      </c>
      <c r="B118" t="s">
        <v>5</v>
      </c>
      <c r="C118" s="1">
        <v>41904</v>
      </c>
      <c r="D118">
        <v>248.39999399999999</v>
      </c>
      <c r="E118">
        <f t="shared" si="4"/>
        <v>4.8543568550285521E-3</v>
      </c>
      <c r="F118" s="1">
        <v>41904</v>
      </c>
      <c r="G118">
        <v>8146.3</v>
      </c>
      <c r="H118">
        <f t="shared" si="5"/>
        <v>3.0597984350084761E-3</v>
      </c>
      <c r="I118" s="26">
        <f t="shared" si="6"/>
        <v>-2.3792476172272314E-2</v>
      </c>
      <c r="J118" s="26">
        <f t="shared" si="7"/>
        <v>-0.93932184487334003</v>
      </c>
    </row>
    <row r="119" spans="1:10" x14ac:dyDescent="0.25">
      <c r="A119" t="s">
        <v>72</v>
      </c>
      <c r="B119" t="s">
        <v>5</v>
      </c>
      <c r="C119" s="1">
        <v>41905</v>
      </c>
      <c r="D119">
        <v>244.60000600000001</v>
      </c>
      <c r="E119">
        <f t="shared" si="4"/>
        <v>-1.5297858662589148E-2</v>
      </c>
      <c r="F119" s="1">
        <v>41905</v>
      </c>
      <c r="G119">
        <v>8017.55</v>
      </c>
      <c r="H119">
        <f t="shared" si="5"/>
        <v>-1.5804721161754465E-2</v>
      </c>
      <c r="I119" s="26">
        <f t="shared" si="6"/>
        <v>-4.2656995769035255E-2</v>
      </c>
      <c r="J119" s="26">
        <f t="shared" si="7"/>
        <v>-1.6840890234544124</v>
      </c>
    </row>
    <row r="120" spans="1:10" x14ac:dyDescent="0.25">
      <c r="A120" t="s">
        <v>72</v>
      </c>
      <c r="B120" t="s">
        <v>5</v>
      </c>
      <c r="C120" s="1">
        <v>41906</v>
      </c>
      <c r="D120">
        <v>235.550003</v>
      </c>
      <c r="E120">
        <f t="shared" si="4"/>
        <v>-3.6999193695849697E-2</v>
      </c>
      <c r="F120" s="1">
        <v>41906</v>
      </c>
      <c r="G120">
        <v>8002.4</v>
      </c>
      <c r="H120">
        <f t="shared" si="5"/>
        <v>-1.8896046797338695E-3</v>
      </c>
      <c r="I120" s="26">
        <f t="shared" si="6"/>
        <v>-2.874187928701466E-2</v>
      </c>
      <c r="J120" s="26">
        <f t="shared" si="7"/>
        <v>-1.1347232159243978</v>
      </c>
    </row>
    <row r="121" spans="1:10" x14ac:dyDescent="0.25">
      <c r="A121" t="s">
        <v>72</v>
      </c>
      <c r="B121" t="s">
        <v>5</v>
      </c>
      <c r="C121" s="1">
        <v>41907</v>
      </c>
      <c r="D121">
        <v>232.89999399999999</v>
      </c>
      <c r="E121">
        <f t="shared" si="4"/>
        <v>-1.1250303401609485E-2</v>
      </c>
      <c r="F121" s="1">
        <v>41907</v>
      </c>
      <c r="G121">
        <v>7911.85</v>
      </c>
      <c r="H121">
        <f t="shared" si="5"/>
        <v>-1.131535539338191E-2</v>
      </c>
      <c r="I121" s="26">
        <f t="shared" si="6"/>
        <v>-3.81676300006627E-2</v>
      </c>
      <c r="J121" s="26">
        <f t="shared" si="7"/>
        <v>-1.5068498279488447</v>
      </c>
    </row>
    <row r="122" spans="1:10" x14ac:dyDescent="0.25">
      <c r="A122" t="s">
        <v>72</v>
      </c>
      <c r="B122" t="s">
        <v>5</v>
      </c>
      <c r="C122" s="1">
        <v>41908</v>
      </c>
      <c r="D122">
        <v>226.14999399999999</v>
      </c>
      <c r="E122">
        <f t="shared" si="4"/>
        <v>-2.8982396624707474E-2</v>
      </c>
      <c r="F122" s="1">
        <v>41908</v>
      </c>
      <c r="G122">
        <v>7968.85</v>
      </c>
      <c r="H122">
        <f t="shared" si="5"/>
        <v>7.2043832984700629E-3</v>
      </c>
      <c r="I122" s="26">
        <f t="shared" si="6"/>
        <v>-1.9647891308810728E-2</v>
      </c>
      <c r="J122" s="26">
        <f t="shared" si="7"/>
        <v>-0.77569452537988326</v>
      </c>
    </row>
    <row r="123" spans="1:10" x14ac:dyDescent="0.25">
      <c r="A123" t="s">
        <v>72</v>
      </c>
      <c r="B123" t="s">
        <v>5</v>
      </c>
      <c r="C123" s="1">
        <v>41911</v>
      </c>
      <c r="D123">
        <v>219.85000600000001</v>
      </c>
      <c r="E123">
        <f t="shared" si="4"/>
        <v>-2.7857564303096938E-2</v>
      </c>
      <c r="F123" s="1">
        <v>41911</v>
      </c>
      <c r="G123">
        <v>7958.9</v>
      </c>
      <c r="H123">
        <f t="shared" si="5"/>
        <v>-1.2486117821267628E-3</v>
      </c>
      <c r="I123" s="26">
        <f t="shared" si="6"/>
        <v>-2.8100886389407553E-2</v>
      </c>
      <c r="J123" s="26">
        <f t="shared" si="7"/>
        <v>-1.1094169541140908</v>
      </c>
    </row>
    <row r="124" spans="1:10" x14ac:dyDescent="0.25">
      <c r="A124" t="s">
        <v>72</v>
      </c>
      <c r="B124" t="s">
        <v>5</v>
      </c>
      <c r="C124" s="1">
        <v>41912</v>
      </c>
      <c r="D124">
        <v>217.800003</v>
      </c>
      <c r="E124">
        <f t="shared" si="4"/>
        <v>-9.3245528499098507E-3</v>
      </c>
      <c r="F124" s="1">
        <v>41912</v>
      </c>
      <c r="G124">
        <v>7964.8</v>
      </c>
      <c r="H124">
        <f t="shared" si="5"/>
        <v>7.4130847227649177E-4</v>
      </c>
      <c r="I124" s="26">
        <f t="shared" si="6"/>
        <v>-2.6110966135004299E-2</v>
      </c>
      <c r="J124" s="26">
        <f t="shared" si="7"/>
        <v>-1.030855330221609</v>
      </c>
    </row>
    <row r="125" spans="1:10" x14ac:dyDescent="0.25">
      <c r="A125" t="s">
        <v>72</v>
      </c>
      <c r="B125" t="s">
        <v>5</v>
      </c>
      <c r="C125" s="1">
        <v>41913</v>
      </c>
      <c r="D125">
        <v>218</v>
      </c>
      <c r="E125">
        <f t="shared" si="4"/>
        <v>9.1825985879356864E-4</v>
      </c>
      <c r="F125" s="1">
        <v>41913</v>
      </c>
      <c r="G125">
        <v>7945.55</v>
      </c>
      <c r="H125">
        <f t="shared" si="5"/>
        <v>-2.4168842908798283E-3</v>
      </c>
      <c r="I125" s="26">
        <f t="shared" si="6"/>
        <v>-2.9269158898160619E-2</v>
      </c>
      <c r="J125" s="26">
        <f t="shared" si="7"/>
        <v>-1.1555401016289184</v>
      </c>
    </row>
    <row r="126" spans="1:10" x14ac:dyDescent="0.25">
      <c r="A126" t="s">
        <v>72</v>
      </c>
      <c r="B126" t="s">
        <v>5</v>
      </c>
      <c r="C126" s="1">
        <v>41919</v>
      </c>
      <c r="D126">
        <v>218.64999399999999</v>
      </c>
      <c r="E126">
        <f t="shared" si="4"/>
        <v>2.9816238532109907E-3</v>
      </c>
      <c r="F126" s="1">
        <v>41919</v>
      </c>
      <c r="G126">
        <v>7852.4</v>
      </c>
      <c r="H126">
        <f t="shared" si="5"/>
        <v>-1.1723543367041955E-2</v>
      </c>
      <c r="I126" s="26">
        <f t="shared" si="6"/>
        <v>-3.8575817974322746E-2</v>
      </c>
      <c r="J126" s="26">
        <f t="shared" si="7"/>
        <v>-1.522965001405246</v>
      </c>
    </row>
    <row r="127" spans="1:10" x14ac:dyDescent="0.25">
      <c r="A127" t="s">
        <v>72</v>
      </c>
      <c r="B127" t="s">
        <v>5</v>
      </c>
      <c r="C127" s="1">
        <v>41920</v>
      </c>
      <c r="D127">
        <v>219.89999399999999</v>
      </c>
      <c r="E127">
        <f t="shared" si="4"/>
        <v>5.7168993107770127E-3</v>
      </c>
      <c r="F127" s="1">
        <v>41920</v>
      </c>
      <c r="G127">
        <v>7842.7</v>
      </c>
      <c r="H127">
        <f t="shared" si="5"/>
        <v>-1.2352911211858109E-3</v>
      </c>
      <c r="I127" s="26">
        <f t="shared" si="6"/>
        <v>-2.8087565728466601E-2</v>
      </c>
      <c r="J127" s="26">
        <f t="shared" si="7"/>
        <v>-1.1088910572835387</v>
      </c>
    </row>
    <row r="128" spans="1:10" x14ac:dyDescent="0.25">
      <c r="A128" t="s">
        <v>72</v>
      </c>
      <c r="B128" t="s">
        <v>5</v>
      </c>
      <c r="C128" s="1">
        <v>41921</v>
      </c>
      <c r="D128">
        <v>220.14999399999999</v>
      </c>
      <c r="E128">
        <f t="shared" si="4"/>
        <v>1.1368804312017478E-3</v>
      </c>
      <c r="F128" s="1">
        <v>41921</v>
      </c>
      <c r="G128">
        <v>7960.55</v>
      </c>
      <c r="H128">
        <f t="shared" si="5"/>
        <v>1.5026712739235171E-2</v>
      </c>
      <c r="I128" s="26">
        <f t="shared" si="6"/>
        <v>-1.182556186804562E-2</v>
      </c>
      <c r="J128" s="26">
        <f t="shared" si="7"/>
        <v>-0.46687064053894795</v>
      </c>
    </row>
    <row r="129" spans="1:10" x14ac:dyDescent="0.25">
      <c r="A129" t="s">
        <v>72</v>
      </c>
      <c r="B129" t="s">
        <v>5</v>
      </c>
      <c r="C129" s="1">
        <v>41922</v>
      </c>
      <c r="D129">
        <v>218.5</v>
      </c>
      <c r="E129">
        <f t="shared" si="4"/>
        <v>-7.4948627979521953E-3</v>
      </c>
      <c r="F129" s="1">
        <v>41922</v>
      </c>
      <c r="G129">
        <v>7859.95</v>
      </c>
      <c r="H129">
        <f t="shared" si="5"/>
        <v>-1.2637317773269485E-2</v>
      </c>
      <c r="I129" s="26">
        <f t="shared" si="6"/>
        <v>-3.9489592380550276E-2</v>
      </c>
      <c r="J129" s="26">
        <f t="shared" si="7"/>
        <v>-1.5590406185390349</v>
      </c>
    </row>
    <row r="130" spans="1:10" x14ac:dyDescent="0.25">
      <c r="A130" t="s">
        <v>72</v>
      </c>
      <c r="B130" t="s">
        <v>5</v>
      </c>
      <c r="C130" s="1">
        <v>41925</v>
      </c>
      <c r="D130">
        <v>214.14999399999999</v>
      </c>
      <c r="E130">
        <f t="shared" si="4"/>
        <v>-1.9908494279176181E-2</v>
      </c>
      <c r="F130" s="1">
        <v>41925</v>
      </c>
      <c r="G130">
        <v>7884.25</v>
      </c>
      <c r="H130">
        <f t="shared" si="5"/>
        <v>3.0916227202464341E-3</v>
      </c>
      <c r="I130" s="26">
        <f t="shared" si="6"/>
        <v>-2.3760651887034356E-2</v>
      </c>
      <c r="J130" s="26">
        <f t="shared" si="7"/>
        <v>-0.93806542893306344</v>
      </c>
    </row>
    <row r="131" spans="1:10" x14ac:dyDescent="0.25">
      <c r="A131" t="s">
        <v>72</v>
      </c>
      <c r="B131" t="s">
        <v>5</v>
      </c>
      <c r="C131" s="1">
        <v>41926</v>
      </c>
      <c r="D131">
        <v>213.85000600000001</v>
      </c>
      <c r="E131">
        <f t="shared" si="4"/>
        <v>-1.4008312323370298E-3</v>
      </c>
      <c r="F131" s="1">
        <v>41926</v>
      </c>
      <c r="G131">
        <v>7864</v>
      </c>
      <c r="H131">
        <f t="shared" si="5"/>
        <v>-2.5684117068839329E-3</v>
      </c>
      <c r="I131" s="26">
        <f t="shared" si="6"/>
        <v>-2.9420686314164723E-2</v>
      </c>
      <c r="J131" s="26">
        <f t="shared" si="7"/>
        <v>-1.1615223714405716</v>
      </c>
    </row>
    <row r="132" spans="1:10" x14ac:dyDescent="0.25">
      <c r="A132" t="s">
        <v>72</v>
      </c>
      <c r="B132" t="s">
        <v>5</v>
      </c>
      <c r="C132" s="1">
        <v>41928</v>
      </c>
      <c r="D132">
        <v>211.199997</v>
      </c>
      <c r="E132">
        <f t="shared" ref="E132:E195" si="8">(D132/D131)-1</f>
        <v>-1.2391905193587016E-2</v>
      </c>
      <c r="F132" s="1">
        <v>41928</v>
      </c>
      <c r="G132">
        <v>7748.2</v>
      </c>
      <c r="H132">
        <f t="shared" ref="H132:H195" si="9">(G132/G131)-1</f>
        <v>-1.4725330620549371E-2</v>
      </c>
      <c r="I132" s="26">
        <f t="shared" ref="I132:I195" si="10">H132-$M$3</f>
        <v>-4.1577605227830161E-2</v>
      </c>
      <c r="J132" s="26">
        <f t="shared" ref="J132:J195" si="11">I132/$E$246</f>
        <v>-1.6414749169123957</v>
      </c>
    </row>
    <row r="133" spans="1:10" x14ac:dyDescent="0.25">
      <c r="A133" t="s">
        <v>72</v>
      </c>
      <c r="B133" t="s">
        <v>5</v>
      </c>
      <c r="C133" s="1">
        <v>41929</v>
      </c>
      <c r="D133">
        <v>211.199997</v>
      </c>
      <c r="E133">
        <f t="shared" si="8"/>
        <v>0</v>
      </c>
      <c r="F133" s="1">
        <v>41929</v>
      </c>
      <c r="G133">
        <v>7779.7</v>
      </c>
      <c r="H133">
        <f t="shared" si="9"/>
        <v>4.065460364987894E-3</v>
      </c>
      <c r="I133" s="26">
        <f t="shared" si="10"/>
        <v>-2.2786814242292897E-2</v>
      </c>
      <c r="J133" s="26">
        <f t="shared" si="11"/>
        <v>-0.89961852805388132</v>
      </c>
    </row>
    <row r="134" spans="1:10" x14ac:dyDescent="0.25">
      <c r="A134" t="s">
        <v>72</v>
      </c>
      <c r="B134" t="s">
        <v>5</v>
      </c>
      <c r="C134" s="1">
        <v>41932</v>
      </c>
      <c r="D134">
        <v>206.89999399999999</v>
      </c>
      <c r="E134">
        <f t="shared" si="8"/>
        <v>-2.0359862978596599E-2</v>
      </c>
      <c r="F134" s="1">
        <v>41932</v>
      </c>
      <c r="G134">
        <v>7879.4</v>
      </c>
      <c r="H134">
        <f t="shared" si="9"/>
        <v>1.2815404192963786E-2</v>
      </c>
      <c r="I134" s="26">
        <f t="shared" si="10"/>
        <v>-1.4036870414317004E-2</v>
      </c>
      <c r="J134" s="26">
        <f t="shared" si="11"/>
        <v>-0.55417262660496758</v>
      </c>
    </row>
    <row r="135" spans="1:10" x14ac:dyDescent="0.25">
      <c r="A135" t="s">
        <v>72</v>
      </c>
      <c r="B135" t="s">
        <v>5</v>
      </c>
      <c r="C135" s="1">
        <v>41933</v>
      </c>
      <c r="D135">
        <v>212.14999399999999</v>
      </c>
      <c r="E135">
        <f t="shared" si="8"/>
        <v>2.5374577826232425E-2</v>
      </c>
      <c r="F135" s="1">
        <v>41933</v>
      </c>
      <c r="G135">
        <v>7927.75</v>
      </c>
      <c r="H135">
        <f t="shared" si="9"/>
        <v>6.1362540294946921E-3</v>
      </c>
      <c r="I135" s="26">
        <f t="shared" si="10"/>
        <v>-2.0716020577786098E-2</v>
      </c>
      <c r="J135" s="26">
        <f t="shared" si="11"/>
        <v>-0.81786403931498264</v>
      </c>
    </row>
    <row r="136" spans="1:10" x14ac:dyDescent="0.25">
      <c r="A136" t="s">
        <v>72</v>
      </c>
      <c r="B136" t="s">
        <v>5</v>
      </c>
      <c r="C136" s="1">
        <v>41934</v>
      </c>
      <c r="D136">
        <v>218.800003</v>
      </c>
      <c r="E136">
        <f t="shared" si="8"/>
        <v>3.1345789243812039E-2</v>
      </c>
      <c r="F136" s="1">
        <v>41934</v>
      </c>
      <c r="G136">
        <v>7995.9</v>
      </c>
      <c r="H136">
        <f t="shared" si="9"/>
        <v>8.5963861120745833E-3</v>
      </c>
      <c r="I136" s="26">
        <f t="shared" si="10"/>
        <v>-1.8255888495206207E-2</v>
      </c>
      <c r="J136" s="26">
        <f t="shared" si="11"/>
        <v>-0.72073855352237315</v>
      </c>
    </row>
    <row r="137" spans="1:10" x14ac:dyDescent="0.25">
      <c r="A137" t="s">
        <v>72</v>
      </c>
      <c r="B137" t="s">
        <v>5</v>
      </c>
      <c r="C137" s="1">
        <v>41935</v>
      </c>
      <c r="D137">
        <v>229.800003</v>
      </c>
      <c r="E137">
        <f t="shared" si="8"/>
        <v>5.0274222345417341E-2</v>
      </c>
      <c r="F137" s="1">
        <v>41935</v>
      </c>
      <c r="G137">
        <v>8014.55</v>
      </c>
      <c r="H137">
        <f t="shared" si="9"/>
        <v>2.332445378256498E-3</v>
      </c>
      <c r="I137" s="26">
        <f t="shared" si="10"/>
        <v>-2.4519829229024293E-2</v>
      </c>
      <c r="J137" s="26">
        <f t="shared" si="11"/>
        <v>-0.96803758720278921</v>
      </c>
    </row>
    <row r="138" spans="1:10" x14ac:dyDescent="0.25">
      <c r="A138" t="s">
        <v>72</v>
      </c>
      <c r="B138" t="s">
        <v>5</v>
      </c>
      <c r="C138" s="1">
        <v>41939</v>
      </c>
      <c r="D138">
        <v>239.550003</v>
      </c>
      <c r="E138">
        <f t="shared" si="8"/>
        <v>4.2428197879527341E-2</v>
      </c>
      <c r="F138" s="1">
        <v>41939</v>
      </c>
      <c r="G138">
        <v>7991.7</v>
      </c>
      <c r="H138">
        <f t="shared" si="9"/>
        <v>-2.8510646262110972E-3</v>
      </c>
      <c r="I138" s="26">
        <f t="shared" si="10"/>
        <v>-2.9703339233491888E-2</v>
      </c>
      <c r="J138" s="26">
        <f t="shared" si="11"/>
        <v>-1.1726814479368064</v>
      </c>
    </row>
    <row r="139" spans="1:10" x14ac:dyDescent="0.25">
      <c r="A139" t="s">
        <v>72</v>
      </c>
      <c r="B139" t="s">
        <v>5</v>
      </c>
      <c r="C139" s="1">
        <v>41940</v>
      </c>
      <c r="D139">
        <v>239.5</v>
      </c>
      <c r="E139">
        <f t="shared" si="8"/>
        <v>-2.087372129985221E-4</v>
      </c>
      <c r="F139" s="1">
        <v>41940</v>
      </c>
      <c r="G139">
        <v>8027.6</v>
      </c>
      <c r="H139">
        <f t="shared" si="9"/>
        <v>4.4921606166399286E-3</v>
      </c>
      <c r="I139" s="26">
        <f t="shared" si="10"/>
        <v>-2.2360113990640862E-2</v>
      </c>
      <c r="J139" s="26">
        <f t="shared" si="11"/>
        <v>-0.88277249384173784</v>
      </c>
    </row>
    <row r="140" spans="1:10" x14ac:dyDescent="0.25">
      <c r="A140" t="s">
        <v>72</v>
      </c>
      <c r="B140" t="s">
        <v>5</v>
      </c>
      <c r="C140" s="1">
        <v>41941</v>
      </c>
      <c r="D140">
        <v>239.89999399999999</v>
      </c>
      <c r="E140">
        <f t="shared" si="8"/>
        <v>1.6701210855949444E-3</v>
      </c>
      <c r="F140" s="1">
        <v>41941</v>
      </c>
      <c r="G140">
        <v>8090.45</v>
      </c>
      <c r="H140">
        <f t="shared" si="9"/>
        <v>7.8292391250185389E-3</v>
      </c>
      <c r="I140" s="26">
        <f t="shared" si="10"/>
        <v>-1.9023035482262252E-2</v>
      </c>
      <c r="J140" s="26">
        <f t="shared" si="11"/>
        <v>-0.75102535166616158</v>
      </c>
    </row>
    <row r="141" spans="1:10" x14ac:dyDescent="0.25">
      <c r="A141" t="s">
        <v>72</v>
      </c>
      <c r="B141" t="s">
        <v>5</v>
      </c>
      <c r="C141" s="1">
        <v>41942</v>
      </c>
      <c r="D141">
        <v>242.800003</v>
      </c>
      <c r="E141">
        <f t="shared" si="8"/>
        <v>1.2088407972198567E-2</v>
      </c>
      <c r="F141" s="1">
        <v>41942</v>
      </c>
      <c r="G141">
        <v>8169.2</v>
      </c>
      <c r="H141">
        <f t="shared" si="9"/>
        <v>9.7336983727729365E-3</v>
      </c>
      <c r="I141" s="26">
        <f t="shared" si="10"/>
        <v>-1.7118576234507854E-2</v>
      </c>
      <c r="J141" s="26">
        <f t="shared" si="11"/>
        <v>-0.67583770994556025</v>
      </c>
    </row>
    <row r="142" spans="1:10" x14ac:dyDescent="0.25">
      <c r="A142" t="s">
        <v>72</v>
      </c>
      <c r="B142" t="s">
        <v>5</v>
      </c>
      <c r="C142" s="1">
        <v>41943</v>
      </c>
      <c r="D142">
        <v>242.14999399999999</v>
      </c>
      <c r="E142">
        <f t="shared" si="8"/>
        <v>-2.6771375287010235E-3</v>
      </c>
      <c r="F142" s="1">
        <v>41943</v>
      </c>
      <c r="G142">
        <v>8322.2000000000007</v>
      </c>
      <c r="H142">
        <f t="shared" si="9"/>
        <v>1.8728884101258503E-2</v>
      </c>
      <c r="I142" s="26">
        <f t="shared" si="10"/>
        <v>-8.1233905060222877E-3</v>
      </c>
      <c r="J142" s="26">
        <f t="shared" si="11"/>
        <v>-0.32070971098148954</v>
      </c>
    </row>
    <row r="143" spans="1:10" x14ac:dyDescent="0.25">
      <c r="A143" t="s">
        <v>72</v>
      </c>
      <c r="B143" t="s">
        <v>5</v>
      </c>
      <c r="C143" s="1">
        <v>41946</v>
      </c>
      <c r="D143">
        <v>245.300003</v>
      </c>
      <c r="E143">
        <f t="shared" si="8"/>
        <v>1.3008503316337183E-2</v>
      </c>
      <c r="F143" s="1">
        <v>41946</v>
      </c>
      <c r="G143">
        <v>8324.15</v>
      </c>
      <c r="H143">
        <f t="shared" si="9"/>
        <v>2.3431304222421012E-4</v>
      </c>
      <c r="I143" s="26">
        <f t="shared" si="10"/>
        <v>-2.661796156505658E-2</v>
      </c>
      <c r="J143" s="26">
        <f t="shared" si="11"/>
        <v>-1.0508714008168194</v>
      </c>
    </row>
    <row r="144" spans="1:10" x14ac:dyDescent="0.25">
      <c r="A144" t="s">
        <v>72</v>
      </c>
      <c r="B144" t="s">
        <v>5</v>
      </c>
      <c r="C144" s="1">
        <v>41948</v>
      </c>
      <c r="D144">
        <v>248.699997</v>
      </c>
      <c r="E144">
        <f t="shared" si="8"/>
        <v>1.3860554253641855E-2</v>
      </c>
      <c r="F144" s="1">
        <v>41948</v>
      </c>
      <c r="G144">
        <v>8338.2999999999993</v>
      </c>
      <c r="H144">
        <f t="shared" si="9"/>
        <v>1.6998732603328293E-3</v>
      </c>
      <c r="I144" s="26">
        <f t="shared" si="10"/>
        <v>-2.5152401346947961E-2</v>
      </c>
      <c r="J144" s="26">
        <f t="shared" si="11"/>
        <v>-0.99301139844131692</v>
      </c>
    </row>
    <row r="145" spans="1:10" x14ac:dyDescent="0.25">
      <c r="A145" t="s">
        <v>72</v>
      </c>
      <c r="B145" t="s">
        <v>5</v>
      </c>
      <c r="C145" s="1">
        <v>41950</v>
      </c>
      <c r="D145">
        <v>242.300003</v>
      </c>
      <c r="E145">
        <f t="shared" si="8"/>
        <v>-2.5733792027347713E-2</v>
      </c>
      <c r="F145" s="1">
        <v>41950</v>
      </c>
      <c r="G145">
        <v>8337</v>
      </c>
      <c r="H145">
        <f t="shared" si="9"/>
        <v>-1.5590707938062387E-4</v>
      </c>
      <c r="I145" s="26">
        <f t="shared" si="10"/>
        <v>-2.7008181686661414E-2</v>
      </c>
      <c r="J145" s="26">
        <f t="shared" si="11"/>
        <v>-1.0662772073364333</v>
      </c>
    </row>
    <row r="146" spans="1:10" x14ac:dyDescent="0.25">
      <c r="A146" t="s">
        <v>72</v>
      </c>
      <c r="B146" t="s">
        <v>5</v>
      </c>
      <c r="C146" s="1">
        <v>41953</v>
      </c>
      <c r="D146">
        <v>241.199997</v>
      </c>
      <c r="E146">
        <f t="shared" si="8"/>
        <v>-4.5398513676453423E-3</v>
      </c>
      <c r="F146" s="1">
        <v>41953</v>
      </c>
      <c r="G146">
        <v>8344.25</v>
      </c>
      <c r="H146">
        <f t="shared" si="9"/>
        <v>8.6961736835799996E-4</v>
      </c>
      <c r="I146" s="26">
        <f t="shared" si="10"/>
        <v>-2.5982657238922791E-2</v>
      </c>
      <c r="J146" s="26">
        <f t="shared" si="11"/>
        <v>-1.0257897225854691</v>
      </c>
    </row>
    <row r="147" spans="1:10" x14ac:dyDescent="0.25">
      <c r="A147" t="s">
        <v>72</v>
      </c>
      <c r="B147" t="s">
        <v>5</v>
      </c>
      <c r="C147" s="1">
        <v>41954</v>
      </c>
      <c r="D147">
        <v>237.85000600000001</v>
      </c>
      <c r="E147">
        <f t="shared" si="8"/>
        <v>-1.3888851748202868E-2</v>
      </c>
      <c r="F147" s="1">
        <v>41954</v>
      </c>
      <c r="G147">
        <v>8362.65</v>
      </c>
      <c r="H147">
        <f t="shared" si="9"/>
        <v>2.2051113041914316E-3</v>
      </c>
      <c r="I147" s="26">
        <f t="shared" si="10"/>
        <v>-2.4647163303089359E-2</v>
      </c>
      <c r="J147" s="26">
        <f t="shared" si="11"/>
        <v>-0.97306470907526699</v>
      </c>
    </row>
    <row r="148" spans="1:10" x14ac:dyDescent="0.25">
      <c r="A148" t="s">
        <v>72</v>
      </c>
      <c r="B148" t="s">
        <v>5</v>
      </c>
      <c r="C148" s="1">
        <v>41955</v>
      </c>
      <c r="D148">
        <v>245.35000600000001</v>
      </c>
      <c r="E148">
        <f t="shared" si="8"/>
        <v>3.1532477657368663E-2</v>
      </c>
      <c r="F148" s="1">
        <v>41955</v>
      </c>
      <c r="G148">
        <v>8383.2999999999993</v>
      </c>
      <c r="H148">
        <f t="shared" si="9"/>
        <v>2.4693129570172445E-3</v>
      </c>
      <c r="I148" s="26">
        <f t="shared" si="10"/>
        <v>-2.4382961650263546E-2</v>
      </c>
      <c r="J148" s="26">
        <f t="shared" si="11"/>
        <v>-0.96263408461423905</v>
      </c>
    </row>
    <row r="149" spans="1:10" x14ac:dyDescent="0.25">
      <c r="A149" t="s">
        <v>72</v>
      </c>
      <c r="B149" t="s">
        <v>5</v>
      </c>
      <c r="C149" s="1">
        <v>41956</v>
      </c>
      <c r="D149">
        <v>240.25</v>
      </c>
      <c r="E149">
        <f t="shared" si="8"/>
        <v>-2.0786655289505074E-2</v>
      </c>
      <c r="F149" s="1">
        <v>41956</v>
      </c>
      <c r="G149">
        <v>8357.85</v>
      </c>
      <c r="H149">
        <f t="shared" si="9"/>
        <v>-3.0357973590351417E-3</v>
      </c>
      <c r="I149" s="26">
        <f t="shared" si="10"/>
        <v>-2.9888071966315932E-2</v>
      </c>
      <c r="J149" s="26">
        <f t="shared" si="11"/>
        <v>-1.1799746565187277</v>
      </c>
    </row>
    <row r="150" spans="1:10" x14ac:dyDescent="0.25">
      <c r="A150" t="s">
        <v>72</v>
      </c>
      <c r="B150" t="s">
        <v>5</v>
      </c>
      <c r="C150" s="1">
        <v>41957</v>
      </c>
      <c r="D150">
        <v>247.199997</v>
      </c>
      <c r="E150">
        <f t="shared" si="8"/>
        <v>2.8928187304890773E-2</v>
      </c>
      <c r="F150" s="1">
        <v>41957</v>
      </c>
      <c r="G150">
        <v>8389.9</v>
      </c>
      <c r="H150">
        <f t="shared" si="9"/>
        <v>3.8347182588822637E-3</v>
      </c>
      <c r="I150" s="26">
        <f t="shared" si="10"/>
        <v>-2.3017556348398527E-2</v>
      </c>
      <c r="J150" s="26">
        <f t="shared" si="11"/>
        <v>-0.90872817680282858</v>
      </c>
    </row>
    <row r="151" spans="1:10" x14ac:dyDescent="0.25">
      <c r="A151" t="s">
        <v>72</v>
      </c>
      <c r="B151" t="s">
        <v>5</v>
      </c>
      <c r="C151" s="1">
        <v>41960</v>
      </c>
      <c r="D151">
        <v>254.949997</v>
      </c>
      <c r="E151">
        <f t="shared" si="8"/>
        <v>3.1351133066559012E-2</v>
      </c>
      <c r="F151" s="1">
        <v>41960</v>
      </c>
      <c r="G151">
        <v>8430.75</v>
      </c>
      <c r="H151">
        <f t="shared" si="9"/>
        <v>4.8689495703166941E-3</v>
      </c>
      <c r="I151" s="26">
        <f t="shared" si="10"/>
        <v>-2.1983325036964096E-2</v>
      </c>
      <c r="J151" s="26">
        <f t="shared" si="11"/>
        <v>-0.86789694694477293</v>
      </c>
    </row>
    <row r="152" spans="1:10" x14ac:dyDescent="0.25">
      <c r="A152" t="s">
        <v>72</v>
      </c>
      <c r="B152" t="s">
        <v>5</v>
      </c>
      <c r="C152" s="1">
        <v>41961</v>
      </c>
      <c r="D152">
        <v>257.70001200000002</v>
      </c>
      <c r="E152">
        <f t="shared" si="8"/>
        <v>1.0786487673502654E-2</v>
      </c>
      <c r="F152" s="1">
        <v>41961</v>
      </c>
      <c r="G152">
        <v>8425.9</v>
      </c>
      <c r="H152">
        <f t="shared" si="9"/>
        <v>-5.7527503484278153E-4</v>
      </c>
      <c r="I152" s="26">
        <f t="shared" si="10"/>
        <v>-2.7427549642123572E-2</v>
      </c>
      <c r="J152" s="26">
        <f t="shared" si="11"/>
        <v>-1.0828337640711438</v>
      </c>
    </row>
    <row r="153" spans="1:10" x14ac:dyDescent="0.25">
      <c r="A153" t="s">
        <v>72</v>
      </c>
      <c r="B153" t="s">
        <v>5</v>
      </c>
      <c r="C153" s="1">
        <v>41962</v>
      </c>
      <c r="D153">
        <v>255.85000600000001</v>
      </c>
      <c r="E153">
        <f t="shared" si="8"/>
        <v>-7.1789131309780707E-3</v>
      </c>
      <c r="F153" s="1">
        <v>41962</v>
      </c>
      <c r="G153">
        <v>8382.2999999999993</v>
      </c>
      <c r="H153">
        <f t="shared" si="9"/>
        <v>-5.1745214161098563E-3</v>
      </c>
      <c r="I153" s="26">
        <f t="shared" si="10"/>
        <v>-3.2026796023390647E-2</v>
      </c>
      <c r="J153" s="26">
        <f t="shared" si="11"/>
        <v>-1.2644110225539553</v>
      </c>
    </row>
    <row r="154" spans="1:10" x14ac:dyDescent="0.25">
      <c r="A154" t="s">
        <v>72</v>
      </c>
      <c r="B154" t="s">
        <v>5</v>
      </c>
      <c r="C154" s="1">
        <v>41963</v>
      </c>
      <c r="D154">
        <v>253.199997</v>
      </c>
      <c r="E154">
        <f t="shared" si="8"/>
        <v>-1.0357666358624229E-2</v>
      </c>
      <c r="F154" s="1">
        <v>41963</v>
      </c>
      <c r="G154">
        <v>8401.9</v>
      </c>
      <c r="H154">
        <f t="shared" si="9"/>
        <v>2.3382603819954717E-3</v>
      </c>
      <c r="I154" s="26">
        <f t="shared" si="10"/>
        <v>-2.4514014225285319E-2</v>
      </c>
      <c r="J154" s="26">
        <f t="shared" si="11"/>
        <v>-0.96780801210516221</v>
      </c>
    </row>
    <row r="155" spans="1:10" x14ac:dyDescent="0.25">
      <c r="A155" t="s">
        <v>72</v>
      </c>
      <c r="B155" t="s">
        <v>5</v>
      </c>
      <c r="C155" s="1">
        <v>41964</v>
      </c>
      <c r="D155">
        <v>249.25</v>
      </c>
      <c r="E155">
        <f t="shared" si="8"/>
        <v>-1.5600304292262668E-2</v>
      </c>
      <c r="F155" s="1">
        <v>41964</v>
      </c>
      <c r="G155">
        <v>8477.35</v>
      </c>
      <c r="H155">
        <f t="shared" si="9"/>
        <v>8.9801116414145454E-3</v>
      </c>
      <c r="I155" s="26">
        <f t="shared" si="10"/>
        <v>-1.7872162965866245E-2</v>
      </c>
      <c r="J155" s="26">
        <f t="shared" si="11"/>
        <v>-0.70558915210930506</v>
      </c>
    </row>
    <row r="156" spans="1:10" x14ac:dyDescent="0.25">
      <c r="A156" t="s">
        <v>72</v>
      </c>
      <c r="B156" t="s">
        <v>5</v>
      </c>
      <c r="C156" s="1">
        <v>41967</v>
      </c>
      <c r="D156">
        <v>246.10000600000001</v>
      </c>
      <c r="E156">
        <f t="shared" si="8"/>
        <v>-1.263788966900703E-2</v>
      </c>
      <c r="F156" s="1">
        <v>41967</v>
      </c>
      <c r="G156">
        <v>8530.15</v>
      </c>
      <c r="H156">
        <f t="shared" si="9"/>
        <v>6.2283614572948842E-3</v>
      </c>
      <c r="I156" s="26">
        <f t="shared" si="10"/>
        <v>-2.0623913149985906E-2</v>
      </c>
      <c r="J156" s="26">
        <f t="shared" si="11"/>
        <v>-0.81422765786475582</v>
      </c>
    </row>
    <row r="157" spans="1:10" x14ac:dyDescent="0.25">
      <c r="A157" t="s">
        <v>72</v>
      </c>
      <c r="B157" t="s">
        <v>5</v>
      </c>
      <c r="C157" s="1">
        <v>41968</v>
      </c>
      <c r="D157">
        <v>249.35000600000001</v>
      </c>
      <c r="E157">
        <f t="shared" si="8"/>
        <v>1.3206013493555213E-2</v>
      </c>
      <c r="F157" s="1">
        <v>41968</v>
      </c>
      <c r="G157">
        <v>8463.1</v>
      </c>
      <c r="H157">
        <f t="shared" si="9"/>
        <v>-7.8603541555540835E-3</v>
      </c>
      <c r="I157" s="26">
        <f t="shared" si="10"/>
        <v>-3.4712628762834874E-2</v>
      </c>
      <c r="J157" s="26">
        <f t="shared" si="11"/>
        <v>-1.3704471217631709</v>
      </c>
    </row>
    <row r="158" spans="1:10" x14ac:dyDescent="0.25">
      <c r="A158" t="s">
        <v>72</v>
      </c>
      <c r="B158" t="s">
        <v>5</v>
      </c>
      <c r="C158" s="1">
        <v>41969</v>
      </c>
      <c r="D158">
        <v>238.800003</v>
      </c>
      <c r="E158">
        <f t="shared" si="8"/>
        <v>-4.2310017028834523E-2</v>
      </c>
      <c r="F158" s="1">
        <v>41969</v>
      </c>
      <c r="G158">
        <v>8475.75</v>
      </c>
      <c r="H158">
        <f t="shared" si="9"/>
        <v>1.4947241554512658E-3</v>
      </c>
      <c r="I158" s="26">
        <f t="shared" si="10"/>
        <v>-2.5357550451829525E-2</v>
      </c>
      <c r="J158" s="26">
        <f t="shared" si="11"/>
        <v>-1.0011106410033852</v>
      </c>
    </row>
    <row r="159" spans="1:10" x14ac:dyDescent="0.25">
      <c r="A159" t="s">
        <v>72</v>
      </c>
      <c r="B159" t="s">
        <v>5</v>
      </c>
      <c r="C159" s="1">
        <v>41970</v>
      </c>
      <c r="D159">
        <v>255.550003</v>
      </c>
      <c r="E159">
        <f t="shared" si="8"/>
        <v>7.0142377678278356E-2</v>
      </c>
      <c r="F159" s="1">
        <v>41970</v>
      </c>
      <c r="G159">
        <v>8494.2000000000007</v>
      </c>
      <c r="H159">
        <f t="shared" si="9"/>
        <v>2.1767985134060197E-3</v>
      </c>
      <c r="I159" s="26">
        <f t="shared" si="10"/>
        <v>-2.4675476093874771E-2</v>
      </c>
      <c r="J159" s="26">
        <f t="shared" si="11"/>
        <v>-0.97418249196938456</v>
      </c>
    </row>
    <row r="160" spans="1:10" x14ac:dyDescent="0.25">
      <c r="A160" t="s">
        <v>72</v>
      </c>
      <c r="B160" t="s">
        <v>5</v>
      </c>
      <c r="C160" s="1">
        <v>41971</v>
      </c>
      <c r="D160">
        <v>261.70001200000002</v>
      </c>
      <c r="E160">
        <f t="shared" si="8"/>
        <v>2.4065775495216934E-2</v>
      </c>
      <c r="F160" s="1">
        <v>41971</v>
      </c>
      <c r="G160">
        <v>8588.25</v>
      </c>
      <c r="H160">
        <f t="shared" si="9"/>
        <v>1.1072261072260892E-2</v>
      </c>
      <c r="I160" s="26">
        <f t="shared" si="10"/>
        <v>-1.5780013535019899E-2</v>
      </c>
      <c r="J160" s="26">
        <f t="shared" si="11"/>
        <v>-0.62299154230593623</v>
      </c>
    </row>
    <row r="161" spans="1:10" x14ac:dyDescent="0.25">
      <c r="A161" t="s">
        <v>72</v>
      </c>
      <c r="B161" t="s">
        <v>5</v>
      </c>
      <c r="C161" s="1">
        <v>41974</v>
      </c>
      <c r="D161">
        <v>264</v>
      </c>
      <c r="E161">
        <f t="shared" si="8"/>
        <v>8.788643081911518E-3</v>
      </c>
      <c r="F161" s="1">
        <v>41974</v>
      </c>
      <c r="G161">
        <v>8555.9</v>
      </c>
      <c r="H161">
        <f t="shared" si="9"/>
        <v>-3.7667743719617119E-3</v>
      </c>
      <c r="I161" s="26">
        <f t="shared" si="10"/>
        <v>-3.0619048979242502E-2</v>
      </c>
      <c r="J161" s="26">
        <f t="shared" si="11"/>
        <v>-1.2088334718589475</v>
      </c>
    </row>
    <row r="162" spans="1:10" x14ac:dyDescent="0.25">
      <c r="A162" t="s">
        <v>72</v>
      </c>
      <c r="B162" t="s">
        <v>5</v>
      </c>
      <c r="C162" s="1">
        <v>41975</v>
      </c>
      <c r="D162">
        <v>262.75</v>
      </c>
      <c r="E162">
        <f t="shared" si="8"/>
        <v>-4.7348484848485084E-3</v>
      </c>
      <c r="F162" s="1">
        <v>41975</v>
      </c>
      <c r="G162">
        <v>8524.7000000000007</v>
      </c>
      <c r="H162">
        <f t="shared" si="9"/>
        <v>-3.646606435325217E-3</v>
      </c>
      <c r="I162" s="26">
        <f t="shared" si="10"/>
        <v>-3.0498881042606008E-2</v>
      </c>
      <c r="J162" s="26">
        <f t="shared" si="11"/>
        <v>-1.2040892675517236</v>
      </c>
    </row>
    <row r="163" spans="1:10" x14ac:dyDescent="0.25">
      <c r="A163" t="s">
        <v>72</v>
      </c>
      <c r="B163" t="s">
        <v>5</v>
      </c>
      <c r="C163" s="1">
        <v>41976</v>
      </c>
      <c r="D163">
        <v>257.70001200000002</v>
      </c>
      <c r="E163">
        <f t="shared" si="8"/>
        <v>-1.9219745004757316E-2</v>
      </c>
      <c r="F163" s="1">
        <v>41976</v>
      </c>
      <c r="G163">
        <v>8537.65</v>
      </c>
      <c r="H163">
        <f t="shared" si="9"/>
        <v>1.5191150421713928E-3</v>
      </c>
      <c r="I163" s="26">
        <f t="shared" si="10"/>
        <v>-2.5333159565109398E-2</v>
      </c>
      <c r="J163" s="26">
        <f t="shared" si="11"/>
        <v>-1.0001476940387164</v>
      </c>
    </row>
    <row r="164" spans="1:10" x14ac:dyDescent="0.25">
      <c r="A164" t="s">
        <v>72</v>
      </c>
      <c r="B164" t="s">
        <v>5</v>
      </c>
      <c r="C164" s="1">
        <v>41977</v>
      </c>
      <c r="D164">
        <v>268.04998799999998</v>
      </c>
      <c r="E164">
        <f t="shared" si="8"/>
        <v>4.0162885207781773E-2</v>
      </c>
      <c r="F164" s="1">
        <v>41977</v>
      </c>
      <c r="G164">
        <v>8564.4</v>
      </c>
      <c r="H164">
        <f t="shared" si="9"/>
        <v>3.1331806761814018E-3</v>
      </c>
      <c r="I164" s="26">
        <f t="shared" si="10"/>
        <v>-2.3719093931099389E-2</v>
      </c>
      <c r="J164" s="26">
        <f t="shared" si="11"/>
        <v>-0.93642472976600943</v>
      </c>
    </row>
    <row r="165" spans="1:10" x14ac:dyDescent="0.25">
      <c r="A165" t="s">
        <v>72</v>
      </c>
      <c r="B165" t="s">
        <v>5</v>
      </c>
      <c r="C165" s="1">
        <v>41978</v>
      </c>
      <c r="D165">
        <v>274.10000600000001</v>
      </c>
      <c r="E165">
        <f t="shared" si="8"/>
        <v>2.2570484129251334E-2</v>
      </c>
      <c r="F165" s="1">
        <v>41978</v>
      </c>
      <c r="G165">
        <v>8538.2999999999993</v>
      </c>
      <c r="H165">
        <f t="shared" si="9"/>
        <v>-3.0474989491383608E-3</v>
      </c>
      <c r="I165" s="26">
        <f t="shared" si="10"/>
        <v>-2.9899773556419151E-2</v>
      </c>
      <c r="J165" s="26">
        <f t="shared" si="11"/>
        <v>-1.1804366327806401</v>
      </c>
    </row>
    <row r="166" spans="1:10" x14ac:dyDescent="0.25">
      <c r="A166" t="s">
        <v>72</v>
      </c>
      <c r="B166" t="s">
        <v>5</v>
      </c>
      <c r="C166" s="1">
        <v>41981</v>
      </c>
      <c r="D166">
        <v>273.25</v>
      </c>
      <c r="E166">
        <f t="shared" si="8"/>
        <v>-3.1010798299654363E-3</v>
      </c>
      <c r="F166" s="1">
        <v>41981</v>
      </c>
      <c r="G166">
        <v>8438.25</v>
      </c>
      <c r="H166">
        <f t="shared" si="9"/>
        <v>-1.1717789255472288E-2</v>
      </c>
      <c r="I166" s="26">
        <f t="shared" si="10"/>
        <v>-3.8570063862753079E-2</v>
      </c>
      <c r="J166" s="26">
        <f t="shared" si="11"/>
        <v>-1.522737830317374</v>
      </c>
    </row>
    <row r="167" spans="1:10" x14ac:dyDescent="0.25">
      <c r="A167" t="s">
        <v>72</v>
      </c>
      <c r="B167" t="s">
        <v>5</v>
      </c>
      <c r="C167" s="1">
        <v>41982</v>
      </c>
      <c r="D167">
        <v>272.54998799999998</v>
      </c>
      <c r="E167">
        <f t="shared" si="8"/>
        <v>-2.5618005489479456E-3</v>
      </c>
      <c r="F167" s="1">
        <v>41982</v>
      </c>
      <c r="G167">
        <v>8340.7000000000007</v>
      </c>
      <c r="H167">
        <f t="shared" si="9"/>
        <v>-1.1560453885580468E-2</v>
      </c>
      <c r="I167" s="26">
        <f t="shared" si="10"/>
        <v>-3.8412728492861259E-2</v>
      </c>
      <c r="J167" s="26">
        <f t="shared" si="11"/>
        <v>-1.5165262637347059</v>
      </c>
    </row>
    <row r="168" spans="1:10" x14ac:dyDescent="0.25">
      <c r="A168" t="s">
        <v>72</v>
      </c>
      <c r="B168" t="s">
        <v>5</v>
      </c>
      <c r="C168" s="1">
        <v>41983</v>
      </c>
      <c r="D168">
        <v>267.54998799999998</v>
      </c>
      <c r="E168">
        <f t="shared" si="8"/>
        <v>-1.8345258558587818E-2</v>
      </c>
      <c r="F168" s="1">
        <v>41983</v>
      </c>
      <c r="G168">
        <v>8355.65</v>
      </c>
      <c r="H168">
        <f t="shared" si="9"/>
        <v>1.7924155046937784E-3</v>
      </c>
      <c r="I168" s="26">
        <f t="shared" si="10"/>
        <v>-2.5059859102587012E-2</v>
      </c>
      <c r="J168" s="26">
        <f t="shared" si="11"/>
        <v>-0.98935785052673908</v>
      </c>
    </row>
    <row r="169" spans="1:10" x14ac:dyDescent="0.25">
      <c r="A169" t="s">
        <v>72</v>
      </c>
      <c r="B169" t="s">
        <v>5</v>
      </c>
      <c r="C169" s="1">
        <v>41984</v>
      </c>
      <c r="D169">
        <v>268.29998799999998</v>
      </c>
      <c r="E169">
        <f t="shared" si="8"/>
        <v>2.8032144781857671E-3</v>
      </c>
      <c r="F169" s="1">
        <v>41984</v>
      </c>
      <c r="G169">
        <v>8292.9</v>
      </c>
      <c r="H169">
        <f t="shared" si="9"/>
        <v>-7.5098885185472808E-3</v>
      </c>
      <c r="I169" s="26">
        <f t="shared" si="10"/>
        <v>-3.4362163125828071E-2</v>
      </c>
      <c r="J169" s="26">
        <f t="shared" si="11"/>
        <v>-1.3566108137499011</v>
      </c>
    </row>
    <row r="170" spans="1:10" x14ac:dyDescent="0.25">
      <c r="A170" t="s">
        <v>72</v>
      </c>
      <c r="B170" t="s">
        <v>5</v>
      </c>
      <c r="C170" s="1">
        <v>41985</v>
      </c>
      <c r="D170">
        <v>263.45001200000002</v>
      </c>
      <c r="E170">
        <f t="shared" si="8"/>
        <v>-1.8076691080582408E-2</v>
      </c>
      <c r="F170" s="1">
        <v>41985</v>
      </c>
      <c r="G170">
        <v>8224.1</v>
      </c>
      <c r="H170">
        <f t="shared" si="9"/>
        <v>-8.2962534216015626E-3</v>
      </c>
      <c r="I170" s="26">
        <f t="shared" si="10"/>
        <v>-3.5148528028882353E-2</v>
      </c>
      <c r="J170" s="26">
        <f t="shared" si="11"/>
        <v>-1.3876563310862351</v>
      </c>
    </row>
    <row r="171" spans="1:10" x14ac:dyDescent="0.25">
      <c r="A171" t="s">
        <v>72</v>
      </c>
      <c r="B171" t="s">
        <v>5</v>
      </c>
      <c r="C171" s="1">
        <v>41988</v>
      </c>
      <c r="D171">
        <v>257</v>
      </c>
      <c r="E171">
        <f t="shared" si="8"/>
        <v>-2.4482868499546728E-2</v>
      </c>
      <c r="F171" s="1">
        <v>41988</v>
      </c>
      <c r="G171">
        <v>8219.6</v>
      </c>
      <c r="H171">
        <f t="shared" si="9"/>
        <v>-5.471723349667057E-4</v>
      </c>
      <c r="I171" s="26">
        <f t="shared" si="10"/>
        <v>-2.7399446942247496E-2</v>
      </c>
      <c r="J171" s="26">
        <f t="shared" si="11"/>
        <v>-1.0817242755209659</v>
      </c>
    </row>
    <row r="172" spans="1:10" x14ac:dyDescent="0.25">
      <c r="A172" t="s">
        <v>72</v>
      </c>
      <c r="B172" t="s">
        <v>5</v>
      </c>
      <c r="C172" s="1">
        <v>41989</v>
      </c>
      <c r="D172">
        <v>254.75</v>
      </c>
      <c r="E172">
        <f t="shared" si="8"/>
        <v>-8.7548638132295409E-3</v>
      </c>
      <c r="F172" s="1">
        <v>41989</v>
      </c>
      <c r="G172">
        <v>8067.6</v>
      </c>
      <c r="H172">
        <f t="shared" si="9"/>
        <v>-1.8492384057618327E-2</v>
      </c>
      <c r="I172" s="26">
        <f t="shared" si="10"/>
        <v>-4.5344658664899118E-2</v>
      </c>
      <c r="J172" s="26">
        <f t="shared" si="11"/>
        <v>-1.7901973768456665</v>
      </c>
    </row>
    <row r="173" spans="1:10" x14ac:dyDescent="0.25">
      <c r="A173" t="s">
        <v>72</v>
      </c>
      <c r="B173" t="s">
        <v>5</v>
      </c>
      <c r="C173" s="1">
        <v>41990</v>
      </c>
      <c r="D173">
        <v>242.449997</v>
      </c>
      <c r="E173">
        <f t="shared" si="8"/>
        <v>-4.8282641805691862E-2</v>
      </c>
      <c r="F173" s="1">
        <v>41990</v>
      </c>
      <c r="G173">
        <v>8029.8</v>
      </c>
      <c r="H173">
        <f t="shared" si="9"/>
        <v>-4.6854082998661895E-3</v>
      </c>
      <c r="I173" s="26">
        <f t="shared" si="10"/>
        <v>-3.153768290714698E-2</v>
      </c>
      <c r="J173" s="26">
        <f t="shared" si="11"/>
        <v>-1.2451009418639438</v>
      </c>
    </row>
    <row r="174" spans="1:10" x14ac:dyDescent="0.25">
      <c r="A174" t="s">
        <v>72</v>
      </c>
      <c r="B174" t="s">
        <v>5</v>
      </c>
      <c r="C174" s="1">
        <v>41991</v>
      </c>
      <c r="D174">
        <v>246.25</v>
      </c>
      <c r="E174">
        <f t="shared" si="8"/>
        <v>1.5673347275809713E-2</v>
      </c>
      <c r="F174" s="1">
        <v>41991</v>
      </c>
      <c r="G174">
        <v>8159.3</v>
      </c>
      <c r="H174">
        <f t="shared" si="9"/>
        <v>1.6127425340606294E-2</v>
      </c>
      <c r="I174" s="26">
        <f t="shared" si="10"/>
        <v>-1.0724849266674497E-2</v>
      </c>
      <c r="J174" s="26">
        <f t="shared" si="11"/>
        <v>-0.4234147436449463</v>
      </c>
    </row>
    <row r="175" spans="1:10" x14ac:dyDescent="0.25">
      <c r="A175" t="s">
        <v>72</v>
      </c>
      <c r="B175" t="s">
        <v>5</v>
      </c>
      <c r="C175" s="1">
        <v>41992</v>
      </c>
      <c r="D175">
        <v>253.550003</v>
      </c>
      <c r="E175">
        <f t="shared" si="8"/>
        <v>2.9644682233502584E-2</v>
      </c>
      <c r="F175" s="1">
        <v>41992</v>
      </c>
      <c r="G175">
        <v>8225.2000000000007</v>
      </c>
      <c r="H175">
        <f t="shared" si="9"/>
        <v>8.0766732440282762E-3</v>
      </c>
      <c r="I175" s="26">
        <f t="shared" si="10"/>
        <v>-1.8775601363252514E-2</v>
      </c>
      <c r="J175" s="26">
        <f t="shared" si="11"/>
        <v>-0.74125670583585923</v>
      </c>
    </row>
    <row r="176" spans="1:10" x14ac:dyDescent="0.25">
      <c r="A176" t="s">
        <v>72</v>
      </c>
      <c r="B176" t="s">
        <v>5</v>
      </c>
      <c r="C176" s="1">
        <v>41995</v>
      </c>
      <c r="D176">
        <v>264.64999399999999</v>
      </c>
      <c r="E176">
        <f t="shared" si="8"/>
        <v>4.3778311452041141E-2</v>
      </c>
      <c r="F176" s="1">
        <v>41995</v>
      </c>
      <c r="G176">
        <v>8324</v>
      </c>
      <c r="H176">
        <f t="shared" si="9"/>
        <v>1.2011865972863855E-2</v>
      </c>
      <c r="I176" s="26">
        <f t="shared" si="10"/>
        <v>-1.4840408634416935E-2</v>
      </c>
      <c r="J176" s="26">
        <f t="shared" si="11"/>
        <v>-0.58589614280670388</v>
      </c>
    </row>
    <row r="177" spans="1:10" x14ac:dyDescent="0.25">
      <c r="A177" t="s">
        <v>72</v>
      </c>
      <c r="B177" t="s">
        <v>5</v>
      </c>
      <c r="C177" s="1">
        <v>41996</v>
      </c>
      <c r="D177">
        <v>279.39999399999999</v>
      </c>
      <c r="E177">
        <f t="shared" si="8"/>
        <v>5.5733989549986429E-2</v>
      </c>
      <c r="F177" s="1">
        <v>41996</v>
      </c>
      <c r="G177">
        <v>8267</v>
      </c>
      <c r="H177">
        <f t="shared" si="9"/>
        <v>-6.847669389716482E-3</v>
      </c>
      <c r="I177" s="26">
        <f t="shared" si="10"/>
        <v>-3.3699943996997272E-2</v>
      </c>
      <c r="J177" s="26">
        <f t="shared" si="11"/>
        <v>-1.3304665448936532</v>
      </c>
    </row>
    <row r="178" spans="1:10" x14ac:dyDescent="0.25">
      <c r="A178" t="s">
        <v>72</v>
      </c>
      <c r="B178" t="s">
        <v>5</v>
      </c>
      <c r="C178" s="1">
        <v>41997</v>
      </c>
      <c r="D178">
        <v>280.45001200000002</v>
      </c>
      <c r="E178">
        <f t="shared" si="8"/>
        <v>3.7581174751206703E-3</v>
      </c>
      <c r="F178" s="1">
        <v>41997</v>
      </c>
      <c r="G178">
        <v>8174.1</v>
      </c>
      <c r="H178">
        <f t="shared" si="9"/>
        <v>-1.1237450102818403E-2</v>
      </c>
      <c r="I178" s="26">
        <f t="shared" si="10"/>
        <v>-3.8089724710099193E-2</v>
      </c>
      <c r="J178" s="26">
        <f t="shared" si="11"/>
        <v>-1.5037741438238446</v>
      </c>
    </row>
    <row r="179" spans="1:10" x14ac:dyDescent="0.25">
      <c r="A179" t="s">
        <v>72</v>
      </c>
      <c r="B179" t="s">
        <v>5</v>
      </c>
      <c r="C179" s="1">
        <v>41999</v>
      </c>
      <c r="D179">
        <v>290.85000600000001</v>
      </c>
      <c r="E179">
        <f t="shared" si="8"/>
        <v>3.7083236067039227E-2</v>
      </c>
      <c r="F179" s="1">
        <v>41999</v>
      </c>
      <c r="G179">
        <v>8200.7000000000007</v>
      </c>
      <c r="H179">
        <f t="shared" si="9"/>
        <v>3.2541808884158918E-3</v>
      </c>
      <c r="I179" s="26">
        <f t="shared" si="10"/>
        <v>-2.3598093718864899E-2</v>
      </c>
      <c r="J179" s="26">
        <f t="shared" si="11"/>
        <v>-0.93164766739708194</v>
      </c>
    </row>
    <row r="180" spans="1:10" x14ac:dyDescent="0.25">
      <c r="A180" t="s">
        <v>72</v>
      </c>
      <c r="B180" t="s">
        <v>5</v>
      </c>
      <c r="C180" s="1">
        <v>42002</v>
      </c>
      <c r="D180">
        <v>279.75</v>
      </c>
      <c r="E180">
        <f t="shared" si="8"/>
        <v>-3.8164021904816492E-2</v>
      </c>
      <c r="F180" s="1">
        <v>42002</v>
      </c>
      <c r="G180">
        <v>8246.2999999999993</v>
      </c>
      <c r="H180">
        <f t="shared" si="9"/>
        <v>5.5605009328469901E-3</v>
      </c>
      <c r="I180" s="26">
        <f t="shared" si="10"/>
        <v>-2.12917736744338E-2</v>
      </c>
      <c r="J180" s="26">
        <f t="shared" si="11"/>
        <v>-0.84059464780729776</v>
      </c>
    </row>
    <row r="181" spans="1:10" x14ac:dyDescent="0.25">
      <c r="A181" t="s">
        <v>72</v>
      </c>
      <c r="B181" t="s">
        <v>5</v>
      </c>
      <c r="C181" s="1">
        <v>42003</v>
      </c>
      <c r="D181">
        <v>274.54998799999998</v>
      </c>
      <c r="E181">
        <f t="shared" si="8"/>
        <v>-1.8588067917783779E-2</v>
      </c>
      <c r="F181" s="1">
        <v>42003</v>
      </c>
      <c r="G181">
        <v>8248.25</v>
      </c>
      <c r="H181">
        <f t="shared" si="9"/>
        <v>2.3646968943658031E-4</v>
      </c>
      <c r="I181" s="26">
        <f t="shared" si="10"/>
        <v>-2.661580491784421E-2</v>
      </c>
      <c r="J181" s="26">
        <f t="shared" si="11"/>
        <v>-1.0507862568484658</v>
      </c>
    </row>
    <row r="182" spans="1:10" x14ac:dyDescent="0.25">
      <c r="A182" t="s">
        <v>72</v>
      </c>
      <c r="B182" t="s">
        <v>5</v>
      </c>
      <c r="C182" s="1">
        <v>42004</v>
      </c>
      <c r="D182">
        <v>280.14999399999999</v>
      </c>
      <c r="E182">
        <f t="shared" si="8"/>
        <v>2.0397036039936145E-2</v>
      </c>
      <c r="F182" s="1">
        <v>42004</v>
      </c>
      <c r="G182">
        <v>8282.7000000000007</v>
      </c>
      <c r="H182">
        <f t="shared" si="9"/>
        <v>4.1766435304460003E-3</v>
      </c>
      <c r="I182" s="26">
        <f t="shared" si="10"/>
        <v>-2.267563107683479E-2</v>
      </c>
      <c r="J182" s="26">
        <f t="shared" si="11"/>
        <v>-0.89522904058142239</v>
      </c>
    </row>
    <row r="183" spans="1:10" x14ac:dyDescent="0.25">
      <c r="A183" t="s">
        <v>72</v>
      </c>
      <c r="B183" t="s">
        <v>5</v>
      </c>
      <c r="C183" s="1">
        <v>42005</v>
      </c>
      <c r="D183">
        <v>280.20001200000002</v>
      </c>
      <c r="E183">
        <f t="shared" si="8"/>
        <v>1.785400716447505E-4</v>
      </c>
      <c r="F183" s="1">
        <v>42005</v>
      </c>
      <c r="G183">
        <v>8284</v>
      </c>
      <c r="H183">
        <f t="shared" si="9"/>
        <v>1.5695365037959874E-4</v>
      </c>
      <c r="I183" s="26">
        <f t="shared" si="10"/>
        <v>-2.6695320956901192E-2</v>
      </c>
      <c r="J183" s="26">
        <f t="shared" si="11"/>
        <v>-1.0539255329777435</v>
      </c>
    </row>
    <row r="184" spans="1:10" x14ac:dyDescent="0.25">
      <c r="A184" t="s">
        <v>72</v>
      </c>
      <c r="B184" t="s">
        <v>5</v>
      </c>
      <c r="C184" s="1">
        <v>42006</v>
      </c>
      <c r="D184">
        <v>280.10000600000001</v>
      </c>
      <c r="E184">
        <f t="shared" si="8"/>
        <v>-3.5690933517873447E-4</v>
      </c>
      <c r="F184" s="1">
        <v>42006</v>
      </c>
      <c r="G184">
        <v>8395.4500000000007</v>
      </c>
      <c r="H184">
        <f t="shared" si="9"/>
        <v>1.3453645581844587E-2</v>
      </c>
      <c r="I184" s="26">
        <f t="shared" si="10"/>
        <v>-1.3398629025436204E-2</v>
      </c>
      <c r="J184" s="26">
        <f t="shared" si="11"/>
        <v>-0.5289749937677134</v>
      </c>
    </row>
    <row r="185" spans="1:10" x14ac:dyDescent="0.25">
      <c r="A185" t="s">
        <v>72</v>
      </c>
      <c r="B185" t="s">
        <v>5</v>
      </c>
      <c r="C185" s="1">
        <v>42009</v>
      </c>
      <c r="D185">
        <v>288.5</v>
      </c>
      <c r="E185">
        <f t="shared" si="8"/>
        <v>2.9989267476131287E-2</v>
      </c>
      <c r="F185" s="1">
        <v>42009</v>
      </c>
      <c r="G185">
        <v>8378.4</v>
      </c>
      <c r="H185">
        <f t="shared" si="9"/>
        <v>-2.030861954987695E-3</v>
      </c>
      <c r="I185" s="26">
        <f t="shared" si="10"/>
        <v>-2.8883136562268485E-2</v>
      </c>
      <c r="J185" s="26">
        <f t="shared" si="11"/>
        <v>-1.1403000227868898</v>
      </c>
    </row>
    <row r="186" spans="1:10" x14ac:dyDescent="0.25">
      <c r="A186" t="s">
        <v>72</v>
      </c>
      <c r="B186" t="s">
        <v>5</v>
      </c>
      <c r="C186" s="1">
        <v>42010</v>
      </c>
      <c r="D186">
        <v>286.20001200000002</v>
      </c>
      <c r="E186">
        <f t="shared" si="8"/>
        <v>-7.9722287694973248E-3</v>
      </c>
      <c r="F186" s="1">
        <v>42010</v>
      </c>
      <c r="G186">
        <v>8127.35</v>
      </c>
      <c r="H186">
        <f t="shared" si="9"/>
        <v>-2.9963954931729098E-2</v>
      </c>
      <c r="I186" s="26">
        <f t="shared" si="10"/>
        <v>-5.6816229539009888E-2</v>
      </c>
      <c r="J186" s="26">
        <f t="shared" si="11"/>
        <v>-2.2430925290376327</v>
      </c>
    </row>
    <row r="187" spans="1:10" x14ac:dyDescent="0.25">
      <c r="A187" t="s">
        <v>72</v>
      </c>
      <c r="B187" t="s">
        <v>5</v>
      </c>
      <c r="C187" s="1">
        <v>42011</v>
      </c>
      <c r="D187">
        <v>278.04998799999998</v>
      </c>
      <c r="E187">
        <f t="shared" si="8"/>
        <v>-2.8476672460796548E-2</v>
      </c>
      <c r="F187" s="1">
        <v>42011</v>
      </c>
      <c r="G187">
        <v>8102.1</v>
      </c>
      <c r="H187">
        <f t="shared" si="9"/>
        <v>-3.1067937273526747E-3</v>
      </c>
      <c r="I187" s="26">
        <f t="shared" si="10"/>
        <v>-2.9959068334633465E-2</v>
      </c>
      <c r="J187" s="26">
        <f t="shared" si="11"/>
        <v>-1.1827775778785923</v>
      </c>
    </row>
    <row r="188" spans="1:10" x14ac:dyDescent="0.25">
      <c r="A188" t="s">
        <v>72</v>
      </c>
      <c r="B188" t="s">
        <v>5</v>
      </c>
      <c r="C188" s="1">
        <v>42012</v>
      </c>
      <c r="D188">
        <v>268.45001200000002</v>
      </c>
      <c r="E188">
        <f t="shared" si="8"/>
        <v>-3.4526079533583665E-2</v>
      </c>
      <c r="F188" s="1">
        <v>42012</v>
      </c>
      <c r="G188">
        <v>8234.6</v>
      </c>
      <c r="H188">
        <f t="shared" si="9"/>
        <v>1.6353784821219186E-2</v>
      </c>
      <c r="I188" s="26">
        <f t="shared" si="10"/>
        <v>-1.0498489786061604E-2</v>
      </c>
      <c r="J188" s="26">
        <f t="shared" si="11"/>
        <v>-0.41447812000836726</v>
      </c>
    </row>
    <row r="189" spans="1:10" x14ac:dyDescent="0.25">
      <c r="A189" t="s">
        <v>72</v>
      </c>
      <c r="B189" t="s">
        <v>5</v>
      </c>
      <c r="C189" s="1">
        <v>42013</v>
      </c>
      <c r="D189">
        <v>271.5</v>
      </c>
      <c r="E189">
        <f t="shared" si="8"/>
        <v>1.1361474627164414E-2</v>
      </c>
      <c r="F189" s="1">
        <v>42013</v>
      </c>
      <c r="G189">
        <v>8284.5</v>
      </c>
      <c r="H189">
        <f t="shared" si="9"/>
        <v>6.0597964685593642E-3</v>
      </c>
      <c r="I189" s="26">
        <f t="shared" si="10"/>
        <v>-2.0792478138721426E-2</v>
      </c>
      <c r="J189" s="26">
        <f t="shared" si="11"/>
        <v>-0.82088256738546506</v>
      </c>
    </row>
    <row r="190" spans="1:10" x14ac:dyDescent="0.25">
      <c r="A190" t="s">
        <v>72</v>
      </c>
      <c r="B190" t="s">
        <v>5</v>
      </c>
      <c r="C190" s="1">
        <v>42016</v>
      </c>
      <c r="D190">
        <v>269.20001200000002</v>
      </c>
      <c r="E190">
        <f t="shared" si="8"/>
        <v>-8.4714106813995604E-3</v>
      </c>
      <c r="F190" s="1">
        <v>42016</v>
      </c>
      <c r="G190">
        <v>8323</v>
      </c>
      <c r="H190">
        <f t="shared" si="9"/>
        <v>4.6472327841149408E-3</v>
      </c>
      <c r="I190" s="26">
        <f t="shared" si="10"/>
        <v>-2.220504182316585E-2</v>
      </c>
      <c r="J190" s="26">
        <f t="shared" si="11"/>
        <v>-0.87665027800398942</v>
      </c>
    </row>
    <row r="191" spans="1:10" x14ac:dyDescent="0.25">
      <c r="A191" t="s">
        <v>72</v>
      </c>
      <c r="B191" t="s">
        <v>5</v>
      </c>
      <c r="C191" s="1">
        <v>42017</v>
      </c>
      <c r="D191">
        <v>270.64999399999999</v>
      </c>
      <c r="E191">
        <f t="shared" si="8"/>
        <v>5.3862627613849856E-3</v>
      </c>
      <c r="F191" s="1">
        <v>42017</v>
      </c>
      <c r="G191">
        <v>8299.4</v>
      </c>
      <c r="H191">
        <f t="shared" si="9"/>
        <v>-2.8355160398895185E-3</v>
      </c>
      <c r="I191" s="26">
        <f t="shared" si="10"/>
        <v>-2.9687790647170309E-2</v>
      </c>
      <c r="J191" s="26">
        <f t="shared" si="11"/>
        <v>-1.1720675930911397</v>
      </c>
    </row>
    <row r="192" spans="1:10" x14ac:dyDescent="0.25">
      <c r="A192" t="s">
        <v>72</v>
      </c>
      <c r="B192" t="s">
        <v>5</v>
      </c>
      <c r="C192" s="1">
        <v>42018</v>
      </c>
      <c r="D192">
        <v>267.35000600000001</v>
      </c>
      <c r="E192">
        <f t="shared" si="8"/>
        <v>-1.219282495162366E-2</v>
      </c>
      <c r="F192" s="1">
        <v>42018</v>
      </c>
      <c r="G192">
        <v>8277.5499999999993</v>
      </c>
      <c r="H192">
        <f t="shared" si="9"/>
        <v>-2.6327204376220825E-3</v>
      </c>
      <c r="I192" s="26">
        <f t="shared" si="10"/>
        <v>-2.9484995044902873E-2</v>
      </c>
      <c r="J192" s="26">
        <f t="shared" si="11"/>
        <v>-1.1640612663063703</v>
      </c>
    </row>
    <row r="193" spans="1:10" x14ac:dyDescent="0.25">
      <c r="A193" t="s">
        <v>72</v>
      </c>
      <c r="B193" t="s">
        <v>5</v>
      </c>
      <c r="C193" s="1">
        <v>42019</v>
      </c>
      <c r="D193">
        <v>266.45001200000002</v>
      </c>
      <c r="E193">
        <f t="shared" si="8"/>
        <v>-3.3663511494366194E-3</v>
      </c>
      <c r="F193" s="1">
        <v>42019</v>
      </c>
      <c r="G193">
        <v>8494.15</v>
      </c>
      <c r="H193">
        <f t="shared" si="9"/>
        <v>2.6167162989048753E-2</v>
      </c>
      <c r="I193" s="26">
        <f t="shared" si="10"/>
        <v>-6.8511161823203715E-4</v>
      </c>
      <c r="J193" s="26">
        <f t="shared" si="11"/>
        <v>-2.7048059416861225E-2</v>
      </c>
    </row>
    <row r="194" spans="1:10" x14ac:dyDescent="0.25">
      <c r="A194" t="s">
        <v>72</v>
      </c>
      <c r="B194" t="s">
        <v>5</v>
      </c>
      <c r="C194" s="1">
        <v>42020</v>
      </c>
      <c r="D194">
        <v>270.04998799999998</v>
      </c>
      <c r="E194">
        <f t="shared" si="8"/>
        <v>1.3510886987687432E-2</v>
      </c>
      <c r="F194" s="1">
        <v>42020</v>
      </c>
      <c r="G194">
        <v>8513.7999999999993</v>
      </c>
      <c r="H194">
        <f t="shared" si="9"/>
        <v>2.3133568397073478E-3</v>
      </c>
      <c r="I194" s="26">
        <f t="shared" si="10"/>
        <v>-2.4538917767573443E-2</v>
      </c>
      <c r="J194" s="26">
        <f t="shared" si="11"/>
        <v>-0.96879119860145557</v>
      </c>
    </row>
    <row r="195" spans="1:10" x14ac:dyDescent="0.25">
      <c r="A195" t="s">
        <v>72</v>
      </c>
      <c r="B195" t="s">
        <v>5</v>
      </c>
      <c r="C195" s="1">
        <v>42023</v>
      </c>
      <c r="D195">
        <v>268.10000600000001</v>
      </c>
      <c r="E195">
        <f t="shared" si="8"/>
        <v>-7.2208186878348624E-3</v>
      </c>
      <c r="F195" s="1">
        <v>42023</v>
      </c>
      <c r="G195">
        <v>8550.7000000000007</v>
      </c>
      <c r="H195">
        <f t="shared" si="9"/>
        <v>4.3341398670395659E-3</v>
      </c>
      <c r="I195" s="26">
        <f t="shared" si="10"/>
        <v>-2.2518134740241225E-2</v>
      </c>
      <c r="J195" s="26">
        <f t="shared" si="11"/>
        <v>-0.88901111906797059</v>
      </c>
    </row>
    <row r="196" spans="1:10" x14ac:dyDescent="0.25">
      <c r="A196" t="s">
        <v>72</v>
      </c>
      <c r="B196" t="s">
        <v>5</v>
      </c>
      <c r="C196" s="1">
        <v>42024</v>
      </c>
      <c r="D196">
        <v>277</v>
      </c>
      <c r="E196">
        <f t="shared" ref="E196:E244" si="12">(D196/D195)-1</f>
        <v>3.3196545321972026E-2</v>
      </c>
      <c r="F196" s="1">
        <v>42024</v>
      </c>
      <c r="G196">
        <v>8695.6</v>
      </c>
      <c r="H196">
        <f t="shared" ref="H196:H244" si="13">(G196/G195)-1</f>
        <v>1.6945981030792812E-2</v>
      </c>
      <c r="I196" s="26">
        <f t="shared" ref="I196:I244" si="14">H196-$M$3</f>
        <v>-9.9062935764879789E-3</v>
      </c>
      <c r="J196" s="26">
        <f t="shared" ref="J196:J244" si="15">I196/$E$246</f>
        <v>-0.39109834095233253</v>
      </c>
    </row>
    <row r="197" spans="1:10" x14ac:dyDescent="0.25">
      <c r="A197" t="s">
        <v>72</v>
      </c>
      <c r="B197" t="s">
        <v>5</v>
      </c>
      <c r="C197" s="1">
        <v>42025</v>
      </c>
      <c r="D197">
        <v>280.35000600000001</v>
      </c>
      <c r="E197">
        <f t="shared" si="12"/>
        <v>1.2093884476534367E-2</v>
      </c>
      <c r="F197" s="1">
        <v>42025</v>
      </c>
      <c r="G197">
        <v>8729.5</v>
      </c>
      <c r="H197">
        <f t="shared" si="13"/>
        <v>3.8985233911403849E-3</v>
      </c>
      <c r="I197" s="26">
        <f t="shared" si="14"/>
        <v>-2.2953751216140406E-2</v>
      </c>
      <c r="J197" s="26">
        <f t="shared" si="15"/>
        <v>-0.90620916389676831</v>
      </c>
    </row>
    <row r="198" spans="1:10" x14ac:dyDescent="0.25">
      <c r="A198" t="s">
        <v>72</v>
      </c>
      <c r="B198" t="s">
        <v>5</v>
      </c>
      <c r="C198" s="1">
        <v>42026</v>
      </c>
      <c r="D198">
        <v>289.89999399999999</v>
      </c>
      <c r="E198">
        <f t="shared" si="12"/>
        <v>3.4064518621768736E-2</v>
      </c>
      <c r="F198" s="1">
        <v>42026</v>
      </c>
      <c r="G198">
        <v>8761.4</v>
      </c>
      <c r="H198">
        <f t="shared" si="13"/>
        <v>3.6542757317141739E-3</v>
      </c>
      <c r="I198" s="26">
        <f t="shared" si="14"/>
        <v>-2.3197998875566617E-2</v>
      </c>
      <c r="J198" s="26">
        <f t="shared" si="15"/>
        <v>-0.91585200898767138</v>
      </c>
    </row>
    <row r="199" spans="1:10" x14ac:dyDescent="0.25">
      <c r="A199" t="s">
        <v>72</v>
      </c>
      <c r="B199" t="s">
        <v>5</v>
      </c>
      <c r="C199" s="1">
        <v>42027</v>
      </c>
      <c r="D199">
        <v>283.60000600000001</v>
      </c>
      <c r="E199">
        <f t="shared" si="12"/>
        <v>-2.1731590653292665E-2</v>
      </c>
      <c r="F199" s="1">
        <v>42027</v>
      </c>
      <c r="G199">
        <v>8835.6</v>
      </c>
      <c r="H199">
        <f t="shared" si="13"/>
        <v>8.4689661469627975E-3</v>
      </c>
      <c r="I199" s="26">
        <f t="shared" si="14"/>
        <v>-1.8383308460317993E-2</v>
      </c>
      <c r="J199" s="26">
        <f t="shared" si="15"/>
        <v>-0.72576906635491234</v>
      </c>
    </row>
    <row r="200" spans="1:10" x14ac:dyDescent="0.25">
      <c r="A200" t="s">
        <v>72</v>
      </c>
      <c r="B200" t="s">
        <v>5</v>
      </c>
      <c r="C200" s="1">
        <v>42031</v>
      </c>
      <c r="D200">
        <v>286</v>
      </c>
      <c r="E200">
        <f t="shared" si="12"/>
        <v>8.4626020776599198E-3</v>
      </c>
      <c r="F200" s="1">
        <v>42031</v>
      </c>
      <c r="G200">
        <v>8910.5</v>
      </c>
      <c r="H200">
        <f t="shared" si="13"/>
        <v>8.477070034858869E-3</v>
      </c>
      <c r="I200" s="26">
        <f t="shared" si="14"/>
        <v>-1.8375204572421922E-2</v>
      </c>
      <c r="J200" s="26">
        <f t="shared" si="15"/>
        <v>-0.72544912660277949</v>
      </c>
    </row>
    <row r="201" spans="1:10" x14ac:dyDescent="0.25">
      <c r="A201" t="s">
        <v>72</v>
      </c>
      <c r="B201" t="s">
        <v>5</v>
      </c>
      <c r="C201" s="1">
        <v>42032</v>
      </c>
      <c r="D201">
        <v>285</v>
      </c>
      <c r="E201">
        <f t="shared" si="12"/>
        <v>-3.4965034965035446E-3</v>
      </c>
      <c r="F201" s="1">
        <v>42032</v>
      </c>
      <c r="G201">
        <v>8914.2999999999993</v>
      </c>
      <c r="H201">
        <f t="shared" si="13"/>
        <v>4.2646316143857277E-4</v>
      </c>
      <c r="I201" s="26">
        <f t="shared" si="14"/>
        <v>-2.6425811445842218E-2</v>
      </c>
      <c r="J201" s="26">
        <f t="shared" si="15"/>
        <v>-1.0432853554146426</v>
      </c>
    </row>
    <row r="202" spans="1:10" x14ac:dyDescent="0.25">
      <c r="A202" t="s">
        <v>72</v>
      </c>
      <c r="B202" t="s">
        <v>5</v>
      </c>
      <c r="C202" s="1">
        <v>42033</v>
      </c>
      <c r="D202">
        <v>283.95001200000002</v>
      </c>
      <c r="E202">
        <f t="shared" si="12"/>
        <v>-3.6841684210525694E-3</v>
      </c>
      <c r="F202" s="1">
        <v>42033</v>
      </c>
      <c r="G202">
        <v>8952.35</v>
      </c>
      <c r="H202">
        <f t="shared" si="13"/>
        <v>4.2684226467586406E-3</v>
      </c>
      <c r="I202" s="26">
        <f t="shared" si="14"/>
        <v>-2.258385196052215E-2</v>
      </c>
      <c r="J202" s="26">
        <f t="shared" si="15"/>
        <v>-0.89160562079815053</v>
      </c>
    </row>
    <row r="203" spans="1:10" x14ac:dyDescent="0.25">
      <c r="A203" t="s">
        <v>72</v>
      </c>
      <c r="B203" t="s">
        <v>5</v>
      </c>
      <c r="C203" s="1">
        <v>42034</v>
      </c>
      <c r="D203">
        <v>281.54998799999998</v>
      </c>
      <c r="E203">
        <f t="shared" si="12"/>
        <v>-8.4522764520962301E-3</v>
      </c>
      <c r="F203" s="1">
        <v>42034</v>
      </c>
      <c r="G203">
        <v>8808.9</v>
      </c>
      <c r="H203">
        <f t="shared" si="13"/>
        <v>-1.602372561394505E-2</v>
      </c>
      <c r="I203" s="26">
        <f t="shared" si="14"/>
        <v>-4.2876000221225841E-2</v>
      </c>
      <c r="J203" s="26">
        <f t="shared" si="15"/>
        <v>-1.6927352721499085</v>
      </c>
    </row>
    <row r="204" spans="1:10" x14ac:dyDescent="0.25">
      <c r="A204" t="s">
        <v>72</v>
      </c>
      <c r="B204" t="s">
        <v>5</v>
      </c>
      <c r="C204" s="1">
        <v>42037</v>
      </c>
      <c r="D204">
        <v>283.25</v>
      </c>
      <c r="E204">
        <f t="shared" si="12"/>
        <v>6.0380467854965758E-3</v>
      </c>
      <c r="F204" s="1">
        <v>42037</v>
      </c>
      <c r="G204">
        <v>8797.4</v>
      </c>
      <c r="H204">
        <f t="shared" si="13"/>
        <v>-1.3054978487665458E-3</v>
      </c>
      <c r="I204" s="26">
        <f t="shared" si="14"/>
        <v>-2.8157772456047336E-2</v>
      </c>
      <c r="J204" s="26">
        <f t="shared" si="15"/>
        <v>-1.1116628037968548</v>
      </c>
    </row>
    <row r="205" spans="1:10" x14ac:dyDescent="0.25">
      <c r="A205" t="s">
        <v>72</v>
      </c>
      <c r="B205" t="s">
        <v>5</v>
      </c>
      <c r="C205" s="1">
        <v>42038</v>
      </c>
      <c r="D205">
        <v>279.04998799999998</v>
      </c>
      <c r="E205">
        <f t="shared" si="12"/>
        <v>-1.4827932921447573E-2</v>
      </c>
      <c r="F205" s="1">
        <v>42038</v>
      </c>
      <c r="G205">
        <v>8756.5499999999993</v>
      </c>
      <c r="H205">
        <f t="shared" si="13"/>
        <v>-4.643417373314862E-3</v>
      </c>
      <c r="I205" s="26">
        <f t="shared" si="14"/>
        <v>-3.1495691980595653E-2</v>
      </c>
      <c r="J205" s="26">
        <f t="shared" si="15"/>
        <v>-1.2434431491100271</v>
      </c>
    </row>
    <row r="206" spans="1:10" x14ac:dyDescent="0.25">
      <c r="A206" t="s">
        <v>72</v>
      </c>
      <c r="B206" t="s">
        <v>5</v>
      </c>
      <c r="C206" s="1">
        <v>42039</v>
      </c>
      <c r="D206">
        <v>278.45001200000002</v>
      </c>
      <c r="E206">
        <f t="shared" si="12"/>
        <v>-2.1500663888219806E-3</v>
      </c>
      <c r="F206" s="1">
        <v>42039</v>
      </c>
      <c r="G206">
        <v>8723.7000000000007</v>
      </c>
      <c r="H206">
        <f t="shared" si="13"/>
        <v>-3.7514774654400229E-3</v>
      </c>
      <c r="I206" s="26">
        <f t="shared" si="14"/>
        <v>-3.0603752072720813E-2</v>
      </c>
      <c r="J206" s="26">
        <f t="shared" si="15"/>
        <v>-1.2082295532776797</v>
      </c>
    </row>
    <row r="207" spans="1:10" x14ac:dyDescent="0.25">
      <c r="A207" t="s">
        <v>72</v>
      </c>
      <c r="B207" t="s">
        <v>5</v>
      </c>
      <c r="C207" s="1">
        <v>42040</v>
      </c>
      <c r="D207">
        <v>279.95001200000002</v>
      </c>
      <c r="E207">
        <f t="shared" si="12"/>
        <v>5.3869633160583685E-3</v>
      </c>
      <c r="F207" s="1">
        <v>42040</v>
      </c>
      <c r="G207">
        <v>8711.7000000000007</v>
      </c>
      <c r="H207">
        <f t="shared" si="13"/>
        <v>-1.3755631211527231E-3</v>
      </c>
      <c r="I207" s="26">
        <f t="shared" si="14"/>
        <v>-2.8227837728433514E-2</v>
      </c>
      <c r="J207" s="26">
        <f t="shared" si="15"/>
        <v>-1.114428965689497</v>
      </c>
    </row>
    <row r="208" spans="1:10" x14ac:dyDescent="0.25">
      <c r="A208" t="s">
        <v>72</v>
      </c>
      <c r="B208" t="s">
        <v>5</v>
      </c>
      <c r="C208" s="1">
        <v>42041</v>
      </c>
      <c r="D208">
        <v>278.5</v>
      </c>
      <c r="E208">
        <f t="shared" si="12"/>
        <v>-5.1795389814093262E-3</v>
      </c>
      <c r="F208" s="1">
        <v>42041</v>
      </c>
      <c r="G208">
        <v>8661.0499999999993</v>
      </c>
      <c r="H208">
        <f t="shared" si="13"/>
        <v>-5.8140202256736773E-3</v>
      </c>
      <c r="I208" s="26">
        <f t="shared" si="14"/>
        <v>-3.2666294832954468E-2</v>
      </c>
      <c r="J208" s="26">
        <f t="shared" si="15"/>
        <v>-1.2896582980894811</v>
      </c>
    </row>
    <row r="209" spans="1:10" x14ac:dyDescent="0.25">
      <c r="A209" t="s">
        <v>72</v>
      </c>
      <c r="B209" t="s">
        <v>5</v>
      </c>
      <c r="C209" s="1">
        <v>42044</v>
      </c>
      <c r="D209">
        <v>274.25</v>
      </c>
      <c r="E209">
        <f t="shared" si="12"/>
        <v>-1.5260323159784539E-2</v>
      </c>
      <c r="F209" s="1">
        <v>42044</v>
      </c>
      <c r="G209">
        <v>8526.35</v>
      </c>
      <c r="H209">
        <f t="shared" si="13"/>
        <v>-1.5552386835314347E-2</v>
      </c>
      <c r="I209" s="26">
        <f t="shared" si="14"/>
        <v>-4.2404661442595137E-2</v>
      </c>
      <c r="J209" s="26">
        <f t="shared" si="15"/>
        <v>-1.6741269184881025</v>
      </c>
    </row>
    <row r="210" spans="1:10" x14ac:dyDescent="0.25">
      <c r="A210" t="s">
        <v>72</v>
      </c>
      <c r="B210" t="s">
        <v>5</v>
      </c>
      <c r="C210" s="1">
        <v>42045</v>
      </c>
      <c r="D210">
        <v>270.60000600000001</v>
      </c>
      <c r="E210">
        <f t="shared" si="12"/>
        <v>-1.3309002734731012E-2</v>
      </c>
      <c r="F210" s="1">
        <v>42045</v>
      </c>
      <c r="G210">
        <v>8565.5499999999993</v>
      </c>
      <c r="H210">
        <f t="shared" si="13"/>
        <v>4.5975124173882609E-3</v>
      </c>
      <c r="I210" s="26">
        <f t="shared" si="14"/>
        <v>-2.225476218989253E-2</v>
      </c>
      <c r="J210" s="26">
        <f t="shared" si="15"/>
        <v>-0.87861322739451619</v>
      </c>
    </row>
    <row r="211" spans="1:10" x14ac:dyDescent="0.25">
      <c r="A211" t="s">
        <v>72</v>
      </c>
      <c r="B211" t="s">
        <v>5</v>
      </c>
      <c r="C211" s="1">
        <v>42046</v>
      </c>
      <c r="D211">
        <v>274.60000600000001</v>
      </c>
      <c r="E211">
        <f t="shared" si="12"/>
        <v>1.4781965673718478E-2</v>
      </c>
      <c r="F211" s="1">
        <v>42046</v>
      </c>
      <c r="G211">
        <v>8627.4</v>
      </c>
      <c r="H211">
        <f t="shared" si="13"/>
        <v>7.2207855887829187E-3</v>
      </c>
      <c r="I211" s="26">
        <f t="shared" si="14"/>
        <v>-1.9631489018497872E-2</v>
      </c>
      <c r="J211" s="26">
        <f t="shared" si="15"/>
        <v>-0.77504696648415239</v>
      </c>
    </row>
    <row r="212" spans="1:10" x14ac:dyDescent="0.25">
      <c r="A212" t="s">
        <v>72</v>
      </c>
      <c r="B212" t="s">
        <v>5</v>
      </c>
      <c r="C212" s="1">
        <v>42047</v>
      </c>
      <c r="D212">
        <v>275.70001200000002</v>
      </c>
      <c r="E212">
        <f t="shared" si="12"/>
        <v>4.0058484193914445E-3</v>
      </c>
      <c r="F212" s="1">
        <v>42047</v>
      </c>
      <c r="G212">
        <v>8711.5499999999993</v>
      </c>
      <c r="H212">
        <f t="shared" si="13"/>
        <v>9.7538076361360915E-3</v>
      </c>
      <c r="I212" s="26">
        <f t="shared" si="14"/>
        <v>-1.7098466971144699E-2</v>
      </c>
      <c r="J212" s="26">
        <f t="shared" si="15"/>
        <v>-0.67504380055065105</v>
      </c>
    </row>
    <row r="213" spans="1:10" x14ac:dyDescent="0.25">
      <c r="A213" t="s">
        <v>72</v>
      </c>
      <c r="B213" t="s">
        <v>5</v>
      </c>
      <c r="C213" s="1">
        <v>42048</v>
      </c>
      <c r="D213">
        <v>278.39999399999999</v>
      </c>
      <c r="E213">
        <f t="shared" si="12"/>
        <v>9.7931878218415758E-3</v>
      </c>
      <c r="F213" s="1">
        <v>42048</v>
      </c>
      <c r="G213">
        <v>8805.5</v>
      </c>
      <c r="H213">
        <f t="shared" si="13"/>
        <v>1.0784533177218725E-2</v>
      </c>
      <c r="I213" s="26">
        <f t="shared" si="14"/>
        <v>-1.6067741430062066E-2</v>
      </c>
      <c r="J213" s="26">
        <f t="shared" si="15"/>
        <v>-0.63435097775248728</v>
      </c>
    </row>
    <row r="214" spans="1:10" x14ac:dyDescent="0.25">
      <c r="A214" t="s">
        <v>72</v>
      </c>
      <c r="B214" t="s">
        <v>5</v>
      </c>
      <c r="C214" s="1">
        <v>42051</v>
      </c>
      <c r="D214">
        <v>273.14999399999999</v>
      </c>
      <c r="E214">
        <f t="shared" si="12"/>
        <v>-1.8857759027106846E-2</v>
      </c>
      <c r="F214" s="1">
        <v>42051</v>
      </c>
      <c r="G214">
        <v>8809.35</v>
      </c>
      <c r="H214">
        <f t="shared" si="13"/>
        <v>4.3722673329171791E-4</v>
      </c>
      <c r="I214" s="26">
        <f t="shared" si="14"/>
        <v>-2.6415047873989073E-2</v>
      </c>
      <c r="J214" s="26">
        <f t="shared" si="15"/>
        <v>-1.0428604119116076</v>
      </c>
    </row>
    <row r="215" spans="1:10" x14ac:dyDescent="0.25">
      <c r="A215" t="s">
        <v>72</v>
      </c>
      <c r="B215" t="s">
        <v>5</v>
      </c>
      <c r="C215" s="1">
        <v>42053</v>
      </c>
      <c r="D215">
        <v>267.14999399999999</v>
      </c>
      <c r="E215">
        <f t="shared" si="12"/>
        <v>-2.1965953255704607E-2</v>
      </c>
      <c r="F215" s="1">
        <v>42053</v>
      </c>
      <c r="G215">
        <v>8869.1</v>
      </c>
      <c r="H215">
        <f t="shared" si="13"/>
        <v>6.7825662506313389E-3</v>
      </c>
      <c r="I215" s="26">
        <f t="shared" si="14"/>
        <v>-2.0069708356649452E-2</v>
      </c>
      <c r="J215" s="26">
        <f t="shared" si="15"/>
        <v>-0.79234777175516613</v>
      </c>
    </row>
    <row r="216" spans="1:10" x14ac:dyDescent="0.25">
      <c r="A216" t="s">
        <v>72</v>
      </c>
      <c r="B216" t="s">
        <v>5</v>
      </c>
      <c r="C216" s="1">
        <v>42054</v>
      </c>
      <c r="D216">
        <v>270.14999399999999</v>
      </c>
      <c r="E216">
        <f t="shared" si="12"/>
        <v>1.1229646518352565E-2</v>
      </c>
      <c r="F216" s="1">
        <v>42054</v>
      </c>
      <c r="G216">
        <v>8895.2999999999993</v>
      </c>
      <c r="H216">
        <f t="shared" si="13"/>
        <v>2.9540765128366342E-3</v>
      </c>
      <c r="I216" s="26">
        <f t="shared" si="14"/>
        <v>-2.3898198094444156E-2</v>
      </c>
      <c r="J216" s="26">
        <f t="shared" si="15"/>
        <v>-0.94349572363480083</v>
      </c>
    </row>
    <row r="217" spans="1:10" x14ac:dyDescent="0.25">
      <c r="A217" t="s">
        <v>72</v>
      </c>
      <c r="B217" t="s">
        <v>5</v>
      </c>
      <c r="C217" s="1">
        <v>42055</v>
      </c>
      <c r="D217">
        <v>270.85000600000001</v>
      </c>
      <c r="E217">
        <f t="shared" si="12"/>
        <v>2.5911975404300236E-3</v>
      </c>
      <c r="F217" s="1">
        <v>42055</v>
      </c>
      <c r="G217">
        <v>8833.6</v>
      </c>
      <c r="H217">
        <f t="shared" si="13"/>
        <v>-6.9362472316840673E-3</v>
      </c>
      <c r="I217" s="26">
        <f t="shared" si="14"/>
        <v>-3.3788521838964858E-2</v>
      </c>
      <c r="J217" s="26">
        <f t="shared" si="15"/>
        <v>-1.333963579053925</v>
      </c>
    </row>
    <row r="218" spans="1:10" x14ac:dyDescent="0.25">
      <c r="A218" t="s">
        <v>72</v>
      </c>
      <c r="B218" t="s">
        <v>5</v>
      </c>
      <c r="C218" s="1">
        <v>42058</v>
      </c>
      <c r="D218">
        <v>283.95001200000002</v>
      </c>
      <c r="E218">
        <f t="shared" si="12"/>
        <v>4.8366275465395514E-2</v>
      </c>
      <c r="F218" s="1">
        <v>42058</v>
      </c>
      <c r="G218">
        <v>8754.9500000000007</v>
      </c>
      <c r="H218">
        <f t="shared" si="13"/>
        <v>-8.9035047998550221E-3</v>
      </c>
      <c r="I218" s="26">
        <f t="shared" si="14"/>
        <v>-3.5755779407135813E-2</v>
      </c>
      <c r="J218" s="26">
        <f t="shared" si="15"/>
        <v>-1.411630484965505</v>
      </c>
    </row>
    <row r="219" spans="1:10" x14ac:dyDescent="0.25">
      <c r="A219" t="s">
        <v>72</v>
      </c>
      <c r="B219" t="s">
        <v>5</v>
      </c>
      <c r="C219" s="1">
        <v>42059</v>
      </c>
      <c r="D219">
        <v>308.64999399999999</v>
      </c>
      <c r="E219">
        <f t="shared" si="12"/>
        <v>8.6987078556629793E-2</v>
      </c>
      <c r="F219" s="1">
        <v>42059</v>
      </c>
      <c r="G219">
        <v>8762.1</v>
      </c>
      <c r="H219">
        <f t="shared" si="13"/>
        <v>8.1668084911967753E-4</v>
      </c>
      <c r="I219" s="26">
        <f t="shared" si="14"/>
        <v>-2.6035593758161113E-2</v>
      </c>
      <c r="J219" s="26">
        <f t="shared" si="15"/>
        <v>-1.0278796449858143</v>
      </c>
    </row>
    <row r="220" spans="1:10" x14ac:dyDescent="0.25">
      <c r="A220" t="s">
        <v>72</v>
      </c>
      <c r="B220" t="s">
        <v>5</v>
      </c>
      <c r="C220" s="1">
        <v>42060</v>
      </c>
      <c r="D220">
        <v>298.10000600000001</v>
      </c>
      <c r="E220">
        <f t="shared" si="12"/>
        <v>-3.4181073076580026E-2</v>
      </c>
      <c r="F220" s="1">
        <v>42060</v>
      </c>
      <c r="G220">
        <v>8767.25</v>
      </c>
      <c r="H220">
        <f t="shared" si="13"/>
        <v>5.8775864233462372E-4</v>
      </c>
      <c r="I220" s="26">
        <f t="shared" si="14"/>
        <v>-2.6264515964946167E-2</v>
      </c>
      <c r="J220" s="26">
        <f t="shared" si="15"/>
        <v>-1.0369174445007892</v>
      </c>
    </row>
    <row r="221" spans="1:10" x14ac:dyDescent="0.25">
      <c r="A221" t="s">
        <v>72</v>
      </c>
      <c r="B221" t="s">
        <v>5</v>
      </c>
      <c r="C221" s="1">
        <v>42061</v>
      </c>
      <c r="D221">
        <v>314.14999399999999</v>
      </c>
      <c r="E221">
        <f t="shared" si="12"/>
        <v>5.3840951616753729E-2</v>
      </c>
      <c r="F221" s="1">
        <v>42061</v>
      </c>
      <c r="G221">
        <v>8683.85</v>
      </c>
      <c r="H221">
        <f t="shared" si="13"/>
        <v>-9.512675012118943E-3</v>
      </c>
      <c r="I221" s="26">
        <f t="shared" si="14"/>
        <v>-3.6364949619399733E-2</v>
      </c>
      <c r="J221" s="26">
        <f t="shared" si="15"/>
        <v>-1.4356803939990372</v>
      </c>
    </row>
    <row r="222" spans="1:10" x14ac:dyDescent="0.25">
      <c r="A222" t="s">
        <v>72</v>
      </c>
      <c r="B222" t="s">
        <v>5</v>
      </c>
      <c r="C222" s="1">
        <v>42062</v>
      </c>
      <c r="D222">
        <v>311</v>
      </c>
      <c r="E222">
        <f t="shared" si="12"/>
        <v>-1.00270382306612E-2</v>
      </c>
      <c r="F222" s="1">
        <v>42062</v>
      </c>
      <c r="G222">
        <v>8844.6</v>
      </c>
      <c r="H222">
        <f t="shared" si="13"/>
        <v>1.8511374563125793E-2</v>
      </c>
      <c r="I222" s="26">
        <f t="shared" si="14"/>
        <v>-8.3409000441549974E-3</v>
      </c>
      <c r="J222" s="26">
        <f t="shared" si="15"/>
        <v>-0.32929694079132615</v>
      </c>
    </row>
    <row r="223" spans="1:10" x14ac:dyDescent="0.25">
      <c r="A223" t="s">
        <v>72</v>
      </c>
      <c r="B223" t="s">
        <v>5</v>
      </c>
      <c r="C223" s="1">
        <v>42063</v>
      </c>
      <c r="D223">
        <v>321.89999399999999</v>
      </c>
      <c r="E223">
        <f t="shared" si="12"/>
        <v>3.504821221864951E-2</v>
      </c>
      <c r="F223" s="1">
        <v>42063</v>
      </c>
      <c r="G223">
        <v>8901.85</v>
      </c>
      <c r="H223">
        <f t="shared" si="13"/>
        <v>6.472876105194203E-3</v>
      </c>
      <c r="I223" s="26">
        <f t="shared" si="14"/>
        <v>-2.0379398502086588E-2</v>
      </c>
      <c r="J223" s="26">
        <f t="shared" si="15"/>
        <v>-0.80457427212632615</v>
      </c>
    </row>
    <row r="224" spans="1:10" x14ac:dyDescent="0.25">
      <c r="A224" t="s">
        <v>72</v>
      </c>
      <c r="B224" t="s">
        <v>5</v>
      </c>
      <c r="C224" s="1">
        <v>42065</v>
      </c>
      <c r="D224">
        <v>326.95001200000002</v>
      </c>
      <c r="E224">
        <f t="shared" si="12"/>
        <v>1.568815810540225E-2</v>
      </c>
      <c r="F224" s="1">
        <v>42065</v>
      </c>
      <c r="G224">
        <v>8956.75</v>
      </c>
      <c r="H224">
        <f t="shared" si="13"/>
        <v>6.1672573678503984E-3</v>
      </c>
      <c r="I224" s="26">
        <f t="shared" si="14"/>
        <v>-2.0685017239430392E-2</v>
      </c>
      <c r="J224" s="26">
        <f t="shared" si="15"/>
        <v>-0.81664003418114739</v>
      </c>
    </row>
    <row r="225" spans="1:10" x14ac:dyDescent="0.25">
      <c r="A225" t="s">
        <v>72</v>
      </c>
      <c r="B225" t="s">
        <v>5</v>
      </c>
      <c r="C225" s="1">
        <v>42066</v>
      </c>
      <c r="D225">
        <v>317.14999399999999</v>
      </c>
      <c r="E225">
        <f t="shared" si="12"/>
        <v>-2.9974056095156243E-2</v>
      </c>
      <c r="F225" s="1">
        <v>42066</v>
      </c>
      <c r="G225">
        <v>8996.25</v>
      </c>
      <c r="H225">
        <f t="shared" si="13"/>
        <v>4.4100817818963911E-3</v>
      </c>
      <c r="I225" s="26">
        <f t="shared" si="14"/>
        <v>-2.2442192825384399E-2</v>
      </c>
      <c r="J225" s="26">
        <f t="shared" si="15"/>
        <v>-0.88601294859382462</v>
      </c>
    </row>
    <row r="226" spans="1:10" x14ac:dyDescent="0.25">
      <c r="A226" t="s">
        <v>72</v>
      </c>
      <c r="B226" t="s">
        <v>5</v>
      </c>
      <c r="C226" s="1">
        <v>42067</v>
      </c>
      <c r="D226">
        <v>313.35000600000001</v>
      </c>
      <c r="E226">
        <f t="shared" si="12"/>
        <v>-1.1981674513290352E-2</v>
      </c>
      <c r="F226" s="1">
        <v>42067</v>
      </c>
      <c r="G226">
        <v>8922.65</v>
      </c>
      <c r="H226">
        <f t="shared" si="13"/>
        <v>-8.181186605530133E-3</v>
      </c>
      <c r="I226" s="26">
        <f t="shared" si="14"/>
        <v>-3.5033461212810924E-2</v>
      </c>
      <c r="J226" s="26">
        <f t="shared" si="15"/>
        <v>-1.3831135179223881</v>
      </c>
    </row>
    <row r="227" spans="1:10" x14ac:dyDescent="0.25">
      <c r="A227" t="s">
        <v>72</v>
      </c>
      <c r="B227" t="s">
        <v>5</v>
      </c>
      <c r="C227" s="1">
        <v>42068</v>
      </c>
      <c r="D227">
        <v>310.10000600000001</v>
      </c>
      <c r="E227">
        <f t="shared" si="12"/>
        <v>-1.0371788536043591E-2</v>
      </c>
      <c r="F227" s="1">
        <v>42068</v>
      </c>
      <c r="G227">
        <v>8937.75</v>
      </c>
      <c r="H227">
        <f t="shared" si="13"/>
        <v>1.6923223481812855E-3</v>
      </c>
      <c r="I227" s="26">
        <f t="shared" si="14"/>
        <v>-2.5159952259099505E-2</v>
      </c>
      <c r="J227" s="26">
        <f t="shared" si="15"/>
        <v>-0.99330950682992292</v>
      </c>
    </row>
    <row r="228" spans="1:10" x14ac:dyDescent="0.25">
      <c r="A228" t="s">
        <v>72</v>
      </c>
      <c r="B228" t="s">
        <v>5</v>
      </c>
      <c r="C228" s="1">
        <v>42072</v>
      </c>
      <c r="D228">
        <v>305.54998799999998</v>
      </c>
      <c r="E228">
        <f t="shared" si="12"/>
        <v>-1.4672743992143022E-2</v>
      </c>
      <c r="F228" s="1">
        <v>42072</v>
      </c>
      <c r="G228">
        <v>8756.75</v>
      </c>
      <c r="H228">
        <f t="shared" si="13"/>
        <v>-2.0251181785124861E-2</v>
      </c>
      <c r="I228" s="26">
        <f t="shared" si="14"/>
        <v>-4.7103456392405652E-2</v>
      </c>
      <c r="J228" s="26">
        <f t="shared" si="15"/>
        <v>-1.8596343330581435</v>
      </c>
    </row>
    <row r="229" spans="1:10" x14ac:dyDescent="0.25">
      <c r="A229" t="s">
        <v>72</v>
      </c>
      <c r="B229" t="s">
        <v>5</v>
      </c>
      <c r="C229" s="1">
        <v>42073</v>
      </c>
      <c r="D229">
        <v>301.79998799999998</v>
      </c>
      <c r="E229">
        <f t="shared" si="12"/>
        <v>-1.2272950899281376E-2</v>
      </c>
      <c r="F229" s="1">
        <v>42073</v>
      </c>
      <c r="G229">
        <v>8712.0499999999993</v>
      </c>
      <c r="H229">
        <f t="shared" si="13"/>
        <v>-5.1046335683901933E-3</v>
      </c>
      <c r="I229" s="26">
        <f t="shared" si="14"/>
        <v>-3.1956908175670984E-2</v>
      </c>
      <c r="J229" s="26">
        <f t="shared" si="15"/>
        <v>-1.2616518653490079</v>
      </c>
    </row>
    <row r="230" spans="1:10" x14ac:dyDescent="0.25">
      <c r="A230" t="s">
        <v>72</v>
      </c>
      <c r="B230" t="s">
        <v>5</v>
      </c>
      <c r="C230" s="1">
        <v>42074</v>
      </c>
      <c r="D230">
        <v>293.95001200000002</v>
      </c>
      <c r="E230">
        <f t="shared" si="12"/>
        <v>-2.6010524559729187E-2</v>
      </c>
      <c r="F230" s="1">
        <v>42074</v>
      </c>
      <c r="G230">
        <v>8699.9500000000007</v>
      </c>
      <c r="H230">
        <f t="shared" si="13"/>
        <v>-1.3888809178090877E-3</v>
      </c>
      <c r="I230" s="26">
        <f t="shared" si="14"/>
        <v>-2.8241155525089878E-2</v>
      </c>
      <c r="J230" s="26">
        <f t="shared" si="15"/>
        <v>-1.1149547494387095</v>
      </c>
    </row>
    <row r="231" spans="1:10" x14ac:dyDescent="0.25">
      <c r="A231" t="s">
        <v>72</v>
      </c>
      <c r="B231" t="s">
        <v>5</v>
      </c>
      <c r="C231" s="1">
        <v>42075</v>
      </c>
      <c r="D231">
        <v>294.25</v>
      </c>
      <c r="E231">
        <f t="shared" si="12"/>
        <v>1.0205408666559279E-3</v>
      </c>
      <c r="F231" s="1">
        <v>42075</v>
      </c>
      <c r="G231">
        <v>8776</v>
      </c>
      <c r="H231">
        <f t="shared" si="13"/>
        <v>8.7414295484455895E-3</v>
      </c>
      <c r="I231" s="26">
        <f t="shared" si="14"/>
        <v>-1.8110845058835201E-2</v>
      </c>
      <c r="J231" s="26">
        <f t="shared" si="15"/>
        <v>-0.71501226983284449</v>
      </c>
    </row>
    <row r="232" spans="1:10" x14ac:dyDescent="0.25">
      <c r="A232" t="s">
        <v>72</v>
      </c>
      <c r="B232" t="s">
        <v>5</v>
      </c>
      <c r="C232" s="1">
        <v>42076</v>
      </c>
      <c r="D232">
        <v>282.64999399999999</v>
      </c>
      <c r="E232">
        <f t="shared" si="12"/>
        <v>-3.9422280373831775E-2</v>
      </c>
      <c r="F232" s="1">
        <v>42076</v>
      </c>
      <c r="G232">
        <v>8647.75</v>
      </c>
      <c r="H232">
        <f t="shared" si="13"/>
        <v>-1.4613719234275346E-2</v>
      </c>
      <c r="I232" s="26">
        <f t="shared" si="14"/>
        <v>-4.1465993841556137E-2</v>
      </c>
      <c r="J232" s="26">
        <f t="shared" si="15"/>
        <v>-1.6370685233741744</v>
      </c>
    </row>
    <row r="233" spans="1:10" x14ac:dyDescent="0.25">
      <c r="A233" t="s">
        <v>72</v>
      </c>
      <c r="B233" t="s">
        <v>5</v>
      </c>
      <c r="C233" s="1">
        <v>42079</v>
      </c>
      <c r="D233">
        <v>286.14999399999999</v>
      </c>
      <c r="E233">
        <f t="shared" si="12"/>
        <v>1.2382805852810375E-2</v>
      </c>
      <c r="F233" s="1">
        <v>42079</v>
      </c>
      <c r="G233">
        <v>8633.15</v>
      </c>
      <c r="H233">
        <f t="shared" si="13"/>
        <v>-1.6883004249660383E-3</v>
      </c>
      <c r="I233" s="26">
        <f t="shared" si="14"/>
        <v>-2.8540575032246829E-2</v>
      </c>
      <c r="J233" s="26">
        <f t="shared" si="15"/>
        <v>-1.1267757672183343</v>
      </c>
    </row>
    <row r="234" spans="1:10" x14ac:dyDescent="0.25">
      <c r="A234" t="s">
        <v>72</v>
      </c>
      <c r="B234" t="s">
        <v>5</v>
      </c>
      <c r="C234" s="1">
        <v>42080</v>
      </c>
      <c r="D234">
        <v>289.20001200000002</v>
      </c>
      <c r="E234">
        <f t="shared" si="12"/>
        <v>1.0658808540810361E-2</v>
      </c>
      <c r="F234" s="1">
        <v>42080</v>
      </c>
      <c r="G234">
        <v>8723.2999999999993</v>
      </c>
      <c r="H234">
        <f t="shared" si="13"/>
        <v>1.0442306689910419E-2</v>
      </c>
      <c r="I234" s="26">
        <f t="shared" si="14"/>
        <v>-1.6409967917370372E-2</v>
      </c>
      <c r="J234" s="26">
        <f t="shared" si="15"/>
        <v>-0.64786200590674003</v>
      </c>
    </row>
    <row r="235" spans="1:10" x14ac:dyDescent="0.25">
      <c r="A235" t="s">
        <v>72</v>
      </c>
      <c r="B235" t="s">
        <v>5</v>
      </c>
      <c r="C235" s="1">
        <v>42081</v>
      </c>
      <c r="D235">
        <v>285.10000600000001</v>
      </c>
      <c r="E235">
        <f t="shared" si="12"/>
        <v>-1.4177060269278341E-2</v>
      </c>
      <c r="F235" s="1">
        <v>42081</v>
      </c>
      <c r="G235">
        <v>8685.9</v>
      </c>
      <c r="H235">
        <f t="shared" si="13"/>
        <v>-4.287368312450468E-3</v>
      </c>
      <c r="I235" s="26">
        <f t="shared" si="14"/>
        <v>-3.1139642919731259E-2</v>
      </c>
      <c r="J235" s="26">
        <f t="shared" si="15"/>
        <v>-1.229386408723067</v>
      </c>
    </row>
    <row r="236" spans="1:10" x14ac:dyDescent="0.25">
      <c r="A236" t="s">
        <v>72</v>
      </c>
      <c r="B236" t="s">
        <v>5</v>
      </c>
      <c r="C236" s="1">
        <v>42082</v>
      </c>
      <c r="D236">
        <v>277.54998799999998</v>
      </c>
      <c r="E236">
        <f t="shared" si="12"/>
        <v>-2.6481998741171631E-2</v>
      </c>
      <c r="F236" s="1">
        <v>42082</v>
      </c>
      <c r="G236">
        <v>8634.65</v>
      </c>
      <c r="H236">
        <f t="shared" si="13"/>
        <v>-5.900367261884254E-3</v>
      </c>
      <c r="I236" s="26">
        <f t="shared" si="14"/>
        <v>-3.2752641869165044E-2</v>
      </c>
      <c r="J236" s="26">
        <f t="shared" si="15"/>
        <v>-1.2930672605179983</v>
      </c>
    </row>
    <row r="237" spans="1:10" x14ac:dyDescent="0.25">
      <c r="A237" t="s">
        <v>72</v>
      </c>
      <c r="B237" t="s">
        <v>5</v>
      </c>
      <c r="C237" s="1">
        <v>42083</v>
      </c>
      <c r="D237">
        <v>269</v>
      </c>
      <c r="E237">
        <f t="shared" si="12"/>
        <v>-3.0805218409881485E-2</v>
      </c>
      <c r="F237" s="1">
        <v>42083</v>
      </c>
      <c r="G237">
        <v>8570.9</v>
      </c>
      <c r="H237">
        <f t="shared" si="13"/>
        <v>-7.383043898710473E-3</v>
      </c>
      <c r="I237" s="26">
        <f t="shared" si="14"/>
        <v>-3.4235318505991263E-2</v>
      </c>
      <c r="J237" s="26">
        <f t="shared" si="15"/>
        <v>-1.3516030154251424</v>
      </c>
    </row>
    <row r="238" spans="1:10" x14ac:dyDescent="0.25">
      <c r="A238" t="s">
        <v>72</v>
      </c>
      <c r="B238" t="s">
        <v>5</v>
      </c>
      <c r="C238" s="1">
        <v>42086</v>
      </c>
      <c r="D238">
        <v>275.14999399999999</v>
      </c>
      <c r="E238">
        <f t="shared" si="12"/>
        <v>2.2862431226765789E-2</v>
      </c>
      <c r="F238" s="1">
        <v>42086</v>
      </c>
      <c r="G238">
        <v>8550.9</v>
      </c>
      <c r="H238">
        <f t="shared" si="13"/>
        <v>-2.3334772310958929E-3</v>
      </c>
      <c r="I238" s="26">
        <f t="shared" si="14"/>
        <v>-2.9185751838376683E-2</v>
      </c>
      <c r="J238" s="26">
        <f t="shared" si="15"/>
        <v>-1.1522472088377504</v>
      </c>
    </row>
    <row r="239" spans="1:10" x14ac:dyDescent="0.25">
      <c r="A239" t="s">
        <v>72</v>
      </c>
      <c r="B239" t="s">
        <v>5</v>
      </c>
      <c r="C239" s="1">
        <v>42087</v>
      </c>
      <c r="D239">
        <v>276.25</v>
      </c>
      <c r="E239">
        <f t="shared" si="12"/>
        <v>3.9978412647176942E-3</v>
      </c>
      <c r="F239" s="1">
        <v>42087</v>
      </c>
      <c r="G239">
        <v>8542.9500000000007</v>
      </c>
      <c r="H239">
        <f t="shared" si="13"/>
        <v>-9.2972669543545106E-4</v>
      </c>
      <c r="I239" s="26">
        <f t="shared" si="14"/>
        <v>-2.7782001302716242E-2</v>
      </c>
      <c r="J239" s="26">
        <f t="shared" si="15"/>
        <v>-1.0968274394387516</v>
      </c>
    </row>
    <row r="240" spans="1:10" x14ac:dyDescent="0.25">
      <c r="A240" t="s">
        <v>72</v>
      </c>
      <c r="B240" t="s">
        <v>5</v>
      </c>
      <c r="C240" s="1">
        <v>42088</v>
      </c>
      <c r="D240">
        <v>286.20001200000002</v>
      </c>
      <c r="E240">
        <f t="shared" si="12"/>
        <v>3.6018142986425472E-2</v>
      </c>
      <c r="F240" s="1">
        <v>42088</v>
      </c>
      <c r="G240">
        <v>8530.7999999999993</v>
      </c>
      <c r="H240">
        <f t="shared" si="13"/>
        <v>-1.4222253437046195E-3</v>
      </c>
      <c r="I240" s="26">
        <f t="shared" si="14"/>
        <v>-2.827449995098541E-2</v>
      </c>
      <c r="J240" s="26">
        <f t="shared" si="15"/>
        <v>-1.1162711802053791</v>
      </c>
    </row>
    <row r="241" spans="1:10" x14ac:dyDescent="0.25">
      <c r="A241" t="s">
        <v>72</v>
      </c>
      <c r="B241" t="s">
        <v>5</v>
      </c>
      <c r="C241" s="1">
        <v>42089</v>
      </c>
      <c r="D241">
        <v>278.04998799999998</v>
      </c>
      <c r="E241">
        <f t="shared" si="12"/>
        <v>-2.8476672460796548E-2</v>
      </c>
      <c r="F241" s="1">
        <v>42089</v>
      </c>
      <c r="G241">
        <v>8342.15</v>
      </c>
      <c r="H241">
        <f t="shared" si="13"/>
        <v>-2.2113986964880206E-2</v>
      </c>
      <c r="I241" s="26">
        <f t="shared" si="14"/>
        <v>-4.8966261572160996E-2</v>
      </c>
      <c r="J241" s="26">
        <f t="shared" si="15"/>
        <v>-1.9331774811280609</v>
      </c>
    </row>
    <row r="242" spans="1:10" x14ac:dyDescent="0.25">
      <c r="A242" t="s">
        <v>72</v>
      </c>
      <c r="B242" t="s">
        <v>5</v>
      </c>
      <c r="C242" s="1">
        <v>42090</v>
      </c>
      <c r="D242">
        <v>270.64999399999999</v>
      </c>
      <c r="E242">
        <f t="shared" si="12"/>
        <v>-2.661389792974922E-2</v>
      </c>
      <c r="F242" s="1">
        <v>42090</v>
      </c>
      <c r="G242">
        <v>8341.4</v>
      </c>
      <c r="H242">
        <f t="shared" si="13"/>
        <v>-8.9904880636315632E-5</v>
      </c>
      <c r="I242" s="26">
        <f t="shared" si="14"/>
        <v>-2.6942179487917106E-2</v>
      </c>
      <c r="J242" s="26">
        <f t="shared" si="15"/>
        <v>-1.0636714547177777</v>
      </c>
    </row>
    <row r="243" spans="1:10" x14ac:dyDescent="0.25">
      <c r="A243" t="s">
        <v>72</v>
      </c>
      <c r="B243" t="s">
        <v>5</v>
      </c>
      <c r="C243" s="1">
        <v>42093</v>
      </c>
      <c r="D243">
        <v>282.85000600000001</v>
      </c>
      <c r="E243">
        <f t="shared" si="12"/>
        <v>4.5076712619472659E-2</v>
      </c>
      <c r="F243" s="1">
        <v>42093</v>
      </c>
      <c r="G243">
        <v>8492.2999999999993</v>
      </c>
      <c r="H243">
        <f t="shared" si="13"/>
        <v>1.8090488407221716E-2</v>
      </c>
      <c r="I243" s="26">
        <f t="shared" si="14"/>
        <v>-8.761786200059074E-3</v>
      </c>
      <c r="J243" s="26">
        <f t="shared" si="15"/>
        <v>-0.34591343575313271</v>
      </c>
    </row>
    <row r="244" spans="1:10" x14ac:dyDescent="0.25">
      <c r="A244" t="s">
        <v>72</v>
      </c>
      <c r="B244" t="s">
        <v>5</v>
      </c>
      <c r="C244" s="1">
        <v>42094</v>
      </c>
      <c r="D244">
        <v>284.35000600000001</v>
      </c>
      <c r="E244">
        <f t="shared" si="12"/>
        <v>5.3031641088245873E-3</v>
      </c>
      <c r="F244" s="1">
        <v>42094</v>
      </c>
      <c r="G244">
        <v>8491</v>
      </c>
      <c r="H244">
        <f t="shared" si="13"/>
        <v>-1.5307984880408299E-4</v>
      </c>
      <c r="I244" s="26">
        <f t="shared" si="14"/>
        <v>-2.7005354456084874E-2</v>
      </c>
      <c r="J244" s="26">
        <f t="shared" si="15"/>
        <v>-1.0661655888810102</v>
      </c>
    </row>
    <row r="245" spans="1:10" x14ac:dyDescent="0.25">
      <c r="D245" s="24" t="s">
        <v>9</v>
      </c>
      <c r="E245" s="24">
        <f>AVERAGE(E3:E244)</f>
        <v>1.4390163835685309E-3</v>
      </c>
      <c r="G245" s="24" t="s">
        <v>9</v>
      </c>
      <c r="H245" s="24">
        <f>AVERAGE(H3:H244)</f>
        <v>1.0036984979608316E-3</v>
      </c>
      <c r="I245" s="24">
        <f t="shared" ref="I245:J245" si="16">AVERAGE(I3:I244)</f>
        <v>-2.5848576109319975E-2</v>
      </c>
      <c r="J245" s="24">
        <f t="shared" si="16"/>
        <v>-1.0204962284107013</v>
      </c>
    </row>
    <row r="246" spans="1:10" x14ac:dyDescent="0.25">
      <c r="D246" s="24" t="s">
        <v>8</v>
      </c>
      <c r="E246" s="24">
        <f>_xlfn.STDEV.P(E3:E244)</f>
        <v>2.532941856098379E-2</v>
      </c>
      <c r="G246" s="24" t="s">
        <v>8</v>
      </c>
      <c r="H246" s="24">
        <f>_xlfn.STDEV.P(H3:H244)</f>
        <v>8.6361474973680082E-3</v>
      </c>
      <c r="I246" s="24">
        <f t="shared" ref="I246:J246" si="17">_xlfn.STDEV.P(I3:I244)</f>
        <v>8.6361474973679648E-3</v>
      </c>
      <c r="J246" s="24">
        <f t="shared" si="17"/>
        <v>0.34095324677806471</v>
      </c>
    </row>
    <row r="247" spans="1:10" x14ac:dyDescent="0.25">
      <c r="D247" s="24" t="s">
        <v>11</v>
      </c>
      <c r="E247" s="24">
        <f>_xlfn.VAR.P(E3:E244)</f>
        <v>6.4157944463751006E-4</v>
      </c>
      <c r="G247" s="24" t="s">
        <v>11</v>
      </c>
      <c r="H247" s="24">
        <f>_xlfn.VAR.P(H3:H244)</f>
        <v>7.4583043596295723E-5</v>
      </c>
      <c r="I247" s="24">
        <f t="shared" ref="I247:J247" si="18">_xlfn.VAR.P(I3:I244)</f>
        <v>7.458304359629495E-5</v>
      </c>
      <c r="J247" s="24">
        <f t="shared" si="18"/>
        <v>0.11624911648850388</v>
      </c>
    </row>
    <row r="248" spans="1:10" x14ac:dyDescent="0.25">
      <c r="D248" s="24" t="s">
        <v>40</v>
      </c>
      <c r="E248" s="24">
        <f>B270</f>
        <v>3.8865303764102715E-2</v>
      </c>
      <c r="I248" s="26"/>
      <c r="J248" s="26"/>
    </row>
    <row r="249" spans="1:10" x14ac:dyDescent="0.25">
      <c r="D249" s="24" t="s">
        <v>42</v>
      </c>
      <c r="E249" s="24">
        <v>7.0000000000000007E-2</v>
      </c>
      <c r="I249" s="26"/>
      <c r="J249" s="26"/>
    </row>
    <row r="250" spans="1:10" x14ac:dyDescent="0.25">
      <c r="D250" s="24" t="s">
        <v>43</v>
      </c>
      <c r="E250" s="24">
        <f>(((H245)+1)^243)-1</f>
        <v>0.27605899279003721</v>
      </c>
      <c r="I250" s="26"/>
      <c r="J250" s="26"/>
    </row>
    <row r="251" spans="1:10" x14ac:dyDescent="0.25">
      <c r="D251" s="24" t="s">
        <v>44</v>
      </c>
      <c r="E251" s="24">
        <f>E249+E248*(E250-E249)</f>
        <v>7.8008545348109859E-2</v>
      </c>
      <c r="I251" s="26"/>
      <c r="J251" s="26"/>
    </row>
    <row r="252" spans="1:10" x14ac:dyDescent="0.25">
      <c r="D252" s="24" t="s">
        <v>45</v>
      </c>
      <c r="E252" s="24">
        <f>((((E245)+1)^244)-1)</f>
        <v>0.42029927433005243</v>
      </c>
      <c r="I252" s="26"/>
      <c r="J252" s="26"/>
    </row>
    <row r="253" spans="1:10" x14ac:dyDescent="0.25">
      <c r="A253" t="s">
        <v>15</v>
      </c>
      <c r="J253" s="26"/>
    </row>
    <row r="254" spans="1:10" ht="15.75" thickBot="1" x14ac:dyDescent="0.3">
      <c r="J254" s="26"/>
    </row>
    <row r="255" spans="1:10" x14ac:dyDescent="0.25">
      <c r="A255" s="15" t="s">
        <v>16</v>
      </c>
      <c r="B255" s="15"/>
      <c r="J255" s="26"/>
    </row>
    <row r="256" spans="1:10" x14ac:dyDescent="0.25">
      <c r="A256" s="12" t="s">
        <v>17</v>
      </c>
      <c r="B256" s="12">
        <v>0.11399012659762615</v>
      </c>
      <c r="J256" s="26"/>
    </row>
    <row r="257" spans="1:10" x14ac:dyDescent="0.25">
      <c r="A257" s="12" t="s">
        <v>18</v>
      </c>
      <c r="B257" s="12">
        <v>1.2993748961742838E-2</v>
      </c>
      <c r="J257" s="26"/>
    </row>
    <row r="258" spans="1:10" x14ac:dyDescent="0.25">
      <c r="A258" s="12" t="s">
        <v>19</v>
      </c>
      <c r="B258" s="12">
        <v>8.8812229157501001E-3</v>
      </c>
      <c r="J258" s="26"/>
    </row>
    <row r="259" spans="1:10" x14ac:dyDescent="0.25">
      <c r="A259" s="12" t="s">
        <v>20</v>
      </c>
      <c r="B259" s="12">
        <v>8.6155313051349998E-3</v>
      </c>
      <c r="J259" s="26"/>
    </row>
    <row r="260" spans="1:10" ht="15.75" thickBot="1" x14ac:dyDescent="0.3">
      <c r="A260" s="13" t="s">
        <v>21</v>
      </c>
      <c r="B260" s="13">
        <v>242</v>
      </c>
      <c r="J260" s="26"/>
    </row>
    <row r="261" spans="1:10" x14ac:dyDescent="0.25">
      <c r="J261" s="26"/>
    </row>
    <row r="262" spans="1:10" ht="15.75" thickBot="1" x14ac:dyDescent="0.3">
      <c r="A262" t="s">
        <v>22</v>
      </c>
    </row>
    <row r="263" spans="1:10" x14ac:dyDescent="0.25">
      <c r="A263" s="14"/>
      <c r="B263" s="14" t="s">
        <v>27</v>
      </c>
      <c r="C263" s="14" t="s">
        <v>28</v>
      </c>
      <c r="D263" s="14" t="s">
        <v>29</v>
      </c>
      <c r="E263" s="14" t="s">
        <v>30</v>
      </c>
      <c r="F263" s="14" t="s">
        <v>31</v>
      </c>
    </row>
    <row r="264" spans="1:10" x14ac:dyDescent="0.25">
      <c r="A264" s="12" t="s">
        <v>23</v>
      </c>
      <c r="B264" s="12">
        <v>1</v>
      </c>
      <c r="C264" s="12">
        <v>2.3452542956090353E-4</v>
      </c>
      <c r="D264" s="12">
        <v>2.3452542956090353E-4</v>
      </c>
      <c r="E264" s="12">
        <v>3.1595542049889263</v>
      </c>
      <c r="F264" s="12">
        <v>7.6750109459817736E-2</v>
      </c>
    </row>
    <row r="265" spans="1:10" x14ac:dyDescent="0.25">
      <c r="A265" s="12" t="s">
        <v>24</v>
      </c>
      <c r="B265" s="12">
        <v>240</v>
      </c>
      <c r="C265" s="12">
        <v>1.7814571120742688E-2</v>
      </c>
      <c r="D265" s="12">
        <v>7.4227379669761199E-5</v>
      </c>
      <c r="E265" s="12"/>
      <c r="F265" s="12"/>
    </row>
    <row r="266" spans="1:10" ht="15.75" thickBot="1" x14ac:dyDescent="0.3">
      <c r="A266" s="13" t="s">
        <v>25</v>
      </c>
      <c r="B266" s="13">
        <v>241</v>
      </c>
      <c r="C266" s="13">
        <v>1.8049096550303591E-2</v>
      </c>
      <c r="D266" s="13"/>
      <c r="E266" s="13"/>
      <c r="F266" s="13"/>
    </row>
    <row r="267" spans="1:10" ht="15.75" thickBot="1" x14ac:dyDescent="0.3"/>
    <row r="268" spans="1:10" x14ac:dyDescent="0.25">
      <c r="A268" s="14"/>
      <c r="B268" s="14" t="s">
        <v>32</v>
      </c>
      <c r="C268" s="14" t="s">
        <v>20</v>
      </c>
      <c r="D268" s="14" t="s">
        <v>33</v>
      </c>
      <c r="E268" s="14" t="s">
        <v>34</v>
      </c>
      <c r="F268" s="14" t="s">
        <v>35</v>
      </c>
      <c r="G268" s="14" t="s">
        <v>36</v>
      </c>
      <c r="H268" s="14" t="s">
        <v>37</v>
      </c>
      <c r="I268" s="14" t="s">
        <v>38</v>
      </c>
    </row>
    <row r="269" spans="1:10" x14ac:dyDescent="0.25">
      <c r="A269" s="12" t="s">
        <v>26</v>
      </c>
      <c r="B269" s="12">
        <v>9.4777068909192004E-4</v>
      </c>
      <c r="C269" s="12">
        <v>5.5472037737998108E-4</v>
      </c>
      <c r="D269" s="12">
        <v>1.7085557476153452</v>
      </c>
      <c r="E269" s="12">
        <v>8.8826122876041941E-2</v>
      </c>
      <c r="F269" s="12">
        <v>-1.4497167043775472E-4</v>
      </c>
      <c r="G269" s="12">
        <v>2.0405130486215949E-3</v>
      </c>
      <c r="H269" s="12">
        <v>-1.4497167043775472E-4</v>
      </c>
      <c r="I269" s="12">
        <v>2.0405130486215949E-3</v>
      </c>
    </row>
    <row r="270" spans="1:10" ht="15.75" thickBot="1" x14ac:dyDescent="0.3">
      <c r="A270" s="13" t="s">
        <v>39</v>
      </c>
      <c r="B270" s="13">
        <v>3.8865303764102715E-2</v>
      </c>
      <c r="C270" s="13">
        <v>2.1864983864220398E-2</v>
      </c>
      <c r="D270" s="13">
        <v>1.7775134893971472</v>
      </c>
      <c r="E270" s="13">
        <v>7.6750109459824065E-2</v>
      </c>
      <c r="F270" s="13">
        <v>-4.2064762410150766E-3</v>
      </c>
      <c r="G270" s="13">
        <v>8.1937083769220515E-2</v>
      </c>
      <c r="H270" s="13">
        <v>-4.2064762410150766E-3</v>
      </c>
      <c r="I270" s="13">
        <v>8.1937083769220515E-2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opLeftCell="A225" workbookViewId="0">
      <selection activeCell="E256" sqref="E256"/>
    </sheetView>
  </sheetViews>
  <sheetFormatPr defaultRowHeight="15" x14ac:dyDescent="0.25"/>
  <cols>
    <col min="3" max="3" width="10.140625" bestFit="1" customWidth="1"/>
    <col min="6" max="6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25" t="s">
        <v>47</v>
      </c>
      <c r="J1" s="25" t="s">
        <v>48</v>
      </c>
    </row>
    <row r="2" spans="1:13" x14ac:dyDescent="0.25">
      <c r="A2" t="s">
        <v>72</v>
      </c>
      <c r="B2" t="s">
        <v>5</v>
      </c>
      <c r="C2" s="1">
        <v>42095</v>
      </c>
      <c r="D2">
        <v>283.89999399999999</v>
      </c>
      <c r="F2" s="1">
        <v>42095</v>
      </c>
      <c r="G2">
        <v>8586.25</v>
      </c>
      <c r="I2" s="26"/>
      <c r="J2" s="26"/>
      <c r="L2" t="s">
        <v>42</v>
      </c>
      <c r="M2">
        <v>7.0000000000000007E-2</v>
      </c>
    </row>
    <row r="3" spans="1:13" x14ac:dyDescent="0.25">
      <c r="A3" t="s">
        <v>72</v>
      </c>
      <c r="B3" t="s">
        <v>5</v>
      </c>
      <c r="C3" s="1">
        <v>42100</v>
      </c>
      <c r="D3">
        <v>294.54998799999998</v>
      </c>
      <c r="E3">
        <f>(D3/D2)-1</f>
        <v>3.7513188534973985E-2</v>
      </c>
      <c r="F3" s="1">
        <v>42100</v>
      </c>
      <c r="G3">
        <v>8659.9</v>
      </c>
      <c r="H3">
        <f>(G3/G2)-1</f>
        <v>8.577667782792231E-3</v>
      </c>
      <c r="I3" s="26">
        <f>H3-$M$3</f>
        <v>-1.827460682448856E-2</v>
      </c>
      <c r="J3" s="26">
        <f>I3/$E$250</f>
        <v>-0.26831413001225701</v>
      </c>
      <c r="L3" t="s">
        <v>46</v>
      </c>
      <c r="M3">
        <f>((M2+1)^(1/252)-1)*100</f>
        <v>2.6852274607280791E-2</v>
      </c>
    </row>
    <row r="4" spans="1:13" x14ac:dyDescent="0.25">
      <c r="A4" t="s">
        <v>72</v>
      </c>
      <c r="B4" t="s">
        <v>5</v>
      </c>
      <c r="C4" s="1">
        <v>42101</v>
      </c>
      <c r="D4">
        <v>298.75</v>
      </c>
      <c r="E4">
        <f t="shared" ref="E4:E67" si="0">(D4/D3)-1</f>
        <v>1.4259080533386426E-2</v>
      </c>
      <c r="F4" s="1">
        <v>42101</v>
      </c>
      <c r="G4">
        <v>8660.2999999999993</v>
      </c>
      <c r="H4">
        <f t="shared" ref="H4:H67" si="1">(G4/G3)-1</f>
        <v>4.6189909814087216E-5</v>
      </c>
      <c r="I4" s="26">
        <f t="shared" ref="I4:I67" si="2">H4-$M$3</f>
        <v>-2.6806084697466703E-2</v>
      </c>
      <c r="J4" s="26">
        <f>I4/$E$250</f>
        <v>-0.39357625385392908</v>
      </c>
    </row>
    <row r="5" spans="1:13" x14ac:dyDescent="0.25">
      <c r="A5" t="s">
        <v>72</v>
      </c>
      <c r="B5" t="s">
        <v>5</v>
      </c>
      <c r="C5" s="1">
        <v>42102</v>
      </c>
      <c r="D5">
        <v>304.5</v>
      </c>
      <c r="E5">
        <f t="shared" si="0"/>
        <v>1.9246861924686165E-2</v>
      </c>
      <c r="F5" s="1">
        <v>42102</v>
      </c>
      <c r="G5">
        <v>8714.4</v>
      </c>
      <c r="H5">
        <f t="shared" si="1"/>
        <v>6.2468967587727686E-3</v>
      </c>
      <c r="I5" s="26">
        <f t="shared" si="2"/>
        <v>-2.0605377848508022E-2</v>
      </c>
      <c r="J5" s="26">
        <f t="shared" ref="J5:J68" si="3">I5/$E$250</f>
        <v>-0.30253532040906117</v>
      </c>
    </row>
    <row r="6" spans="1:13" x14ac:dyDescent="0.25">
      <c r="A6" t="s">
        <v>72</v>
      </c>
      <c r="B6" t="s">
        <v>5</v>
      </c>
      <c r="C6" s="1">
        <v>42103</v>
      </c>
      <c r="D6">
        <v>296.95001200000002</v>
      </c>
      <c r="E6">
        <f t="shared" si="0"/>
        <v>-2.4794706075533579E-2</v>
      </c>
      <c r="F6" s="1">
        <v>42103</v>
      </c>
      <c r="G6">
        <v>8778.2999999999993</v>
      </c>
      <c r="H6">
        <f t="shared" si="1"/>
        <v>7.3326907188102641E-3</v>
      </c>
      <c r="I6" s="26">
        <f t="shared" si="2"/>
        <v>-1.9519583888470526E-2</v>
      </c>
      <c r="J6" s="26">
        <f t="shared" si="3"/>
        <v>-0.28659331604431459</v>
      </c>
    </row>
    <row r="7" spans="1:13" x14ac:dyDescent="0.25">
      <c r="A7" t="s">
        <v>72</v>
      </c>
      <c r="B7" t="s">
        <v>5</v>
      </c>
      <c r="C7" s="1">
        <v>42104</v>
      </c>
      <c r="D7">
        <v>302.85000600000001</v>
      </c>
      <c r="E7">
        <f t="shared" si="0"/>
        <v>1.9868643750046378E-2</v>
      </c>
      <c r="F7" s="1">
        <v>42104</v>
      </c>
      <c r="G7">
        <v>8780.35</v>
      </c>
      <c r="H7">
        <f t="shared" si="1"/>
        <v>2.3353041021612064E-4</v>
      </c>
      <c r="I7" s="26">
        <f t="shared" si="2"/>
        <v>-2.661874419706467E-2</v>
      </c>
      <c r="J7" s="26">
        <f t="shared" si="3"/>
        <v>-0.39082565550375969</v>
      </c>
    </row>
    <row r="8" spans="1:13" x14ac:dyDescent="0.25">
      <c r="A8" t="s">
        <v>72</v>
      </c>
      <c r="B8" t="s">
        <v>5</v>
      </c>
      <c r="C8" s="1">
        <v>42107</v>
      </c>
      <c r="D8">
        <v>301.89999399999999</v>
      </c>
      <c r="E8">
        <f t="shared" si="0"/>
        <v>-3.1369059969574842E-3</v>
      </c>
      <c r="F8" s="1">
        <v>42107</v>
      </c>
      <c r="G8">
        <v>8834</v>
      </c>
      <c r="H8">
        <f t="shared" si="1"/>
        <v>6.1102347856292205E-3</v>
      </c>
      <c r="I8" s="26">
        <f t="shared" si="2"/>
        <v>-2.074203982165157E-2</v>
      </c>
      <c r="J8" s="26">
        <f t="shared" si="3"/>
        <v>-0.30454183900516213</v>
      </c>
    </row>
    <row r="9" spans="1:13" x14ac:dyDescent="0.25">
      <c r="A9" t="s">
        <v>72</v>
      </c>
      <c r="B9" t="s">
        <v>5</v>
      </c>
      <c r="C9" s="1">
        <v>42109</v>
      </c>
      <c r="D9">
        <v>300.60000600000001</v>
      </c>
      <c r="E9">
        <f t="shared" si="0"/>
        <v>-4.3060219471219296E-3</v>
      </c>
      <c r="F9" s="1">
        <v>42109</v>
      </c>
      <c r="G9">
        <v>8750.2000000000007</v>
      </c>
      <c r="H9">
        <f t="shared" si="1"/>
        <v>-9.486076522526532E-3</v>
      </c>
      <c r="I9" s="26">
        <f t="shared" si="2"/>
        <v>-3.6338351129807323E-2</v>
      </c>
      <c r="J9" s="26">
        <f t="shared" si="3"/>
        <v>-0.53353230321807699</v>
      </c>
    </row>
    <row r="10" spans="1:13" x14ac:dyDescent="0.25">
      <c r="A10" t="s">
        <v>72</v>
      </c>
      <c r="B10" t="s">
        <v>5</v>
      </c>
      <c r="C10" s="1">
        <v>42110</v>
      </c>
      <c r="D10">
        <v>299.45001200000002</v>
      </c>
      <c r="E10">
        <f t="shared" si="0"/>
        <v>-3.8256619329541941E-3</v>
      </c>
      <c r="F10" s="1">
        <v>42110</v>
      </c>
      <c r="G10">
        <v>8706.7000000000007</v>
      </c>
      <c r="H10">
        <f t="shared" si="1"/>
        <v>-4.9713149413728175E-3</v>
      </c>
      <c r="I10" s="26">
        <f t="shared" si="2"/>
        <v>-3.1823589548653608E-2</v>
      </c>
      <c r="J10" s="26">
        <f t="shared" si="3"/>
        <v>-0.46724500426307342</v>
      </c>
    </row>
    <row r="11" spans="1:13" x14ac:dyDescent="0.25">
      <c r="A11" t="s">
        <v>72</v>
      </c>
      <c r="B11" t="s">
        <v>5</v>
      </c>
      <c r="C11" s="1">
        <v>42111</v>
      </c>
      <c r="D11">
        <v>298.14999399999999</v>
      </c>
      <c r="E11">
        <f t="shared" si="0"/>
        <v>-4.3413523055728653E-3</v>
      </c>
      <c r="F11" s="1">
        <v>42111</v>
      </c>
      <c r="G11">
        <v>8606</v>
      </c>
      <c r="H11">
        <f t="shared" si="1"/>
        <v>-1.1565805643929505E-2</v>
      </c>
      <c r="I11" s="26">
        <f t="shared" si="2"/>
        <v>-3.8418080251210296E-2</v>
      </c>
      <c r="J11" s="26">
        <f t="shared" si="3"/>
        <v>-0.5640676091335306</v>
      </c>
    </row>
    <row r="12" spans="1:13" x14ac:dyDescent="0.25">
      <c r="A12" t="s">
        <v>72</v>
      </c>
      <c r="B12" t="s">
        <v>5</v>
      </c>
      <c r="C12" s="1">
        <v>42114</v>
      </c>
      <c r="D12">
        <v>283.60000600000001</v>
      </c>
      <c r="E12">
        <f t="shared" si="0"/>
        <v>-4.8800899858478575E-2</v>
      </c>
      <c r="F12" s="1">
        <v>42114</v>
      </c>
      <c r="G12">
        <v>8448.1</v>
      </c>
      <c r="H12">
        <f t="shared" si="1"/>
        <v>-1.8347664420171883E-2</v>
      </c>
      <c r="I12" s="26">
        <f t="shared" si="2"/>
        <v>-4.5199939027452674E-2</v>
      </c>
      <c r="J12" s="26">
        <f t="shared" si="3"/>
        <v>-0.66364121719469282</v>
      </c>
    </row>
    <row r="13" spans="1:13" x14ac:dyDescent="0.25">
      <c r="A13" t="s">
        <v>72</v>
      </c>
      <c r="B13" t="s">
        <v>5</v>
      </c>
      <c r="C13" s="1">
        <v>42115</v>
      </c>
      <c r="D13">
        <v>294.25</v>
      </c>
      <c r="E13">
        <f t="shared" si="0"/>
        <v>3.7552869445284909E-2</v>
      </c>
      <c r="F13" s="1">
        <v>42115</v>
      </c>
      <c r="G13">
        <v>8377.75</v>
      </c>
      <c r="H13">
        <f t="shared" si="1"/>
        <v>-8.3273162012760249E-3</v>
      </c>
      <c r="I13" s="26">
        <f t="shared" si="2"/>
        <v>-3.5179590808556815E-2</v>
      </c>
      <c r="J13" s="26">
        <f t="shared" si="3"/>
        <v>-0.51651898137344932</v>
      </c>
    </row>
    <row r="14" spans="1:13" x14ac:dyDescent="0.25">
      <c r="A14" t="s">
        <v>72</v>
      </c>
      <c r="B14" t="s">
        <v>5</v>
      </c>
      <c r="C14" s="1">
        <v>42116</v>
      </c>
      <c r="D14">
        <v>292.89999399999999</v>
      </c>
      <c r="E14">
        <f t="shared" si="0"/>
        <v>-4.5879558198810289E-3</v>
      </c>
      <c r="F14" s="1">
        <v>42116</v>
      </c>
      <c r="G14">
        <v>8429.7000000000007</v>
      </c>
      <c r="H14">
        <f t="shared" si="1"/>
        <v>6.2009489421384067E-3</v>
      </c>
      <c r="I14" s="26">
        <f t="shared" si="2"/>
        <v>-2.0651325665142384E-2</v>
      </c>
      <c r="J14" s="26">
        <f t="shared" si="3"/>
        <v>-0.30320994222525754</v>
      </c>
    </row>
    <row r="15" spans="1:13" x14ac:dyDescent="0.25">
      <c r="A15" t="s">
        <v>72</v>
      </c>
      <c r="B15" t="s">
        <v>5</v>
      </c>
      <c r="C15" s="1">
        <v>42117</v>
      </c>
      <c r="D15">
        <v>293.5</v>
      </c>
      <c r="E15">
        <f t="shared" si="0"/>
        <v>2.0485012369102495E-3</v>
      </c>
      <c r="F15" s="1">
        <v>42117</v>
      </c>
      <c r="G15">
        <v>8398.2999999999993</v>
      </c>
      <c r="H15">
        <f t="shared" si="1"/>
        <v>-3.7249249676739593E-3</v>
      </c>
      <c r="I15" s="26">
        <f t="shared" si="2"/>
        <v>-3.057719957495475E-2</v>
      </c>
      <c r="J15" s="26">
        <f t="shared" si="3"/>
        <v>-0.44894507339939704</v>
      </c>
    </row>
    <row r="16" spans="1:13" x14ac:dyDescent="0.25">
      <c r="A16" t="s">
        <v>72</v>
      </c>
      <c r="B16" t="s">
        <v>5</v>
      </c>
      <c r="C16" s="1">
        <v>42118</v>
      </c>
      <c r="D16">
        <v>281.60000600000001</v>
      </c>
      <c r="E16">
        <f t="shared" si="0"/>
        <v>-4.0545124361158424E-2</v>
      </c>
      <c r="F16" s="1">
        <v>42118</v>
      </c>
      <c r="G16">
        <v>8305.25</v>
      </c>
      <c r="H16">
        <f t="shared" si="1"/>
        <v>-1.1079623257087667E-2</v>
      </c>
      <c r="I16" s="26">
        <f t="shared" si="2"/>
        <v>-3.7931897864368458E-2</v>
      </c>
      <c r="J16" s="26">
        <f t="shared" si="3"/>
        <v>-0.55692931032329607</v>
      </c>
    </row>
    <row r="17" spans="1:10" x14ac:dyDescent="0.25">
      <c r="A17" t="s">
        <v>72</v>
      </c>
      <c r="B17" t="s">
        <v>5</v>
      </c>
      <c r="C17" s="1">
        <v>42121</v>
      </c>
      <c r="D17">
        <v>275.45001200000002</v>
      </c>
      <c r="E17">
        <f t="shared" si="0"/>
        <v>-2.1839466864215895E-2</v>
      </c>
      <c r="F17" s="1">
        <v>42121</v>
      </c>
      <c r="G17">
        <v>8213.7999999999993</v>
      </c>
      <c r="H17">
        <f t="shared" si="1"/>
        <v>-1.101110743204603E-2</v>
      </c>
      <c r="I17" s="26">
        <f t="shared" si="2"/>
        <v>-3.7863382039326821E-2</v>
      </c>
      <c r="J17" s="26">
        <f t="shared" si="3"/>
        <v>-0.55592333716257758</v>
      </c>
    </row>
    <row r="18" spans="1:10" x14ac:dyDescent="0.25">
      <c r="A18" t="s">
        <v>72</v>
      </c>
      <c r="B18" t="s">
        <v>5</v>
      </c>
      <c r="C18" s="1">
        <v>42122</v>
      </c>
      <c r="D18">
        <v>271.85000600000001</v>
      </c>
      <c r="E18">
        <f t="shared" si="0"/>
        <v>-1.3069543812544882E-2</v>
      </c>
      <c r="F18" s="1">
        <v>42122</v>
      </c>
      <c r="G18">
        <v>8285.6</v>
      </c>
      <c r="H18">
        <f t="shared" si="1"/>
        <v>8.7413864471987957E-3</v>
      </c>
      <c r="I18" s="26">
        <f t="shared" si="2"/>
        <v>-1.8110888160081995E-2</v>
      </c>
      <c r="J18" s="26">
        <f t="shared" si="3"/>
        <v>-0.26591035566959093</v>
      </c>
    </row>
    <row r="19" spans="1:10" x14ac:dyDescent="0.25">
      <c r="A19" t="s">
        <v>72</v>
      </c>
      <c r="B19" t="s">
        <v>5</v>
      </c>
      <c r="C19" s="1">
        <v>42123</v>
      </c>
      <c r="D19">
        <v>272.14999399999999</v>
      </c>
      <c r="E19">
        <f t="shared" si="0"/>
        <v>1.1035055853556575E-3</v>
      </c>
      <c r="F19" s="1">
        <v>42123</v>
      </c>
      <c r="G19">
        <v>8239.75</v>
      </c>
      <c r="H19">
        <f t="shared" si="1"/>
        <v>-5.5336970165106303E-3</v>
      </c>
      <c r="I19" s="26">
        <f t="shared" si="2"/>
        <v>-3.2385971623791421E-2</v>
      </c>
      <c r="J19" s="26">
        <f t="shared" si="3"/>
        <v>-0.47550209338538962</v>
      </c>
    </row>
    <row r="20" spans="1:10" x14ac:dyDescent="0.25">
      <c r="A20" t="s">
        <v>72</v>
      </c>
      <c r="B20" t="s">
        <v>5</v>
      </c>
      <c r="C20" s="1">
        <v>42124</v>
      </c>
      <c r="D20">
        <v>269</v>
      </c>
      <c r="E20">
        <f t="shared" si="0"/>
        <v>-1.1574477565485464E-2</v>
      </c>
      <c r="F20" s="1">
        <v>42124</v>
      </c>
      <c r="G20">
        <v>8181.5</v>
      </c>
      <c r="H20">
        <f t="shared" si="1"/>
        <v>-7.0693892411783921E-3</v>
      </c>
      <c r="I20" s="26">
        <f t="shared" si="2"/>
        <v>-3.3921663848459183E-2</v>
      </c>
      <c r="J20" s="26">
        <f t="shared" si="3"/>
        <v>-0.49804966046498123</v>
      </c>
    </row>
    <row r="21" spans="1:10" x14ac:dyDescent="0.25">
      <c r="A21" t="s">
        <v>72</v>
      </c>
      <c r="B21" t="s">
        <v>5</v>
      </c>
      <c r="C21" s="1">
        <v>42128</v>
      </c>
      <c r="D21">
        <v>289.70001200000002</v>
      </c>
      <c r="E21">
        <f t="shared" si="0"/>
        <v>7.6951717472119041E-2</v>
      </c>
      <c r="F21" s="1">
        <v>42128</v>
      </c>
      <c r="G21">
        <v>8331.9500000000007</v>
      </c>
      <c r="H21">
        <f t="shared" si="1"/>
        <v>1.8389048462995827E-2</v>
      </c>
      <c r="I21" s="26">
        <f t="shared" si="2"/>
        <v>-8.4632261442849632E-3</v>
      </c>
      <c r="J21" s="26">
        <f t="shared" si="3"/>
        <v>-0.12426002823534672</v>
      </c>
    </row>
    <row r="22" spans="1:10" x14ac:dyDescent="0.25">
      <c r="A22" t="s">
        <v>72</v>
      </c>
      <c r="B22" t="s">
        <v>5</v>
      </c>
      <c r="C22" s="1">
        <v>42129</v>
      </c>
      <c r="D22">
        <v>305.60000600000001</v>
      </c>
      <c r="E22">
        <f t="shared" si="0"/>
        <v>5.4884340149768507E-2</v>
      </c>
      <c r="F22" s="1">
        <v>42129</v>
      </c>
      <c r="G22">
        <v>8324.7999999999993</v>
      </c>
      <c r="H22">
        <f t="shared" si="1"/>
        <v>-8.5814245164717029E-4</v>
      </c>
      <c r="I22" s="26">
        <f t="shared" si="2"/>
        <v>-2.7710417058927961E-2</v>
      </c>
      <c r="J22" s="26">
        <f t="shared" si="3"/>
        <v>-0.40685397594873529</v>
      </c>
    </row>
    <row r="23" spans="1:10" x14ac:dyDescent="0.25">
      <c r="A23" t="s">
        <v>72</v>
      </c>
      <c r="B23" t="s">
        <v>5</v>
      </c>
      <c r="C23" s="1">
        <v>42130</v>
      </c>
      <c r="D23">
        <v>305.29998799999998</v>
      </c>
      <c r="E23">
        <f t="shared" si="0"/>
        <v>-9.8173427391889945E-4</v>
      </c>
      <c r="F23" s="1">
        <v>42130</v>
      </c>
      <c r="G23">
        <v>8097</v>
      </c>
      <c r="H23">
        <f t="shared" si="1"/>
        <v>-2.7364020757255303E-2</v>
      </c>
      <c r="I23" s="26">
        <f t="shared" si="2"/>
        <v>-5.4216295364536093E-2</v>
      </c>
      <c r="J23" s="26">
        <f t="shared" si="3"/>
        <v>-0.7960224951997118</v>
      </c>
    </row>
    <row r="24" spans="1:10" x14ac:dyDescent="0.25">
      <c r="A24" t="s">
        <v>72</v>
      </c>
      <c r="B24" t="s">
        <v>5</v>
      </c>
      <c r="C24" s="1">
        <v>42131</v>
      </c>
      <c r="D24">
        <v>295.70001200000002</v>
      </c>
      <c r="E24">
        <f t="shared" si="0"/>
        <v>-3.1444403463258497E-2</v>
      </c>
      <c r="F24" s="1">
        <v>42131</v>
      </c>
      <c r="G24">
        <v>8057.3</v>
      </c>
      <c r="H24">
        <f t="shared" si="1"/>
        <v>-4.9030505125354784E-3</v>
      </c>
      <c r="I24" s="26">
        <f t="shared" si="2"/>
        <v>-3.1755325119816269E-2</v>
      </c>
      <c r="J24" s="26">
        <f t="shared" si="3"/>
        <v>-0.46624272218881674</v>
      </c>
    </row>
    <row r="25" spans="1:10" x14ac:dyDescent="0.25">
      <c r="A25" t="s">
        <v>72</v>
      </c>
      <c r="B25" t="s">
        <v>5</v>
      </c>
      <c r="C25" s="1">
        <v>42132</v>
      </c>
      <c r="D25">
        <v>305.75</v>
      </c>
      <c r="E25">
        <f t="shared" si="0"/>
        <v>3.398710717671527E-2</v>
      </c>
      <c r="F25" s="1">
        <v>42132</v>
      </c>
      <c r="G25">
        <v>8191.5</v>
      </c>
      <c r="H25">
        <f t="shared" si="1"/>
        <v>1.6655703523512866E-2</v>
      </c>
      <c r="I25" s="26">
        <f t="shared" si="2"/>
        <v>-1.0196571083767925E-2</v>
      </c>
      <c r="J25" s="26">
        <f t="shared" si="3"/>
        <v>-0.1497096011818517</v>
      </c>
    </row>
    <row r="26" spans="1:10" x14ac:dyDescent="0.25">
      <c r="A26" t="s">
        <v>72</v>
      </c>
      <c r="B26" t="s">
        <v>5</v>
      </c>
      <c r="C26" s="1">
        <v>42135</v>
      </c>
      <c r="D26">
        <v>317.04998799999998</v>
      </c>
      <c r="E26">
        <f t="shared" si="0"/>
        <v>3.6958260016353162E-2</v>
      </c>
      <c r="F26" s="1">
        <v>42135</v>
      </c>
      <c r="G26">
        <v>8325.25</v>
      </c>
      <c r="H26">
        <f t="shared" si="1"/>
        <v>1.6327900872856072E-2</v>
      </c>
      <c r="I26" s="26">
        <f t="shared" si="2"/>
        <v>-1.0524373734424719E-2</v>
      </c>
      <c r="J26" s="26">
        <f t="shared" si="3"/>
        <v>-0.15452251364948566</v>
      </c>
    </row>
    <row r="27" spans="1:10" x14ac:dyDescent="0.25">
      <c r="A27" t="s">
        <v>72</v>
      </c>
      <c r="B27" t="s">
        <v>5</v>
      </c>
      <c r="C27" s="1">
        <v>42136</v>
      </c>
      <c r="D27">
        <v>311.75</v>
      </c>
      <c r="E27">
        <f t="shared" si="0"/>
        <v>-1.6716568997315329E-2</v>
      </c>
      <c r="F27" s="1">
        <v>42136</v>
      </c>
      <c r="G27">
        <v>8126.95</v>
      </c>
      <c r="H27">
        <f t="shared" si="1"/>
        <v>-2.3819104531395463E-2</v>
      </c>
      <c r="I27" s="26">
        <f t="shared" si="2"/>
        <v>-5.0671379138676254E-2</v>
      </c>
      <c r="J27" s="26">
        <f t="shared" si="3"/>
        <v>-0.74397480288857853</v>
      </c>
    </row>
    <row r="28" spans="1:10" x14ac:dyDescent="0.25">
      <c r="A28" t="s">
        <v>72</v>
      </c>
      <c r="B28" t="s">
        <v>5</v>
      </c>
      <c r="C28" s="1">
        <v>42137</v>
      </c>
      <c r="D28">
        <v>305.35000600000001</v>
      </c>
      <c r="E28">
        <f t="shared" si="0"/>
        <v>-2.0529251002405768E-2</v>
      </c>
      <c r="F28" s="1">
        <v>42137</v>
      </c>
      <c r="G28">
        <v>8235.4500000000007</v>
      </c>
      <c r="H28">
        <f t="shared" si="1"/>
        <v>1.3350641999766433E-2</v>
      </c>
      <c r="I28" s="26">
        <f t="shared" si="2"/>
        <v>-1.3501632607514358E-2</v>
      </c>
      <c r="J28" s="26">
        <f t="shared" si="3"/>
        <v>-0.19823566337831303</v>
      </c>
    </row>
    <row r="29" spans="1:10" x14ac:dyDescent="0.25">
      <c r="A29" t="s">
        <v>72</v>
      </c>
      <c r="B29" t="s">
        <v>5</v>
      </c>
      <c r="C29" s="1">
        <v>42138</v>
      </c>
      <c r="D29">
        <v>305.04998799999998</v>
      </c>
      <c r="E29">
        <f t="shared" si="0"/>
        <v>-9.8253805175962938E-4</v>
      </c>
      <c r="F29" s="1">
        <v>42138</v>
      </c>
      <c r="G29">
        <v>8224.2000000000007</v>
      </c>
      <c r="H29">
        <f t="shared" si="1"/>
        <v>-1.3660455712802833E-3</v>
      </c>
      <c r="I29" s="26">
        <f t="shared" si="2"/>
        <v>-2.8218320178561074E-2</v>
      </c>
      <c r="J29" s="26">
        <f t="shared" si="3"/>
        <v>-0.41431118610836803</v>
      </c>
    </row>
    <row r="30" spans="1:10" x14ac:dyDescent="0.25">
      <c r="A30" t="s">
        <v>72</v>
      </c>
      <c r="B30" t="s">
        <v>5</v>
      </c>
      <c r="C30" s="1">
        <v>42139</v>
      </c>
      <c r="D30">
        <v>304.79998799999998</v>
      </c>
      <c r="E30">
        <f t="shared" si="0"/>
        <v>-8.1953781293053751E-4</v>
      </c>
      <c r="F30" s="1">
        <v>42139</v>
      </c>
      <c r="G30">
        <v>8262.35</v>
      </c>
      <c r="H30">
        <f t="shared" si="1"/>
        <v>4.6387490576591528E-3</v>
      </c>
      <c r="I30" s="26">
        <f t="shared" si="2"/>
        <v>-2.2213525549621638E-2</v>
      </c>
      <c r="J30" s="26">
        <f t="shared" si="3"/>
        <v>-0.32614670398078882</v>
      </c>
    </row>
    <row r="31" spans="1:10" x14ac:dyDescent="0.25">
      <c r="A31" t="s">
        <v>72</v>
      </c>
      <c r="B31" t="s">
        <v>5</v>
      </c>
      <c r="C31" s="1">
        <v>42142</v>
      </c>
      <c r="D31">
        <v>304.95001200000002</v>
      </c>
      <c r="E31">
        <f t="shared" si="0"/>
        <v>4.9220474378763868E-4</v>
      </c>
      <c r="F31" s="1">
        <v>42142</v>
      </c>
      <c r="G31">
        <v>8373.65</v>
      </c>
      <c r="H31">
        <f t="shared" si="1"/>
        <v>1.3470743795651163E-2</v>
      </c>
      <c r="I31" s="26">
        <f t="shared" si="2"/>
        <v>-1.3381530811629627E-2</v>
      </c>
      <c r="J31" s="26">
        <f t="shared" si="3"/>
        <v>-0.19647228706137151</v>
      </c>
    </row>
    <row r="32" spans="1:10" x14ac:dyDescent="0.25">
      <c r="A32" t="s">
        <v>72</v>
      </c>
      <c r="B32" t="s">
        <v>5</v>
      </c>
      <c r="C32" s="1">
        <v>42143</v>
      </c>
      <c r="D32">
        <v>304.5</v>
      </c>
      <c r="E32">
        <f t="shared" si="0"/>
        <v>-1.4756910388317168E-3</v>
      </c>
      <c r="F32" s="1">
        <v>42143</v>
      </c>
      <c r="G32">
        <v>8365.65</v>
      </c>
      <c r="H32">
        <f t="shared" si="1"/>
        <v>-9.5537788180777294E-4</v>
      </c>
      <c r="I32" s="26">
        <f t="shared" si="2"/>
        <v>-2.7807652489088563E-2</v>
      </c>
      <c r="J32" s="26">
        <f t="shared" si="3"/>
        <v>-0.40828162033531373</v>
      </c>
    </row>
    <row r="33" spans="1:10" x14ac:dyDescent="0.25">
      <c r="A33" t="s">
        <v>72</v>
      </c>
      <c r="B33" t="s">
        <v>5</v>
      </c>
      <c r="C33" s="1">
        <v>42144</v>
      </c>
      <c r="D33">
        <v>302.45001200000002</v>
      </c>
      <c r="E33">
        <f t="shared" si="0"/>
        <v>-6.7323087027914008E-3</v>
      </c>
      <c r="F33" s="1">
        <v>42144</v>
      </c>
      <c r="G33">
        <v>8423.25</v>
      </c>
      <c r="H33">
        <f t="shared" si="1"/>
        <v>6.8852988112102498E-3</v>
      </c>
      <c r="I33" s="26">
        <f t="shared" si="2"/>
        <v>-1.9966975796070541E-2</v>
      </c>
      <c r="J33" s="26">
        <f t="shared" si="3"/>
        <v>-0.29316207955398216</v>
      </c>
    </row>
    <row r="34" spans="1:10" x14ac:dyDescent="0.25">
      <c r="A34" t="s">
        <v>72</v>
      </c>
      <c r="B34" t="s">
        <v>5</v>
      </c>
      <c r="C34" s="1">
        <v>42145</v>
      </c>
      <c r="D34">
        <v>303.39999399999999</v>
      </c>
      <c r="E34">
        <f t="shared" si="0"/>
        <v>3.1409554052190813E-3</v>
      </c>
      <c r="F34" s="1">
        <v>42145</v>
      </c>
      <c r="G34">
        <v>8421</v>
      </c>
      <c r="H34">
        <f t="shared" si="1"/>
        <v>-2.6711779894939003E-4</v>
      </c>
      <c r="I34" s="26">
        <f t="shared" si="2"/>
        <v>-2.7119392406230181E-2</v>
      </c>
      <c r="J34" s="26">
        <f t="shared" si="3"/>
        <v>-0.39817634654595663</v>
      </c>
    </row>
    <row r="35" spans="1:10" x14ac:dyDescent="0.25">
      <c r="A35" t="s">
        <v>72</v>
      </c>
      <c r="B35" t="s">
        <v>5</v>
      </c>
      <c r="C35" s="1">
        <v>42146</v>
      </c>
      <c r="D35">
        <v>304.20001200000002</v>
      </c>
      <c r="E35">
        <f t="shared" si="0"/>
        <v>2.6368425043541421E-3</v>
      </c>
      <c r="F35" s="1">
        <v>42146</v>
      </c>
      <c r="G35">
        <v>8458.9500000000007</v>
      </c>
      <c r="H35">
        <f t="shared" si="1"/>
        <v>4.5065906661918564E-3</v>
      </c>
      <c r="I35" s="26">
        <f t="shared" si="2"/>
        <v>-2.2345683941088934E-2</v>
      </c>
      <c r="J35" s="26">
        <f t="shared" si="3"/>
        <v>-0.32808709942518488</v>
      </c>
    </row>
    <row r="36" spans="1:10" x14ac:dyDescent="0.25">
      <c r="A36" t="s">
        <v>72</v>
      </c>
      <c r="B36" t="s">
        <v>5</v>
      </c>
      <c r="C36" s="1">
        <v>42149</v>
      </c>
      <c r="D36">
        <v>303.95001200000002</v>
      </c>
      <c r="E36">
        <f t="shared" si="0"/>
        <v>-8.2182771248540121E-4</v>
      </c>
      <c r="F36" s="1">
        <v>42149</v>
      </c>
      <c r="G36">
        <v>8370.25</v>
      </c>
      <c r="H36">
        <f t="shared" si="1"/>
        <v>-1.0485935015575265E-2</v>
      </c>
      <c r="I36" s="26">
        <f t="shared" si="2"/>
        <v>-3.7338209622856056E-2</v>
      </c>
      <c r="J36" s="26">
        <f t="shared" si="3"/>
        <v>-0.54821257318362493</v>
      </c>
    </row>
    <row r="37" spans="1:10" x14ac:dyDescent="0.25">
      <c r="A37" t="s">
        <v>72</v>
      </c>
      <c r="B37" t="s">
        <v>5</v>
      </c>
      <c r="C37" s="1">
        <v>42150</v>
      </c>
      <c r="D37">
        <v>306.85000600000001</v>
      </c>
      <c r="E37">
        <f t="shared" si="0"/>
        <v>9.5410228179231282E-3</v>
      </c>
      <c r="F37" s="1">
        <v>42150</v>
      </c>
      <c r="G37">
        <v>8339.35</v>
      </c>
      <c r="H37">
        <f t="shared" si="1"/>
        <v>-3.6916460081837243E-3</v>
      </c>
      <c r="I37" s="26">
        <f t="shared" si="2"/>
        <v>-3.0543920615464515E-2</v>
      </c>
      <c r="J37" s="26">
        <f t="shared" si="3"/>
        <v>-0.44845646014773627</v>
      </c>
    </row>
    <row r="38" spans="1:10" x14ac:dyDescent="0.25">
      <c r="A38" t="s">
        <v>72</v>
      </c>
      <c r="B38" t="s">
        <v>5</v>
      </c>
      <c r="C38" s="1">
        <v>42151</v>
      </c>
      <c r="D38">
        <v>306.45001200000002</v>
      </c>
      <c r="E38">
        <f t="shared" si="0"/>
        <v>-1.303548939803445E-3</v>
      </c>
      <c r="F38" s="1">
        <v>42151</v>
      </c>
      <c r="G38">
        <v>8334.6</v>
      </c>
      <c r="H38">
        <f t="shared" si="1"/>
        <v>-5.695887569174829E-4</v>
      </c>
      <c r="I38" s="26">
        <f t="shared" si="2"/>
        <v>-2.7421863364198273E-2</v>
      </c>
      <c r="J38" s="26">
        <f t="shared" si="3"/>
        <v>-0.40261733029573721</v>
      </c>
    </row>
    <row r="39" spans="1:10" x14ac:dyDescent="0.25">
      <c r="A39" t="s">
        <v>72</v>
      </c>
      <c r="B39" t="s">
        <v>5</v>
      </c>
      <c r="C39" s="1">
        <v>42152</v>
      </c>
      <c r="D39">
        <v>307.79998799999998</v>
      </c>
      <c r="E39">
        <f t="shared" si="0"/>
        <v>4.4052078549110529E-3</v>
      </c>
      <c r="F39" s="1">
        <v>42152</v>
      </c>
      <c r="G39">
        <v>8319</v>
      </c>
      <c r="H39">
        <f t="shared" si="1"/>
        <v>-1.871715499244142E-3</v>
      </c>
      <c r="I39" s="26">
        <f t="shared" si="2"/>
        <v>-2.8723990106524933E-2</v>
      </c>
      <c r="J39" s="26">
        <f t="shared" si="3"/>
        <v>-0.42173560777161112</v>
      </c>
    </row>
    <row r="40" spans="1:10" x14ac:dyDescent="0.25">
      <c r="A40" t="s">
        <v>72</v>
      </c>
      <c r="B40" t="s">
        <v>5</v>
      </c>
      <c r="C40" s="1">
        <v>42153</v>
      </c>
      <c r="D40">
        <v>306.64999399999999</v>
      </c>
      <c r="E40">
        <f t="shared" si="0"/>
        <v>-3.7361729851659309E-3</v>
      </c>
      <c r="F40" s="1">
        <v>42153</v>
      </c>
      <c r="G40">
        <v>8433.65</v>
      </c>
      <c r="H40">
        <f t="shared" si="1"/>
        <v>1.3781704531794725E-2</v>
      </c>
      <c r="I40" s="26">
        <f t="shared" si="2"/>
        <v>-1.3070570075486065E-2</v>
      </c>
      <c r="J40" s="26">
        <f t="shared" si="3"/>
        <v>-0.19190665343720373</v>
      </c>
    </row>
    <row r="41" spans="1:10" x14ac:dyDescent="0.25">
      <c r="A41" t="s">
        <v>72</v>
      </c>
      <c r="B41" t="s">
        <v>5</v>
      </c>
      <c r="C41" s="1">
        <v>42156</v>
      </c>
      <c r="D41">
        <v>309.35000600000001</v>
      </c>
      <c r="E41">
        <f t="shared" si="0"/>
        <v>8.8048656540982151E-3</v>
      </c>
      <c r="F41" s="1">
        <v>42156</v>
      </c>
      <c r="G41">
        <v>8433.4</v>
      </c>
      <c r="H41">
        <f t="shared" si="1"/>
        <v>-2.9643155691760903E-5</v>
      </c>
      <c r="I41" s="26">
        <f t="shared" si="2"/>
        <v>-2.6881917762972551E-2</v>
      </c>
      <c r="J41" s="26">
        <f t="shared" si="3"/>
        <v>-0.39468966128276078</v>
      </c>
    </row>
    <row r="42" spans="1:10" x14ac:dyDescent="0.25">
      <c r="A42" t="s">
        <v>72</v>
      </c>
      <c r="B42" t="s">
        <v>5</v>
      </c>
      <c r="C42" s="1">
        <v>42157</v>
      </c>
      <c r="D42">
        <v>310.45001200000002</v>
      </c>
      <c r="E42">
        <f t="shared" si="0"/>
        <v>3.5558622229345804E-3</v>
      </c>
      <c r="F42" s="1">
        <v>42157</v>
      </c>
      <c r="G42">
        <v>8236.4500000000007</v>
      </c>
      <c r="H42">
        <f t="shared" si="1"/>
        <v>-2.3353570327507178E-2</v>
      </c>
      <c r="I42" s="26">
        <f t="shared" si="2"/>
        <v>-5.0205844934787969E-2</v>
      </c>
      <c r="J42" s="26">
        <f t="shared" si="3"/>
        <v>-0.7371396678781853</v>
      </c>
    </row>
    <row r="43" spans="1:10" x14ac:dyDescent="0.25">
      <c r="A43" t="s">
        <v>72</v>
      </c>
      <c r="B43" t="s">
        <v>5</v>
      </c>
      <c r="C43" s="1">
        <v>42158</v>
      </c>
      <c r="D43">
        <v>295.54998799999998</v>
      </c>
      <c r="E43">
        <f t="shared" si="0"/>
        <v>-4.7994921642973032E-2</v>
      </c>
      <c r="F43" s="1">
        <v>42158</v>
      </c>
      <c r="G43">
        <v>8135.1</v>
      </c>
      <c r="H43">
        <f t="shared" si="1"/>
        <v>-1.2305058611416397E-2</v>
      </c>
      <c r="I43" s="26">
        <f t="shared" si="2"/>
        <v>-3.9157333218697188E-2</v>
      </c>
      <c r="J43" s="26">
        <f t="shared" si="3"/>
        <v>-0.57492157818113965</v>
      </c>
    </row>
    <row r="44" spans="1:10" x14ac:dyDescent="0.25">
      <c r="A44" t="s">
        <v>72</v>
      </c>
      <c r="B44" t="s">
        <v>5</v>
      </c>
      <c r="C44" s="1">
        <v>42159</v>
      </c>
      <c r="D44">
        <v>299.45001200000002</v>
      </c>
      <c r="E44">
        <f t="shared" si="0"/>
        <v>1.3195818502283352E-2</v>
      </c>
      <c r="F44" s="1">
        <v>42159</v>
      </c>
      <c r="G44">
        <v>8130.65</v>
      </c>
      <c r="H44">
        <f t="shared" si="1"/>
        <v>-5.4701232928922039E-4</v>
      </c>
      <c r="I44" s="26">
        <f t="shared" si="2"/>
        <v>-2.7399286936570011E-2</v>
      </c>
      <c r="J44" s="26">
        <f t="shared" si="3"/>
        <v>-0.40228585533728584</v>
      </c>
    </row>
    <row r="45" spans="1:10" x14ac:dyDescent="0.25">
      <c r="A45" t="s">
        <v>72</v>
      </c>
      <c r="B45" t="s">
        <v>5</v>
      </c>
      <c r="C45" s="1">
        <v>42160</v>
      </c>
      <c r="D45">
        <v>291.20001200000002</v>
      </c>
      <c r="E45">
        <f t="shared" si="0"/>
        <v>-2.755050816294502E-2</v>
      </c>
      <c r="F45" s="1">
        <v>42160</v>
      </c>
      <c r="G45">
        <v>8114.7</v>
      </c>
      <c r="H45">
        <f t="shared" si="1"/>
        <v>-1.961712778191127E-3</v>
      </c>
      <c r="I45" s="26">
        <f t="shared" si="2"/>
        <v>-2.8813987385471918E-2</v>
      </c>
      <c r="J45" s="26">
        <f t="shared" si="3"/>
        <v>-0.42305697910594664</v>
      </c>
    </row>
    <row r="46" spans="1:10" x14ac:dyDescent="0.25">
      <c r="A46" t="s">
        <v>72</v>
      </c>
      <c r="B46" t="s">
        <v>5</v>
      </c>
      <c r="C46" s="1">
        <v>42163</v>
      </c>
      <c r="D46">
        <v>294.04998799999998</v>
      </c>
      <c r="E46">
        <f t="shared" si="0"/>
        <v>9.7870050911947892E-3</v>
      </c>
      <c r="F46" s="1">
        <v>42163</v>
      </c>
      <c r="G46">
        <v>8044.15</v>
      </c>
      <c r="H46">
        <f t="shared" si="1"/>
        <v>-8.6940983646961456E-3</v>
      </c>
      <c r="I46" s="26">
        <f t="shared" si="2"/>
        <v>-3.5546372971976936E-2</v>
      </c>
      <c r="J46" s="26">
        <f t="shared" si="3"/>
        <v>-0.52190420459752473</v>
      </c>
    </row>
    <row r="47" spans="1:10" x14ac:dyDescent="0.25">
      <c r="A47" t="s">
        <v>72</v>
      </c>
      <c r="B47" t="s">
        <v>5</v>
      </c>
      <c r="C47" s="1">
        <v>42164</v>
      </c>
      <c r="D47">
        <v>283</v>
      </c>
      <c r="E47">
        <f t="shared" si="0"/>
        <v>-3.7578603812083777E-2</v>
      </c>
      <c r="F47" s="1">
        <v>42164</v>
      </c>
      <c r="G47">
        <v>8022.4</v>
      </c>
      <c r="H47">
        <f t="shared" si="1"/>
        <v>-2.7038282478570874E-3</v>
      </c>
      <c r="I47" s="26">
        <f t="shared" si="2"/>
        <v>-2.9556102855137878E-2</v>
      </c>
      <c r="J47" s="26">
        <f t="shared" si="3"/>
        <v>-0.4339529764056112</v>
      </c>
    </row>
    <row r="48" spans="1:10" x14ac:dyDescent="0.25">
      <c r="A48" t="s">
        <v>72</v>
      </c>
      <c r="B48" t="s">
        <v>5</v>
      </c>
      <c r="C48" s="1">
        <v>42165</v>
      </c>
      <c r="D48">
        <v>285.10000600000001</v>
      </c>
      <c r="E48">
        <f t="shared" si="0"/>
        <v>7.4205159010600763E-3</v>
      </c>
      <c r="F48" s="1">
        <v>42165</v>
      </c>
      <c r="G48">
        <v>8124.45</v>
      </c>
      <c r="H48">
        <f t="shared" si="1"/>
        <v>1.2720632229756612E-2</v>
      </c>
      <c r="I48" s="26">
        <f t="shared" si="2"/>
        <v>-1.4131642377524178E-2</v>
      </c>
      <c r="J48" s="26">
        <f t="shared" si="3"/>
        <v>-0.20748568582546562</v>
      </c>
    </row>
    <row r="49" spans="1:10" x14ac:dyDescent="0.25">
      <c r="A49" t="s">
        <v>72</v>
      </c>
      <c r="B49" t="s">
        <v>5</v>
      </c>
      <c r="C49" s="1">
        <v>42166</v>
      </c>
      <c r="D49">
        <v>281.35000600000001</v>
      </c>
      <c r="E49">
        <f t="shared" si="0"/>
        <v>-1.3153279274220719E-2</v>
      </c>
      <c r="F49" s="1">
        <v>42166</v>
      </c>
      <c r="G49">
        <v>7965.35</v>
      </c>
      <c r="H49">
        <f t="shared" si="1"/>
        <v>-1.9582864070798567E-2</v>
      </c>
      <c r="I49" s="26">
        <f t="shared" si="2"/>
        <v>-4.6435138678079357E-2</v>
      </c>
      <c r="J49" s="26">
        <f t="shared" si="3"/>
        <v>-0.68177684784504566</v>
      </c>
    </row>
    <row r="50" spans="1:10" x14ac:dyDescent="0.25">
      <c r="A50" t="s">
        <v>72</v>
      </c>
      <c r="B50" t="s">
        <v>5</v>
      </c>
      <c r="C50" s="1">
        <v>42167</v>
      </c>
      <c r="D50">
        <v>285.79998799999998</v>
      </c>
      <c r="E50">
        <f t="shared" si="0"/>
        <v>1.5816534228188184E-2</v>
      </c>
      <c r="F50" s="1">
        <v>42167</v>
      </c>
      <c r="G50">
        <v>7982.9</v>
      </c>
      <c r="H50">
        <f t="shared" si="1"/>
        <v>2.2032930128619288E-3</v>
      </c>
      <c r="I50" s="26">
        <f t="shared" si="2"/>
        <v>-2.4648981594418862E-2</v>
      </c>
      <c r="J50" s="26">
        <f t="shared" si="3"/>
        <v>-0.36190491624323773</v>
      </c>
    </row>
    <row r="51" spans="1:10" x14ac:dyDescent="0.25">
      <c r="A51" t="s">
        <v>72</v>
      </c>
      <c r="B51" t="s">
        <v>5</v>
      </c>
      <c r="C51" s="1">
        <v>42170</v>
      </c>
      <c r="D51">
        <v>283.89999399999999</v>
      </c>
      <c r="E51">
        <f t="shared" si="0"/>
        <v>-6.6479848837501798E-3</v>
      </c>
      <c r="F51" s="1">
        <v>42170</v>
      </c>
      <c r="G51">
        <v>8013.9</v>
      </c>
      <c r="H51">
        <f t="shared" si="1"/>
        <v>3.883300554936131E-3</v>
      </c>
      <c r="I51" s="26">
        <f t="shared" si="2"/>
        <v>-2.2968974052344659E-2</v>
      </c>
      <c r="J51" s="26">
        <f t="shared" si="3"/>
        <v>-0.33723846150662345</v>
      </c>
    </row>
    <row r="52" spans="1:10" x14ac:dyDescent="0.25">
      <c r="A52" t="s">
        <v>72</v>
      </c>
      <c r="B52" t="s">
        <v>5</v>
      </c>
      <c r="C52" s="1">
        <v>42171</v>
      </c>
      <c r="D52">
        <v>299.35000600000001</v>
      </c>
      <c r="E52">
        <f t="shared" si="0"/>
        <v>5.4420614041999604E-2</v>
      </c>
      <c r="F52" s="1">
        <v>42171</v>
      </c>
      <c r="G52">
        <v>8047.3</v>
      </c>
      <c r="H52">
        <f t="shared" si="1"/>
        <v>4.1677585195722955E-3</v>
      </c>
      <c r="I52" s="26">
        <f t="shared" si="2"/>
        <v>-2.2684516087708495E-2</v>
      </c>
      <c r="J52" s="26">
        <f t="shared" si="3"/>
        <v>-0.33306195078661532</v>
      </c>
    </row>
    <row r="53" spans="1:10" x14ac:dyDescent="0.25">
      <c r="A53" t="s">
        <v>72</v>
      </c>
      <c r="B53" t="s">
        <v>5</v>
      </c>
      <c r="C53" s="1">
        <v>42172</v>
      </c>
      <c r="D53">
        <v>301.95001200000002</v>
      </c>
      <c r="E53">
        <f t="shared" si="0"/>
        <v>8.6855050873124728E-3</v>
      </c>
      <c r="F53" s="1">
        <v>42172</v>
      </c>
      <c r="G53">
        <v>8091.55</v>
      </c>
      <c r="H53">
        <f t="shared" si="1"/>
        <v>5.498738707392592E-3</v>
      </c>
      <c r="I53" s="26">
        <f t="shared" si="2"/>
        <v>-2.1353535899888199E-2</v>
      </c>
      <c r="J53" s="26">
        <f t="shared" si="3"/>
        <v>-0.3135200369939749</v>
      </c>
    </row>
    <row r="54" spans="1:10" x14ac:dyDescent="0.25">
      <c r="A54" t="s">
        <v>72</v>
      </c>
      <c r="B54" t="s">
        <v>5</v>
      </c>
      <c r="C54" s="1">
        <v>42173</v>
      </c>
      <c r="D54">
        <v>301</v>
      </c>
      <c r="E54">
        <f t="shared" si="0"/>
        <v>-3.1462558776119698E-3</v>
      </c>
      <c r="F54" s="1">
        <v>42173</v>
      </c>
      <c r="G54">
        <v>8174.6</v>
      </c>
      <c r="H54">
        <f t="shared" si="1"/>
        <v>1.0263793710722835E-2</v>
      </c>
      <c r="I54" s="26">
        <f t="shared" si="2"/>
        <v>-1.6588480896557956E-2</v>
      </c>
      <c r="J54" s="26">
        <f t="shared" si="3"/>
        <v>-0.24355784300762698</v>
      </c>
    </row>
    <row r="55" spans="1:10" x14ac:dyDescent="0.25">
      <c r="A55" t="s">
        <v>72</v>
      </c>
      <c r="B55" t="s">
        <v>5</v>
      </c>
      <c r="C55" s="1">
        <v>42174</v>
      </c>
      <c r="D55">
        <v>298.54998799999998</v>
      </c>
      <c r="E55">
        <f t="shared" si="0"/>
        <v>-8.1395747508306027E-3</v>
      </c>
      <c r="F55" s="1">
        <v>42174</v>
      </c>
      <c r="G55">
        <v>8224.9500000000007</v>
      </c>
      <c r="H55">
        <f t="shared" si="1"/>
        <v>6.1593227803196093E-3</v>
      </c>
      <c r="I55" s="26">
        <f t="shared" si="2"/>
        <v>-2.0692951826961181E-2</v>
      </c>
      <c r="J55" s="26">
        <f t="shared" si="3"/>
        <v>-0.30382111200315909</v>
      </c>
    </row>
    <row r="56" spans="1:10" x14ac:dyDescent="0.25">
      <c r="A56" t="s">
        <v>72</v>
      </c>
      <c r="B56" t="s">
        <v>5</v>
      </c>
      <c r="C56" s="1">
        <v>42177</v>
      </c>
      <c r="D56">
        <v>294.85000600000001</v>
      </c>
      <c r="E56">
        <f t="shared" si="0"/>
        <v>-1.2393174170886145E-2</v>
      </c>
      <c r="F56" s="1">
        <v>42177</v>
      </c>
      <c r="G56">
        <v>8353.1</v>
      </c>
      <c r="H56">
        <f t="shared" si="1"/>
        <v>1.5580641827609876E-2</v>
      </c>
      <c r="I56" s="26">
        <f t="shared" si="2"/>
        <v>-1.1271632779670915E-2</v>
      </c>
      <c r="J56" s="26">
        <f t="shared" si="3"/>
        <v>-0.16549403071382796</v>
      </c>
    </row>
    <row r="57" spans="1:10" x14ac:dyDescent="0.25">
      <c r="A57" t="s">
        <v>72</v>
      </c>
      <c r="B57" t="s">
        <v>5</v>
      </c>
      <c r="C57" s="1">
        <v>42178</v>
      </c>
      <c r="D57">
        <v>291</v>
      </c>
      <c r="E57">
        <f t="shared" si="0"/>
        <v>-1.3057506941342889E-2</v>
      </c>
      <c r="F57" s="1">
        <v>42178</v>
      </c>
      <c r="G57">
        <v>8381.5499999999993</v>
      </c>
      <c r="H57">
        <f t="shared" si="1"/>
        <v>3.4059211550201418E-3</v>
      </c>
      <c r="I57" s="26">
        <f t="shared" si="2"/>
        <v>-2.3446353452260649E-2</v>
      </c>
      <c r="J57" s="26">
        <f t="shared" si="3"/>
        <v>-0.34424751180272012</v>
      </c>
    </row>
    <row r="58" spans="1:10" x14ac:dyDescent="0.25">
      <c r="A58" t="s">
        <v>72</v>
      </c>
      <c r="B58" t="s">
        <v>5</v>
      </c>
      <c r="C58" s="1">
        <v>42179</v>
      </c>
      <c r="D58">
        <v>284.5</v>
      </c>
      <c r="E58">
        <f t="shared" si="0"/>
        <v>-2.2336769759450203E-2</v>
      </c>
      <c r="F58" s="1">
        <v>42179</v>
      </c>
      <c r="G58">
        <v>8360.85</v>
      </c>
      <c r="H58">
        <f t="shared" si="1"/>
        <v>-2.4697102564560369E-3</v>
      </c>
      <c r="I58" s="26">
        <f t="shared" si="2"/>
        <v>-2.9321984863736827E-2</v>
      </c>
      <c r="J58" s="26">
        <f t="shared" si="3"/>
        <v>-0.43051557467181234</v>
      </c>
    </row>
    <row r="59" spans="1:10" x14ac:dyDescent="0.25">
      <c r="A59" t="s">
        <v>72</v>
      </c>
      <c r="B59" t="s">
        <v>5</v>
      </c>
      <c r="C59" s="1">
        <v>42180</v>
      </c>
      <c r="D59">
        <v>283.5</v>
      </c>
      <c r="E59">
        <f t="shared" si="0"/>
        <v>-3.5149384885764245E-3</v>
      </c>
      <c r="F59" s="1">
        <v>42180</v>
      </c>
      <c r="G59">
        <v>8398</v>
      </c>
      <c r="H59">
        <f t="shared" si="1"/>
        <v>4.4433281305129579E-3</v>
      </c>
      <c r="I59" s="26">
        <f t="shared" si="2"/>
        <v>-2.2408946476767833E-2</v>
      </c>
      <c r="J59" s="26">
        <f t="shared" si="3"/>
        <v>-0.32901594196533229</v>
      </c>
    </row>
    <row r="60" spans="1:10" x14ac:dyDescent="0.25">
      <c r="A60" t="s">
        <v>72</v>
      </c>
      <c r="B60" t="s">
        <v>5</v>
      </c>
      <c r="C60" s="1">
        <v>42181</v>
      </c>
      <c r="D60">
        <v>278.70001200000002</v>
      </c>
      <c r="E60">
        <f t="shared" si="0"/>
        <v>-1.6931174603174504E-2</v>
      </c>
      <c r="F60" s="1">
        <v>42181</v>
      </c>
      <c r="G60">
        <v>8381.1</v>
      </c>
      <c r="H60">
        <f t="shared" si="1"/>
        <v>-2.012383900928727E-3</v>
      </c>
      <c r="I60" s="26">
        <f t="shared" si="2"/>
        <v>-2.8864658508209518E-2</v>
      </c>
      <c r="J60" s="26">
        <f t="shared" si="3"/>
        <v>-0.42380095014426544</v>
      </c>
    </row>
    <row r="61" spans="1:10" x14ac:dyDescent="0.25">
      <c r="A61" t="s">
        <v>72</v>
      </c>
      <c r="B61" t="s">
        <v>5</v>
      </c>
      <c r="C61" s="1">
        <v>42184</v>
      </c>
      <c r="D61">
        <v>277.54998799999998</v>
      </c>
      <c r="E61">
        <f t="shared" si="0"/>
        <v>-4.1263866181678877E-3</v>
      </c>
      <c r="F61" s="1">
        <v>42184</v>
      </c>
      <c r="G61">
        <v>8318.4</v>
      </c>
      <c r="H61">
        <f t="shared" si="1"/>
        <v>-7.4811182303039514E-3</v>
      </c>
      <c r="I61" s="26">
        <f t="shared" si="2"/>
        <v>-3.4333392837584742E-2</v>
      </c>
      <c r="J61" s="26">
        <f t="shared" si="3"/>
        <v>-0.50409480860847034</v>
      </c>
    </row>
    <row r="62" spans="1:10" x14ac:dyDescent="0.25">
      <c r="A62" t="s">
        <v>72</v>
      </c>
      <c r="B62" t="s">
        <v>5</v>
      </c>
      <c r="C62" s="1">
        <v>42185</v>
      </c>
      <c r="D62">
        <v>272.10000600000001</v>
      </c>
      <c r="E62">
        <f t="shared" si="0"/>
        <v>-1.9636037599108036E-2</v>
      </c>
      <c r="F62" s="1">
        <v>42185</v>
      </c>
      <c r="G62">
        <v>8368.5</v>
      </c>
      <c r="H62">
        <f t="shared" si="1"/>
        <v>6.0227928447778023E-3</v>
      </c>
      <c r="I62" s="26">
        <f t="shared" si="2"/>
        <v>-2.0829481762502988E-2</v>
      </c>
      <c r="J62" s="26">
        <f t="shared" si="3"/>
        <v>-0.30582569197729237</v>
      </c>
    </row>
    <row r="63" spans="1:10" x14ac:dyDescent="0.25">
      <c r="A63" t="s">
        <v>72</v>
      </c>
      <c r="B63" t="s">
        <v>5</v>
      </c>
      <c r="C63" s="1">
        <v>42186</v>
      </c>
      <c r="D63">
        <v>279.04998799999998</v>
      </c>
      <c r="E63">
        <f t="shared" si="0"/>
        <v>2.5542013402234165E-2</v>
      </c>
      <c r="F63" s="1">
        <v>42186</v>
      </c>
      <c r="G63">
        <v>8453.0499999999993</v>
      </c>
      <c r="H63">
        <f t="shared" si="1"/>
        <v>1.0103363804743859E-2</v>
      </c>
      <c r="I63" s="26">
        <f t="shared" si="2"/>
        <v>-1.6748910802536932E-2</v>
      </c>
      <c r="J63" s="26">
        <f t="shared" si="3"/>
        <v>-0.24591333065582166</v>
      </c>
    </row>
    <row r="64" spans="1:10" x14ac:dyDescent="0.25">
      <c r="A64" t="s">
        <v>72</v>
      </c>
      <c r="B64" t="s">
        <v>5</v>
      </c>
      <c r="C64" s="1">
        <v>42187</v>
      </c>
      <c r="D64">
        <v>280.95001200000002</v>
      </c>
      <c r="E64">
        <f t="shared" si="0"/>
        <v>6.8089019233357195E-3</v>
      </c>
      <c r="F64" s="1">
        <v>42187</v>
      </c>
      <c r="G64">
        <v>8444.9</v>
      </c>
      <c r="H64">
        <f t="shared" si="1"/>
        <v>-9.6414903496366833E-4</v>
      </c>
      <c r="I64" s="26">
        <f t="shared" si="2"/>
        <v>-2.7816423642244459E-2</v>
      </c>
      <c r="J64" s="26">
        <f t="shared" si="3"/>
        <v>-0.40841040145497509</v>
      </c>
    </row>
    <row r="65" spans="1:10" x14ac:dyDescent="0.25">
      <c r="A65" t="s">
        <v>72</v>
      </c>
      <c r="B65" t="s">
        <v>5</v>
      </c>
      <c r="C65" s="1">
        <v>42188</v>
      </c>
      <c r="D65">
        <v>276.85000600000001</v>
      </c>
      <c r="E65">
        <f t="shared" si="0"/>
        <v>-1.4593364744188042E-2</v>
      </c>
      <c r="F65" s="1">
        <v>42188</v>
      </c>
      <c r="G65">
        <v>8484.9</v>
      </c>
      <c r="H65">
        <f t="shared" si="1"/>
        <v>4.736586578881985E-3</v>
      </c>
      <c r="I65" s="26">
        <f t="shared" si="2"/>
        <v>-2.2115688028398806E-2</v>
      </c>
      <c r="J65" s="26">
        <f t="shared" si="3"/>
        <v>-0.32471021948393591</v>
      </c>
    </row>
    <row r="66" spans="1:10" x14ac:dyDescent="0.25">
      <c r="A66" t="s">
        <v>72</v>
      </c>
      <c r="B66" t="s">
        <v>5</v>
      </c>
      <c r="C66" s="1">
        <v>42191</v>
      </c>
      <c r="D66">
        <v>281.35000600000001</v>
      </c>
      <c r="E66">
        <f t="shared" si="0"/>
        <v>1.6254288974080877E-2</v>
      </c>
      <c r="F66" s="1">
        <v>42191</v>
      </c>
      <c r="G66">
        <v>8522.15</v>
      </c>
      <c r="H66">
        <f t="shared" si="1"/>
        <v>4.3901519169347036E-3</v>
      </c>
      <c r="I66" s="26">
        <f t="shared" si="2"/>
        <v>-2.2462122690346087E-2</v>
      </c>
      <c r="J66" s="26">
        <f t="shared" si="3"/>
        <v>-0.3297966936181928</v>
      </c>
    </row>
    <row r="67" spans="1:10" x14ac:dyDescent="0.25">
      <c r="A67" t="s">
        <v>72</v>
      </c>
      <c r="B67" t="s">
        <v>5</v>
      </c>
      <c r="C67" s="1">
        <v>42192</v>
      </c>
      <c r="D67">
        <v>284.45001200000002</v>
      </c>
      <c r="E67">
        <f t="shared" si="0"/>
        <v>1.1018325693584741E-2</v>
      </c>
      <c r="F67" s="1">
        <v>42192</v>
      </c>
      <c r="G67">
        <v>8510.7999999999993</v>
      </c>
      <c r="H67">
        <f t="shared" si="1"/>
        <v>-1.3318235421813096E-3</v>
      </c>
      <c r="I67" s="26">
        <f t="shared" si="2"/>
        <v>-2.81840981494621E-2</v>
      </c>
      <c r="J67" s="26">
        <f t="shared" si="3"/>
        <v>-0.41380872638088206</v>
      </c>
    </row>
    <row r="68" spans="1:10" x14ac:dyDescent="0.25">
      <c r="A68" t="s">
        <v>72</v>
      </c>
      <c r="B68" t="s">
        <v>5</v>
      </c>
      <c r="C68" s="1">
        <v>42193</v>
      </c>
      <c r="D68">
        <v>281.39999399999999</v>
      </c>
      <c r="E68">
        <f t="shared" ref="E68:E131" si="4">(D68/D67)-1</f>
        <v>-1.0722509654877532E-2</v>
      </c>
      <c r="F68" s="1">
        <v>42193</v>
      </c>
      <c r="G68">
        <v>8363.0499999999993</v>
      </c>
      <c r="H68">
        <f t="shared" ref="H68:H131" si="5">(G68/G67)-1</f>
        <v>-1.736029515439208E-2</v>
      </c>
      <c r="I68" s="26">
        <f t="shared" ref="I68:I131" si="6">H68-$M$3</f>
        <v>-4.4212569761672871E-2</v>
      </c>
      <c r="J68" s="26">
        <f t="shared" si="3"/>
        <v>-0.64914431840540987</v>
      </c>
    </row>
    <row r="69" spans="1:10" x14ac:dyDescent="0.25">
      <c r="A69" t="s">
        <v>72</v>
      </c>
      <c r="B69" t="s">
        <v>5</v>
      </c>
      <c r="C69" s="1">
        <v>42194</v>
      </c>
      <c r="D69">
        <v>283.70001200000002</v>
      </c>
      <c r="E69">
        <f t="shared" si="4"/>
        <v>8.1734827613393346E-3</v>
      </c>
      <c r="F69" s="1">
        <v>42194</v>
      </c>
      <c r="G69">
        <v>8328.5499999999993</v>
      </c>
      <c r="H69">
        <f t="shared" si="5"/>
        <v>-4.1252892186462997E-3</v>
      </c>
      <c r="I69" s="26">
        <f t="shared" si="6"/>
        <v>-3.097756382592709E-2</v>
      </c>
      <c r="J69" s="26">
        <f t="shared" ref="J69:J132" si="7">I69/$E$250</f>
        <v>-0.45482336050671263</v>
      </c>
    </row>
    <row r="70" spans="1:10" x14ac:dyDescent="0.25">
      <c r="A70" t="s">
        <v>72</v>
      </c>
      <c r="B70" t="s">
        <v>5</v>
      </c>
      <c r="C70" s="1">
        <v>42195</v>
      </c>
      <c r="D70">
        <v>284.35000600000001</v>
      </c>
      <c r="E70">
        <f t="shared" si="4"/>
        <v>2.2911313800013655E-3</v>
      </c>
      <c r="F70" s="1">
        <v>42195</v>
      </c>
      <c r="G70">
        <v>8360.5499999999993</v>
      </c>
      <c r="H70">
        <f t="shared" si="5"/>
        <v>3.8422054259144023E-3</v>
      </c>
      <c r="I70" s="26">
        <f t="shared" si="6"/>
        <v>-2.3010069181366388E-2</v>
      </c>
      <c r="J70" s="26">
        <f t="shared" si="7"/>
        <v>-0.33784183447640087</v>
      </c>
    </row>
    <row r="71" spans="1:10" x14ac:dyDescent="0.25">
      <c r="A71" t="s">
        <v>72</v>
      </c>
      <c r="B71" t="s">
        <v>5</v>
      </c>
      <c r="C71" s="1">
        <v>42198</v>
      </c>
      <c r="D71">
        <v>288.85000600000001</v>
      </c>
      <c r="E71">
        <f t="shared" si="4"/>
        <v>1.5825566748889131E-2</v>
      </c>
      <c r="F71" s="1">
        <v>42198</v>
      </c>
      <c r="G71">
        <v>8459.65</v>
      </c>
      <c r="H71">
        <f t="shared" si="5"/>
        <v>1.1853287164121928E-2</v>
      </c>
      <c r="I71" s="26">
        <f t="shared" si="6"/>
        <v>-1.4998987443158862E-2</v>
      </c>
      <c r="J71" s="26">
        <f t="shared" si="7"/>
        <v>-0.22022034758542977</v>
      </c>
    </row>
    <row r="72" spans="1:10" x14ac:dyDescent="0.25">
      <c r="A72" t="s">
        <v>72</v>
      </c>
      <c r="B72" t="s">
        <v>5</v>
      </c>
      <c r="C72" s="1">
        <v>42199</v>
      </c>
      <c r="D72">
        <v>286.70001200000002</v>
      </c>
      <c r="E72">
        <f t="shared" si="4"/>
        <v>-7.4432887496633793E-3</v>
      </c>
      <c r="F72" s="1">
        <v>42199</v>
      </c>
      <c r="G72">
        <v>8454.1</v>
      </c>
      <c r="H72">
        <f t="shared" si="5"/>
        <v>-6.5605551057068556E-4</v>
      </c>
      <c r="I72" s="26">
        <f t="shared" si="6"/>
        <v>-2.7508330117851476E-2</v>
      </c>
      <c r="J72" s="26">
        <f t="shared" si="7"/>
        <v>-0.40388686523042888</v>
      </c>
    </row>
    <row r="73" spans="1:10" x14ac:dyDescent="0.25">
      <c r="A73" t="s">
        <v>72</v>
      </c>
      <c r="B73" t="s">
        <v>5</v>
      </c>
      <c r="C73" s="1">
        <v>42200</v>
      </c>
      <c r="D73">
        <v>281.95001200000002</v>
      </c>
      <c r="E73">
        <f t="shared" si="4"/>
        <v>-1.6567840255270028E-2</v>
      </c>
      <c r="F73" s="1">
        <v>42200</v>
      </c>
      <c r="G73">
        <v>8523.7999999999993</v>
      </c>
      <c r="H73">
        <f t="shared" si="5"/>
        <v>8.2445204102150615E-3</v>
      </c>
      <c r="I73" s="26">
        <f t="shared" si="6"/>
        <v>-1.8607754197065729E-2</v>
      </c>
      <c r="J73" s="26">
        <f t="shared" si="7"/>
        <v>-0.27320551554505706</v>
      </c>
    </row>
    <row r="74" spans="1:10" x14ac:dyDescent="0.25">
      <c r="A74" t="s">
        <v>72</v>
      </c>
      <c r="B74" t="s">
        <v>5</v>
      </c>
      <c r="C74" s="1">
        <v>42201</v>
      </c>
      <c r="D74">
        <v>279.89999399999999</v>
      </c>
      <c r="E74">
        <f t="shared" si="4"/>
        <v>-7.2708562253936959E-3</v>
      </c>
      <c r="F74" s="1">
        <v>42201</v>
      </c>
      <c r="G74">
        <v>8608.0499999999993</v>
      </c>
      <c r="H74">
        <f t="shared" si="5"/>
        <v>9.8840892559657334E-3</v>
      </c>
      <c r="I74" s="26">
        <f t="shared" si="6"/>
        <v>-1.6968185351315057E-2</v>
      </c>
      <c r="J74" s="26">
        <f t="shared" si="7"/>
        <v>-0.24913279580515627</v>
      </c>
    </row>
    <row r="75" spans="1:10" x14ac:dyDescent="0.25">
      <c r="A75" t="s">
        <v>72</v>
      </c>
      <c r="B75" t="s">
        <v>5</v>
      </c>
      <c r="C75" s="1">
        <v>42202</v>
      </c>
      <c r="D75">
        <v>280.54998799999998</v>
      </c>
      <c r="E75">
        <f t="shared" si="4"/>
        <v>2.3222365628203789E-3</v>
      </c>
      <c r="F75" s="1">
        <v>42202</v>
      </c>
      <c r="G75">
        <v>8609.85</v>
      </c>
      <c r="H75">
        <f t="shared" si="5"/>
        <v>2.0910659208550619E-4</v>
      </c>
      <c r="I75" s="26">
        <f t="shared" si="6"/>
        <v>-2.6643168015195284E-2</v>
      </c>
      <c r="J75" s="26">
        <f t="shared" si="7"/>
        <v>-0.39118425449175609</v>
      </c>
    </row>
    <row r="76" spans="1:10" x14ac:dyDescent="0.25">
      <c r="A76" t="s">
        <v>72</v>
      </c>
      <c r="B76" t="s">
        <v>5</v>
      </c>
      <c r="C76" s="1">
        <v>42205</v>
      </c>
      <c r="D76">
        <v>276.89999399999999</v>
      </c>
      <c r="E76">
        <f t="shared" si="4"/>
        <v>-1.3010137786924392E-2</v>
      </c>
      <c r="F76" s="1">
        <v>42205</v>
      </c>
      <c r="G76">
        <v>8603.4500000000007</v>
      </c>
      <c r="H76">
        <f t="shared" si="5"/>
        <v>-7.4333466901277401E-4</v>
      </c>
      <c r="I76" s="26">
        <f t="shared" si="6"/>
        <v>-2.7595609276293565E-2</v>
      </c>
      <c r="J76" s="26">
        <f t="shared" si="7"/>
        <v>-0.40516832817463894</v>
      </c>
    </row>
    <row r="77" spans="1:10" x14ac:dyDescent="0.25">
      <c r="A77" t="s">
        <v>72</v>
      </c>
      <c r="B77" t="s">
        <v>5</v>
      </c>
      <c r="C77" s="1">
        <v>42206</v>
      </c>
      <c r="D77">
        <v>263.85000600000001</v>
      </c>
      <c r="E77">
        <f t="shared" si="4"/>
        <v>-4.7128885094883666E-2</v>
      </c>
      <c r="F77" s="1">
        <v>42206</v>
      </c>
      <c r="G77">
        <v>8529.4500000000007</v>
      </c>
      <c r="H77">
        <f t="shared" si="5"/>
        <v>-8.6012006811221342E-3</v>
      </c>
      <c r="I77" s="26">
        <f t="shared" si="6"/>
        <v>-3.5453475288402925E-2</v>
      </c>
      <c r="J77" s="26">
        <f t="shared" si="7"/>
        <v>-0.52054024851421721</v>
      </c>
    </row>
    <row r="78" spans="1:10" x14ac:dyDescent="0.25">
      <c r="A78" t="s">
        <v>72</v>
      </c>
      <c r="B78" t="s">
        <v>5</v>
      </c>
      <c r="C78" s="1">
        <v>42207</v>
      </c>
      <c r="D78">
        <v>271.25</v>
      </c>
      <c r="E78">
        <f t="shared" si="4"/>
        <v>2.8046215015056664E-2</v>
      </c>
      <c r="F78" s="1">
        <v>42207</v>
      </c>
      <c r="G78">
        <v>8633.5</v>
      </c>
      <c r="H78">
        <f t="shared" si="5"/>
        <v>1.219891083246849E-2</v>
      </c>
      <c r="I78" s="26">
        <f t="shared" si="6"/>
        <v>-1.46533637748123E-2</v>
      </c>
      <c r="J78" s="26">
        <f t="shared" si="7"/>
        <v>-0.21514578074113608</v>
      </c>
    </row>
    <row r="79" spans="1:10" x14ac:dyDescent="0.25">
      <c r="A79" t="s">
        <v>72</v>
      </c>
      <c r="B79" t="s">
        <v>5</v>
      </c>
      <c r="C79" s="1">
        <v>42208</v>
      </c>
      <c r="D79">
        <v>270.70001200000002</v>
      </c>
      <c r="E79">
        <f t="shared" si="4"/>
        <v>-2.0276055299538465E-3</v>
      </c>
      <c r="F79" s="1">
        <v>42208</v>
      </c>
      <c r="G79">
        <v>8589.7999999999993</v>
      </c>
      <c r="H79">
        <f t="shared" si="5"/>
        <v>-5.0616783459779269E-3</v>
      </c>
      <c r="I79" s="26">
        <f t="shared" si="6"/>
        <v>-3.1913952953258717E-2</v>
      </c>
      <c r="J79" s="26">
        <f t="shared" si="7"/>
        <v>-0.46857175118159405</v>
      </c>
    </row>
    <row r="80" spans="1:10" x14ac:dyDescent="0.25">
      <c r="A80" t="s">
        <v>72</v>
      </c>
      <c r="B80" t="s">
        <v>5</v>
      </c>
      <c r="C80" s="1">
        <v>42209</v>
      </c>
      <c r="D80">
        <v>267.10000600000001</v>
      </c>
      <c r="E80">
        <f t="shared" si="4"/>
        <v>-1.32988763960602E-2</v>
      </c>
      <c r="F80" s="1">
        <v>42209</v>
      </c>
      <c r="G80">
        <v>8521.5499999999993</v>
      </c>
      <c r="H80">
        <f t="shared" si="5"/>
        <v>-7.9454702088523899E-3</v>
      </c>
      <c r="I80" s="26">
        <f t="shared" si="6"/>
        <v>-3.479774481613318E-2</v>
      </c>
      <c r="J80" s="26">
        <f t="shared" si="7"/>
        <v>-0.51091258577545906</v>
      </c>
    </row>
    <row r="81" spans="1:10" x14ac:dyDescent="0.25">
      <c r="A81" t="s">
        <v>72</v>
      </c>
      <c r="B81" t="s">
        <v>5</v>
      </c>
      <c r="C81" s="1">
        <v>42212</v>
      </c>
      <c r="D81">
        <v>256.20001200000002</v>
      </c>
      <c r="E81">
        <f t="shared" si="4"/>
        <v>-4.0808662505234072E-2</v>
      </c>
      <c r="F81" s="1">
        <v>42212</v>
      </c>
      <c r="G81">
        <v>8361</v>
      </c>
      <c r="H81">
        <f t="shared" si="5"/>
        <v>-1.8840469163473705E-2</v>
      </c>
      <c r="I81" s="26">
        <f t="shared" si="6"/>
        <v>-4.5692743770754496E-2</v>
      </c>
      <c r="J81" s="26">
        <f t="shared" si="7"/>
        <v>-0.67087674774453498</v>
      </c>
    </row>
    <row r="82" spans="1:10" x14ac:dyDescent="0.25">
      <c r="A82" t="s">
        <v>72</v>
      </c>
      <c r="B82" t="s">
        <v>5</v>
      </c>
      <c r="C82" s="1">
        <v>42213</v>
      </c>
      <c r="D82">
        <v>260.45001200000002</v>
      </c>
      <c r="E82">
        <f t="shared" si="4"/>
        <v>1.6588601877192799E-2</v>
      </c>
      <c r="F82" s="1">
        <v>42213</v>
      </c>
      <c r="G82">
        <v>8337</v>
      </c>
      <c r="H82">
        <f t="shared" si="5"/>
        <v>-2.870470039468942E-3</v>
      </c>
      <c r="I82" s="26">
        <f t="shared" si="6"/>
        <v>-2.9722744646749732E-2</v>
      </c>
      <c r="J82" s="26">
        <f t="shared" si="7"/>
        <v>-0.43639966911804223</v>
      </c>
    </row>
    <row r="83" spans="1:10" x14ac:dyDescent="0.25">
      <c r="A83" t="s">
        <v>72</v>
      </c>
      <c r="B83" t="s">
        <v>5</v>
      </c>
      <c r="C83" s="1">
        <v>42214</v>
      </c>
      <c r="D83">
        <v>255.89999399999999</v>
      </c>
      <c r="E83">
        <f t="shared" si="4"/>
        <v>-1.7469832176471578E-2</v>
      </c>
      <c r="F83" s="1">
        <v>42214</v>
      </c>
      <c r="G83">
        <v>8375.0499999999993</v>
      </c>
      <c r="H83">
        <f t="shared" si="5"/>
        <v>4.5639918435886884E-3</v>
      </c>
      <c r="I83" s="26">
        <f t="shared" si="6"/>
        <v>-2.2288282763692102E-2</v>
      </c>
      <c r="J83" s="26">
        <f t="shared" si="7"/>
        <v>-0.32724431538485893</v>
      </c>
    </row>
    <row r="84" spans="1:10" x14ac:dyDescent="0.25">
      <c r="A84" t="s">
        <v>72</v>
      </c>
      <c r="B84" t="s">
        <v>5</v>
      </c>
      <c r="C84" s="1">
        <v>42215</v>
      </c>
      <c r="D84">
        <v>259.10000600000001</v>
      </c>
      <c r="E84">
        <f t="shared" si="4"/>
        <v>1.2504931907110661E-2</v>
      </c>
      <c r="F84" s="1">
        <v>42215</v>
      </c>
      <c r="G84">
        <v>8421.7999999999993</v>
      </c>
      <c r="H84">
        <f t="shared" si="5"/>
        <v>5.5820562265300744E-3</v>
      </c>
      <c r="I84" s="26">
        <f t="shared" si="6"/>
        <v>-2.1270218380750716E-2</v>
      </c>
      <c r="J84" s="26">
        <f t="shared" si="7"/>
        <v>-0.31229674021517934</v>
      </c>
    </row>
    <row r="85" spans="1:10" x14ac:dyDescent="0.25">
      <c r="A85" t="s">
        <v>72</v>
      </c>
      <c r="B85" t="s">
        <v>5</v>
      </c>
      <c r="C85" s="1">
        <v>42216</v>
      </c>
      <c r="D85">
        <v>263.14999399999999</v>
      </c>
      <c r="E85">
        <f t="shared" si="4"/>
        <v>1.5630983814025834E-2</v>
      </c>
      <c r="F85" s="1">
        <v>42216</v>
      </c>
      <c r="G85">
        <v>8532.85</v>
      </c>
      <c r="H85">
        <f t="shared" si="5"/>
        <v>1.3186017240969905E-2</v>
      </c>
      <c r="I85" s="26">
        <f t="shared" si="6"/>
        <v>-1.3666257366310886E-2</v>
      </c>
      <c r="J85" s="26">
        <f t="shared" si="7"/>
        <v>-0.20065274131378891</v>
      </c>
    </row>
    <row r="86" spans="1:10" x14ac:dyDescent="0.25">
      <c r="A86" t="s">
        <v>72</v>
      </c>
      <c r="B86" t="s">
        <v>5</v>
      </c>
      <c r="C86" s="1">
        <v>42219</v>
      </c>
      <c r="D86">
        <v>260.5</v>
      </c>
      <c r="E86">
        <f t="shared" si="4"/>
        <v>-1.0070279537988447E-2</v>
      </c>
      <c r="F86" s="1">
        <v>42219</v>
      </c>
      <c r="G86">
        <v>8543.0499999999993</v>
      </c>
      <c r="H86">
        <f t="shared" si="5"/>
        <v>1.1953802070818753E-3</v>
      </c>
      <c r="I86" s="26">
        <f t="shared" si="6"/>
        <v>-2.5656894400198915E-2</v>
      </c>
      <c r="J86" s="26">
        <f t="shared" si="7"/>
        <v>-0.37670344242814552</v>
      </c>
    </row>
    <row r="87" spans="1:10" x14ac:dyDescent="0.25">
      <c r="A87" t="s">
        <v>72</v>
      </c>
      <c r="B87" t="s">
        <v>5</v>
      </c>
      <c r="C87" s="1">
        <v>42220</v>
      </c>
      <c r="D87">
        <v>258</v>
      </c>
      <c r="E87">
        <f t="shared" si="4"/>
        <v>-9.5969289827255722E-3</v>
      </c>
      <c r="F87" s="1">
        <v>42220</v>
      </c>
      <c r="G87">
        <v>8516.9</v>
      </c>
      <c r="H87">
        <f t="shared" si="5"/>
        <v>-3.060967687184224E-3</v>
      </c>
      <c r="I87" s="26">
        <f t="shared" si="6"/>
        <v>-2.9913242294465014E-2</v>
      </c>
      <c r="J87" s="26">
        <f t="shared" si="7"/>
        <v>-0.43919662180255165</v>
      </c>
    </row>
    <row r="88" spans="1:10" x14ac:dyDescent="0.25">
      <c r="A88" t="s">
        <v>72</v>
      </c>
      <c r="B88" t="s">
        <v>5</v>
      </c>
      <c r="C88" s="1">
        <v>42221</v>
      </c>
      <c r="D88">
        <v>257.35000600000001</v>
      </c>
      <c r="E88">
        <f t="shared" si="4"/>
        <v>-2.5193565891472591E-3</v>
      </c>
      <c r="F88" s="1">
        <v>42221</v>
      </c>
      <c r="G88">
        <v>8567.9500000000007</v>
      </c>
      <c r="H88">
        <f t="shared" si="5"/>
        <v>5.9939649402953599E-3</v>
      </c>
      <c r="I88" s="26">
        <f t="shared" si="6"/>
        <v>-2.0858309666985431E-2</v>
      </c>
      <c r="J88" s="26">
        <f t="shared" si="7"/>
        <v>-0.30624895329205393</v>
      </c>
    </row>
    <row r="89" spans="1:10" x14ac:dyDescent="0.25">
      <c r="A89" t="s">
        <v>72</v>
      </c>
      <c r="B89" t="s">
        <v>5</v>
      </c>
      <c r="C89" s="1">
        <v>42222</v>
      </c>
      <c r="D89">
        <v>256.10000600000001</v>
      </c>
      <c r="E89">
        <f t="shared" si="4"/>
        <v>-4.85719825473796E-3</v>
      </c>
      <c r="F89" s="1">
        <v>42222</v>
      </c>
      <c r="G89">
        <v>8588.65</v>
      </c>
      <c r="H89">
        <f t="shared" si="5"/>
        <v>2.4159804854135825E-3</v>
      </c>
      <c r="I89" s="26">
        <f t="shared" si="6"/>
        <v>-2.4436294121867208E-2</v>
      </c>
      <c r="J89" s="26">
        <f t="shared" si="7"/>
        <v>-0.35878216483685832</v>
      </c>
    </row>
    <row r="90" spans="1:10" x14ac:dyDescent="0.25">
      <c r="A90" t="s">
        <v>72</v>
      </c>
      <c r="B90" t="s">
        <v>5</v>
      </c>
      <c r="C90" s="1">
        <v>42223</v>
      </c>
      <c r="D90">
        <v>257.5</v>
      </c>
      <c r="E90">
        <f t="shared" si="4"/>
        <v>5.4665910472488921E-3</v>
      </c>
      <c r="F90" s="1">
        <v>42223</v>
      </c>
      <c r="G90">
        <v>8564.6</v>
      </c>
      <c r="H90">
        <f t="shared" si="5"/>
        <v>-2.8002072502663067E-3</v>
      </c>
      <c r="I90" s="26">
        <f t="shared" si="6"/>
        <v>-2.9652481857547097E-2</v>
      </c>
      <c r="J90" s="26">
        <f t="shared" si="7"/>
        <v>-0.43536804642223265</v>
      </c>
    </row>
    <row r="91" spans="1:10" x14ac:dyDescent="0.25">
      <c r="A91" t="s">
        <v>72</v>
      </c>
      <c r="B91" t="s">
        <v>5</v>
      </c>
      <c r="C91" s="1">
        <v>42226</v>
      </c>
      <c r="D91">
        <v>251.14999399999999</v>
      </c>
      <c r="E91">
        <f t="shared" si="4"/>
        <v>-2.4660217475728219E-2</v>
      </c>
      <c r="F91" s="1">
        <v>42226</v>
      </c>
      <c r="G91">
        <v>8525.6</v>
      </c>
      <c r="H91">
        <f t="shared" si="5"/>
        <v>-4.5536277234196065E-3</v>
      </c>
      <c r="I91" s="26">
        <f t="shared" si="6"/>
        <v>-3.1405902330700397E-2</v>
      </c>
      <c r="J91" s="26">
        <f t="shared" si="7"/>
        <v>-0.46111237533273847</v>
      </c>
    </row>
    <row r="92" spans="1:10" x14ac:dyDescent="0.25">
      <c r="A92" t="s">
        <v>72</v>
      </c>
      <c r="B92" t="s">
        <v>5</v>
      </c>
      <c r="C92" s="1">
        <v>42227</v>
      </c>
      <c r="D92">
        <v>246</v>
      </c>
      <c r="E92">
        <f t="shared" si="4"/>
        <v>-2.0505650499836325E-2</v>
      </c>
      <c r="F92" s="1">
        <v>42227</v>
      </c>
      <c r="G92">
        <v>8462.35</v>
      </c>
      <c r="H92">
        <f t="shared" si="5"/>
        <v>-7.4188326921272862E-3</v>
      </c>
      <c r="I92" s="26">
        <f t="shared" si="6"/>
        <v>-3.4271107299408077E-2</v>
      </c>
      <c r="J92" s="26">
        <f t="shared" si="7"/>
        <v>-0.50318031068527436</v>
      </c>
    </row>
    <row r="93" spans="1:10" x14ac:dyDescent="0.25">
      <c r="A93" t="s">
        <v>72</v>
      </c>
      <c r="B93" t="s">
        <v>5</v>
      </c>
      <c r="C93" s="1">
        <v>42228</v>
      </c>
      <c r="D93">
        <v>232.39999399999999</v>
      </c>
      <c r="E93">
        <f t="shared" si="4"/>
        <v>-5.5284577235772403E-2</v>
      </c>
      <c r="F93" s="1">
        <v>42228</v>
      </c>
      <c r="G93">
        <v>8349.4500000000007</v>
      </c>
      <c r="H93">
        <f t="shared" si="5"/>
        <v>-1.334144770660628E-2</v>
      </c>
      <c r="I93" s="26">
        <f t="shared" si="6"/>
        <v>-4.019372231388707E-2</v>
      </c>
      <c r="J93" s="26">
        <f t="shared" si="7"/>
        <v>-0.59013820314608445</v>
      </c>
    </row>
    <row r="94" spans="1:10" x14ac:dyDescent="0.25">
      <c r="A94" t="s">
        <v>72</v>
      </c>
      <c r="B94" t="s">
        <v>5</v>
      </c>
      <c r="C94" s="1">
        <v>42229</v>
      </c>
      <c r="D94">
        <v>242.199997</v>
      </c>
      <c r="E94">
        <f t="shared" si="4"/>
        <v>4.2168688696265555E-2</v>
      </c>
      <c r="F94" s="1">
        <v>42229</v>
      </c>
      <c r="G94">
        <v>8355.85</v>
      </c>
      <c r="H94">
        <f t="shared" si="5"/>
        <v>7.6651755504841823E-4</v>
      </c>
      <c r="I94" s="26">
        <f t="shared" si="6"/>
        <v>-2.6085757052232372E-2</v>
      </c>
      <c r="J94" s="26">
        <f t="shared" si="7"/>
        <v>-0.38300015296644879</v>
      </c>
    </row>
    <row r="95" spans="1:10" x14ac:dyDescent="0.25">
      <c r="A95" t="s">
        <v>72</v>
      </c>
      <c r="B95" t="s">
        <v>5</v>
      </c>
      <c r="C95" s="1">
        <v>42230</v>
      </c>
      <c r="D95">
        <v>257.39999399999999</v>
      </c>
      <c r="E95">
        <f t="shared" si="4"/>
        <v>6.2758039588249881E-2</v>
      </c>
      <c r="F95" s="1">
        <v>42230</v>
      </c>
      <c r="G95">
        <v>8518.5499999999993</v>
      </c>
      <c r="H95">
        <f t="shared" si="5"/>
        <v>1.9471388308789583E-2</v>
      </c>
      <c r="I95" s="26">
        <f t="shared" si="6"/>
        <v>-7.3808862984912071E-3</v>
      </c>
      <c r="J95" s="26">
        <f t="shared" si="7"/>
        <v>-0.10836873837664524</v>
      </c>
    </row>
    <row r="96" spans="1:10" x14ac:dyDescent="0.25">
      <c r="A96" t="s">
        <v>72</v>
      </c>
      <c r="B96" t="s">
        <v>5</v>
      </c>
      <c r="C96" s="1">
        <v>42233</v>
      </c>
      <c r="D96">
        <v>257.85000600000001</v>
      </c>
      <c r="E96">
        <f t="shared" si="4"/>
        <v>1.7482984090513298E-3</v>
      </c>
      <c r="F96" s="1">
        <v>42233</v>
      </c>
      <c r="G96">
        <v>8477.2999999999993</v>
      </c>
      <c r="H96">
        <f t="shared" si="5"/>
        <v>-4.8423734086200376E-3</v>
      </c>
      <c r="I96" s="26">
        <f t="shared" si="6"/>
        <v>-3.1694648015900828E-2</v>
      </c>
      <c r="J96" s="26">
        <f t="shared" si="7"/>
        <v>-0.4653518398565677</v>
      </c>
    </row>
    <row r="97" spans="1:10" x14ac:dyDescent="0.25">
      <c r="A97" t="s">
        <v>72</v>
      </c>
      <c r="B97" t="s">
        <v>5</v>
      </c>
      <c r="C97" s="1">
        <v>42234</v>
      </c>
      <c r="D97">
        <v>260.35000600000001</v>
      </c>
      <c r="E97">
        <f t="shared" si="4"/>
        <v>9.6955592081700015E-3</v>
      </c>
      <c r="F97" s="1">
        <v>42234</v>
      </c>
      <c r="G97">
        <v>8466.5499999999993</v>
      </c>
      <c r="H97">
        <f t="shared" si="5"/>
        <v>-1.2680924350914058E-3</v>
      </c>
      <c r="I97" s="26">
        <f t="shared" si="6"/>
        <v>-2.8120367042372196E-2</v>
      </c>
      <c r="J97" s="26">
        <f t="shared" si="7"/>
        <v>-0.41287300411239358</v>
      </c>
    </row>
    <row r="98" spans="1:10" x14ac:dyDescent="0.25">
      <c r="A98" t="s">
        <v>72</v>
      </c>
      <c r="B98" t="s">
        <v>5</v>
      </c>
      <c r="C98" s="1">
        <v>42235</v>
      </c>
      <c r="D98">
        <v>257.79998799999998</v>
      </c>
      <c r="E98">
        <f t="shared" si="4"/>
        <v>-9.7945763058673307E-3</v>
      </c>
      <c r="F98" s="1">
        <v>42235</v>
      </c>
      <c r="G98">
        <v>8495.15</v>
      </c>
      <c r="H98">
        <f t="shared" si="5"/>
        <v>3.377999303139978E-3</v>
      </c>
      <c r="I98" s="26">
        <f t="shared" si="6"/>
        <v>-2.3474275304140813E-2</v>
      </c>
      <c r="J98" s="26">
        <f t="shared" si="7"/>
        <v>-0.34465747013821318</v>
      </c>
    </row>
    <row r="99" spans="1:10" x14ac:dyDescent="0.25">
      <c r="A99" t="s">
        <v>72</v>
      </c>
      <c r="B99" t="s">
        <v>5</v>
      </c>
      <c r="C99" s="1">
        <v>42236</v>
      </c>
      <c r="D99">
        <v>248.89999399999999</v>
      </c>
      <c r="E99">
        <f t="shared" si="4"/>
        <v>-3.4522864291211652E-2</v>
      </c>
      <c r="F99" s="1">
        <v>42236</v>
      </c>
      <c r="G99">
        <v>8372.75</v>
      </c>
      <c r="H99">
        <f t="shared" si="5"/>
        <v>-1.4408221161486212E-2</v>
      </c>
      <c r="I99" s="26">
        <f t="shared" si="6"/>
        <v>-4.1260495768767003E-2</v>
      </c>
      <c r="J99" s="26">
        <f t="shared" si="7"/>
        <v>-0.60580094184220357</v>
      </c>
    </row>
    <row r="100" spans="1:10" x14ac:dyDescent="0.25">
      <c r="A100" t="s">
        <v>72</v>
      </c>
      <c r="B100" t="s">
        <v>5</v>
      </c>
      <c r="C100" s="1">
        <v>42237</v>
      </c>
      <c r="D100">
        <v>235.39999399999999</v>
      </c>
      <c r="E100">
        <f t="shared" si="4"/>
        <v>-5.4238651367745749E-2</v>
      </c>
      <c r="F100" s="1">
        <v>42237</v>
      </c>
      <c r="G100">
        <v>8299.9500000000007</v>
      </c>
      <c r="H100">
        <f t="shared" si="5"/>
        <v>-8.6948732495296666E-3</v>
      </c>
      <c r="I100" s="26">
        <f t="shared" si="6"/>
        <v>-3.5547147856810457E-2</v>
      </c>
      <c r="J100" s="26">
        <f t="shared" si="7"/>
        <v>-0.52191558172601582</v>
      </c>
    </row>
    <row r="101" spans="1:10" x14ac:dyDescent="0.25">
      <c r="A101" t="s">
        <v>72</v>
      </c>
      <c r="B101" t="s">
        <v>5</v>
      </c>
      <c r="C101" s="1">
        <v>42240</v>
      </c>
      <c r="D101">
        <v>220</v>
      </c>
      <c r="E101">
        <f t="shared" si="4"/>
        <v>-6.5420536926606654E-2</v>
      </c>
      <c r="F101" s="1">
        <v>42240</v>
      </c>
      <c r="G101">
        <v>7809</v>
      </c>
      <c r="H101">
        <f t="shared" si="5"/>
        <v>-5.9150958740715409E-2</v>
      </c>
      <c r="I101" s="26">
        <f t="shared" si="6"/>
        <v>-8.60032333479962E-2</v>
      </c>
      <c r="J101" s="26">
        <f t="shared" si="7"/>
        <v>-1.2627293684418046</v>
      </c>
    </row>
    <row r="102" spans="1:10" x14ac:dyDescent="0.25">
      <c r="A102" t="s">
        <v>72</v>
      </c>
      <c r="B102" t="s">
        <v>5</v>
      </c>
      <c r="C102" s="1">
        <v>42241</v>
      </c>
      <c r="D102">
        <v>216.85000600000001</v>
      </c>
      <c r="E102">
        <f t="shared" si="4"/>
        <v>-1.4318154545454487E-2</v>
      </c>
      <c r="F102" s="1">
        <v>42241</v>
      </c>
      <c r="G102">
        <v>7880.7</v>
      </c>
      <c r="H102">
        <f t="shared" si="5"/>
        <v>9.1817134076066509E-3</v>
      </c>
      <c r="I102" s="26">
        <f t="shared" si="6"/>
        <v>-1.767056119967414E-2</v>
      </c>
      <c r="J102" s="26">
        <f t="shared" si="7"/>
        <v>-0.25944532217051419</v>
      </c>
    </row>
    <row r="103" spans="1:10" x14ac:dyDescent="0.25">
      <c r="A103" t="s">
        <v>72</v>
      </c>
      <c r="B103" t="s">
        <v>5</v>
      </c>
      <c r="C103" s="1">
        <v>42242</v>
      </c>
      <c r="D103">
        <v>224.300003</v>
      </c>
      <c r="E103">
        <f t="shared" si="4"/>
        <v>3.4355530522789168E-2</v>
      </c>
      <c r="F103" s="1">
        <v>42242</v>
      </c>
      <c r="G103">
        <v>7791.85</v>
      </c>
      <c r="H103">
        <f t="shared" si="5"/>
        <v>-1.127437917951446E-2</v>
      </c>
      <c r="I103" s="26">
        <f t="shared" si="6"/>
        <v>-3.812665378679525E-2</v>
      </c>
      <c r="J103" s="26">
        <f t="shared" si="7"/>
        <v>-0.55978878447738045</v>
      </c>
    </row>
    <row r="104" spans="1:10" x14ac:dyDescent="0.25">
      <c r="A104" t="s">
        <v>72</v>
      </c>
      <c r="B104" t="s">
        <v>5</v>
      </c>
      <c r="C104" s="1">
        <v>42243</v>
      </c>
      <c r="D104">
        <v>223.5</v>
      </c>
      <c r="E104">
        <f t="shared" si="4"/>
        <v>-3.5666651328578602E-3</v>
      </c>
      <c r="F104" s="1">
        <v>42243</v>
      </c>
      <c r="G104">
        <v>7948.95</v>
      </c>
      <c r="H104">
        <f t="shared" si="5"/>
        <v>2.0162092442744584E-2</v>
      </c>
      <c r="I104" s="26">
        <f t="shared" si="6"/>
        <v>-6.690182164536207E-3</v>
      </c>
      <c r="J104" s="26">
        <f t="shared" si="7"/>
        <v>-9.8227580179487031E-2</v>
      </c>
    </row>
    <row r="105" spans="1:10" x14ac:dyDescent="0.25">
      <c r="A105" t="s">
        <v>72</v>
      </c>
      <c r="B105" t="s">
        <v>5</v>
      </c>
      <c r="C105" s="1">
        <v>42244</v>
      </c>
      <c r="D105">
        <v>226.699997</v>
      </c>
      <c r="E105">
        <f t="shared" si="4"/>
        <v>1.4317659955257245E-2</v>
      </c>
      <c r="F105" s="1">
        <v>42244</v>
      </c>
      <c r="G105">
        <v>8001.95</v>
      </c>
      <c r="H105">
        <f t="shared" si="5"/>
        <v>6.6675472861195129E-3</v>
      </c>
      <c r="I105" s="26">
        <f t="shared" si="6"/>
        <v>-2.0184727321161278E-2</v>
      </c>
      <c r="J105" s="26">
        <f t="shared" si="7"/>
        <v>-0.29635918314010534</v>
      </c>
    </row>
    <row r="106" spans="1:10" x14ac:dyDescent="0.25">
      <c r="A106" t="s">
        <v>72</v>
      </c>
      <c r="B106" t="s">
        <v>5</v>
      </c>
      <c r="C106" s="1">
        <v>42247</v>
      </c>
      <c r="D106">
        <v>224.85000600000001</v>
      </c>
      <c r="E106">
        <f t="shared" si="4"/>
        <v>-8.1605250307964505E-3</v>
      </c>
      <c r="F106" s="1">
        <v>42247</v>
      </c>
      <c r="G106">
        <v>7971.3</v>
      </c>
      <c r="H106">
        <f t="shared" si="5"/>
        <v>-3.8303163603871093E-3</v>
      </c>
      <c r="I106" s="26">
        <f t="shared" si="6"/>
        <v>-3.06825909676679E-2</v>
      </c>
      <c r="J106" s="26">
        <f t="shared" si="7"/>
        <v>-0.45049246646334606</v>
      </c>
    </row>
    <row r="107" spans="1:10" x14ac:dyDescent="0.25">
      <c r="A107" t="s">
        <v>72</v>
      </c>
      <c r="B107" t="s">
        <v>5</v>
      </c>
      <c r="C107" s="1">
        <v>42248</v>
      </c>
      <c r="D107">
        <v>218.85000600000001</v>
      </c>
      <c r="E107">
        <f t="shared" si="4"/>
        <v>-2.6684455592142609E-2</v>
      </c>
      <c r="F107" s="1">
        <v>42248</v>
      </c>
      <c r="G107">
        <v>7785.85</v>
      </c>
      <c r="H107">
        <f t="shared" si="5"/>
        <v>-2.3264712154855482E-2</v>
      </c>
      <c r="I107" s="26">
        <f t="shared" si="6"/>
        <v>-5.0116986762136273E-2</v>
      </c>
      <c r="J107" s="26">
        <f t="shared" si="7"/>
        <v>-0.73583502129845313</v>
      </c>
    </row>
    <row r="108" spans="1:10" x14ac:dyDescent="0.25">
      <c r="A108" t="s">
        <v>72</v>
      </c>
      <c r="B108" t="s">
        <v>5</v>
      </c>
      <c r="C108" s="1">
        <v>42249</v>
      </c>
      <c r="D108">
        <v>210.14999399999999</v>
      </c>
      <c r="E108">
        <f t="shared" si="4"/>
        <v>-3.9753309396756475E-2</v>
      </c>
      <c r="F108" s="1">
        <v>42249</v>
      </c>
      <c r="G108">
        <v>7717</v>
      </c>
      <c r="H108">
        <f t="shared" si="5"/>
        <v>-8.8429651226263895E-3</v>
      </c>
      <c r="I108" s="26">
        <f t="shared" si="6"/>
        <v>-3.569523972990718E-2</v>
      </c>
      <c r="J108" s="26">
        <f t="shared" si="7"/>
        <v>-0.52408991808648875</v>
      </c>
    </row>
    <row r="109" spans="1:10" x14ac:dyDescent="0.25">
      <c r="A109" t="s">
        <v>72</v>
      </c>
      <c r="B109" t="s">
        <v>5</v>
      </c>
      <c r="C109" s="1">
        <v>42250</v>
      </c>
      <c r="D109">
        <v>225.14999399999999</v>
      </c>
      <c r="E109">
        <f t="shared" si="4"/>
        <v>7.1377589475448699E-2</v>
      </c>
      <c r="F109" s="1">
        <v>42250</v>
      </c>
      <c r="G109">
        <v>7823</v>
      </c>
      <c r="H109">
        <f t="shared" si="5"/>
        <v>1.3735907736166952E-2</v>
      </c>
      <c r="I109" s="26">
        <f t="shared" si="6"/>
        <v>-1.3116366871113838E-2</v>
      </c>
      <c r="J109" s="26">
        <f t="shared" si="7"/>
        <v>-0.19257905791048349</v>
      </c>
    </row>
    <row r="110" spans="1:10" x14ac:dyDescent="0.25">
      <c r="A110" t="s">
        <v>72</v>
      </c>
      <c r="B110" t="s">
        <v>5</v>
      </c>
      <c r="C110" s="1">
        <v>42251</v>
      </c>
      <c r="D110">
        <v>218.14999399999999</v>
      </c>
      <c r="E110">
        <f t="shared" si="4"/>
        <v>-3.1090385016843469E-2</v>
      </c>
      <c r="F110" s="1">
        <v>42251</v>
      </c>
      <c r="G110">
        <v>7655.05</v>
      </c>
      <c r="H110">
        <f t="shared" si="5"/>
        <v>-2.1468746005368744E-2</v>
      </c>
      <c r="I110" s="26">
        <f t="shared" si="6"/>
        <v>-4.8321020612649535E-2</v>
      </c>
      <c r="J110" s="26">
        <f t="shared" si="7"/>
        <v>-0.70946602197830044</v>
      </c>
    </row>
    <row r="111" spans="1:10" x14ac:dyDescent="0.25">
      <c r="A111" t="s">
        <v>72</v>
      </c>
      <c r="B111" t="s">
        <v>5</v>
      </c>
      <c r="C111" s="1">
        <v>42254</v>
      </c>
      <c r="D111">
        <v>215.75</v>
      </c>
      <c r="E111">
        <f t="shared" si="4"/>
        <v>-1.1001577199218238E-2</v>
      </c>
      <c r="F111" s="1">
        <v>42254</v>
      </c>
      <c r="G111">
        <v>7558.8</v>
      </c>
      <c r="H111">
        <f t="shared" si="5"/>
        <v>-1.2573399259312446E-2</v>
      </c>
      <c r="I111" s="26">
        <f t="shared" si="6"/>
        <v>-3.9425673866593236E-2</v>
      </c>
      <c r="J111" s="26">
        <f t="shared" si="7"/>
        <v>-0.57886144885407098</v>
      </c>
    </row>
    <row r="112" spans="1:10" x14ac:dyDescent="0.25">
      <c r="A112" t="s">
        <v>72</v>
      </c>
      <c r="B112" t="s">
        <v>5</v>
      </c>
      <c r="C112" s="1">
        <v>42255</v>
      </c>
      <c r="D112">
        <v>217.89999399999999</v>
      </c>
      <c r="E112">
        <f t="shared" si="4"/>
        <v>9.9652097334876899E-3</v>
      </c>
      <c r="F112" s="1">
        <v>42255</v>
      </c>
      <c r="G112">
        <v>7688.25</v>
      </c>
      <c r="H112">
        <f t="shared" si="5"/>
        <v>1.7125734243530699E-2</v>
      </c>
      <c r="I112" s="26">
        <f t="shared" si="6"/>
        <v>-9.7265403637500913E-3</v>
      </c>
      <c r="J112" s="26">
        <f t="shared" si="7"/>
        <v>-0.14280844675856635</v>
      </c>
    </row>
    <row r="113" spans="1:10" x14ac:dyDescent="0.25">
      <c r="A113" t="s">
        <v>72</v>
      </c>
      <c r="B113" t="s">
        <v>5</v>
      </c>
      <c r="C113" s="1">
        <v>42256</v>
      </c>
      <c r="D113">
        <v>223</v>
      </c>
      <c r="E113">
        <f t="shared" si="4"/>
        <v>2.3405259937731016E-2</v>
      </c>
      <c r="F113" s="1">
        <v>42256</v>
      </c>
      <c r="G113">
        <v>7818.6</v>
      </c>
      <c r="H113">
        <f t="shared" si="5"/>
        <v>1.6954443468929936E-2</v>
      </c>
      <c r="I113" s="26">
        <f t="shared" si="6"/>
        <v>-9.8978311383508544E-3</v>
      </c>
      <c r="J113" s="26">
        <f t="shared" si="7"/>
        <v>-0.14532339745531905</v>
      </c>
    </row>
    <row r="114" spans="1:10" x14ac:dyDescent="0.25">
      <c r="A114" t="s">
        <v>72</v>
      </c>
      <c r="B114" t="s">
        <v>5</v>
      </c>
      <c r="C114" s="1">
        <v>42257</v>
      </c>
      <c r="D114">
        <v>224.60000600000001</v>
      </c>
      <c r="E114">
        <f t="shared" si="4"/>
        <v>7.1749147982063111E-3</v>
      </c>
      <c r="F114" s="1">
        <v>42257</v>
      </c>
      <c r="G114">
        <v>7788.1</v>
      </c>
      <c r="H114">
        <f t="shared" si="5"/>
        <v>-3.9009541350113475E-3</v>
      </c>
      <c r="I114" s="26">
        <f t="shared" si="6"/>
        <v>-3.0753228742292138E-2</v>
      </c>
      <c r="J114" s="26">
        <f t="shared" si="7"/>
        <v>-0.45152959482546801</v>
      </c>
    </row>
    <row r="115" spans="1:10" x14ac:dyDescent="0.25">
      <c r="A115" t="s">
        <v>72</v>
      </c>
      <c r="B115" t="s">
        <v>5</v>
      </c>
      <c r="C115" s="1">
        <v>42258</v>
      </c>
      <c r="D115">
        <v>230.949997</v>
      </c>
      <c r="E115">
        <f t="shared" si="4"/>
        <v>2.8272443590228624E-2</v>
      </c>
      <c r="F115" s="1">
        <v>42258</v>
      </c>
      <c r="G115">
        <v>7789.3</v>
      </c>
      <c r="H115">
        <f t="shared" si="5"/>
        <v>1.5408122648663536E-4</v>
      </c>
      <c r="I115" s="26">
        <f t="shared" si="6"/>
        <v>-2.6698193380794155E-2</v>
      </c>
      <c r="J115" s="26">
        <f t="shared" si="7"/>
        <v>-0.39199215603738513</v>
      </c>
    </row>
    <row r="116" spans="1:10" x14ac:dyDescent="0.25">
      <c r="A116" t="s">
        <v>72</v>
      </c>
      <c r="B116" t="s">
        <v>5</v>
      </c>
      <c r="C116" s="1">
        <v>42261</v>
      </c>
      <c r="D116">
        <v>239.5</v>
      </c>
      <c r="E116">
        <f t="shared" si="4"/>
        <v>3.7021013687218218E-2</v>
      </c>
      <c r="F116" s="1">
        <v>42261</v>
      </c>
      <c r="G116">
        <v>7872.25</v>
      </c>
      <c r="H116">
        <f t="shared" si="5"/>
        <v>1.0649223935398577E-2</v>
      </c>
      <c r="I116" s="26">
        <f t="shared" si="6"/>
        <v>-1.6203050671882213E-2</v>
      </c>
      <c r="J116" s="26">
        <f t="shared" si="7"/>
        <v>-0.23789882246576124</v>
      </c>
    </row>
    <row r="117" spans="1:10" x14ac:dyDescent="0.25">
      <c r="A117" t="s">
        <v>72</v>
      </c>
      <c r="B117" t="s">
        <v>5</v>
      </c>
      <c r="C117" s="1">
        <v>42262</v>
      </c>
      <c r="D117">
        <v>240.10000600000001</v>
      </c>
      <c r="E117">
        <f t="shared" si="4"/>
        <v>2.5052442588726631E-3</v>
      </c>
      <c r="F117" s="1">
        <v>42262</v>
      </c>
      <c r="G117">
        <v>7829.1</v>
      </c>
      <c r="H117">
        <f t="shared" si="5"/>
        <v>-5.4812791768553693E-3</v>
      </c>
      <c r="I117" s="26">
        <f t="shared" si="6"/>
        <v>-3.233355378413616E-2</v>
      </c>
      <c r="J117" s="26">
        <f t="shared" si="7"/>
        <v>-0.47473247644209232</v>
      </c>
    </row>
    <row r="118" spans="1:10" x14ac:dyDescent="0.25">
      <c r="A118" t="s">
        <v>72</v>
      </c>
      <c r="B118" t="s">
        <v>5</v>
      </c>
      <c r="C118" s="1">
        <v>42263</v>
      </c>
      <c r="D118">
        <v>252.10000600000001</v>
      </c>
      <c r="E118">
        <f t="shared" si="4"/>
        <v>4.9979174094647805E-2</v>
      </c>
      <c r="F118" s="1">
        <v>42263</v>
      </c>
      <c r="G118">
        <v>7899.15</v>
      </c>
      <c r="H118">
        <f t="shared" si="5"/>
        <v>8.9473885887265681E-3</v>
      </c>
      <c r="I118" s="26">
        <f t="shared" si="6"/>
        <v>-1.7904886018554222E-2</v>
      </c>
      <c r="J118" s="26">
        <f t="shared" si="7"/>
        <v>-0.26288576061725755</v>
      </c>
    </row>
    <row r="119" spans="1:10" x14ac:dyDescent="0.25">
      <c r="A119" t="s">
        <v>72</v>
      </c>
      <c r="B119" t="s">
        <v>5</v>
      </c>
      <c r="C119" s="1">
        <v>42265</v>
      </c>
      <c r="D119">
        <v>259.10000600000001</v>
      </c>
      <c r="E119">
        <f t="shared" si="4"/>
        <v>2.776675856167965E-2</v>
      </c>
      <c r="F119" s="1">
        <v>42265</v>
      </c>
      <c r="G119">
        <v>7981.9</v>
      </c>
      <c r="H119">
        <f t="shared" si="5"/>
        <v>1.0475810688491904E-2</v>
      </c>
      <c r="I119" s="26">
        <f t="shared" si="6"/>
        <v>-1.6376463918788886E-2</v>
      </c>
      <c r="J119" s="26">
        <f t="shared" si="7"/>
        <v>-0.24044493603872272</v>
      </c>
    </row>
    <row r="120" spans="1:10" x14ac:dyDescent="0.25">
      <c r="A120" t="s">
        <v>72</v>
      </c>
      <c r="B120" t="s">
        <v>5</v>
      </c>
      <c r="C120" s="1">
        <v>42268</v>
      </c>
      <c r="D120">
        <v>249.14999399999999</v>
      </c>
      <c r="E120">
        <f t="shared" si="4"/>
        <v>-3.8402206752554124E-2</v>
      </c>
      <c r="F120" s="1">
        <v>42268</v>
      </c>
      <c r="G120">
        <v>7977.1</v>
      </c>
      <c r="H120">
        <f t="shared" si="5"/>
        <v>-6.0136057830828538E-4</v>
      </c>
      <c r="I120" s="26">
        <f t="shared" si="6"/>
        <v>-2.7453635185589076E-2</v>
      </c>
      <c r="J120" s="26">
        <f t="shared" si="7"/>
        <v>-0.40308381522191106</v>
      </c>
    </row>
    <row r="121" spans="1:10" x14ac:dyDescent="0.25">
      <c r="A121" t="s">
        <v>72</v>
      </c>
      <c r="B121" t="s">
        <v>5</v>
      </c>
      <c r="C121" s="1">
        <v>42269</v>
      </c>
      <c r="D121">
        <v>243.89999399999999</v>
      </c>
      <c r="E121">
        <f t="shared" si="4"/>
        <v>-2.1071644095644659E-2</v>
      </c>
      <c r="F121" s="1">
        <v>42269</v>
      </c>
      <c r="G121">
        <v>7812</v>
      </c>
      <c r="H121">
        <f t="shared" si="5"/>
        <v>-2.0696744430933611E-2</v>
      </c>
      <c r="I121" s="26">
        <f t="shared" si="6"/>
        <v>-4.7549019038214402E-2</v>
      </c>
      <c r="J121" s="26">
        <f t="shared" si="7"/>
        <v>-0.69813122649941317</v>
      </c>
    </row>
    <row r="122" spans="1:10" x14ac:dyDescent="0.25">
      <c r="A122" t="s">
        <v>72</v>
      </c>
      <c r="B122" t="s">
        <v>5</v>
      </c>
      <c r="C122" s="1">
        <v>42270</v>
      </c>
      <c r="D122">
        <v>251.699997</v>
      </c>
      <c r="E122">
        <f t="shared" si="4"/>
        <v>3.1980332890045204E-2</v>
      </c>
      <c r="F122" s="1">
        <v>42270</v>
      </c>
      <c r="G122">
        <v>7845.95</v>
      </c>
      <c r="H122">
        <f t="shared" si="5"/>
        <v>4.3458781362006871E-3</v>
      </c>
      <c r="I122" s="26">
        <f t="shared" si="6"/>
        <v>-2.2506396471080103E-2</v>
      </c>
      <c r="J122" s="26">
        <f t="shared" si="7"/>
        <v>-0.33044673665737229</v>
      </c>
    </row>
    <row r="123" spans="1:10" x14ac:dyDescent="0.25">
      <c r="A123" t="s">
        <v>72</v>
      </c>
      <c r="B123" t="s">
        <v>5</v>
      </c>
      <c r="C123" s="1">
        <v>42271</v>
      </c>
      <c r="D123">
        <v>262.39999399999999</v>
      </c>
      <c r="E123">
        <f t="shared" si="4"/>
        <v>4.2510914292938962E-2</v>
      </c>
      <c r="F123" s="1">
        <v>42271</v>
      </c>
      <c r="G123">
        <v>7868.5</v>
      </c>
      <c r="H123">
        <f t="shared" si="5"/>
        <v>2.8740942779394985E-3</v>
      </c>
      <c r="I123" s="26">
        <f t="shared" si="6"/>
        <v>-2.3978180329341292E-2</v>
      </c>
      <c r="J123" s="26">
        <f t="shared" si="7"/>
        <v>-0.35205597888556922</v>
      </c>
    </row>
    <row r="124" spans="1:10" x14ac:dyDescent="0.25">
      <c r="A124" t="s">
        <v>72</v>
      </c>
      <c r="B124" t="s">
        <v>5</v>
      </c>
      <c r="C124" s="1">
        <v>42275</v>
      </c>
      <c r="D124">
        <v>261.60000600000001</v>
      </c>
      <c r="E124">
        <f t="shared" si="4"/>
        <v>-3.0487348258094737E-3</v>
      </c>
      <c r="F124" s="1">
        <v>42275</v>
      </c>
      <c r="G124">
        <v>7795.7</v>
      </c>
      <c r="H124">
        <f t="shared" si="5"/>
        <v>-9.2520810827985134E-3</v>
      </c>
      <c r="I124" s="26">
        <f t="shared" si="6"/>
        <v>-3.6104355690079304E-2</v>
      </c>
      <c r="J124" s="26">
        <f t="shared" si="7"/>
        <v>-0.53009670083054294</v>
      </c>
    </row>
    <row r="125" spans="1:10" x14ac:dyDescent="0.25">
      <c r="A125" t="s">
        <v>72</v>
      </c>
      <c r="B125" t="s">
        <v>5</v>
      </c>
      <c r="C125" s="1">
        <v>42276</v>
      </c>
      <c r="D125">
        <v>256.14999399999999</v>
      </c>
      <c r="E125">
        <f t="shared" si="4"/>
        <v>-2.0833378727063256E-2</v>
      </c>
      <c r="F125" s="1">
        <v>42276</v>
      </c>
      <c r="G125">
        <v>7843.3</v>
      </c>
      <c r="H125">
        <f t="shared" si="5"/>
        <v>6.105930192285447E-3</v>
      </c>
      <c r="I125" s="26">
        <f t="shared" si="6"/>
        <v>-2.0746344414995344E-2</v>
      </c>
      <c r="J125" s="26">
        <f t="shared" si="7"/>
        <v>-0.30460504054099724</v>
      </c>
    </row>
    <row r="126" spans="1:10" x14ac:dyDescent="0.25">
      <c r="A126" t="s">
        <v>72</v>
      </c>
      <c r="B126" t="s">
        <v>5</v>
      </c>
      <c r="C126" s="1">
        <v>42277</v>
      </c>
      <c r="D126">
        <v>273.14999399999999</v>
      </c>
      <c r="E126">
        <f t="shared" si="4"/>
        <v>6.6367364427890596E-2</v>
      </c>
      <c r="F126" s="1">
        <v>42277</v>
      </c>
      <c r="G126">
        <v>7948.9</v>
      </c>
      <c r="H126">
        <f t="shared" si="5"/>
        <v>1.3463720627796993E-2</v>
      </c>
      <c r="I126" s="26">
        <f t="shared" si="6"/>
        <v>-1.3388553979483797E-2</v>
      </c>
      <c r="J126" s="26">
        <f t="shared" si="7"/>
        <v>-0.19657540365319862</v>
      </c>
    </row>
    <row r="127" spans="1:10" x14ac:dyDescent="0.25">
      <c r="A127" t="s">
        <v>72</v>
      </c>
      <c r="B127" t="s">
        <v>5</v>
      </c>
      <c r="C127" s="1">
        <v>42278</v>
      </c>
      <c r="D127">
        <v>263.95001200000002</v>
      </c>
      <c r="E127">
        <f t="shared" si="4"/>
        <v>-3.3681062427553865E-2</v>
      </c>
      <c r="F127" s="1">
        <v>42278</v>
      </c>
      <c r="G127">
        <v>7950.9</v>
      </c>
      <c r="H127">
        <f t="shared" si="5"/>
        <v>2.5160714061067679E-4</v>
      </c>
      <c r="I127" s="26">
        <f t="shared" si="6"/>
        <v>-2.6600667466670114E-2</v>
      </c>
      <c r="J127" s="26">
        <f t="shared" si="7"/>
        <v>-0.39056024666427747</v>
      </c>
    </row>
    <row r="128" spans="1:10" x14ac:dyDescent="0.25">
      <c r="A128" t="s">
        <v>72</v>
      </c>
      <c r="B128" t="s">
        <v>5</v>
      </c>
      <c r="C128" s="1">
        <v>42282</v>
      </c>
      <c r="D128">
        <v>269.89999399999999</v>
      </c>
      <c r="E128">
        <f t="shared" si="4"/>
        <v>2.2542078914548291E-2</v>
      </c>
      <c r="F128" s="1">
        <v>42282</v>
      </c>
      <c r="G128">
        <v>8119.3</v>
      </c>
      <c r="H128">
        <f t="shared" si="5"/>
        <v>2.1179992202140729E-2</v>
      </c>
      <c r="I128" s="26">
        <f t="shared" si="6"/>
        <v>-5.6722824051400611E-3</v>
      </c>
      <c r="J128" s="26">
        <f t="shared" si="7"/>
        <v>-8.3282422069925019E-2</v>
      </c>
    </row>
    <row r="129" spans="1:10" x14ac:dyDescent="0.25">
      <c r="A129" t="s">
        <v>72</v>
      </c>
      <c r="B129" t="s">
        <v>5</v>
      </c>
      <c r="C129" s="1">
        <v>42283</v>
      </c>
      <c r="D129">
        <v>267.20001200000002</v>
      </c>
      <c r="E129">
        <f t="shared" si="4"/>
        <v>-1.0003638606972287E-2</v>
      </c>
      <c r="F129" s="1">
        <v>42283</v>
      </c>
      <c r="G129">
        <v>8152.9</v>
      </c>
      <c r="H129">
        <f t="shared" si="5"/>
        <v>4.1382877834295062E-3</v>
      </c>
      <c r="I129" s="26">
        <f t="shared" si="6"/>
        <v>-2.2713986823851284E-2</v>
      </c>
      <c r="J129" s="26">
        <f t="shared" si="7"/>
        <v>-0.33349465037927506</v>
      </c>
    </row>
    <row r="130" spans="1:10" x14ac:dyDescent="0.25">
      <c r="A130" t="s">
        <v>72</v>
      </c>
      <c r="B130" t="s">
        <v>5</v>
      </c>
      <c r="C130" s="1">
        <v>42284</v>
      </c>
      <c r="D130">
        <v>270.85000600000001</v>
      </c>
      <c r="E130">
        <f t="shared" si="4"/>
        <v>1.3660156572148585E-2</v>
      </c>
      <c r="F130" s="1">
        <v>42284</v>
      </c>
      <c r="G130">
        <v>8177.4</v>
      </c>
      <c r="H130">
        <f t="shared" si="5"/>
        <v>3.0050656821498656E-3</v>
      </c>
      <c r="I130" s="26">
        <f t="shared" si="6"/>
        <v>-2.3847208925130925E-2</v>
      </c>
      <c r="J130" s="26">
        <f t="shared" si="7"/>
        <v>-0.35013301120069967</v>
      </c>
    </row>
    <row r="131" spans="1:10" x14ac:dyDescent="0.25">
      <c r="A131" t="s">
        <v>72</v>
      </c>
      <c r="B131" t="s">
        <v>5</v>
      </c>
      <c r="C131" s="1">
        <v>42285</v>
      </c>
      <c r="D131">
        <v>267.64999399999999</v>
      </c>
      <c r="E131">
        <f t="shared" si="4"/>
        <v>-1.1814701602775757E-2</v>
      </c>
      <c r="F131" s="1">
        <v>42285</v>
      </c>
      <c r="G131">
        <v>8129.35</v>
      </c>
      <c r="H131">
        <f t="shared" si="5"/>
        <v>-5.8759507912049536E-3</v>
      </c>
      <c r="I131" s="26">
        <f t="shared" si="6"/>
        <v>-3.2728225398485744E-2</v>
      </c>
      <c r="J131" s="26">
        <f t="shared" si="7"/>
        <v>-0.48052718227963942</v>
      </c>
    </row>
    <row r="132" spans="1:10" x14ac:dyDescent="0.25">
      <c r="A132" t="s">
        <v>72</v>
      </c>
      <c r="B132" t="s">
        <v>5</v>
      </c>
      <c r="C132" s="1">
        <v>42286</v>
      </c>
      <c r="D132">
        <v>258</v>
      </c>
      <c r="E132">
        <f t="shared" ref="E132:E195" si="8">(D132/D131)-1</f>
        <v>-3.605452724202185E-2</v>
      </c>
      <c r="F132" s="1">
        <v>42286</v>
      </c>
      <c r="G132">
        <v>8189.7</v>
      </c>
      <c r="H132">
        <f t="shared" ref="H132:H195" si="9">(G132/G131)-1</f>
        <v>7.4237177634126628E-3</v>
      </c>
      <c r="I132" s="26">
        <f t="shared" ref="I132:I195" si="10">H132-$M$3</f>
        <v>-1.9428556843868128E-2</v>
      </c>
      <c r="J132" s="26">
        <f t="shared" si="7"/>
        <v>-0.28525682533265939</v>
      </c>
    </row>
    <row r="133" spans="1:10" x14ac:dyDescent="0.25">
      <c r="A133" t="s">
        <v>72</v>
      </c>
      <c r="B133" t="s">
        <v>5</v>
      </c>
      <c r="C133" s="1">
        <v>42289</v>
      </c>
      <c r="D133">
        <v>264.89999399999999</v>
      </c>
      <c r="E133">
        <f t="shared" si="8"/>
        <v>2.674416279069769E-2</v>
      </c>
      <c r="F133" s="1">
        <v>42289</v>
      </c>
      <c r="G133">
        <v>8143.6</v>
      </c>
      <c r="H133">
        <f t="shared" si="9"/>
        <v>-5.6290218200910624E-3</v>
      </c>
      <c r="I133" s="26">
        <f t="shared" si="10"/>
        <v>-3.2481296427371853E-2</v>
      </c>
      <c r="J133" s="26">
        <f t="shared" ref="J133:J196" si="11">I133/$E$250</f>
        <v>-0.47690168528834642</v>
      </c>
    </row>
    <row r="134" spans="1:10" x14ac:dyDescent="0.25">
      <c r="A134" t="s">
        <v>72</v>
      </c>
      <c r="B134" t="s">
        <v>5</v>
      </c>
      <c r="C134" s="1">
        <v>42290</v>
      </c>
      <c r="D134">
        <v>269.70001200000002</v>
      </c>
      <c r="E134">
        <f t="shared" si="8"/>
        <v>1.8120113660704762E-2</v>
      </c>
      <c r="F134" s="1">
        <v>42290</v>
      </c>
      <c r="G134">
        <v>8131.7</v>
      </c>
      <c r="H134">
        <f t="shared" si="9"/>
        <v>-1.4612701999116018E-3</v>
      </c>
      <c r="I134" s="26">
        <f t="shared" si="10"/>
        <v>-2.8313544807192392E-2</v>
      </c>
      <c r="J134" s="26">
        <f t="shared" si="11"/>
        <v>-0.41570930720789911</v>
      </c>
    </row>
    <row r="135" spans="1:10" x14ac:dyDescent="0.25">
      <c r="A135" t="s">
        <v>72</v>
      </c>
      <c r="B135" t="s">
        <v>5</v>
      </c>
      <c r="C135" s="1">
        <v>42291</v>
      </c>
      <c r="D135">
        <v>270.79998799999998</v>
      </c>
      <c r="E135">
        <f t="shared" si="8"/>
        <v>4.0785166891277314E-3</v>
      </c>
      <c r="F135" s="1">
        <v>42291</v>
      </c>
      <c r="G135">
        <v>8107.9</v>
      </c>
      <c r="H135">
        <f t="shared" si="9"/>
        <v>-2.9268172706814477E-3</v>
      </c>
      <c r="I135" s="26">
        <f t="shared" si="10"/>
        <v>-2.9779091877962238E-2</v>
      </c>
      <c r="J135" s="26">
        <f t="shared" si="11"/>
        <v>-0.43722697875411731</v>
      </c>
    </row>
    <row r="136" spans="1:10" x14ac:dyDescent="0.25">
      <c r="A136" t="s">
        <v>72</v>
      </c>
      <c r="B136" t="s">
        <v>5</v>
      </c>
      <c r="C136" s="1">
        <v>42292</v>
      </c>
      <c r="D136">
        <v>272.64999399999999</v>
      </c>
      <c r="E136">
        <f t="shared" si="8"/>
        <v>6.831632503617513E-3</v>
      </c>
      <c r="F136" s="1">
        <v>42292</v>
      </c>
      <c r="G136">
        <v>8179.5</v>
      </c>
      <c r="H136">
        <f t="shared" si="9"/>
        <v>8.8308933262621903E-3</v>
      </c>
      <c r="I136" s="26">
        <f t="shared" si="10"/>
        <v>-1.80213812810186E-2</v>
      </c>
      <c r="J136" s="26">
        <f t="shared" si="11"/>
        <v>-0.26459618455681905</v>
      </c>
    </row>
    <row r="137" spans="1:10" x14ac:dyDescent="0.25">
      <c r="A137" t="s">
        <v>72</v>
      </c>
      <c r="B137" t="s">
        <v>5</v>
      </c>
      <c r="C137" s="1">
        <v>42293</v>
      </c>
      <c r="D137">
        <v>273</v>
      </c>
      <c r="E137">
        <f t="shared" si="8"/>
        <v>1.2837190819816602E-3</v>
      </c>
      <c r="F137" s="1">
        <v>42293</v>
      </c>
      <c r="G137">
        <v>8238.15</v>
      </c>
      <c r="H137">
        <f t="shared" si="9"/>
        <v>7.1703649367320654E-3</v>
      </c>
      <c r="I137" s="26">
        <f t="shared" si="10"/>
        <v>-1.9681909670548725E-2</v>
      </c>
      <c r="J137" s="26">
        <f t="shared" si="11"/>
        <v>-0.28897663960444214</v>
      </c>
    </row>
    <row r="138" spans="1:10" x14ac:dyDescent="0.25">
      <c r="A138" t="s">
        <v>72</v>
      </c>
      <c r="B138" t="s">
        <v>5</v>
      </c>
      <c r="C138" s="1">
        <v>42296</v>
      </c>
      <c r="D138">
        <v>280.64999399999999</v>
      </c>
      <c r="E138">
        <f t="shared" si="8"/>
        <v>2.8021956043956076E-2</v>
      </c>
      <c r="F138" s="1">
        <v>42296</v>
      </c>
      <c r="G138">
        <v>8275.0499999999993</v>
      </c>
      <c r="H138">
        <f t="shared" si="9"/>
        <v>4.4791609766754448E-3</v>
      </c>
      <c r="I138" s="26">
        <f t="shared" si="10"/>
        <v>-2.2373113630605346E-2</v>
      </c>
      <c r="J138" s="26">
        <f t="shared" si="11"/>
        <v>-0.32848983166176793</v>
      </c>
    </row>
    <row r="139" spans="1:10" x14ac:dyDescent="0.25">
      <c r="A139" t="s">
        <v>72</v>
      </c>
      <c r="B139" t="s">
        <v>5</v>
      </c>
      <c r="C139" s="1">
        <v>42297</v>
      </c>
      <c r="D139">
        <v>278.20001200000002</v>
      </c>
      <c r="E139">
        <f t="shared" si="8"/>
        <v>-8.7296705946124931E-3</v>
      </c>
      <c r="F139" s="1">
        <v>42297</v>
      </c>
      <c r="G139">
        <v>8261.65</v>
      </c>
      <c r="H139">
        <f t="shared" si="9"/>
        <v>-1.6193255629874947E-3</v>
      </c>
      <c r="I139" s="26">
        <f t="shared" si="10"/>
        <v>-2.8471600170268285E-2</v>
      </c>
      <c r="J139" s="26">
        <f t="shared" si="11"/>
        <v>-0.41802993099175262</v>
      </c>
    </row>
    <row r="140" spans="1:10" x14ac:dyDescent="0.25">
      <c r="A140" t="s">
        <v>72</v>
      </c>
      <c r="B140" t="s">
        <v>5</v>
      </c>
      <c r="C140" s="1">
        <v>42298</v>
      </c>
      <c r="D140">
        <v>270.45001200000002</v>
      </c>
      <c r="E140">
        <f t="shared" si="8"/>
        <v>-2.7857655160705042E-2</v>
      </c>
      <c r="F140" s="1">
        <v>42298</v>
      </c>
      <c r="G140">
        <v>8251.7000000000007</v>
      </c>
      <c r="H140">
        <f t="shared" si="9"/>
        <v>-1.2043599038931152E-3</v>
      </c>
      <c r="I140" s="26">
        <f t="shared" si="10"/>
        <v>-2.8056634511173906E-2</v>
      </c>
      <c r="J140" s="26">
        <f t="shared" si="11"/>
        <v>-0.41193726093465072</v>
      </c>
    </row>
    <row r="141" spans="1:10" x14ac:dyDescent="0.25">
      <c r="A141" t="s">
        <v>72</v>
      </c>
      <c r="B141" t="s">
        <v>5</v>
      </c>
      <c r="C141" s="1">
        <v>42300</v>
      </c>
      <c r="D141">
        <v>270.70001200000002</v>
      </c>
      <c r="E141">
        <f t="shared" si="8"/>
        <v>9.2438524277094203E-4</v>
      </c>
      <c r="F141" s="1">
        <v>42300</v>
      </c>
      <c r="G141">
        <v>8295.4500000000007</v>
      </c>
      <c r="H141">
        <f t="shared" si="9"/>
        <v>5.3019377825176406E-3</v>
      </c>
      <c r="I141" s="26">
        <f t="shared" si="10"/>
        <v>-2.155033682476315E-2</v>
      </c>
      <c r="J141" s="26">
        <f t="shared" si="11"/>
        <v>-0.31640953658488652</v>
      </c>
    </row>
    <row r="142" spans="1:10" x14ac:dyDescent="0.25">
      <c r="A142" t="s">
        <v>72</v>
      </c>
      <c r="B142" t="s">
        <v>5</v>
      </c>
      <c r="C142" s="1">
        <v>42303</v>
      </c>
      <c r="D142">
        <v>271.10000600000001</v>
      </c>
      <c r="E142">
        <f t="shared" si="8"/>
        <v>1.4776283053876682E-3</v>
      </c>
      <c r="F142" s="1">
        <v>42303</v>
      </c>
      <c r="G142">
        <v>8260.5499999999993</v>
      </c>
      <c r="H142">
        <f t="shared" si="9"/>
        <v>-4.2071255929456708E-3</v>
      </c>
      <c r="I142" s="26">
        <f t="shared" si="10"/>
        <v>-3.1059400200226461E-2</v>
      </c>
      <c r="J142" s="26">
        <f t="shared" si="11"/>
        <v>-0.45602491060211986</v>
      </c>
    </row>
    <row r="143" spans="1:10" x14ac:dyDescent="0.25">
      <c r="A143" t="s">
        <v>72</v>
      </c>
      <c r="B143" t="s">
        <v>5</v>
      </c>
      <c r="C143" s="1">
        <v>42304</v>
      </c>
      <c r="D143">
        <v>270.70001200000002</v>
      </c>
      <c r="E143">
        <f t="shared" si="8"/>
        <v>-1.4754481414507303E-3</v>
      </c>
      <c r="F143" s="1">
        <v>42304</v>
      </c>
      <c r="G143">
        <v>8232.9</v>
      </c>
      <c r="H143">
        <f t="shared" si="9"/>
        <v>-3.3472347482915721E-3</v>
      </c>
      <c r="I143" s="26">
        <f t="shared" si="10"/>
        <v>-3.0199509355572363E-2</v>
      </c>
      <c r="J143" s="26">
        <f t="shared" si="11"/>
        <v>-0.44339969430582743</v>
      </c>
    </row>
    <row r="144" spans="1:10" x14ac:dyDescent="0.25">
      <c r="A144" t="s">
        <v>72</v>
      </c>
      <c r="B144" t="s">
        <v>5</v>
      </c>
      <c r="C144" s="1">
        <v>42305</v>
      </c>
      <c r="D144">
        <v>268.29998799999998</v>
      </c>
      <c r="E144">
        <f t="shared" si="8"/>
        <v>-8.865991479897084E-3</v>
      </c>
      <c r="F144" s="1">
        <v>42305</v>
      </c>
      <c r="G144">
        <v>8171.2</v>
      </c>
      <c r="H144">
        <f t="shared" si="9"/>
        <v>-7.494321563483064E-3</v>
      </c>
      <c r="I144" s="26">
        <f t="shared" si="10"/>
        <v>-3.4346596170763855E-2</v>
      </c>
      <c r="J144" s="26">
        <f t="shared" si="11"/>
        <v>-0.50428866453594612</v>
      </c>
    </row>
    <row r="145" spans="1:10" x14ac:dyDescent="0.25">
      <c r="A145" t="s">
        <v>72</v>
      </c>
      <c r="B145" t="s">
        <v>5</v>
      </c>
      <c r="C145" s="1">
        <v>42306</v>
      </c>
      <c r="D145">
        <v>278.5</v>
      </c>
      <c r="E145">
        <f t="shared" si="8"/>
        <v>3.8017191413366902E-2</v>
      </c>
      <c r="F145" s="1">
        <v>42306</v>
      </c>
      <c r="G145">
        <v>8111.75</v>
      </c>
      <c r="H145">
        <f t="shared" si="9"/>
        <v>-7.2755531623261982E-3</v>
      </c>
      <c r="I145" s="26">
        <f t="shared" si="10"/>
        <v>-3.4127827769606989E-2</v>
      </c>
      <c r="J145" s="26">
        <f t="shared" si="11"/>
        <v>-0.50107663082193377</v>
      </c>
    </row>
    <row r="146" spans="1:10" x14ac:dyDescent="0.25">
      <c r="A146" t="s">
        <v>72</v>
      </c>
      <c r="B146" t="s">
        <v>5</v>
      </c>
      <c r="C146" s="1">
        <v>42307</v>
      </c>
      <c r="D146">
        <v>285.75</v>
      </c>
      <c r="E146">
        <f t="shared" si="8"/>
        <v>2.6032315978456122E-2</v>
      </c>
      <c r="F146" s="1">
        <v>42307</v>
      </c>
      <c r="G146">
        <v>8065.8</v>
      </c>
      <c r="H146">
        <f t="shared" si="9"/>
        <v>-5.6646223071470381E-3</v>
      </c>
      <c r="I146" s="26">
        <f t="shared" si="10"/>
        <v>-3.2516896914427829E-2</v>
      </c>
      <c r="J146" s="26">
        <f t="shared" si="11"/>
        <v>-0.47742438401473636</v>
      </c>
    </row>
    <row r="147" spans="1:10" x14ac:dyDescent="0.25">
      <c r="A147" t="s">
        <v>72</v>
      </c>
      <c r="B147" t="s">
        <v>5</v>
      </c>
      <c r="C147" s="1">
        <v>42310</v>
      </c>
      <c r="D147">
        <v>303.04998799999998</v>
      </c>
      <c r="E147">
        <f t="shared" si="8"/>
        <v>6.0542390201224761E-2</v>
      </c>
      <c r="F147" s="1">
        <v>42310</v>
      </c>
      <c r="G147">
        <v>8050.8</v>
      </c>
      <c r="H147">
        <f t="shared" si="9"/>
        <v>-1.859703935133572E-3</v>
      </c>
      <c r="I147" s="26">
        <f t="shared" si="10"/>
        <v>-2.8711978542414363E-2</v>
      </c>
      <c r="J147" s="26">
        <f t="shared" si="11"/>
        <v>-0.42155924981188225</v>
      </c>
    </row>
    <row r="148" spans="1:10" x14ac:dyDescent="0.25">
      <c r="A148" t="s">
        <v>72</v>
      </c>
      <c r="B148" t="s">
        <v>5</v>
      </c>
      <c r="C148" s="1">
        <v>42311</v>
      </c>
      <c r="D148">
        <v>283.10000600000001</v>
      </c>
      <c r="E148">
        <f t="shared" si="8"/>
        <v>-6.5830664213720302E-2</v>
      </c>
      <c r="F148" s="1">
        <v>42311</v>
      </c>
      <c r="G148">
        <v>8060.7</v>
      </c>
      <c r="H148">
        <f t="shared" si="9"/>
        <v>1.2296914592337949E-3</v>
      </c>
      <c r="I148" s="26">
        <f t="shared" si="10"/>
        <v>-2.5622583148046996E-2</v>
      </c>
      <c r="J148" s="26">
        <f t="shared" si="11"/>
        <v>-0.37619967269678051</v>
      </c>
    </row>
    <row r="149" spans="1:10" x14ac:dyDescent="0.25">
      <c r="A149" t="s">
        <v>72</v>
      </c>
      <c r="B149" t="s">
        <v>5</v>
      </c>
      <c r="C149" s="1">
        <v>42312</v>
      </c>
      <c r="D149">
        <v>285.5</v>
      </c>
      <c r="E149">
        <f t="shared" si="8"/>
        <v>8.4775483897374659E-3</v>
      </c>
      <c r="F149" s="1">
        <v>42312</v>
      </c>
      <c r="G149">
        <v>8040.2</v>
      </c>
      <c r="H149">
        <f t="shared" si="9"/>
        <v>-2.5432034438696016E-3</v>
      </c>
      <c r="I149" s="26">
        <f t="shared" si="10"/>
        <v>-2.9395478051150392E-2</v>
      </c>
      <c r="J149" s="26">
        <f t="shared" si="11"/>
        <v>-0.43159462719710517</v>
      </c>
    </row>
    <row r="150" spans="1:10" x14ac:dyDescent="0.25">
      <c r="A150" t="s">
        <v>72</v>
      </c>
      <c r="B150" t="s">
        <v>5</v>
      </c>
      <c r="C150" s="1">
        <v>42313</v>
      </c>
      <c r="D150">
        <v>289.95001200000002</v>
      </c>
      <c r="E150">
        <f t="shared" si="8"/>
        <v>1.5586732049036822E-2</v>
      </c>
      <c r="F150" s="1">
        <v>42313</v>
      </c>
      <c r="G150">
        <v>7955.45</v>
      </c>
      <c r="H150">
        <f t="shared" si="9"/>
        <v>-1.0540782567597828E-2</v>
      </c>
      <c r="I150" s="26">
        <f t="shared" si="10"/>
        <v>-3.7393057174878619E-2</v>
      </c>
      <c r="J150" s="26">
        <f t="shared" si="11"/>
        <v>-0.54901786400851516</v>
      </c>
    </row>
    <row r="151" spans="1:10" x14ac:dyDescent="0.25">
      <c r="A151" t="s">
        <v>72</v>
      </c>
      <c r="B151" t="s">
        <v>5</v>
      </c>
      <c r="C151" s="1">
        <v>42314</v>
      </c>
      <c r="D151">
        <v>282</v>
      </c>
      <c r="E151">
        <f t="shared" si="8"/>
        <v>-2.7418560686246929E-2</v>
      </c>
      <c r="F151" s="1">
        <v>42314</v>
      </c>
      <c r="G151">
        <v>7954.3</v>
      </c>
      <c r="H151">
        <f t="shared" si="9"/>
        <v>-1.4455499060384014E-4</v>
      </c>
      <c r="I151" s="26">
        <f t="shared" si="10"/>
        <v>-2.6996829597884631E-2</v>
      </c>
      <c r="J151" s="26">
        <f t="shared" si="11"/>
        <v>-0.39637683678856866</v>
      </c>
    </row>
    <row r="152" spans="1:10" x14ac:dyDescent="0.25">
      <c r="A152" t="s">
        <v>72</v>
      </c>
      <c r="B152" t="s">
        <v>5</v>
      </c>
      <c r="C152" s="1">
        <v>42317</v>
      </c>
      <c r="D152">
        <v>270.60000600000001</v>
      </c>
      <c r="E152">
        <f t="shared" si="8"/>
        <v>-4.0425510638297801E-2</v>
      </c>
      <c r="F152" s="1">
        <v>42317</v>
      </c>
      <c r="G152">
        <v>7915.2</v>
      </c>
      <c r="H152">
        <f t="shared" si="9"/>
        <v>-4.9155802521906322E-3</v>
      </c>
      <c r="I152" s="26">
        <f t="shared" si="10"/>
        <v>-3.1767854859471423E-2</v>
      </c>
      <c r="J152" s="26">
        <f t="shared" si="11"/>
        <v>-0.46642668818201927</v>
      </c>
    </row>
    <row r="153" spans="1:10" x14ac:dyDescent="0.25">
      <c r="A153" t="s">
        <v>72</v>
      </c>
      <c r="B153" t="s">
        <v>5</v>
      </c>
      <c r="C153" s="1">
        <v>42318</v>
      </c>
      <c r="D153">
        <v>271.5</v>
      </c>
      <c r="E153">
        <f t="shared" si="8"/>
        <v>3.3259201036381913E-3</v>
      </c>
      <c r="F153" s="1">
        <v>42318</v>
      </c>
      <c r="G153">
        <v>7783.35</v>
      </c>
      <c r="H153">
        <f t="shared" si="9"/>
        <v>-1.6657822922983567E-2</v>
      </c>
      <c r="I153" s="26">
        <f t="shared" si="10"/>
        <v>-4.3510097530264358E-2</v>
      </c>
      <c r="J153" s="26">
        <f t="shared" si="11"/>
        <v>-0.63883037691061562</v>
      </c>
    </row>
    <row r="154" spans="1:10" x14ac:dyDescent="0.25">
      <c r="A154" t="s">
        <v>72</v>
      </c>
      <c r="B154" t="s">
        <v>5</v>
      </c>
      <c r="C154" s="1">
        <v>42319</v>
      </c>
      <c r="D154">
        <v>265.25</v>
      </c>
      <c r="E154">
        <f t="shared" si="8"/>
        <v>-2.3020257826887658E-2</v>
      </c>
      <c r="F154" s="1">
        <v>42319</v>
      </c>
      <c r="G154">
        <v>7825</v>
      </c>
      <c r="H154">
        <f t="shared" si="9"/>
        <v>5.3511662715926001E-3</v>
      </c>
      <c r="I154" s="26">
        <f t="shared" si="10"/>
        <v>-2.150110833568819E-2</v>
      </c>
      <c r="J154" s="26">
        <f t="shared" si="11"/>
        <v>-0.31568674679549058</v>
      </c>
    </row>
    <row r="155" spans="1:10" x14ac:dyDescent="0.25">
      <c r="A155" t="s">
        <v>72</v>
      </c>
      <c r="B155" t="s">
        <v>5</v>
      </c>
      <c r="C155" s="1">
        <v>42321</v>
      </c>
      <c r="D155">
        <v>264.20001200000002</v>
      </c>
      <c r="E155">
        <f t="shared" si="8"/>
        <v>-3.958484448633337E-3</v>
      </c>
      <c r="F155" s="1">
        <v>42321</v>
      </c>
      <c r="G155">
        <v>7762.25</v>
      </c>
      <c r="H155">
        <f t="shared" si="9"/>
        <v>-8.0191693290734278E-3</v>
      </c>
      <c r="I155" s="26">
        <f t="shared" si="10"/>
        <v>-3.4871443936354218E-2</v>
      </c>
      <c r="J155" s="26">
        <f t="shared" si="11"/>
        <v>-0.51199466187781761</v>
      </c>
    </row>
    <row r="156" spans="1:10" x14ac:dyDescent="0.25">
      <c r="A156" t="s">
        <v>72</v>
      </c>
      <c r="B156" t="s">
        <v>5</v>
      </c>
      <c r="C156" s="1">
        <v>42324</v>
      </c>
      <c r="D156">
        <v>261.89999399999999</v>
      </c>
      <c r="E156">
        <f t="shared" si="8"/>
        <v>-8.7055938513735942E-3</v>
      </c>
      <c r="F156" s="1">
        <v>42324</v>
      </c>
      <c r="G156">
        <v>7806.6</v>
      </c>
      <c r="H156">
        <f t="shared" si="9"/>
        <v>5.7135495507101286E-3</v>
      </c>
      <c r="I156" s="26">
        <f t="shared" si="10"/>
        <v>-2.1138725056570662E-2</v>
      </c>
      <c r="J156" s="26">
        <f t="shared" si="11"/>
        <v>-0.31036610951988508</v>
      </c>
    </row>
    <row r="157" spans="1:10" x14ac:dyDescent="0.25">
      <c r="A157" t="s">
        <v>72</v>
      </c>
      <c r="B157" t="s">
        <v>5</v>
      </c>
      <c r="C157" s="1">
        <v>42325</v>
      </c>
      <c r="D157">
        <v>262.10000600000001</v>
      </c>
      <c r="E157">
        <f t="shared" si="8"/>
        <v>7.6369608469728512E-4</v>
      </c>
      <c r="F157" s="1">
        <v>42325</v>
      </c>
      <c r="G157">
        <v>7837.55</v>
      </c>
      <c r="H157">
        <f t="shared" si="9"/>
        <v>3.9645940614352337E-3</v>
      </c>
      <c r="I157" s="26">
        <f t="shared" si="10"/>
        <v>-2.2887680545845557E-2</v>
      </c>
      <c r="J157" s="26">
        <f t="shared" si="11"/>
        <v>-0.3360448819849714</v>
      </c>
    </row>
    <row r="158" spans="1:10" x14ac:dyDescent="0.25">
      <c r="A158" t="s">
        <v>72</v>
      </c>
      <c r="B158" t="s">
        <v>5</v>
      </c>
      <c r="C158" s="1">
        <v>42326</v>
      </c>
      <c r="D158">
        <v>264.64999399999999</v>
      </c>
      <c r="E158">
        <f t="shared" si="8"/>
        <v>9.7290650195558381E-3</v>
      </c>
      <c r="F158" s="1">
        <v>42326</v>
      </c>
      <c r="G158">
        <v>7731.8</v>
      </c>
      <c r="H158">
        <f t="shared" si="9"/>
        <v>-1.3492736888440882E-2</v>
      </c>
      <c r="I158" s="26">
        <f t="shared" si="10"/>
        <v>-4.0345011495721672E-2</v>
      </c>
      <c r="J158" s="26">
        <f t="shared" si="11"/>
        <v>-0.59235948350489476</v>
      </c>
    </row>
    <row r="159" spans="1:10" x14ac:dyDescent="0.25">
      <c r="A159" t="s">
        <v>72</v>
      </c>
      <c r="B159" t="s">
        <v>5</v>
      </c>
      <c r="C159" s="1">
        <v>42327</v>
      </c>
      <c r="D159">
        <v>259.35000600000001</v>
      </c>
      <c r="E159">
        <f t="shared" si="8"/>
        <v>-2.002640513946119E-2</v>
      </c>
      <c r="F159" s="1">
        <v>42327</v>
      </c>
      <c r="G159">
        <v>7842.75</v>
      </c>
      <c r="H159">
        <f t="shared" si="9"/>
        <v>1.4349827983134666E-2</v>
      </c>
      <c r="I159" s="26">
        <f t="shared" si="10"/>
        <v>-1.2502446624146124E-2</v>
      </c>
      <c r="J159" s="26">
        <f t="shared" si="11"/>
        <v>-0.18356526743367185</v>
      </c>
    </row>
    <row r="160" spans="1:10" x14ac:dyDescent="0.25">
      <c r="A160" t="s">
        <v>72</v>
      </c>
      <c r="B160" t="s">
        <v>5</v>
      </c>
      <c r="C160" s="1">
        <v>42328</v>
      </c>
      <c r="D160">
        <v>260.14999399999999</v>
      </c>
      <c r="E160">
        <f t="shared" si="8"/>
        <v>3.0845883227008652E-3</v>
      </c>
      <c r="F160" s="1">
        <v>42328</v>
      </c>
      <c r="G160">
        <v>7856.55</v>
      </c>
      <c r="H160">
        <f t="shared" si="9"/>
        <v>1.759586879602093E-3</v>
      </c>
      <c r="I160" s="26">
        <f t="shared" si="10"/>
        <v>-2.5092687727678697E-2</v>
      </c>
      <c r="J160" s="26">
        <f t="shared" si="11"/>
        <v>-0.36841956393279462</v>
      </c>
    </row>
    <row r="161" spans="1:10" x14ac:dyDescent="0.25">
      <c r="A161" t="s">
        <v>72</v>
      </c>
      <c r="B161" t="s">
        <v>5</v>
      </c>
      <c r="C161" s="1">
        <v>42331</v>
      </c>
      <c r="D161">
        <v>256.60000600000001</v>
      </c>
      <c r="E161">
        <f t="shared" si="8"/>
        <v>-1.3645927664330371E-2</v>
      </c>
      <c r="F161" s="1">
        <v>42331</v>
      </c>
      <c r="G161">
        <v>7849.25</v>
      </c>
      <c r="H161">
        <f t="shared" si="9"/>
        <v>-9.2916101851325816E-4</v>
      </c>
      <c r="I161" s="26">
        <f t="shared" si="10"/>
        <v>-2.7781435625794049E-2</v>
      </c>
      <c r="J161" s="26">
        <f t="shared" si="11"/>
        <v>-0.40789669523492295</v>
      </c>
    </row>
    <row r="162" spans="1:10" x14ac:dyDescent="0.25">
      <c r="A162" t="s">
        <v>72</v>
      </c>
      <c r="B162" t="s">
        <v>5</v>
      </c>
      <c r="C162" s="1">
        <v>42332</v>
      </c>
      <c r="D162">
        <v>259.60000600000001</v>
      </c>
      <c r="E162">
        <f t="shared" si="8"/>
        <v>1.1691348128807233E-2</v>
      </c>
      <c r="F162" s="1">
        <v>42332</v>
      </c>
      <c r="G162">
        <v>7831.6</v>
      </c>
      <c r="H162">
        <f t="shared" si="9"/>
        <v>-2.2486224798546894E-3</v>
      </c>
      <c r="I162" s="26">
        <f t="shared" si="10"/>
        <v>-2.910089708713548E-2</v>
      </c>
      <c r="J162" s="26">
        <f t="shared" si="11"/>
        <v>-0.42726948708126333</v>
      </c>
    </row>
    <row r="163" spans="1:10" x14ac:dyDescent="0.25">
      <c r="A163" t="s">
        <v>72</v>
      </c>
      <c r="B163" t="s">
        <v>5</v>
      </c>
      <c r="C163" s="1">
        <v>42334</v>
      </c>
      <c r="D163">
        <v>261.14999399999999</v>
      </c>
      <c r="E163">
        <f t="shared" si="8"/>
        <v>5.9706778281045647E-3</v>
      </c>
      <c r="F163" s="1">
        <v>42334</v>
      </c>
      <c r="G163">
        <v>7883.8</v>
      </c>
      <c r="H163">
        <f t="shared" si="9"/>
        <v>6.6653046631595103E-3</v>
      </c>
      <c r="I163" s="26">
        <f t="shared" si="10"/>
        <v>-2.018696994412128E-2</v>
      </c>
      <c r="J163" s="26">
        <f t="shared" si="11"/>
        <v>-0.29639211010998423</v>
      </c>
    </row>
    <row r="164" spans="1:10" x14ac:dyDescent="0.25">
      <c r="A164" t="s">
        <v>72</v>
      </c>
      <c r="B164" t="s">
        <v>5</v>
      </c>
      <c r="C164" s="1">
        <v>42335</v>
      </c>
      <c r="D164">
        <v>259.60000600000001</v>
      </c>
      <c r="E164">
        <f t="shared" si="8"/>
        <v>-5.935240419725929E-3</v>
      </c>
      <c r="F164" s="1">
        <v>42335</v>
      </c>
      <c r="G164">
        <v>7942.7</v>
      </c>
      <c r="H164">
        <f t="shared" si="9"/>
        <v>7.4710165148785812E-3</v>
      </c>
      <c r="I164" s="26">
        <f t="shared" si="10"/>
        <v>-1.9381258092402209E-2</v>
      </c>
      <c r="J164" s="26">
        <f t="shared" si="11"/>
        <v>-0.2845623686216544</v>
      </c>
    </row>
    <row r="165" spans="1:10" x14ac:dyDescent="0.25">
      <c r="A165" t="s">
        <v>72</v>
      </c>
      <c r="B165" t="s">
        <v>5</v>
      </c>
      <c r="C165" s="1">
        <v>42338</v>
      </c>
      <c r="D165">
        <v>258.39999399999999</v>
      </c>
      <c r="E165">
        <f t="shared" si="8"/>
        <v>-4.6225422660429727E-3</v>
      </c>
      <c r="F165" s="1">
        <v>42338</v>
      </c>
      <c r="G165">
        <v>7935.25</v>
      </c>
      <c r="H165">
        <f t="shared" si="9"/>
        <v>-9.3796819721247982E-4</v>
      </c>
      <c r="I165" s="26">
        <f t="shared" si="10"/>
        <v>-2.779024280449327E-2</v>
      </c>
      <c r="J165" s="26">
        <f t="shared" si="11"/>
        <v>-0.40802600529413463</v>
      </c>
    </row>
    <row r="166" spans="1:10" x14ac:dyDescent="0.25">
      <c r="A166" t="s">
        <v>72</v>
      </c>
      <c r="B166" t="s">
        <v>5</v>
      </c>
      <c r="C166" s="1">
        <v>42339</v>
      </c>
      <c r="D166">
        <v>258.95001200000002</v>
      </c>
      <c r="E166">
        <f t="shared" si="8"/>
        <v>2.1285526810035371E-3</v>
      </c>
      <c r="F166" s="1">
        <v>42339</v>
      </c>
      <c r="G166">
        <v>7954.9</v>
      </c>
      <c r="H166">
        <f t="shared" si="9"/>
        <v>2.4762924923600327E-3</v>
      </c>
      <c r="I166" s="26">
        <f t="shared" si="10"/>
        <v>-2.4375982114920758E-2</v>
      </c>
      <c r="J166" s="26">
        <f t="shared" si="11"/>
        <v>-0.35789664298522289</v>
      </c>
    </row>
    <row r="167" spans="1:10" x14ac:dyDescent="0.25">
      <c r="A167" t="s">
        <v>72</v>
      </c>
      <c r="B167" t="s">
        <v>5</v>
      </c>
      <c r="C167" s="1">
        <v>42340</v>
      </c>
      <c r="D167">
        <v>256.35000600000001</v>
      </c>
      <c r="E167">
        <f t="shared" si="8"/>
        <v>-1.0040571073617111E-2</v>
      </c>
      <c r="F167" s="1">
        <v>42340</v>
      </c>
      <c r="G167">
        <v>7931.35</v>
      </c>
      <c r="H167">
        <f t="shared" si="9"/>
        <v>-2.9604394775546439E-3</v>
      </c>
      <c r="I167" s="26">
        <f t="shared" si="10"/>
        <v>-2.9812714084835434E-2</v>
      </c>
      <c r="J167" s="26">
        <f t="shared" si="11"/>
        <v>-0.43772063168317432</v>
      </c>
    </row>
    <row r="168" spans="1:10" x14ac:dyDescent="0.25">
      <c r="A168" t="s">
        <v>72</v>
      </c>
      <c r="B168" t="s">
        <v>5</v>
      </c>
      <c r="C168" s="1">
        <v>42341</v>
      </c>
      <c r="D168">
        <v>257.45001200000002</v>
      </c>
      <c r="E168">
        <f t="shared" si="8"/>
        <v>4.2910316920374836E-3</v>
      </c>
      <c r="F168" s="1">
        <v>42341</v>
      </c>
      <c r="G168">
        <v>7864.15</v>
      </c>
      <c r="H168">
        <f t="shared" si="9"/>
        <v>-8.4727064118972351E-3</v>
      </c>
      <c r="I168" s="26">
        <f t="shared" si="10"/>
        <v>-3.5324981019178026E-2</v>
      </c>
      <c r="J168" s="26">
        <f t="shared" si="11"/>
        <v>-0.51865365098630545</v>
      </c>
    </row>
    <row r="169" spans="1:10" x14ac:dyDescent="0.25">
      <c r="A169" t="s">
        <v>72</v>
      </c>
      <c r="B169" t="s">
        <v>5</v>
      </c>
      <c r="C169" s="1">
        <v>42342</v>
      </c>
      <c r="D169">
        <v>257.10000600000001</v>
      </c>
      <c r="E169">
        <f t="shared" si="8"/>
        <v>-1.3595105212114156E-3</v>
      </c>
      <c r="F169" s="1">
        <v>42342</v>
      </c>
      <c r="G169">
        <v>7781.9</v>
      </c>
      <c r="H169">
        <f t="shared" si="9"/>
        <v>-1.0458854421647623E-2</v>
      </c>
      <c r="I169" s="26">
        <f t="shared" si="10"/>
        <v>-3.7311129028928414E-2</v>
      </c>
      <c r="J169" s="26">
        <f t="shared" si="11"/>
        <v>-0.54781496648982875</v>
      </c>
    </row>
    <row r="170" spans="1:10" x14ac:dyDescent="0.25">
      <c r="A170" t="s">
        <v>72</v>
      </c>
      <c r="B170" t="s">
        <v>5</v>
      </c>
      <c r="C170" s="1">
        <v>42345</v>
      </c>
      <c r="D170">
        <v>254.5</v>
      </c>
      <c r="E170">
        <f t="shared" si="8"/>
        <v>-1.0112819678425033E-2</v>
      </c>
      <c r="F170" s="1">
        <v>42345</v>
      </c>
      <c r="G170">
        <v>7765.4</v>
      </c>
      <c r="H170">
        <f t="shared" si="9"/>
        <v>-2.1203048098793476E-3</v>
      </c>
      <c r="I170" s="26">
        <f t="shared" si="10"/>
        <v>-2.8972579417160138E-2</v>
      </c>
      <c r="J170" s="26">
        <f t="shared" si="11"/>
        <v>-0.42538548244492291</v>
      </c>
    </row>
    <row r="171" spans="1:10" x14ac:dyDescent="0.25">
      <c r="A171" t="s">
        <v>72</v>
      </c>
      <c r="B171" t="s">
        <v>5</v>
      </c>
      <c r="C171" s="1">
        <v>42346</v>
      </c>
      <c r="D171">
        <v>253.699997</v>
      </c>
      <c r="E171">
        <f t="shared" si="8"/>
        <v>-3.1434302554027571E-3</v>
      </c>
      <c r="F171" s="1">
        <v>42346</v>
      </c>
      <c r="G171">
        <v>7701.7</v>
      </c>
      <c r="H171">
        <f t="shared" si="9"/>
        <v>-8.2030545754242512E-3</v>
      </c>
      <c r="I171" s="26">
        <f t="shared" si="10"/>
        <v>-3.5055329182705042E-2</v>
      </c>
      <c r="J171" s="26">
        <f t="shared" si="11"/>
        <v>-0.51469452898689239</v>
      </c>
    </row>
    <row r="172" spans="1:10" x14ac:dyDescent="0.25">
      <c r="A172" t="s">
        <v>72</v>
      </c>
      <c r="B172" t="s">
        <v>5</v>
      </c>
      <c r="C172" s="1">
        <v>42347</v>
      </c>
      <c r="D172">
        <v>254.949997</v>
      </c>
      <c r="E172">
        <f t="shared" si="8"/>
        <v>4.9270792856965784E-3</v>
      </c>
      <c r="F172" s="1">
        <v>42347</v>
      </c>
      <c r="G172">
        <v>7612.5</v>
      </c>
      <c r="H172">
        <f t="shared" si="9"/>
        <v>-1.1581858550709589E-2</v>
      </c>
      <c r="I172" s="26">
        <f t="shared" si="10"/>
        <v>-3.843413315799038E-2</v>
      </c>
      <c r="J172" s="26">
        <f t="shared" si="11"/>
        <v>-0.56430330349118396</v>
      </c>
    </row>
    <row r="173" spans="1:10" x14ac:dyDescent="0.25">
      <c r="A173" t="s">
        <v>72</v>
      </c>
      <c r="B173" t="s">
        <v>5</v>
      </c>
      <c r="C173" s="1">
        <v>42348</v>
      </c>
      <c r="D173">
        <v>251.199997</v>
      </c>
      <c r="E173">
        <f t="shared" si="8"/>
        <v>-1.4708766597867462E-2</v>
      </c>
      <c r="F173" s="1">
        <v>42348</v>
      </c>
      <c r="G173">
        <v>7683.3</v>
      </c>
      <c r="H173">
        <f t="shared" si="9"/>
        <v>9.3004926108375408E-3</v>
      </c>
      <c r="I173" s="26">
        <f t="shared" si="10"/>
        <v>-1.755178199644325E-2</v>
      </c>
      <c r="J173" s="26">
        <f t="shared" si="11"/>
        <v>-0.25770136461867577</v>
      </c>
    </row>
    <row r="174" spans="1:10" x14ac:dyDescent="0.25">
      <c r="A174" t="s">
        <v>72</v>
      </c>
      <c r="B174" t="s">
        <v>5</v>
      </c>
      <c r="C174" s="1">
        <v>42349</v>
      </c>
      <c r="D174">
        <v>254.85000600000001</v>
      </c>
      <c r="E174">
        <f t="shared" si="8"/>
        <v>1.453029077862622E-2</v>
      </c>
      <c r="F174" s="1">
        <v>42349</v>
      </c>
      <c r="G174">
        <v>7610.45</v>
      </c>
      <c r="H174">
        <f t="shared" si="9"/>
        <v>-9.4816029570627958E-3</v>
      </c>
      <c r="I174" s="26">
        <f t="shared" si="10"/>
        <v>-3.6333877564343586E-2</v>
      </c>
      <c r="J174" s="26">
        <f t="shared" si="11"/>
        <v>-0.53346662077483853</v>
      </c>
    </row>
    <row r="175" spans="1:10" x14ac:dyDescent="0.25">
      <c r="A175" t="s">
        <v>72</v>
      </c>
      <c r="B175" t="s">
        <v>5</v>
      </c>
      <c r="C175" s="1">
        <v>42352</v>
      </c>
      <c r="D175">
        <v>251.699997</v>
      </c>
      <c r="E175">
        <f t="shared" si="8"/>
        <v>-1.2360246913237338E-2</v>
      </c>
      <c r="F175" s="1">
        <v>42352</v>
      </c>
      <c r="G175">
        <v>7650.05</v>
      </c>
      <c r="H175">
        <f t="shared" si="9"/>
        <v>5.2033716797299512E-3</v>
      </c>
      <c r="I175" s="26">
        <f t="shared" si="10"/>
        <v>-2.1648902927550839E-2</v>
      </c>
      <c r="J175" s="26">
        <f t="shared" si="11"/>
        <v>-0.31785671836954404</v>
      </c>
    </row>
    <row r="176" spans="1:10" x14ac:dyDescent="0.25">
      <c r="A176" t="s">
        <v>72</v>
      </c>
      <c r="B176" t="s">
        <v>5</v>
      </c>
      <c r="C176" s="1">
        <v>42353</v>
      </c>
      <c r="D176">
        <v>251.800003</v>
      </c>
      <c r="E176">
        <f t="shared" si="8"/>
        <v>3.9732221371457932E-4</v>
      </c>
      <c r="F176" s="1">
        <v>42353</v>
      </c>
      <c r="G176">
        <v>7700.9</v>
      </c>
      <c r="H176">
        <f t="shared" si="9"/>
        <v>6.6470153789843778E-3</v>
      </c>
      <c r="I176" s="26">
        <f t="shared" si="10"/>
        <v>-2.0205259228296413E-2</v>
      </c>
      <c r="J176" s="26">
        <f t="shared" si="11"/>
        <v>-0.29666063973796075</v>
      </c>
    </row>
    <row r="177" spans="1:10" x14ac:dyDescent="0.25">
      <c r="A177" t="s">
        <v>72</v>
      </c>
      <c r="B177" t="s">
        <v>5</v>
      </c>
      <c r="C177" s="1">
        <v>42354</v>
      </c>
      <c r="D177">
        <v>250.14999399999999</v>
      </c>
      <c r="E177">
        <f t="shared" si="8"/>
        <v>-6.5528553627539621E-3</v>
      </c>
      <c r="F177" s="1">
        <v>42354</v>
      </c>
      <c r="G177">
        <v>7750.9</v>
      </c>
      <c r="H177">
        <f t="shared" si="9"/>
        <v>6.4927476009297713E-3</v>
      </c>
      <c r="I177" s="26">
        <f t="shared" si="10"/>
        <v>-2.0359527006351019E-2</v>
      </c>
      <c r="J177" s="26">
        <f t="shared" si="11"/>
        <v>-0.29892565288189221</v>
      </c>
    </row>
    <row r="178" spans="1:10" x14ac:dyDescent="0.25">
      <c r="A178" t="s">
        <v>72</v>
      </c>
      <c r="B178" t="s">
        <v>5</v>
      </c>
      <c r="C178" s="1">
        <v>42355</v>
      </c>
      <c r="D178">
        <v>255.39999399999999</v>
      </c>
      <c r="E178">
        <f t="shared" si="8"/>
        <v>2.0987408058862567E-2</v>
      </c>
      <c r="F178" s="1">
        <v>42355</v>
      </c>
      <c r="G178">
        <v>7844.35</v>
      </c>
      <c r="H178">
        <f t="shared" si="9"/>
        <v>1.2056664387361637E-2</v>
      </c>
      <c r="I178" s="26">
        <f t="shared" si="10"/>
        <v>-1.4795610219919153E-2</v>
      </c>
      <c r="J178" s="26">
        <f t="shared" si="11"/>
        <v>-0.21723429249587528</v>
      </c>
    </row>
    <row r="179" spans="1:10" x14ac:dyDescent="0.25">
      <c r="A179" t="s">
        <v>72</v>
      </c>
      <c r="B179" t="s">
        <v>5</v>
      </c>
      <c r="C179" s="1">
        <v>42356</v>
      </c>
      <c r="D179">
        <v>258</v>
      </c>
      <c r="E179">
        <f t="shared" si="8"/>
        <v>1.0180133363667965E-2</v>
      </c>
      <c r="F179" s="1">
        <v>42356</v>
      </c>
      <c r="G179">
        <v>7761.95</v>
      </c>
      <c r="H179">
        <f t="shared" si="9"/>
        <v>-1.0504375760898021E-2</v>
      </c>
      <c r="I179" s="26">
        <f t="shared" si="10"/>
        <v>-3.7356650368178812E-2</v>
      </c>
      <c r="J179" s="26">
        <f t="shared" si="11"/>
        <v>-0.54848332661682175</v>
      </c>
    </row>
    <row r="180" spans="1:10" x14ac:dyDescent="0.25">
      <c r="A180" t="s">
        <v>72</v>
      </c>
      <c r="B180" t="s">
        <v>5</v>
      </c>
      <c r="C180" s="1">
        <v>42359</v>
      </c>
      <c r="D180">
        <v>255.800003</v>
      </c>
      <c r="E180">
        <f t="shared" si="8"/>
        <v>-8.5271201550387588E-3</v>
      </c>
      <c r="F180" s="1">
        <v>42359</v>
      </c>
      <c r="G180">
        <v>7834.45</v>
      </c>
      <c r="H180">
        <f t="shared" si="9"/>
        <v>9.3404363594200568E-3</v>
      </c>
      <c r="I180" s="26">
        <f t="shared" si="10"/>
        <v>-1.7511838247860734E-2</v>
      </c>
      <c r="J180" s="26">
        <f t="shared" si="11"/>
        <v>-0.25711489661674947</v>
      </c>
    </row>
    <row r="181" spans="1:10" x14ac:dyDescent="0.25">
      <c r="A181" t="s">
        <v>72</v>
      </c>
      <c r="B181" t="s">
        <v>5</v>
      </c>
      <c r="C181" s="1">
        <v>42360</v>
      </c>
      <c r="D181">
        <v>263.79998799999998</v>
      </c>
      <c r="E181">
        <f t="shared" si="8"/>
        <v>3.1274374144553807E-2</v>
      </c>
      <c r="F181" s="1">
        <v>42360</v>
      </c>
      <c r="G181">
        <v>7786.1</v>
      </c>
      <c r="H181">
        <f t="shared" si="9"/>
        <v>-6.1714606641180003E-3</v>
      </c>
      <c r="I181" s="26">
        <f t="shared" si="10"/>
        <v>-3.3023735271398791E-2</v>
      </c>
      <c r="J181" s="26">
        <f t="shared" si="11"/>
        <v>-0.48486596095883083</v>
      </c>
    </row>
    <row r="182" spans="1:10" x14ac:dyDescent="0.25">
      <c r="A182" t="s">
        <v>72</v>
      </c>
      <c r="B182" t="s">
        <v>5</v>
      </c>
      <c r="C182" s="1">
        <v>42361</v>
      </c>
      <c r="D182">
        <v>265.35000600000001</v>
      </c>
      <c r="E182">
        <f t="shared" si="8"/>
        <v>5.8757318821409665E-3</v>
      </c>
      <c r="F182" s="1">
        <v>42361</v>
      </c>
      <c r="G182">
        <v>7865.95</v>
      </c>
      <c r="H182">
        <f t="shared" si="9"/>
        <v>1.0255455234327693E-2</v>
      </c>
      <c r="I182" s="26">
        <f t="shared" si="10"/>
        <v>-1.6596819372953098E-2</v>
      </c>
      <c r="J182" s="26">
        <f t="shared" si="11"/>
        <v>-0.24368027141667994</v>
      </c>
    </row>
    <row r="183" spans="1:10" x14ac:dyDescent="0.25">
      <c r="A183" t="s">
        <v>72</v>
      </c>
      <c r="B183" t="s">
        <v>5</v>
      </c>
      <c r="C183" s="1">
        <v>42362</v>
      </c>
      <c r="D183">
        <v>270.14999399999999</v>
      </c>
      <c r="E183">
        <f t="shared" si="8"/>
        <v>1.8089270365420518E-2</v>
      </c>
      <c r="F183" s="1">
        <v>42362</v>
      </c>
      <c r="G183">
        <v>7861.05</v>
      </c>
      <c r="H183">
        <f t="shared" si="9"/>
        <v>-6.2293810664948435E-4</v>
      </c>
      <c r="I183" s="26">
        <f t="shared" si="10"/>
        <v>-2.7475212713930275E-2</v>
      </c>
      <c r="J183" s="26">
        <f t="shared" si="11"/>
        <v>-0.40340062399379256</v>
      </c>
    </row>
    <row r="184" spans="1:10" x14ac:dyDescent="0.25">
      <c r="A184" t="s">
        <v>72</v>
      </c>
      <c r="B184" t="s">
        <v>5</v>
      </c>
      <c r="C184" s="1">
        <v>42366</v>
      </c>
      <c r="D184">
        <v>260.64999399999999</v>
      </c>
      <c r="E184">
        <f t="shared" si="8"/>
        <v>-3.5165649494702578E-2</v>
      </c>
      <c r="F184" s="1">
        <v>42366</v>
      </c>
      <c r="G184">
        <v>7925.15</v>
      </c>
      <c r="H184">
        <f t="shared" si="9"/>
        <v>8.1541269932132732E-3</v>
      </c>
      <c r="I184" s="26">
        <f t="shared" si="10"/>
        <v>-1.8698147614067517E-2</v>
      </c>
      <c r="J184" s="26">
        <f t="shared" si="11"/>
        <v>-0.27453270311601863</v>
      </c>
    </row>
    <row r="185" spans="1:10" x14ac:dyDescent="0.25">
      <c r="A185" t="s">
        <v>72</v>
      </c>
      <c r="B185" t="s">
        <v>5</v>
      </c>
      <c r="C185" s="1">
        <v>42367</v>
      </c>
      <c r="D185">
        <v>259.75</v>
      </c>
      <c r="E185">
        <f t="shared" si="8"/>
        <v>-3.4528832561568912E-3</v>
      </c>
      <c r="F185" s="1">
        <v>42367</v>
      </c>
      <c r="G185">
        <v>7928.95</v>
      </c>
      <c r="H185">
        <f t="shared" si="9"/>
        <v>4.7948619269044812E-4</v>
      </c>
      <c r="I185" s="26">
        <f t="shared" si="10"/>
        <v>-2.6372788414590342E-2</v>
      </c>
      <c r="J185" s="26">
        <f t="shared" si="11"/>
        <v>-0.38721444720637244</v>
      </c>
    </row>
    <row r="186" spans="1:10" x14ac:dyDescent="0.25">
      <c r="A186" t="s">
        <v>72</v>
      </c>
      <c r="B186" t="s">
        <v>5</v>
      </c>
      <c r="C186" s="1">
        <v>42368</v>
      </c>
      <c r="D186">
        <v>268.60000600000001</v>
      </c>
      <c r="E186">
        <f t="shared" si="8"/>
        <v>3.4071245428296537E-2</v>
      </c>
      <c r="F186" s="1">
        <v>42368</v>
      </c>
      <c r="G186">
        <v>7896.25</v>
      </c>
      <c r="H186">
        <f t="shared" si="9"/>
        <v>-4.1241274065292322E-3</v>
      </c>
      <c r="I186" s="26">
        <f t="shared" si="10"/>
        <v>-3.0976402013810023E-2</v>
      </c>
      <c r="J186" s="26">
        <f t="shared" si="11"/>
        <v>-0.45480630237734099</v>
      </c>
    </row>
    <row r="187" spans="1:10" x14ac:dyDescent="0.25">
      <c r="A187" t="s">
        <v>72</v>
      </c>
      <c r="B187" t="s">
        <v>5</v>
      </c>
      <c r="C187" s="1">
        <v>42369</v>
      </c>
      <c r="D187">
        <v>272.25</v>
      </c>
      <c r="E187">
        <f t="shared" si="8"/>
        <v>1.3588957254155876E-2</v>
      </c>
      <c r="F187" s="1">
        <v>42369</v>
      </c>
      <c r="G187">
        <v>7946.35</v>
      </c>
      <c r="H187">
        <f t="shared" si="9"/>
        <v>6.3447839164161302E-3</v>
      </c>
      <c r="I187" s="26">
        <f t="shared" si="10"/>
        <v>-2.050749069086466E-2</v>
      </c>
      <c r="J187" s="26">
        <f t="shared" si="11"/>
        <v>-0.30109810713302748</v>
      </c>
    </row>
    <row r="188" spans="1:10" x14ac:dyDescent="0.25">
      <c r="A188" t="s">
        <v>72</v>
      </c>
      <c r="B188" t="s">
        <v>5</v>
      </c>
      <c r="C188" s="1">
        <v>42370</v>
      </c>
      <c r="D188">
        <v>260</v>
      </c>
      <c r="E188">
        <f t="shared" si="8"/>
        <v>-4.4995408631772316E-2</v>
      </c>
      <c r="F188" s="1">
        <v>42370</v>
      </c>
      <c r="G188">
        <v>7963.2</v>
      </c>
      <c r="H188">
        <f t="shared" si="9"/>
        <v>2.1204704046511313E-3</v>
      </c>
      <c r="I188" s="26">
        <f t="shared" si="10"/>
        <v>-2.4731804202629659E-2</v>
      </c>
      <c r="J188" s="26">
        <f t="shared" si="11"/>
        <v>-0.36312094656776694</v>
      </c>
    </row>
    <row r="189" spans="1:10" x14ac:dyDescent="0.25">
      <c r="A189" t="s">
        <v>72</v>
      </c>
      <c r="B189" t="s">
        <v>5</v>
      </c>
      <c r="C189" s="1">
        <v>42373</v>
      </c>
      <c r="D189">
        <v>268.89999399999999</v>
      </c>
      <c r="E189">
        <f t="shared" si="8"/>
        <v>3.4230746153846026E-2</v>
      </c>
      <c r="F189" s="1">
        <v>42373</v>
      </c>
      <c r="G189">
        <v>7791.3</v>
      </c>
      <c r="H189">
        <f t="shared" si="9"/>
        <v>-2.1586799276672619E-2</v>
      </c>
      <c r="I189" s="26">
        <f t="shared" si="10"/>
        <v>-4.843907388395341E-2</v>
      </c>
      <c r="J189" s="26">
        <f t="shared" si="11"/>
        <v>-0.71119932114523809</v>
      </c>
    </row>
    <row r="190" spans="1:10" x14ac:dyDescent="0.25">
      <c r="A190" t="s">
        <v>72</v>
      </c>
      <c r="B190" t="s">
        <v>5</v>
      </c>
      <c r="C190" s="1">
        <v>42374</v>
      </c>
      <c r="D190">
        <v>270.95001200000002</v>
      </c>
      <c r="E190">
        <f t="shared" si="8"/>
        <v>7.623719024701936E-3</v>
      </c>
      <c r="F190" s="1">
        <v>42374</v>
      </c>
      <c r="G190">
        <v>7784.65</v>
      </c>
      <c r="H190">
        <f t="shared" si="9"/>
        <v>-8.5351610129258404E-4</v>
      </c>
      <c r="I190" s="26">
        <f t="shared" si="10"/>
        <v>-2.7705790708573375E-2</v>
      </c>
      <c r="J190" s="26">
        <f t="shared" si="11"/>
        <v>-0.40678605026461828</v>
      </c>
    </row>
    <row r="191" spans="1:10" x14ac:dyDescent="0.25">
      <c r="A191" t="s">
        <v>72</v>
      </c>
      <c r="B191" t="s">
        <v>5</v>
      </c>
      <c r="C191" s="1">
        <v>42375</v>
      </c>
      <c r="D191">
        <v>264.39999399999999</v>
      </c>
      <c r="E191">
        <f t="shared" si="8"/>
        <v>-2.4174267244542635E-2</v>
      </c>
      <c r="F191" s="1">
        <v>42375</v>
      </c>
      <c r="G191">
        <v>7741</v>
      </c>
      <c r="H191">
        <f t="shared" si="9"/>
        <v>-5.6071885055846149E-3</v>
      </c>
      <c r="I191" s="26">
        <f t="shared" si="10"/>
        <v>-3.2459463112865405E-2</v>
      </c>
      <c r="J191" s="26">
        <f t="shared" si="11"/>
        <v>-0.47658112097507038</v>
      </c>
    </row>
    <row r="192" spans="1:10" x14ac:dyDescent="0.25">
      <c r="A192" t="s">
        <v>72</v>
      </c>
      <c r="B192" t="s">
        <v>5</v>
      </c>
      <c r="C192" s="1">
        <v>42376</v>
      </c>
      <c r="D192">
        <v>275.89999399999999</v>
      </c>
      <c r="E192">
        <f t="shared" si="8"/>
        <v>4.3494705979456372E-2</v>
      </c>
      <c r="F192" s="1">
        <v>42376</v>
      </c>
      <c r="G192">
        <v>7568.3</v>
      </c>
      <c r="H192">
        <f t="shared" si="9"/>
        <v>-2.2309779098307669E-2</v>
      </c>
      <c r="I192" s="26">
        <f t="shared" si="10"/>
        <v>-4.916205370558846E-2</v>
      </c>
      <c r="J192" s="26">
        <f t="shared" si="11"/>
        <v>-0.72181436220858275</v>
      </c>
    </row>
    <row r="193" spans="1:10" x14ac:dyDescent="0.25">
      <c r="A193" t="s">
        <v>72</v>
      </c>
      <c r="B193" t="s">
        <v>5</v>
      </c>
      <c r="C193" s="1">
        <v>42377</v>
      </c>
      <c r="D193">
        <v>273.10000600000001</v>
      </c>
      <c r="E193">
        <f t="shared" si="8"/>
        <v>-1.0148561293553238E-2</v>
      </c>
      <c r="F193" s="1">
        <v>42377</v>
      </c>
      <c r="G193">
        <v>7601.35</v>
      </c>
      <c r="H193">
        <f t="shared" si="9"/>
        <v>4.3668987751543931E-3</v>
      </c>
      <c r="I193" s="26">
        <f t="shared" si="10"/>
        <v>-2.2485375832126397E-2</v>
      </c>
      <c r="J193" s="26">
        <f t="shared" si="11"/>
        <v>-0.33013810432906371</v>
      </c>
    </row>
    <row r="194" spans="1:10" x14ac:dyDescent="0.25">
      <c r="A194" t="s">
        <v>72</v>
      </c>
      <c r="B194" t="s">
        <v>5</v>
      </c>
      <c r="C194" s="1">
        <v>42380</v>
      </c>
      <c r="D194">
        <v>270.25</v>
      </c>
      <c r="E194">
        <f t="shared" si="8"/>
        <v>-1.0435759565673552E-2</v>
      </c>
      <c r="F194" s="1">
        <v>42380</v>
      </c>
      <c r="G194">
        <v>7563.85</v>
      </c>
      <c r="H194">
        <f t="shared" si="9"/>
        <v>-4.9333342103705657E-3</v>
      </c>
      <c r="I194" s="26">
        <f t="shared" si="10"/>
        <v>-3.1785608817651356E-2</v>
      </c>
      <c r="J194" s="26">
        <f t="shared" si="11"/>
        <v>-0.46668735796764438</v>
      </c>
    </row>
    <row r="195" spans="1:10" x14ac:dyDescent="0.25">
      <c r="A195" t="s">
        <v>72</v>
      </c>
      <c r="B195" t="s">
        <v>5</v>
      </c>
      <c r="C195" s="1">
        <v>42381</v>
      </c>
      <c r="D195">
        <v>260.10000600000001</v>
      </c>
      <c r="E195">
        <f t="shared" si="8"/>
        <v>-3.7557794634597519E-2</v>
      </c>
      <c r="F195" s="1">
        <v>42381</v>
      </c>
      <c r="G195">
        <v>7510.3</v>
      </c>
      <c r="H195">
        <f t="shared" si="9"/>
        <v>-7.0797279163389293E-3</v>
      </c>
      <c r="I195" s="26">
        <f t="shared" si="10"/>
        <v>-3.393200252361972E-2</v>
      </c>
      <c r="J195" s="26">
        <f t="shared" si="11"/>
        <v>-0.49820145648761638</v>
      </c>
    </row>
    <row r="196" spans="1:10" x14ac:dyDescent="0.25">
      <c r="A196" t="s">
        <v>72</v>
      </c>
      <c r="B196" t="s">
        <v>5</v>
      </c>
      <c r="C196" s="1">
        <v>42382</v>
      </c>
      <c r="D196">
        <v>257.39999399999999</v>
      </c>
      <c r="E196">
        <f t="shared" ref="E196:E248" si="12">(D196/D195)-1</f>
        <v>-1.0380668734010001E-2</v>
      </c>
      <c r="F196" s="1">
        <v>42382</v>
      </c>
      <c r="G196">
        <v>7562.4</v>
      </c>
      <c r="H196">
        <f t="shared" ref="H196:H248" si="13">(G196/G195)-1</f>
        <v>6.9371396615314218E-3</v>
      </c>
      <c r="I196" s="26">
        <f t="shared" ref="I196:I248" si="14">H196-$M$3</f>
        <v>-1.9915134945749369E-2</v>
      </c>
      <c r="J196" s="26">
        <f t="shared" si="11"/>
        <v>-0.29240093416866081</v>
      </c>
    </row>
    <row r="197" spans="1:10" x14ac:dyDescent="0.25">
      <c r="A197" t="s">
        <v>72</v>
      </c>
      <c r="B197" t="s">
        <v>5</v>
      </c>
      <c r="C197" s="1">
        <v>42383</v>
      </c>
      <c r="D197">
        <v>251.5</v>
      </c>
      <c r="E197">
        <f t="shared" si="12"/>
        <v>-2.29215001458003E-2</v>
      </c>
      <c r="F197" s="1">
        <v>42383</v>
      </c>
      <c r="G197">
        <v>7536.8</v>
      </c>
      <c r="H197">
        <f t="shared" si="13"/>
        <v>-3.3851687295037847E-3</v>
      </c>
      <c r="I197" s="26">
        <f t="shared" si="14"/>
        <v>-3.0237443336784575E-2</v>
      </c>
      <c r="J197" s="26">
        <f t="shared" ref="J197:J244" si="15">I197/$E$250</f>
        <v>-0.44395665420458802</v>
      </c>
    </row>
    <row r="198" spans="1:10" x14ac:dyDescent="0.25">
      <c r="A198" t="s">
        <v>72</v>
      </c>
      <c r="B198" t="s">
        <v>5</v>
      </c>
      <c r="C198" s="1">
        <v>42384</v>
      </c>
      <c r="D198">
        <v>245.89999399999999</v>
      </c>
      <c r="E198">
        <f t="shared" si="12"/>
        <v>-2.2266425447316163E-2</v>
      </c>
      <c r="F198" s="1">
        <v>42384</v>
      </c>
      <c r="G198">
        <v>7437.8</v>
      </c>
      <c r="H198">
        <f t="shared" si="13"/>
        <v>-1.3135548243286221E-2</v>
      </c>
      <c r="I198" s="26">
        <f t="shared" si="14"/>
        <v>-3.9987822850567012E-2</v>
      </c>
      <c r="J198" s="26">
        <f t="shared" si="15"/>
        <v>-0.5871151156508897</v>
      </c>
    </row>
    <row r="199" spans="1:10" x14ac:dyDescent="0.25">
      <c r="A199" t="s">
        <v>72</v>
      </c>
      <c r="B199" t="s">
        <v>5</v>
      </c>
      <c r="C199" s="1">
        <v>42387</v>
      </c>
      <c r="D199">
        <v>248.300003</v>
      </c>
      <c r="E199">
        <f t="shared" si="12"/>
        <v>9.7601019054924798E-3</v>
      </c>
      <c r="F199" s="1">
        <v>42387</v>
      </c>
      <c r="G199">
        <v>7351</v>
      </c>
      <c r="H199">
        <f t="shared" si="13"/>
        <v>-1.1670117507865285E-2</v>
      </c>
      <c r="I199" s="26">
        <f t="shared" si="14"/>
        <v>-3.8522392115146076E-2</v>
      </c>
      <c r="J199" s="26">
        <f t="shared" si="15"/>
        <v>-0.56559915218070467</v>
      </c>
    </row>
    <row r="200" spans="1:10" x14ac:dyDescent="0.25">
      <c r="A200" t="s">
        <v>72</v>
      </c>
      <c r="B200" t="s">
        <v>5</v>
      </c>
      <c r="C200" s="1">
        <v>42388</v>
      </c>
      <c r="D200">
        <v>237.5</v>
      </c>
      <c r="E200">
        <f t="shared" si="12"/>
        <v>-4.3495782801098115E-2</v>
      </c>
      <c r="F200" s="1">
        <v>42388</v>
      </c>
      <c r="G200">
        <v>7435.1</v>
      </c>
      <c r="H200">
        <f t="shared" si="13"/>
        <v>1.1440620323765582E-2</v>
      </c>
      <c r="I200" s="26">
        <f t="shared" si="14"/>
        <v>-1.5411654283515208E-2</v>
      </c>
      <c r="J200" s="26">
        <f t="shared" si="15"/>
        <v>-0.22627926558670494</v>
      </c>
    </row>
    <row r="201" spans="1:10" x14ac:dyDescent="0.25">
      <c r="A201" t="s">
        <v>72</v>
      </c>
      <c r="B201" t="s">
        <v>5</v>
      </c>
      <c r="C201" s="1">
        <v>42389</v>
      </c>
      <c r="D201">
        <v>234.550003</v>
      </c>
      <c r="E201">
        <f t="shared" si="12"/>
        <v>-1.2421039999999994E-2</v>
      </c>
      <c r="F201" s="1">
        <v>42389</v>
      </c>
      <c r="G201">
        <v>7309.3</v>
      </c>
      <c r="H201">
        <f t="shared" si="13"/>
        <v>-1.6919745531331132E-2</v>
      </c>
      <c r="I201" s="26">
        <f t="shared" si="14"/>
        <v>-4.3772020138611922E-2</v>
      </c>
      <c r="J201" s="26">
        <f t="shared" si="15"/>
        <v>-0.64267601569585853</v>
      </c>
    </row>
    <row r="202" spans="1:10" x14ac:dyDescent="0.25">
      <c r="A202" t="s">
        <v>72</v>
      </c>
      <c r="B202" t="s">
        <v>5</v>
      </c>
      <c r="C202" s="1">
        <v>42390</v>
      </c>
      <c r="D202">
        <v>225.800003</v>
      </c>
      <c r="E202">
        <f t="shared" si="12"/>
        <v>-3.730547809884277E-2</v>
      </c>
      <c r="F202" s="1">
        <v>42390</v>
      </c>
      <c r="G202">
        <v>7276.8</v>
      </c>
      <c r="H202">
        <f t="shared" si="13"/>
        <v>-4.4463902152053203E-3</v>
      </c>
      <c r="I202" s="26">
        <f t="shared" si="14"/>
        <v>-3.1298664822486111E-2</v>
      </c>
      <c r="J202" s="26">
        <f t="shared" si="15"/>
        <v>-0.45953787695925546</v>
      </c>
    </row>
    <row r="203" spans="1:10" x14ac:dyDescent="0.25">
      <c r="A203" t="s">
        <v>72</v>
      </c>
      <c r="B203" t="s">
        <v>5</v>
      </c>
      <c r="C203" s="1">
        <v>42391</v>
      </c>
      <c r="D203">
        <v>233.949997</v>
      </c>
      <c r="E203">
        <f t="shared" si="12"/>
        <v>3.6093861345077194E-2</v>
      </c>
      <c r="F203" s="1">
        <v>42391</v>
      </c>
      <c r="G203">
        <v>7422.45</v>
      </c>
      <c r="H203">
        <f t="shared" si="13"/>
        <v>2.0015666226912865E-2</v>
      </c>
      <c r="I203" s="26">
        <f t="shared" si="14"/>
        <v>-6.8366083803679256E-3</v>
      </c>
      <c r="J203" s="26">
        <f t="shared" si="15"/>
        <v>-0.10037746078097977</v>
      </c>
    </row>
    <row r="204" spans="1:10" x14ac:dyDescent="0.25">
      <c r="A204" t="s">
        <v>72</v>
      </c>
      <c r="B204" t="s">
        <v>5</v>
      </c>
      <c r="C204" s="1">
        <v>42394</v>
      </c>
      <c r="D204">
        <v>236.800003</v>
      </c>
      <c r="E204">
        <f t="shared" si="12"/>
        <v>1.2182115992931619E-2</v>
      </c>
      <c r="F204" s="1">
        <v>42394</v>
      </c>
      <c r="G204">
        <v>7436.15</v>
      </c>
      <c r="H204">
        <f t="shared" si="13"/>
        <v>1.8457517396546219E-3</v>
      </c>
      <c r="I204" s="26">
        <f t="shared" si="14"/>
        <v>-2.5006522867626169E-2</v>
      </c>
      <c r="J204" s="26">
        <f t="shared" si="15"/>
        <v>-0.36715446150489228</v>
      </c>
    </row>
    <row r="205" spans="1:10" x14ac:dyDescent="0.25">
      <c r="A205" t="s">
        <v>72</v>
      </c>
      <c r="B205" t="s">
        <v>5</v>
      </c>
      <c r="C205" s="1">
        <v>42396</v>
      </c>
      <c r="D205">
        <v>237.75</v>
      </c>
      <c r="E205">
        <f t="shared" si="12"/>
        <v>4.0118116045799734E-3</v>
      </c>
      <c r="F205" s="1">
        <v>42396</v>
      </c>
      <c r="G205">
        <v>7437.75</v>
      </c>
      <c r="H205">
        <f t="shared" si="13"/>
        <v>2.1516510559904667E-4</v>
      </c>
      <c r="I205" s="26">
        <f t="shared" si="14"/>
        <v>-2.6637109501681744E-2</v>
      </c>
      <c r="J205" s="26">
        <f t="shared" si="15"/>
        <v>-0.39109530129029108</v>
      </c>
    </row>
    <row r="206" spans="1:10" x14ac:dyDescent="0.25">
      <c r="A206" t="s">
        <v>72</v>
      </c>
      <c r="B206" t="s">
        <v>5</v>
      </c>
      <c r="C206" s="1">
        <v>42397</v>
      </c>
      <c r="D206">
        <v>243.25</v>
      </c>
      <c r="E206">
        <f t="shared" si="12"/>
        <v>2.3133543638275578E-2</v>
      </c>
      <c r="F206" s="1">
        <v>42397</v>
      </c>
      <c r="G206">
        <v>7424.65</v>
      </c>
      <c r="H206">
        <f t="shared" si="13"/>
        <v>-1.7612853349467938E-3</v>
      </c>
      <c r="I206" s="26">
        <f t="shared" si="14"/>
        <v>-2.8613559942227584E-2</v>
      </c>
      <c r="J206" s="26">
        <f t="shared" si="15"/>
        <v>-0.42011423371168616</v>
      </c>
    </row>
    <row r="207" spans="1:10" x14ac:dyDescent="0.25">
      <c r="A207" t="s">
        <v>72</v>
      </c>
      <c r="B207" t="s">
        <v>5</v>
      </c>
      <c r="C207" s="1">
        <v>42398</v>
      </c>
      <c r="D207">
        <v>244.75</v>
      </c>
      <c r="E207">
        <f t="shared" si="12"/>
        <v>6.1664953751283669E-3</v>
      </c>
      <c r="F207" s="1">
        <v>42398</v>
      </c>
      <c r="G207">
        <v>7563.55</v>
      </c>
      <c r="H207">
        <f t="shared" si="13"/>
        <v>1.8707952563420616E-2</v>
      </c>
      <c r="I207" s="26">
        <f t="shared" si="14"/>
        <v>-8.1443220438601749E-3</v>
      </c>
      <c r="J207" s="26">
        <f t="shared" si="15"/>
        <v>-0.1195777673755313</v>
      </c>
    </row>
    <row r="208" spans="1:10" x14ac:dyDescent="0.25">
      <c r="A208" t="s">
        <v>72</v>
      </c>
      <c r="B208" t="s">
        <v>5</v>
      </c>
      <c r="C208" s="1">
        <v>42401</v>
      </c>
      <c r="D208">
        <v>238.550003</v>
      </c>
      <c r="E208">
        <f t="shared" si="12"/>
        <v>-2.5331959141981608E-2</v>
      </c>
      <c r="F208" s="1">
        <v>42401</v>
      </c>
      <c r="G208">
        <v>7555.95</v>
      </c>
      <c r="H208">
        <f t="shared" si="13"/>
        <v>-1.0048191656034655E-3</v>
      </c>
      <c r="I208" s="26">
        <f t="shared" si="14"/>
        <v>-2.7857093772884256E-2</v>
      </c>
      <c r="J208" s="26">
        <f t="shared" si="15"/>
        <v>-0.40900753445077115</v>
      </c>
    </row>
    <row r="209" spans="1:10" x14ac:dyDescent="0.25">
      <c r="A209" t="s">
        <v>72</v>
      </c>
      <c r="B209" t="s">
        <v>5</v>
      </c>
      <c r="C209" s="1">
        <v>42402</v>
      </c>
      <c r="D209">
        <v>234.550003</v>
      </c>
      <c r="E209">
        <f t="shared" si="12"/>
        <v>-1.6767972960369248E-2</v>
      </c>
      <c r="F209" s="1">
        <v>42402</v>
      </c>
      <c r="G209">
        <v>7455.55</v>
      </c>
      <c r="H209">
        <f t="shared" si="13"/>
        <v>-1.3287541606283759E-2</v>
      </c>
      <c r="I209" s="26">
        <f t="shared" si="14"/>
        <v>-4.013981621356455E-2</v>
      </c>
      <c r="J209" s="26">
        <f t="shared" si="15"/>
        <v>-0.5893467350423216</v>
      </c>
    </row>
    <row r="210" spans="1:10" x14ac:dyDescent="0.25">
      <c r="A210" t="s">
        <v>72</v>
      </c>
      <c r="B210" t="s">
        <v>5</v>
      </c>
      <c r="C210" s="1">
        <v>42403</v>
      </c>
      <c r="D210">
        <v>236.39999399999999</v>
      </c>
      <c r="E210">
        <f t="shared" si="12"/>
        <v>7.8874055695492551E-3</v>
      </c>
      <c r="F210" s="1">
        <v>42403</v>
      </c>
      <c r="G210">
        <v>7361.8</v>
      </c>
      <c r="H210">
        <f t="shared" si="13"/>
        <v>-1.257452501827494E-2</v>
      </c>
      <c r="I210" s="26">
        <f t="shared" si="14"/>
        <v>-3.9426799625555731E-2</v>
      </c>
      <c r="J210" s="26">
        <f t="shared" si="15"/>
        <v>-0.57887797763849447</v>
      </c>
    </row>
    <row r="211" spans="1:10" x14ac:dyDescent="0.25">
      <c r="A211" t="s">
        <v>72</v>
      </c>
      <c r="B211" t="s">
        <v>5</v>
      </c>
      <c r="C211" s="1">
        <v>42404</v>
      </c>
      <c r="D211">
        <v>237.35000600000001</v>
      </c>
      <c r="E211">
        <f t="shared" si="12"/>
        <v>4.0186633845684661E-3</v>
      </c>
      <c r="F211" s="1">
        <v>42404</v>
      </c>
      <c r="G211">
        <v>7404</v>
      </c>
      <c r="H211">
        <f t="shared" si="13"/>
        <v>5.7322937325110512E-3</v>
      </c>
      <c r="I211" s="26">
        <f t="shared" si="14"/>
        <v>-2.1119980874769739E-2</v>
      </c>
      <c r="J211" s="26">
        <f t="shared" si="15"/>
        <v>-0.31009090092683528</v>
      </c>
    </row>
    <row r="212" spans="1:10" x14ac:dyDescent="0.25">
      <c r="A212" t="s">
        <v>72</v>
      </c>
      <c r="B212" t="s">
        <v>5</v>
      </c>
      <c r="C212" s="1">
        <v>42405</v>
      </c>
      <c r="D212">
        <v>238.14999399999999</v>
      </c>
      <c r="E212">
        <f t="shared" si="12"/>
        <v>3.3704991774889947E-3</v>
      </c>
      <c r="F212" s="1">
        <v>42405</v>
      </c>
      <c r="G212">
        <v>7489.1</v>
      </c>
      <c r="H212">
        <f t="shared" si="13"/>
        <v>1.1493787142085488E-2</v>
      </c>
      <c r="I212" s="26">
        <f t="shared" si="14"/>
        <v>-1.5358487465195303E-2</v>
      </c>
      <c r="J212" s="26">
        <f t="shared" si="15"/>
        <v>-0.22549865187829349</v>
      </c>
    </row>
    <row r="213" spans="1:10" x14ac:dyDescent="0.25">
      <c r="A213" t="s">
        <v>72</v>
      </c>
      <c r="B213" t="s">
        <v>5</v>
      </c>
      <c r="C213" s="1">
        <v>42408</v>
      </c>
      <c r="D213">
        <v>236.35000600000001</v>
      </c>
      <c r="E213">
        <f t="shared" si="12"/>
        <v>-7.558211401844428E-3</v>
      </c>
      <c r="F213" s="1">
        <v>42408</v>
      </c>
      <c r="G213">
        <v>7387.25</v>
      </c>
      <c r="H213">
        <f t="shared" si="13"/>
        <v>-1.3599764991788166E-2</v>
      </c>
      <c r="I213" s="26">
        <f t="shared" si="14"/>
        <v>-4.0452039599068956E-2</v>
      </c>
      <c r="J213" s="26">
        <f t="shared" si="15"/>
        <v>-0.59393090732332721</v>
      </c>
    </row>
    <row r="214" spans="1:10" x14ac:dyDescent="0.25">
      <c r="A214" t="s">
        <v>72</v>
      </c>
      <c r="B214" t="s">
        <v>5</v>
      </c>
      <c r="C214" s="1">
        <v>42409</v>
      </c>
      <c r="D214">
        <v>233.60000600000001</v>
      </c>
      <c r="E214">
        <f t="shared" si="12"/>
        <v>-1.1635286355778596E-2</v>
      </c>
      <c r="F214" s="1">
        <v>42409</v>
      </c>
      <c r="G214">
        <v>7298.2</v>
      </c>
      <c r="H214">
        <f t="shared" si="13"/>
        <v>-1.2054553453585637E-2</v>
      </c>
      <c r="I214" s="26">
        <f t="shared" si="14"/>
        <v>-3.8906828060866427E-2</v>
      </c>
      <c r="J214" s="26">
        <f t="shared" si="15"/>
        <v>-0.5712435743733163</v>
      </c>
    </row>
    <row r="215" spans="1:10" x14ac:dyDescent="0.25">
      <c r="A215" t="s">
        <v>72</v>
      </c>
      <c r="B215" t="s">
        <v>5</v>
      </c>
      <c r="C215" s="1">
        <v>42410</v>
      </c>
      <c r="D215">
        <v>223.449997</v>
      </c>
      <c r="E215">
        <f t="shared" si="12"/>
        <v>-4.345037987713074E-2</v>
      </c>
      <c r="F215" s="1">
        <v>42410</v>
      </c>
      <c r="G215">
        <v>7215.7</v>
      </c>
      <c r="H215">
        <f t="shared" si="13"/>
        <v>-1.1304157189443997E-2</v>
      </c>
      <c r="I215" s="26">
        <f t="shared" si="14"/>
        <v>-3.8156431796724788E-2</v>
      </c>
      <c r="J215" s="26">
        <f t="shared" si="15"/>
        <v>-0.56022599557059172</v>
      </c>
    </row>
    <row r="216" spans="1:10" x14ac:dyDescent="0.25">
      <c r="A216" t="s">
        <v>72</v>
      </c>
      <c r="B216" t="s">
        <v>5</v>
      </c>
      <c r="C216" s="1">
        <v>42411</v>
      </c>
      <c r="D216">
        <v>221.5</v>
      </c>
      <c r="E216">
        <f t="shared" si="12"/>
        <v>-8.7267712068933578E-3</v>
      </c>
      <c r="F216" s="1">
        <v>42411</v>
      </c>
      <c r="G216">
        <v>6976.35</v>
      </c>
      <c r="H216">
        <f t="shared" si="13"/>
        <v>-3.3170724946990471E-2</v>
      </c>
      <c r="I216" s="26">
        <f t="shared" si="14"/>
        <v>-6.0022999554271261E-2</v>
      </c>
      <c r="J216" s="26">
        <f t="shared" si="15"/>
        <v>-0.88127854463873567</v>
      </c>
    </row>
    <row r="217" spans="1:10" x14ac:dyDescent="0.25">
      <c r="A217" t="s">
        <v>72</v>
      </c>
      <c r="B217" t="s">
        <v>5</v>
      </c>
      <c r="C217" s="1">
        <v>42412</v>
      </c>
      <c r="D217">
        <v>234.75</v>
      </c>
      <c r="E217">
        <f t="shared" si="12"/>
        <v>5.9819413092550899E-2</v>
      </c>
      <c r="F217" s="1">
        <v>42412</v>
      </c>
      <c r="G217">
        <v>6980.95</v>
      </c>
      <c r="H217">
        <f t="shared" si="13"/>
        <v>6.5937058777154611E-4</v>
      </c>
      <c r="I217" s="26">
        <f t="shared" si="14"/>
        <v>-2.6192904019509244E-2</v>
      </c>
      <c r="J217" s="26">
        <f t="shared" si="15"/>
        <v>-0.38457332198641486</v>
      </c>
    </row>
    <row r="218" spans="1:10" x14ac:dyDescent="0.25">
      <c r="A218" t="s">
        <v>72</v>
      </c>
      <c r="B218" t="s">
        <v>5</v>
      </c>
      <c r="C218" s="1">
        <v>42415</v>
      </c>
      <c r="D218">
        <v>232.5</v>
      </c>
      <c r="E218">
        <f t="shared" si="12"/>
        <v>-9.5846645367412275E-3</v>
      </c>
      <c r="F218" s="1">
        <v>42415</v>
      </c>
      <c r="G218">
        <v>7162.95</v>
      </c>
      <c r="H218">
        <f t="shared" si="13"/>
        <v>2.6070950228836987E-2</v>
      </c>
      <c r="I218" s="26">
        <f t="shared" si="14"/>
        <v>-7.8132437844380398E-4</v>
      </c>
      <c r="J218" s="26">
        <f t="shared" si="15"/>
        <v>-1.1471676128133816E-2</v>
      </c>
    </row>
    <row r="219" spans="1:10" x14ac:dyDescent="0.25">
      <c r="A219" t="s">
        <v>72</v>
      </c>
      <c r="B219" t="s">
        <v>5</v>
      </c>
      <c r="C219" s="1">
        <v>42416</v>
      </c>
      <c r="D219">
        <v>222.39999399999999</v>
      </c>
      <c r="E219">
        <f t="shared" si="12"/>
        <v>-4.344088602150542E-2</v>
      </c>
      <c r="F219" s="1">
        <v>42416</v>
      </c>
      <c r="G219">
        <v>7048.25</v>
      </c>
      <c r="H219">
        <f t="shared" si="13"/>
        <v>-1.6012955556020891E-2</v>
      </c>
      <c r="I219" s="26">
        <f t="shared" si="14"/>
        <v>-4.2865230163301682E-2</v>
      </c>
      <c r="J219" s="26">
        <f t="shared" si="15"/>
        <v>-0.62936221006020632</v>
      </c>
    </row>
    <row r="220" spans="1:10" x14ac:dyDescent="0.25">
      <c r="A220" t="s">
        <v>72</v>
      </c>
      <c r="B220" t="s">
        <v>5</v>
      </c>
      <c r="C220" s="1">
        <v>42417</v>
      </c>
      <c r="D220">
        <v>226.949997</v>
      </c>
      <c r="E220">
        <f t="shared" si="12"/>
        <v>2.0458647134675711E-2</v>
      </c>
      <c r="F220" s="1">
        <v>42417</v>
      </c>
      <c r="G220">
        <v>7108.45</v>
      </c>
      <c r="H220">
        <f t="shared" si="13"/>
        <v>8.5411272301634256E-3</v>
      </c>
      <c r="I220" s="26">
        <f t="shared" si="14"/>
        <v>-1.8311147377117365E-2</v>
      </c>
      <c r="J220" s="26">
        <f t="shared" si="15"/>
        <v>-0.26885063110817264</v>
      </c>
    </row>
    <row r="221" spans="1:10" x14ac:dyDescent="0.25">
      <c r="A221" t="s">
        <v>72</v>
      </c>
      <c r="B221" t="s">
        <v>5</v>
      </c>
      <c r="C221" s="1">
        <v>42418</v>
      </c>
      <c r="D221">
        <v>225.85000600000001</v>
      </c>
      <c r="E221">
        <f t="shared" si="12"/>
        <v>-4.8468429810113456E-3</v>
      </c>
      <c r="F221" s="1">
        <v>42418</v>
      </c>
      <c r="G221">
        <v>7191.75</v>
      </c>
      <c r="H221">
        <f t="shared" si="13"/>
        <v>1.1718447762873785E-2</v>
      </c>
      <c r="I221" s="26">
        <f t="shared" si="14"/>
        <v>-1.5133826844407006E-2</v>
      </c>
      <c r="J221" s="26">
        <f t="shared" si="15"/>
        <v>-0.2222001065474003</v>
      </c>
    </row>
    <row r="222" spans="1:10" x14ac:dyDescent="0.25">
      <c r="A222" t="s">
        <v>72</v>
      </c>
      <c r="B222" t="s">
        <v>5</v>
      </c>
      <c r="C222" s="1">
        <v>42419</v>
      </c>
      <c r="D222">
        <v>224.800003</v>
      </c>
      <c r="E222">
        <f t="shared" si="12"/>
        <v>-4.6491165468466322E-3</v>
      </c>
      <c r="F222" s="1">
        <v>42419</v>
      </c>
      <c r="G222">
        <v>7210.75</v>
      </c>
      <c r="H222">
        <f t="shared" si="13"/>
        <v>2.6419160844022294E-3</v>
      </c>
      <c r="I222" s="26">
        <f t="shared" si="14"/>
        <v>-2.4210358522878561E-2</v>
      </c>
      <c r="J222" s="26">
        <f t="shared" si="15"/>
        <v>-0.35546489983281992</v>
      </c>
    </row>
    <row r="223" spans="1:10" x14ac:dyDescent="0.25">
      <c r="A223" t="s">
        <v>72</v>
      </c>
      <c r="B223" t="s">
        <v>5</v>
      </c>
      <c r="C223" s="1">
        <v>42422</v>
      </c>
      <c r="D223">
        <v>222.14999399999999</v>
      </c>
      <c r="E223">
        <f t="shared" si="12"/>
        <v>-1.1788296106028162E-2</v>
      </c>
      <c r="F223" s="1">
        <v>42422</v>
      </c>
      <c r="G223">
        <v>7234.55</v>
      </c>
      <c r="H223">
        <f t="shared" si="13"/>
        <v>3.3006275352771564E-3</v>
      </c>
      <c r="I223" s="26">
        <f t="shared" si="14"/>
        <v>-2.3551647072003634E-2</v>
      </c>
      <c r="J223" s="26">
        <f t="shared" si="15"/>
        <v>-0.34579346932993338</v>
      </c>
    </row>
    <row r="224" spans="1:10" x14ac:dyDescent="0.25">
      <c r="A224" t="s">
        <v>72</v>
      </c>
      <c r="B224" t="s">
        <v>5</v>
      </c>
      <c r="C224" s="1">
        <v>42423</v>
      </c>
      <c r="D224">
        <v>221.60000600000001</v>
      </c>
      <c r="E224">
        <f t="shared" si="12"/>
        <v>-2.4757506858180678E-3</v>
      </c>
      <c r="F224" s="1">
        <v>42423</v>
      </c>
      <c r="G224">
        <v>7109.55</v>
      </c>
      <c r="H224">
        <f t="shared" si="13"/>
        <v>-1.7278199749811707E-2</v>
      </c>
      <c r="I224" s="26">
        <f t="shared" si="14"/>
        <v>-4.4130474357092497E-2</v>
      </c>
      <c r="J224" s="26">
        <f t="shared" si="15"/>
        <v>-0.64793896513737292</v>
      </c>
    </row>
    <row r="225" spans="1:10" x14ac:dyDescent="0.25">
      <c r="A225" t="s">
        <v>72</v>
      </c>
      <c r="B225" t="s">
        <v>5</v>
      </c>
      <c r="C225" s="1">
        <v>42424</v>
      </c>
      <c r="D225">
        <v>216.800003</v>
      </c>
      <c r="E225">
        <f t="shared" si="12"/>
        <v>-2.1660662770920713E-2</v>
      </c>
      <c r="F225" s="1">
        <v>42424</v>
      </c>
      <c r="G225">
        <v>7018.7</v>
      </c>
      <c r="H225">
        <f t="shared" si="13"/>
        <v>-1.2778586549078375E-2</v>
      </c>
      <c r="I225" s="26">
        <f t="shared" si="14"/>
        <v>-3.9630861156359165E-2</v>
      </c>
      <c r="J225" s="26">
        <f t="shared" si="15"/>
        <v>-0.58187407996957841</v>
      </c>
    </row>
    <row r="226" spans="1:10" x14ac:dyDescent="0.25">
      <c r="A226" t="s">
        <v>72</v>
      </c>
      <c r="B226" t="s">
        <v>5</v>
      </c>
      <c r="C226" s="1">
        <v>42425</v>
      </c>
      <c r="D226">
        <v>225.25</v>
      </c>
      <c r="E226">
        <f t="shared" si="12"/>
        <v>3.8976000383173393E-2</v>
      </c>
      <c r="F226" s="1">
        <v>42425</v>
      </c>
      <c r="G226">
        <v>6970.6</v>
      </c>
      <c r="H226">
        <f t="shared" si="13"/>
        <v>-6.8531209483236877E-3</v>
      </c>
      <c r="I226" s="26">
        <f t="shared" si="14"/>
        <v>-3.3705395555604478E-2</v>
      </c>
      <c r="J226" s="26">
        <f t="shared" si="15"/>
        <v>-0.49487433421014837</v>
      </c>
    </row>
    <row r="227" spans="1:10" x14ac:dyDescent="0.25">
      <c r="A227" t="s">
        <v>72</v>
      </c>
      <c r="B227" t="s">
        <v>5</v>
      </c>
      <c r="C227" s="1">
        <v>42426</v>
      </c>
      <c r="D227">
        <v>230.35000600000001</v>
      </c>
      <c r="E227">
        <f t="shared" si="12"/>
        <v>2.2641536071032142E-2</v>
      </c>
      <c r="F227" s="1">
        <v>42426</v>
      </c>
      <c r="G227">
        <v>7029.75</v>
      </c>
      <c r="H227">
        <f t="shared" si="13"/>
        <v>8.4856396866839212E-3</v>
      </c>
      <c r="I227" s="26">
        <f t="shared" si="14"/>
        <v>-1.8366634920596869E-2</v>
      </c>
      <c r="J227" s="26">
        <f t="shared" si="15"/>
        <v>-0.26966531851010733</v>
      </c>
    </row>
    <row r="228" spans="1:10" x14ac:dyDescent="0.25">
      <c r="A228" t="s">
        <v>72</v>
      </c>
      <c r="B228" t="s">
        <v>5</v>
      </c>
      <c r="C228" s="1">
        <v>42429</v>
      </c>
      <c r="D228">
        <v>230.449997</v>
      </c>
      <c r="E228">
        <f t="shared" si="12"/>
        <v>4.3408290599300514E-4</v>
      </c>
      <c r="F228" s="1">
        <v>42429</v>
      </c>
      <c r="G228">
        <v>6987.05</v>
      </c>
      <c r="H228">
        <f t="shared" si="13"/>
        <v>-6.0741847149613504E-3</v>
      </c>
      <c r="I228" s="26">
        <f t="shared" si="14"/>
        <v>-3.2926459322242141E-2</v>
      </c>
      <c r="J228" s="26">
        <f t="shared" si="15"/>
        <v>-0.48343772165826715</v>
      </c>
    </row>
    <row r="229" spans="1:10" x14ac:dyDescent="0.25">
      <c r="A229" t="s">
        <v>72</v>
      </c>
      <c r="B229" t="s">
        <v>5</v>
      </c>
      <c r="C229" s="1">
        <v>42430</v>
      </c>
      <c r="D229">
        <v>239.14999399999999</v>
      </c>
      <c r="E229">
        <f t="shared" si="12"/>
        <v>3.7752211383192069E-2</v>
      </c>
      <c r="F229" s="1">
        <v>42430</v>
      </c>
      <c r="G229">
        <v>7222.3</v>
      </c>
      <c r="H229">
        <f t="shared" si="13"/>
        <v>3.3669431305057174E-2</v>
      </c>
      <c r="I229" s="26">
        <f t="shared" si="14"/>
        <v>6.8171566977763831E-3</v>
      </c>
      <c r="J229" s="26">
        <f t="shared" si="15"/>
        <v>0.10009186441538077</v>
      </c>
    </row>
    <row r="230" spans="1:10" x14ac:dyDescent="0.25">
      <c r="A230" t="s">
        <v>72</v>
      </c>
      <c r="B230" t="s">
        <v>5</v>
      </c>
      <c r="C230" s="1">
        <v>42431</v>
      </c>
      <c r="D230">
        <v>244.550003</v>
      </c>
      <c r="E230">
        <f t="shared" si="12"/>
        <v>2.2580008929458772E-2</v>
      </c>
      <c r="F230" s="1">
        <v>42431</v>
      </c>
      <c r="G230">
        <v>7368.85</v>
      </c>
      <c r="H230">
        <f t="shared" si="13"/>
        <v>2.0291319939631514E-2</v>
      </c>
      <c r="I230" s="26">
        <f t="shared" si="14"/>
        <v>-6.5609546676492769E-3</v>
      </c>
      <c r="J230" s="26">
        <f t="shared" si="15"/>
        <v>-9.6330217148156885E-2</v>
      </c>
    </row>
    <row r="231" spans="1:10" x14ac:dyDescent="0.25">
      <c r="A231" t="s">
        <v>72</v>
      </c>
      <c r="B231" t="s">
        <v>5</v>
      </c>
      <c r="C231" s="1">
        <v>42432</v>
      </c>
      <c r="D231">
        <v>249.199997</v>
      </c>
      <c r="E231">
        <f t="shared" si="12"/>
        <v>1.9014491690682922E-2</v>
      </c>
      <c r="F231" s="1">
        <v>42432</v>
      </c>
      <c r="G231">
        <v>7475.6</v>
      </c>
      <c r="H231">
        <f t="shared" si="13"/>
        <v>1.4486656669629561E-2</v>
      </c>
      <c r="I231" s="26">
        <f t="shared" si="14"/>
        <v>-1.236561793765123E-2</v>
      </c>
      <c r="J231" s="26">
        <f t="shared" si="15"/>
        <v>-0.18155630109419357</v>
      </c>
    </row>
    <row r="232" spans="1:10" x14ac:dyDescent="0.25">
      <c r="A232" t="s">
        <v>72</v>
      </c>
      <c r="B232" t="s">
        <v>5</v>
      </c>
      <c r="C232" s="1">
        <v>42433</v>
      </c>
      <c r="D232">
        <v>241.949997</v>
      </c>
      <c r="E232">
        <f t="shared" si="12"/>
        <v>-2.9093098263560546E-2</v>
      </c>
      <c r="F232" s="1">
        <v>42433</v>
      </c>
      <c r="G232">
        <v>7485.35</v>
      </c>
      <c r="H232">
        <f t="shared" si="13"/>
        <v>1.3042431376746322E-3</v>
      </c>
      <c r="I232" s="26">
        <f t="shared" si="14"/>
        <v>-2.5548031469606158E-2</v>
      </c>
      <c r="J232" s="26">
        <f t="shared" si="15"/>
        <v>-0.37510507903827278</v>
      </c>
    </row>
    <row r="233" spans="1:10" x14ac:dyDescent="0.25">
      <c r="A233" t="s">
        <v>72</v>
      </c>
      <c r="B233" t="s">
        <v>5</v>
      </c>
      <c r="C233" s="1">
        <v>42437</v>
      </c>
      <c r="D233">
        <v>246.60000600000001</v>
      </c>
      <c r="E233">
        <f t="shared" si="12"/>
        <v>1.9218884305255868E-2</v>
      </c>
      <c r="F233" s="1">
        <v>42437</v>
      </c>
      <c r="G233">
        <v>7485.3</v>
      </c>
      <c r="H233">
        <f t="shared" si="13"/>
        <v>-6.679714375401602E-6</v>
      </c>
      <c r="I233" s="26">
        <f t="shared" si="14"/>
        <v>-2.6858954321656192E-2</v>
      </c>
      <c r="J233" s="26">
        <f t="shared" si="15"/>
        <v>-0.39435250405480721</v>
      </c>
    </row>
    <row r="234" spans="1:10" x14ac:dyDescent="0.25">
      <c r="A234" t="s">
        <v>72</v>
      </c>
      <c r="B234" t="s">
        <v>5</v>
      </c>
      <c r="C234" s="1">
        <v>42438</v>
      </c>
      <c r="D234">
        <v>247.949997</v>
      </c>
      <c r="E234">
        <f t="shared" si="12"/>
        <v>5.4744159251967073E-3</v>
      </c>
      <c r="F234" s="1">
        <v>42438</v>
      </c>
      <c r="G234">
        <v>7531.8</v>
      </c>
      <c r="H234">
        <f t="shared" si="13"/>
        <v>6.2121758646946912E-3</v>
      </c>
      <c r="I234" s="26">
        <f t="shared" si="14"/>
        <v>-2.0640098742586099E-2</v>
      </c>
      <c r="J234" s="26">
        <f t="shared" si="15"/>
        <v>-0.30304510464558565</v>
      </c>
    </row>
    <row r="235" spans="1:10" x14ac:dyDescent="0.25">
      <c r="A235" t="s">
        <v>72</v>
      </c>
      <c r="B235" t="s">
        <v>5</v>
      </c>
      <c r="C235" s="1">
        <v>42439</v>
      </c>
      <c r="D235">
        <v>246.25</v>
      </c>
      <c r="E235">
        <f t="shared" si="12"/>
        <v>-6.8562089960420014E-3</v>
      </c>
      <c r="F235" s="1">
        <v>42439</v>
      </c>
      <c r="G235">
        <v>7486.15</v>
      </c>
      <c r="H235">
        <f t="shared" si="13"/>
        <v>-6.0609681616612399E-3</v>
      </c>
      <c r="I235" s="26">
        <f t="shared" si="14"/>
        <v>-3.291324276894203E-2</v>
      </c>
      <c r="J235" s="26">
        <f t="shared" si="15"/>
        <v>-0.48324367162837939</v>
      </c>
    </row>
    <row r="236" spans="1:10" x14ac:dyDescent="0.25">
      <c r="A236" t="s">
        <v>72</v>
      </c>
      <c r="B236" t="s">
        <v>5</v>
      </c>
      <c r="C236" s="1">
        <v>42440</v>
      </c>
      <c r="D236">
        <v>248.800003</v>
      </c>
      <c r="E236">
        <f t="shared" si="12"/>
        <v>1.035534213197975E-2</v>
      </c>
      <c r="F236" s="1">
        <v>42440</v>
      </c>
      <c r="G236">
        <v>7510.2</v>
      </c>
      <c r="H236">
        <f t="shared" si="13"/>
        <v>3.2125992666458547E-3</v>
      </c>
      <c r="I236" s="26">
        <f t="shared" si="14"/>
        <v>-2.3639675340634936E-2</v>
      </c>
      <c r="J236" s="26">
        <f t="shared" si="15"/>
        <v>-0.34708593097034701</v>
      </c>
    </row>
    <row r="237" spans="1:10" x14ac:dyDescent="0.25">
      <c r="A237" t="s">
        <v>72</v>
      </c>
      <c r="B237" t="s">
        <v>5</v>
      </c>
      <c r="C237" s="1">
        <v>42443</v>
      </c>
      <c r="D237">
        <v>244.800003</v>
      </c>
      <c r="E237">
        <f t="shared" si="12"/>
        <v>-1.6077170224149895E-2</v>
      </c>
      <c r="F237" s="1">
        <v>42443</v>
      </c>
      <c r="G237">
        <v>7538.75</v>
      </c>
      <c r="H237">
        <f t="shared" si="13"/>
        <v>3.8014966312482912E-3</v>
      </c>
      <c r="I237" s="26">
        <f t="shared" si="14"/>
        <v>-2.3050777976032499E-2</v>
      </c>
      <c r="J237" s="26">
        <f t="shared" si="15"/>
        <v>-0.33843953515087166</v>
      </c>
    </row>
    <row r="238" spans="1:10" x14ac:dyDescent="0.25">
      <c r="A238" t="s">
        <v>72</v>
      </c>
      <c r="B238" t="s">
        <v>5</v>
      </c>
      <c r="C238" s="1">
        <v>42444</v>
      </c>
      <c r="D238">
        <v>241.10000600000001</v>
      </c>
      <c r="E238">
        <f t="shared" si="12"/>
        <v>-1.5114366644840227E-2</v>
      </c>
      <c r="F238" s="1">
        <v>42444</v>
      </c>
      <c r="G238">
        <v>7460.6</v>
      </c>
      <c r="H238">
        <f t="shared" si="13"/>
        <v>-1.0366440059691562E-2</v>
      </c>
      <c r="I238" s="26">
        <f t="shared" si="14"/>
        <v>-3.7218714666972352E-2</v>
      </c>
      <c r="J238" s="26">
        <f t="shared" si="15"/>
        <v>-0.54645810670252803</v>
      </c>
    </row>
    <row r="239" spans="1:10" x14ac:dyDescent="0.25">
      <c r="A239" t="s">
        <v>72</v>
      </c>
      <c r="B239" t="s">
        <v>5</v>
      </c>
      <c r="C239" s="1">
        <v>42445</v>
      </c>
      <c r="D239">
        <v>241.050003</v>
      </c>
      <c r="E239">
        <f t="shared" si="12"/>
        <v>-2.0739526651025741E-4</v>
      </c>
      <c r="F239" s="1">
        <v>42445</v>
      </c>
      <c r="G239">
        <v>7498.75</v>
      </c>
      <c r="H239">
        <f t="shared" si="13"/>
        <v>5.1135297429161231E-3</v>
      </c>
      <c r="I239" s="26">
        <f t="shared" si="14"/>
        <v>-2.1738744864364667E-2</v>
      </c>
      <c r="J239" s="26">
        <f t="shared" si="15"/>
        <v>-0.31917580891668051</v>
      </c>
    </row>
    <row r="240" spans="1:10" x14ac:dyDescent="0.25">
      <c r="A240" t="s">
        <v>72</v>
      </c>
      <c r="B240" t="s">
        <v>5</v>
      </c>
      <c r="C240" s="1">
        <v>42446</v>
      </c>
      <c r="D240">
        <v>239.85000600000001</v>
      </c>
      <c r="E240">
        <f t="shared" si="12"/>
        <v>-4.9782077787403622E-3</v>
      </c>
      <c r="F240" s="1">
        <v>42446</v>
      </c>
      <c r="G240">
        <v>7512.55</v>
      </c>
      <c r="H240">
        <f t="shared" si="13"/>
        <v>1.8403067177863441E-3</v>
      </c>
      <c r="I240" s="26">
        <f t="shared" si="14"/>
        <v>-2.5011967889494446E-2</v>
      </c>
      <c r="J240" s="26">
        <f t="shared" si="15"/>
        <v>-0.36723440720875972</v>
      </c>
    </row>
    <row r="241" spans="1:10" x14ac:dyDescent="0.25">
      <c r="A241" t="s">
        <v>72</v>
      </c>
      <c r="B241" t="s">
        <v>5</v>
      </c>
      <c r="C241" s="1">
        <v>42447</v>
      </c>
      <c r="D241">
        <v>240</v>
      </c>
      <c r="E241">
        <f t="shared" si="12"/>
        <v>6.2536583801464651E-4</v>
      </c>
      <c r="F241" s="1">
        <v>42447</v>
      </c>
      <c r="G241">
        <v>7604.35</v>
      </c>
      <c r="H241">
        <f t="shared" si="13"/>
        <v>1.2219552615290397E-2</v>
      </c>
      <c r="I241" s="26">
        <f t="shared" si="14"/>
        <v>-1.4632721991990394E-2</v>
      </c>
      <c r="J241" s="26">
        <f t="shared" si="15"/>
        <v>-0.2148427109102525</v>
      </c>
    </row>
    <row r="242" spans="1:10" x14ac:dyDescent="0.25">
      <c r="A242" t="s">
        <v>72</v>
      </c>
      <c r="B242" t="s">
        <v>5</v>
      </c>
      <c r="C242" s="1">
        <v>42450</v>
      </c>
      <c r="D242">
        <v>238.050003</v>
      </c>
      <c r="E242">
        <f t="shared" si="12"/>
        <v>-8.1249875000000138E-3</v>
      </c>
      <c r="F242" s="1">
        <v>42450</v>
      </c>
      <c r="G242">
        <v>7704.25</v>
      </c>
      <c r="H242">
        <f t="shared" si="13"/>
        <v>1.3137217513659927E-2</v>
      </c>
      <c r="I242" s="26">
        <f t="shared" si="14"/>
        <v>-1.3715057093620864E-2</v>
      </c>
      <c r="J242" s="26">
        <f t="shared" si="15"/>
        <v>-0.20136923587390532</v>
      </c>
    </row>
    <row r="243" spans="1:10" x14ac:dyDescent="0.25">
      <c r="A243" t="s">
        <v>72</v>
      </c>
      <c r="B243" t="s">
        <v>5</v>
      </c>
      <c r="C243" s="1">
        <v>42451</v>
      </c>
      <c r="D243">
        <v>236</v>
      </c>
      <c r="E243">
        <f t="shared" si="12"/>
        <v>-8.6116487047471768E-3</v>
      </c>
      <c r="F243" s="1">
        <v>42451</v>
      </c>
      <c r="G243">
        <v>7714.9</v>
      </c>
      <c r="H243">
        <f t="shared" si="13"/>
        <v>1.3823538955770598E-3</v>
      </c>
      <c r="I243" s="26">
        <f t="shared" si="14"/>
        <v>-2.5469920711703731E-2</v>
      </c>
      <c r="J243" s="26">
        <f t="shared" si="15"/>
        <v>-0.37395822973790355</v>
      </c>
    </row>
    <row r="244" spans="1:10" x14ac:dyDescent="0.25">
      <c r="A244" t="s">
        <v>72</v>
      </c>
      <c r="B244" t="s">
        <v>5</v>
      </c>
      <c r="C244" s="1">
        <v>42452</v>
      </c>
      <c r="D244">
        <v>232.14999399999999</v>
      </c>
      <c r="E244">
        <f t="shared" si="12"/>
        <v>-1.6313584745762721E-2</v>
      </c>
      <c r="F244" s="1">
        <v>42452</v>
      </c>
      <c r="G244">
        <v>7716.5</v>
      </c>
      <c r="H244">
        <f t="shared" si="13"/>
        <v>2.073908929474122E-4</v>
      </c>
      <c r="I244" s="26">
        <f t="shared" si="14"/>
        <v>-2.6644883714333378E-2</v>
      </c>
      <c r="J244" s="26">
        <f t="shared" si="15"/>
        <v>-0.3912094449829126</v>
      </c>
    </row>
    <row r="245" spans="1:10" x14ac:dyDescent="0.25">
      <c r="A245" t="s">
        <v>72</v>
      </c>
      <c r="B245" t="s">
        <v>5</v>
      </c>
      <c r="C245" s="1">
        <v>42457</v>
      </c>
      <c r="D245">
        <v>230.14999399999999</v>
      </c>
      <c r="E245">
        <f t="shared" si="12"/>
        <v>-8.6151197574444449E-3</v>
      </c>
      <c r="F245" s="1">
        <v>42457</v>
      </c>
      <c r="G245">
        <v>7615.1</v>
      </c>
      <c r="H245">
        <f t="shared" si="13"/>
        <v>-1.3140672584720958E-2</v>
      </c>
      <c r="I245" s="26">
        <f t="shared" si="14"/>
        <v>-3.9992947192001749E-2</v>
      </c>
      <c r="J245" s="26">
        <f>I245/$E$250</f>
        <v>-0.58719035301315703</v>
      </c>
    </row>
    <row r="246" spans="1:10" x14ac:dyDescent="0.25">
      <c r="A246" t="s">
        <v>72</v>
      </c>
      <c r="B246" t="s">
        <v>5</v>
      </c>
      <c r="C246" s="1">
        <v>42458</v>
      </c>
      <c r="D246">
        <v>234.85000600000001</v>
      </c>
      <c r="E246">
        <f t="shared" si="12"/>
        <v>2.0421516934734374E-2</v>
      </c>
      <c r="F246" s="1">
        <v>42458</v>
      </c>
      <c r="G246">
        <v>7597</v>
      </c>
      <c r="H246">
        <f t="shared" si="13"/>
        <v>-2.3768565087786131E-3</v>
      </c>
      <c r="I246" s="26">
        <f t="shared" si="14"/>
        <v>-2.9229131116059404E-2</v>
      </c>
      <c r="J246" s="26">
        <f t="shared" ref="J246:J248" si="16">I246/$E$250</f>
        <v>-0.42915226367061149</v>
      </c>
    </row>
    <row r="247" spans="1:10" x14ac:dyDescent="0.25">
      <c r="A247" t="s">
        <v>72</v>
      </c>
      <c r="B247" t="s">
        <v>5</v>
      </c>
      <c r="C247" s="1">
        <v>42459</v>
      </c>
      <c r="D247">
        <v>241.5</v>
      </c>
      <c r="E247">
        <f t="shared" si="12"/>
        <v>2.8315920077089496E-2</v>
      </c>
      <c r="F247" s="1">
        <v>42459</v>
      </c>
      <c r="G247">
        <v>7735.2</v>
      </c>
      <c r="H247">
        <f t="shared" si="13"/>
        <v>1.8191391338686191E-2</v>
      </c>
      <c r="I247" s="26">
        <f t="shared" si="14"/>
        <v>-8.6608832685945991E-3</v>
      </c>
      <c r="J247" s="26">
        <f t="shared" si="16"/>
        <v>-0.12716209884399024</v>
      </c>
    </row>
    <row r="248" spans="1:10" x14ac:dyDescent="0.25">
      <c r="A248" t="s">
        <v>72</v>
      </c>
      <c r="B248" t="s">
        <v>5</v>
      </c>
      <c r="C248" s="1">
        <v>42460</v>
      </c>
      <c r="E248">
        <f t="shared" si="12"/>
        <v>-1</v>
      </c>
      <c r="F248" s="1">
        <v>42460</v>
      </c>
      <c r="G248">
        <v>7738.4</v>
      </c>
      <c r="H248">
        <f t="shared" si="13"/>
        <v>4.1369324645779137E-4</v>
      </c>
      <c r="I248" s="26">
        <f t="shared" si="14"/>
        <v>-2.6438581360822999E-2</v>
      </c>
      <c r="J248" s="26">
        <f t="shared" si="16"/>
        <v>-0.38818044211389091</v>
      </c>
    </row>
    <row r="249" spans="1:10" x14ac:dyDescent="0.25">
      <c r="D249" s="24" t="s">
        <v>9</v>
      </c>
      <c r="E249" s="24">
        <f>AVERAGE(E3:E248)</f>
        <v>-4.4324981148600928E-3</v>
      </c>
      <c r="G249" s="24" t="s">
        <v>9</v>
      </c>
      <c r="H249" s="24">
        <f>AVERAGE(H3:H248)</f>
        <v>-3.6361002763428803E-4</v>
      </c>
      <c r="I249" s="24">
        <f t="shared" ref="I249:J249" si="17">AVERAGE(I3:I248)</f>
        <v>-2.7215884634915078E-2</v>
      </c>
      <c r="J249" s="24">
        <f t="shared" si="17"/>
        <v>-0.39959307899011726</v>
      </c>
    </row>
    <row r="250" spans="1:10" x14ac:dyDescent="0.25">
      <c r="D250" s="24" t="s">
        <v>8</v>
      </c>
      <c r="E250" s="24">
        <f>_xlfn.STDEV.P(E4:E248)</f>
        <v>6.8108999043970386E-2</v>
      </c>
      <c r="G250" s="24" t="s">
        <v>8</v>
      </c>
      <c r="H250" s="24">
        <f>_xlfn.STDEV.P(H4:H248)</f>
        <v>1.0832742035163869E-2</v>
      </c>
      <c r="I250" s="24">
        <f t="shared" ref="I250:J250" si="18">_xlfn.STDEV.P(I4:I248)</f>
        <v>1.0832742035163873E-2</v>
      </c>
      <c r="J250" s="24">
        <f t="shared" si="18"/>
        <v>0.15905008423586392</v>
      </c>
    </row>
    <row r="251" spans="1:10" x14ac:dyDescent="0.25">
      <c r="D251" s="24" t="s">
        <v>11</v>
      </c>
      <c r="E251" s="24">
        <f>_xlfn.VAR.P(E3:E248)</f>
        <v>4.6271600851946273E-3</v>
      </c>
      <c r="G251" s="24" t="s">
        <v>11</v>
      </c>
      <c r="H251" s="24">
        <f>_xlfn.VAR.P(H3:H248)</f>
        <v>1.1719758642690657E-4</v>
      </c>
      <c r="I251" s="24">
        <f t="shared" ref="I251:J251" si="19">_xlfn.VAR.P(I3:I248)</f>
        <v>1.1719758642690672E-4</v>
      </c>
      <c r="J251" s="24">
        <f t="shared" si="19"/>
        <v>2.5264439769701597E-2</v>
      </c>
    </row>
    <row r="252" spans="1:10" x14ac:dyDescent="0.25">
      <c r="D252" s="24" t="s">
        <v>41</v>
      </c>
      <c r="E252" s="24">
        <f>B274</f>
        <v>1.8904978637488707E-2</v>
      </c>
      <c r="I252" s="26"/>
      <c r="J252" s="26"/>
    </row>
    <row r="253" spans="1:10" x14ac:dyDescent="0.25">
      <c r="D253" s="24" t="s">
        <v>42</v>
      </c>
      <c r="E253" s="24">
        <v>7.0000000000000007E-2</v>
      </c>
      <c r="I253" s="26"/>
      <c r="J253" s="26"/>
    </row>
    <row r="254" spans="1:10" x14ac:dyDescent="0.25">
      <c r="D254" s="24" t="s">
        <v>43</v>
      </c>
      <c r="E254" s="24">
        <f>(((H249)+1)^248)-1</f>
        <v>-8.6243984973758181E-2</v>
      </c>
      <c r="I254" s="26"/>
      <c r="J254" s="26"/>
    </row>
    <row r="255" spans="1:10" x14ac:dyDescent="0.25">
      <c r="D255" s="24" t="s">
        <v>44</v>
      </c>
      <c r="E255" s="24">
        <f>E253+E252*(E254-E253)</f>
        <v>6.7046210801834996E-2</v>
      </c>
      <c r="I255" s="26"/>
      <c r="J255" s="26"/>
    </row>
    <row r="256" spans="1:10" x14ac:dyDescent="0.25">
      <c r="D256" s="24" t="s">
        <v>45</v>
      </c>
      <c r="E256" s="24">
        <f>((((E249)+1)^248)-1)</f>
        <v>-0.66769530950228106</v>
      </c>
      <c r="I256" s="26"/>
      <c r="J256" s="26"/>
    </row>
    <row r="257" spans="1:10" x14ac:dyDescent="0.25">
      <c r="A257" t="s">
        <v>15</v>
      </c>
      <c r="J257" s="26"/>
    </row>
    <row r="258" spans="1:10" ht="15.75" thickBot="1" x14ac:dyDescent="0.3">
      <c r="J258" s="26"/>
    </row>
    <row r="259" spans="1:10" x14ac:dyDescent="0.25">
      <c r="A259" s="15" t="s">
        <v>16</v>
      </c>
      <c r="B259" s="15"/>
      <c r="J259" s="26"/>
    </row>
    <row r="260" spans="1:10" x14ac:dyDescent="0.25">
      <c r="A260" s="12" t="s">
        <v>17</v>
      </c>
      <c r="B260" s="12">
        <v>0.11878842373574638</v>
      </c>
      <c r="J260" s="26"/>
    </row>
    <row r="261" spans="1:10" x14ac:dyDescent="0.25">
      <c r="A261" s="12" t="s">
        <v>18</v>
      </c>
      <c r="B261" s="12">
        <v>1.4110689613623235E-2</v>
      </c>
      <c r="J261" s="26"/>
    </row>
    <row r="262" spans="1:10" x14ac:dyDescent="0.25">
      <c r="A262" s="12" t="s">
        <v>19</v>
      </c>
      <c r="B262" s="12">
        <v>1.007015965302333E-2</v>
      </c>
    </row>
    <row r="263" spans="1:10" x14ac:dyDescent="0.25">
      <c r="A263" s="12" t="s">
        <v>20</v>
      </c>
      <c r="B263" s="12">
        <v>1.0793096329594515E-2</v>
      </c>
    </row>
    <row r="264" spans="1:10" ht="15.75" thickBot="1" x14ac:dyDescent="0.3">
      <c r="A264" s="13" t="s">
        <v>21</v>
      </c>
      <c r="B264" s="13">
        <v>246</v>
      </c>
    </row>
    <row r="266" spans="1:10" ht="15.75" thickBot="1" x14ac:dyDescent="0.3">
      <c r="A266" t="s">
        <v>22</v>
      </c>
    </row>
    <row r="267" spans="1:10" x14ac:dyDescent="0.25">
      <c r="A267" s="14"/>
      <c r="B267" s="14" t="s">
        <v>27</v>
      </c>
      <c r="C267" s="14" t="s">
        <v>28</v>
      </c>
      <c r="D267" s="14" t="s">
        <v>29</v>
      </c>
      <c r="E267" s="14" t="s">
        <v>30</v>
      </c>
      <c r="F267" s="14" t="s">
        <v>31</v>
      </c>
    </row>
    <row r="268" spans="1:10" x14ac:dyDescent="0.25">
      <c r="A268" s="12" t="s">
        <v>23</v>
      </c>
      <c r="B268" s="12">
        <v>1</v>
      </c>
      <c r="C268" s="12">
        <v>4.068197363218222E-4</v>
      </c>
      <c r="D268" s="12">
        <v>4.068197363218222E-4</v>
      </c>
      <c r="E268" s="12">
        <v>3.4922868413845878</v>
      </c>
      <c r="F268" s="12">
        <v>6.2853551203360655E-2</v>
      </c>
    </row>
    <row r="269" spans="1:10" x14ac:dyDescent="0.25">
      <c r="A269" s="12" t="s">
        <v>24</v>
      </c>
      <c r="B269" s="12">
        <v>244</v>
      </c>
      <c r="C269" s="12">
        <v>2.8423786524697205E-2</v>
      </c>
      <c r="D269" s="12">
        <v>1.1649092837990658E-4</v>
      </c>
      <c r="E269" s="12"/>
      <c r="F269" s="12"/>
    </row>
    <row r="270" spans="1:10" ht="15.75" thickBot="1" x14ac:dyDescent="0.3">
      <c r="A270" s="13" t="s">
        <v>25</v>
      </c>
      <c r="B270" s="13">
        <v>245</v>
      </c>
      <c r="C270" s="13">
        <v>2.8830606261019028E-2</v>
      </c>
      <c r="D270" s="13"/>
      <c r="E270" s="13"/>
      <c r="F270" s="13"/>
    </row>
    <row r="271" spans="1:10" ht="15.75" thickBot="1" x14ac:dyDescent="0.3"/>
    <row r="272" spans="1:10" x14ac:dyDescent="0.25">
      <c r="A272" s="14"/>
      <c r="B272" s="14" t="s">
        <v>32</v>
      </c>
      <c r="C272" s="14" t="s">
        <v>20</v>
      </c>
      <c r="D272" s="14" t="s">
        <v>33</v>
      </c>
      <c r="E272" s="14" t="s">
        <v>34</v>
      </c>
      <c r="F272" s="14" t="s">
        <v>35</v>
      </c>
      <c r="G272" s="14" t="s">
        <v>36</v>
      </c>
      <c r="H272" s="14" t="s">
        <v>37</v>
      </c>
      <c r="I272" s="14" t="s">
        <v>38</v>
      </c>
    </row>
    <row r="273" spans="1:9" x14ac:dyDescent="0.25">
      <c r="A273" s="12" t="s">
        <v>26</v>
      </c>
      <c r="B273" s="12">
        <v>-2.79813745462149E-4</v>
      </c>
      <c r="C273" s="12">
        <v>6.8960207633868352E-4</v>
      </c>
      <c r="D273" s="12">
        <v>-0.40576117019219121</v>
      </c>
      <c r="E273" s="12">
        <v>0.68527367886927393</v>
      </c>
      <c r="F273" s="12">
        <v>-1.6381463963680673E-3</v>
      </c>
      <c r="G273" s="12">
        <v>1.0785189054437695E-3</v>
      </c>
      <c r="H273" s="12">
        <v>-1.6381463963680673E-3</v>
      </c>
      <c r="I273" s="12">
        <v>1.0785189054437695E-3</v>
      </c>
    </row>
    <row r="274" spans="1:9" ht="15.75" thickBot="1" x14ac:dyDescent="0.3">
      <c r="A274" s="13" t="s">
        <v>39</v>
      </c>
      <c r="B274" s="13">
        <v>1.8904978637488707E-2</v>
      </c>
      <c r="C274" s="13">
        <v>1.0116289220799433E-2</v>
      </c>
      <c r="D274" s="13">
        <v>1.8687661280600234</v>
      </c>
      <c r="E274" s="13">
        <v>6.2853551203366914E-2</v>
      </c>
      <c r="F274" s="13">
        <v>-1.0214201163786171E-3</v>
      </c>
      <c r="G274" s="13">
        <v>3.8831377391356031E-2</v>
      </c>
      <c r="H274" s="13">
        <v>-1.0214201163786171E-3</v>
      </c>
      <c r="I274" s="13">
        <v>3.8831377391356031E-2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activeCell="C32" sqref="C32"/>
    </sheetView>
  </sheetViews>
  <sheetFormatPr defaultRowHeight="15" x14ac:dyDescent="0.25"/>
  <cols>
    <col min="2" max="2" width="12" bestFit="1" customWidth="1"/>
    <col min="3" max="3" width="10.140625" bestFit="1" customWidth="1"/>
    <col min="5" max="5" width="12.7109375" bestFit="1" customWidth="1"/>
    <col min="6" max="6" width="10.1406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6</v>
      </c>
      <c r="E1" t="s">
        <v>2</v>
      </c>
      <c r="F1" t="s">
        <v>13</v>
      </c>
      <c r="G1" t="s">
        <v>14</v>
      </c>
      <c r="H1" s="25" t="s">
        <v>47</v>
      </c>
      <c r="I1" s="25" t="s">
        <v>48</v>
      </c>
    </row>
    <row r="2" spans="1:12" x14ac:dyDescent="0.25">
      <c r="A2" t="s">
        <v>72</v>
      </c>
      <c r="B2" s="1">
        <v>42461</v>
      </c>
      <c r="C2">
        <v>241.050003</v>
      </c>
      <c r="E2" s="1">
        <v>42461</v>
      </c>
      <c r="F2">
        <v>7713.05</v>
      </c>
      <c r="H2" s="26"/>
      <c r="I2" s="26"/>
      <c r="K2" t="s">
        <v>42</v>
      </c>
      <c r="L2">
        <v>7.0000000000000007E-2</v>
      </c>
    </row>
    <row r="3" spans="1:12" x14ac:dyDescent="0.25">
      <c r="A3" t="s">
        <v>72</v>
      </c>
      <c r="B3" s="1">
        <v>42464</v>
      </c>
      <c r="C3">
        <v>240.89999399999999</v>
      </c>
      <c r="D3">
        <f>(C3/C2)-1</f>
        <v>-6.2231486468811159E-4</v>
      </c>
      <c r="E3" s="1">
        <v>42464</v>
      </c>
      <c r="F3">
        <v>7758.8</v>
      </c>
      <c r="G3">
        <f>(F3/F2)-1</f>
        <v>5.9315056948936462E-3</v>
      </c>
      <c r="H3" s="26">
        <f>G3-$L$3</f>
        <v>-2.0920768912387144E-2</v>
      </c>
      <c r="I3" s="26">
        <f>H3/$E$251</f>
        <v>-0.30249422844683854</v>
      </c>
      <c r="K3" t="s">
        <v>46</v>
      </c>
      <c r="L3">
        <f>((L2+1)^(1/252)-1)*100</f>
        <v>2.6852274607280791E-2</v>
      </c>
    </row>
    <row r="4" spans="1:12" x14ac:dyDescent="0.25">
      <c r="A4" t="s">
        <v>72</v>
      </c>
      <c r="B4" s="1">
        <v>42465</v>
      </c>
      <c r="C4">
        <v>235.25</v>
      </c>
      <c r="D4">
        <f t="shared" ref="D4:D67" si="0">(C4/C3)-1</f>
        <v>-2.3453690912088598E-2</v>
      </c>
      <c r="E4" s="1">
        <v>42465</v>
      </c>
      <c r="F4">
        <v>7603.2</v>
      </c>
      <c r="G4">
        <f t="shared" ref="G4:G67" si="1">(F4/F3)-1</f>
        <v>-2.0054647625921573E-2</v>
      </c>
      <c r="H4" s="26">
        <f>G4-$L$3</f>
        <v>-4.6906922233202364E-2</v>
      </c>
      <c r="I4" s="26">
        <f t="shared" ref="I4:I67" si="2">H4/$E$251</f>
        <v>-0.6782290511964445</v>
      </c>
    </row>
    <row r="5" spans="1:12" x14ac:dyDescent="0.25">
      <c r="A5" t="s">
        <v>72</v>
      </c>
      <c r="B5" s="1">
        <v>42466</v>
      </c>
      <c r="C5">
        <v>239.14999399999999</v>
      </c>
      <c r="D5">
        <f t="shared" si="0"/>
        <v>1.6578082890541967E-2</v>
      </c>
      <c r="E5" s="1">
        <v>42466</v>
      </c>
      <c r="F5">
        <v>7614.35</v>
      </c>
      <c r="G5">
        <f t="shared" si="1"/>
        <v>1.4664877946128918E-3</v>
      </c>
      <c r="H5" s="26">
        <f>G5-$L$3</f>
        <v>-2.5385786812667899E-2</v>
      </c>
      <c r="I5" s="26">
        <f t="shared" si="2"/>
        <v>-0.36705409956835539</v>
      </c>
    </row>
    <row r="6" spans="1:12" x14ac:dyDescent="0.25">
      <c r="A6" t="s">
        <v>72</v>
      </c>
      <c r="B6" s="1">
        <v>42467</v>
      </c>
      <c r="C6">
        <v>236.60000600000001</v>
      </c>
      <c r="D6">
        <f t="shared" si="0"/>
        <v>-1.0662714045478805E-2</v>
      </c>
      <c r="E6" s="1">
        <v>42467</v>
      </c>
      <c r="F6">
        <v>7546.45</v>
      </c>
      <c r="G6">
        <f t="shared" si="1"/>
        <v>-8.9173731178630034E-3</v>
      </c>
      <c r="H6" s="26">
        <f>G6-$L$3</f>
        <v>-3.5769647725143794E-2</v>
      </c>
      <c r="I6" s="26">
        <f t="shared" si="2"/>
        <v>-0.51719475683448801</v>
      </c>
    </row>
    <row r="7" spans="1:12" x14ac:dyDescent="0.25">
      <c r="A7" t="s">
        <v>72</v>
      </c>
      <c r="B7" s="1">
        <v>42468</v>
      </c>
      <c r="C7">
        <v>230.75</v>
      </c>
      <c r="D7">
        <f t="shared" si="0"/>
        <v>-2.472529945751567E-2</v>
      </c>
      <c r="E7" s="1">
        <v>42468</v>
      </c>
      <c r="F7">
        <v>7555.2</v>
      </c>
      <c r="G7">
        <f t="shared" si="1"/>
        <v>1.1594855859378139E-3</v>
      </c>
      <c r="H7" s="26">
        <f>G7-$L$3</f>
        <v>-2.5692789021342977E-2</v>
      </c>
      <c r="I7" s="26">
        <f t="shared" si="2"/>
        <v>-0.37149305669433641</v>
      </c>
    </row>
    <row r="8" spans="1:12" x14ac:dyDescent="0.25">
      <c r="A8" t="s">
        <v>72</v>
      </c>
      <c r="B8" s="1">
        <v>42471</v>
      </c>
      <c r="C8">
        <v>232.75</v>
      </c>
      <c r="D8">
        <f t="shared" si="0"/>
        <v>8.6673889490791467E-3</v>
      </c>
      <c r="E8" s="1">
        <v>42471</v>
      </c>
      <c r="F8">
        <v>7671.4</v>
      </c>
      <c r="G8">
        <f t="shared" si="1"/>
        <v>1.5380135535789874E-2</v>
      </c>
      <c r="H8" s="26">
        <f>G8-$L$3</f>
        <v>-1.1472139071490917E-2</v>
      </c>
      <c r="I8" s="26">
        <f t="shared" si="2"/>
        <v>-0.16587611438175889</v>
      </c>
    </row>
    <row r="9" spans="1:12" x14ac:dyDescent="0.25">
      <c r="A9" t="s">
        <v>72</v>
      </c>
      <c r="B9" s="1">
        <v>42472</v>
      </c>
      <c r="C9">
        <v>231.800003</v>
      </c>
      <c r="D9">
        <f t="shared" si="0"/>
        <v>-4.0816197636949214E-3</v>
      </c>
      <c r="E9" s="1">
        <v>42472</v>
      </c>
      <c r="F9">
        <v>7708.95</v>
      </c>
      <c r="G9">
        <f t="shared" si="1"/>
        <v>4.8948040774825508E-3</v>
      </c>
      <c r="H9" s="26">
        <f>G9-$L$3</f>
        <v>-2.195747052979824E-2</v>
      </c>
      <c r="I9" s="26">
        <f t="shared" si="2"/>
        <v>-0.31748393829936117</v>
      </c>
    </row>
    <row r="10" spans="1:12" x14ac:dyDescent="0.25">
      <c r="A10" t="s">
        <v>72</v>
      </c>
      <c r="B10" s="1">
        <v>42473</v>
      </c>
      <c r="C10">
        <v>237.050003</v>
      </c>
      <c r="D10">
        <f t="shared" si="0"/>
        <v>2.2648834909635429E-2</v>
      </c>
      <c r="E10" s="1">
        <v>42473</v>
      </c>
      <c r="F10">
        <v>7850.45</v>
      </c>
      <c r="G10">
        <f t="shared" si="1"/>
        <v>1.8355288333690156E-2</v>
      </c>
      <c r="H10" s="26">
        <f>G10-$L$3</f>
        <v>-8.4969862735906343E-3</v>
      </c>
      <c r="I10" s="26">
        <f t="shared" si="2"/>
        <v>-0.12285826193660185</v>
      </c>
    </row>
    <row r="11" spans="1:12" x14ac:dyDescent="0.25">
      <c r="A11" t="s">
        <v>72</v>
      </c>
      <c r="B11" s="1">
        <v>42478</v>
      </c>
      <c r="C11">
        <v>278.35000600000001</v>
      </c>
      <c r="D11">
        <f t="shared" si="0"/>
        <v>0.1742248575293206</v>
      </c>
      <c r="E11" s="1">
        <v>42478</v>
      </c>
      <c r="F11">
        <v>7914.7</v>
      </c>
      <c r="G11">
        <f t="shared" si="1"/>
        <v>8.1842442152997297E-3</v>
      </c>
      <c r="H11" s="26">
        <f>G11-$L$3</f>
        <v>-1.8668030391981061E-2</v>
      </c>
      <c r="I11" s="26">
        <f t="shared" si="2"/>
        <v>-0.26992179272631245</v>
      </c>
    </row>
    <row r="12" spans="1:12" x14ac:dyDescent="0.25">
      <c r="A12" t="s">
        <v>72</v>
      </c>
      <c r="B12" s="1">
        <v>42480</v>
      </c>
      <c r="C12">
        <v>277.54998799999998</v>
      </c>
      <c r="D12">
        <f t="shared" si="0"/>
        <v>-2.8741440012759467E-3</v>
      </c>
      <c r="E12" s="1">
        <v>42480</v>
      </c>
      <c r="F12">
        <v>7914.75</v>
      </c>
      <c r="G12">
        <f t="shared" si="1"/>
        <v>6.3173588387144264E-6</v>
      </c>
      <c r="H12" s="26">
        <f>G12-$L$3</f>
        <v>-2.6845957248442076E-2</v>
      </c>
      <c r="I12" s="26">
        <f t="shared" si="2"/>
        <v>-0.38816676188110949</v>
      </c>
    </row>
    <row r="13" spans="1:12" x14ac:dyDescent="0.25">
      <c r="A13" t="s">
        <v>72</v>
      </c>
      <c r="B13" s="1">
        <v>42481</v>
      </c>
      <c r="C13">
        <v>273.5</v>
      </c>
      <c r="D13">
        <f t="shared" si="0"/>
        <v>-1.4591922807072777E-2</v>
      </c>
      <c r="E13" s="1">
        <v>42481</v>
      </c>
      <c r="F13">
        <v>7912.05</v>
      </c>
      <c r="G13">
        <f t="shared" si="1"/>
        <v>-3.4113522221168591E-4</v>
      </c>
      <c r="H13" s="26">
        <f>G13-$L$3</f>
        <v>-2.7193409829492476E-2</v>
      </c>
      <c r="I13" s="26">
        <f t="shared" si="2"/>
        <v>-0.39319059254750877</v>
      </c>
    </row>
    <row r="14" spans="1:12" x14ac:dyDescent="0.25">
      <c r="A14" t="s">
        <v>72</v>
      </c>
      <c r="B14" s="1">
        <v>42482</v>
      </c>
      <c r="C14">
        <v>269.64999399999999</v>
      </c>
      <c r="D14">
        <f t="shared" si="0"/>
        <v>-1.4076804387568531E-2</v>
      </c>
      <c r="E14" s="1">
        <v>42482</v>
      </c>
      <c r="F14">
        <v>7899.3</v>
      </c>
      <c r="G14">
        <f t="shared" si="1"/>
        <v>-1.6114660549415571E-3</v>
      </c>
      <c r="H14" s="26">
        <f>G14-$L$3</f>
        <v>-2.8463740662222348E-2</v>
      </c>
      <c r="I14" s="26">
        <f t="shared" si="2"/>
        <v>-0.41155835650150607</v>
      </c>
    </row>
    <row r="15" spans="1:12" x14ac:dyDescent="0.25">
      <c r="A15" t="s">
        <v>72</v>
      </c>
      <c r="B15" s="1">
        <v>42485</v>
      </c>
      <c r="C15">
        <v>279.64999399999999</v>
      </c>
      <c r="D15">
        <f t="shared" si="0"/>
        <v>3.708511115338653E-2</v>
      </c>
      <c r="E15" s="1">
        <v>42485</v>
      </c>
      <c r="F15">
        <v>7855.05</v>
      </c>
      <c r="G15">
        <f t="shared" si="1"/>
        <v>-5.6017621814591356E-3</v>
      </c>
      <c r="H15" s="26">
        <f>G15-$L$3</f>
        <v>-3.2454036788739926E-2</v>
      </c>
      <c r="I15" s="26">
        <f t="shared" si="2"/>
        <v>-0.4692542066454583</v>
      </c>
    </row>
    <row r="16" spans="1:12" x14ac:dyDescent="0.25">
      <c r="A16" t="s">
        <v>72</v>
      </c>
      <c r="B16" s="1">
        <v>42486</v>
      </c>
      <c r="C16">
        <v>281.5</v>
      </c>
      <c r="D16">
        <f t="shared" si="0"/>
        <v>6.6154337196231427E-3</v>
      </c>
      <c r="E16" s="1">
        <v>42486</v>
      </c>
      <c r="F16">
        <v>7962.65</v>
      </c>
      <c r="G16">
        <f t="shared" si="1"/>
        <v>1.3698194155352228E-2</v>
      </c>
      <c r="H16" s="26">
        <f>G16-$L$3</f>
        <v>-1.3154080451928563E-2</v>
      </c>
      <c r="I16" s="26">
        <f t="shared" si="2"/>
        <v>-0.19019537158970262</v>
      </c>
    </row>
    <row r="17" spans="1:9" x14ac:dyDescent="0.25">
      <c r="A17" t="s">
        <v>72</v>
      </c>
      <c r="B17" s="1">
        <v>42487</v>
      </c>
      <c r="C17">
        <v>285.29998799999998</v>
      </c>
      <c r="D17">
        <f t="shared" si="0"/>
        <v>1.3499069271758479E-2</v>
      </c>
      <c r="E17" s="1">
        <v>42487</v>
      </c>
      <c r="F17">
        <v>7979.9</v>
      </c>
      <c r="G17">
        <f t="shared" si="1"/>
        <v>2.1663642129190475E-3</v>
      </c>
      <c r="H17" s="26">
        <f>G17-$L$3</f>
        <v>-2.4685910394361743E-2</v>
      </c>
      <c r="I17" s="26">
        <f t="shared" si="2"/>
        <v>-0.35693455864467999</v>
      </c>
    </row>
    <row r="18" spans="1:9" x14ac:dyDescent="0.25">
      <c r="A18" t="s">
        <v>72</v>
      </c>
      <c r="B18" s="1">
        <v>42488</v>
      </c>
      <c r="C18">
        <v>282.25</v>
      </c>
      <c r="D18">
        <f t="shared" si="0"/>
        <v>-1.0690459615441683E-2</v>
      </c>
      <c r="E18" s="1">
        <v>42488</v>
      </c>
      <c r="F18">
        <v>7847.25</v>
      </c>
      <c r="G18">
        <f t="shared" si="1"/>
        <v>-1.6623015326006518E-2</v>
      </c>
      <c r="H18" s="26">
        <f>G18-$L$3</f>
        <v>-4.3475289933287309E-2</v>
      </c>
      <c r="I18" s="26">
        <f t="shared" si="2"/>
        <v>-0.62861094350531532</v>
      </c>
    </row>
    <row r="19" spans="1:9" x14ac:dyDescent="0.25">
      <c r="A19" t="s">
        <v>72</v>
      </c>
      <c r="B19" s="1">
        <v>42489</v>
      </c>
      <c r="C19">
        <v>279.79998799999998</v>
      </c>
      <c r="D19">
        <f t="shared" si="0"/>
        <v>-8.6802905225864535E-3</v>
      </c>
      <c r="E19" s="1">
        <v>42489</v>
      </c>
      <c r="F19">
        <v>7849.8</v>
      </c>
      <c r="G19">
        <f t="shared" si="1"/>
        <v>3.2495460193060488E-4</v>
      </c>
      <c r="H19" s="26">
        <f>G19-$L$3</f>
        <v>-2.6527320005350186E-2</v>
      </c>
      <c r="I19" s="26">
        <f t="shared" si="2"/>
        <v>-0.3835595733304803</v>
      </c>
    </row>
    <row r="20" spans="1:9" x14ac:dyDescent="0.25">
      <c r="A20" t="s">
        <v>72</v>
      </c>
      <c r="B20" s="1">
        <v>42492</v>
      </c>
      <c r="C20">
        <v>273.45001200000002</v>
      </c>
      <c r="D20">
        <f t="shared" si="0"/>
        <v>-2.2694697184904689E-2</v>
      </c>
      <c r="E20" s="1">
        <v>42492</v>
      </c>
      <c r="F20">
        <v>7805.9</v>
      </c>
      <c r="G20">
        <f t="shared" si="1"/>
        <v>-5.59249917195348E-3</v>
      </c>
      <c r="H20" s="26">
        <f>G20-$L$3</f>
        <v>-3.2444773779234271E-2</v>
      </c>
      <c r="I20" s="26">
        <f t="shared" si="2"/>
        <v>-0.46912027242319126</v>
      </c>
    </row>
    <row r="21" spans="1:9" x14ac:dyDescent="0.25">
      <c r="A21" t="s">
        <v>72</v>
      </c>
      <c r="B21" s="1">
        <v>42493</v>
      </c>
      <c r="C21">
        <v>274.10000600000001</v>
      </c>
      <c r="D21">
        <f t="shared" si="0"/>
        <v>2.3770121465565008E-3</v>
      </c>
      <c r="E21" s="1">
        <v>42493</v>
      </c>
      <c r="F21">
        <v>7747</v>
      </c>
      <c r="G21">
        <f t="shared" si="1"/>
        <v>-7.5455745013386366E-3</v>
      </c>
      <c r="H21" s="26">
        <f>G21-$L$3</f>
        <v>-3.4397849108619427E-2</v>
      </c>
      <c r="I21" s="26">
        <f t="shared" si="2"/>
        <v>-0.49735986616542271</v>
      </c>
    </row>
    <row r="22" spans="1:9" x14ac:dyDescent="0.25">
      <c r="A22" t="s">
        <v>72</v>
      </c>
      <c r="B22" s="1">
        <v>42494</v>
      </c>
      <c r="C22">
        <v>273.60000600000001</v>
      </c>
      <c r="D22">
        <f t="shared" si="0"/>
        <v>-1.8241517294969034E-3</v>
      </c>
      <c r="E22" s="1">
        <v>42494</v>
      </c>
      <c r="F22">
        <v>7706.55</v>
      </c>
      <c r="G22">
        <f t="shared" si="1"/>
        <v>-5.2213760165225054E-3</v>
      </c>
      <c r="H22" s="26">
        <f>G22-$L$3</f>
        <v>-3.2073650623803296E-2</v>
      </c>
      <c r="I22" s="26">
        <f t="shared" si="2"/>
        <v>-0.46375418798188867</v>
      </c>
    </row>
    <row r="23" spans="1:9" x14ac:dyDescent="0.25">
      <c r="A23" t="s">
        <v>72</v>
      </c>
      <c r="B23" s="1">
        <v>42495</v>
      </c>
      <c r="C23">
        <v>268.95001200000002</v>
      </c>
      <c r="D23">
        <f t="shared" si="0"/>
        <v>-1.6995591732552828E-2</v>
      </c>
      <c r="E23" s="1">
        <v>42495</v>
      </c>
      <c r="F23">
        <v>7735.5</v>
      </c>
      <c r="G23">
        <f t="shared" si="1"/>
        <v>3.7565447573817412E-3</v>
      </c>
      <c r="H23" s="26">
        <f>G23-$L$3</f>
        <v>-2.3095729849899049E-2</v>
      </c>
      <c r="I23" s="26">
        <f t="shared" si="2"/>
        <v>-0.33394207500782835</v>
      </c>
    </row>
    <row r="24" spans="1:9" x14ac:dyDescent="0.25">
      <c r="A24" t="s">
        <v>72</v>
      </c>
      <c r="B24" s="1">
        <v>42496</v>
      </c>
      <c r="C24">
        <v>265</v>
      </c>
      <c r="D24">
        <f t="shared" si="0"/>
        <v>-1.468678871075868E-2</v>
      </c>
      <c r="E24" s="1">
        <v>42496</v>
      </c>
      <c r="F24">
        <v>7733.45</v>
      </c>
      <c r="G24">
        <f t="shared" si="1"/>
        <v>-2.6501195785666454E-4</v>
      </c>
      <c r="H24" s="26">
        <f>G24-$L$3</f>
        <v>-2.7117286565137455E-2</v>
      </c>
      <c r="I24" s="26">
        <f t="shared" si="2"/>
        <v>-0.39208992324542147</v>
      </c>
    </row>
    <row r="25" spans="1:9" x14ac:dyDescent="0.25">
      <c r="A25" t="s">
        <v>72</v>
      </c>
      <c r="B25" s="1">
        <v>42499</v>
      </c>
      <c r="C25">
        <v>271.5</v>
      </c>
      <c r="D25">
        <f t="shared" si="0"/>
        <v>2.4528301886792558E-2</v>
      </c>
      <c r="E25" s="1">
        <v>42499</v>
      </c>
      <c r="F25">
        <v>7866.05</v>
      </c>
      <c r="G25">
        <f t="shared" si="1"/>
        <v>1.7146293051613526E-2</v>
      </c>
      <c r="H25" s="26">
        <f>G25-$L$3</f>
        <v>-9.7059815556672646E-3</v>
      </c>
      <c r="I25" s="26">
        <f t="shared" si="2"/>
        <v>-0.1403391727281311</v>
      </c>
    </row>
    <row r="26" spans="1:9" x14ac:dyDescent="0.25">
      <c r="A26" t="s">
        <v>72</v>
      </c>
      <c r="B26" s="1">
        <v>42500</v>
      </c>
      <c r="C26">
        <v>272.14999399999999</v>
      </c>
      <c r="D26">
        <f t="shared" si="0"/>
        <v>2.3940847145487165E-3</v>
      </c>
      <c r="E26" s="1">
        <v>42500</v>
      </c>
      <c r="F26">
        <v>7887.8</v>
      </c>
      <c r="G26">
        <f t="shared" si="1"/>
        <v>2.7650472600606602E-3</v>
      </c>
      <c r="H26" s="26">
        <f>G26-$L$3</f>
        <v>-2.408722734722013E-2</v>
      </c>
      <c r="I26" s="26">
        <f t="shared" si="2"/>
        <v>-0.34827817669295946</v>
      </c>
    </row>
    <row r="27" spans="1:9" x14ac:dyDescent="0.25">
      <c r="A27" t="s">
        <v>72</v>
      </c>
      <c r="B27" s="1">
        <v>42501</v>
      </c>
      <c r="C27">
        <v>276.89999399999999</v>
      </c>
      <c r="D27">
        <f t="shared" si="0"/>
        <v>1.7453610526259933E-2</v>
      </c>
      <c r="E27" s="1">
        <v>42501</v>
      </c>
      <c r="F27">
        <v>7848.85</v>
      </c>
      <c r="G27">
        <f t="shared" si="1"/>
        <v>-4.9380055275235479E-3</v>
      </c>
      <c r="H27" s="26">
        <f>G27-$L$3</f>
        <v>-3.1790280134804338E-2</v>
      </c>
      <c r="I27" s="26">
        <f t="shared" si="2"/>
        <v>-0.45965692282909643</v>
      </c>
    </row>
    <row r="28" spans="1:9" x14ac:dyDescent="0.25">
      <c r="A28" t="s">
        <v>72</v>
      </c>
      <c r="B28" s="1">
        <v>42502</v>
      </c>
      <c r="C28">
        <v>277.79998799999998</v>
      </c>
      <c r="D28">
        <f t="shared" si="0"/>
        <v>3.250249257860105E-3</v>
      </c>
      <c r="E28" s="1">
        <v>42502</v>
      </c>
      <c r="F28">
        <v>7900.4</v>
      </c>
      <c r="G28">
        <f t="shared" si="1"/>
        <v>6.5678411487031241E-3</v>
      </c>
      <c r="H28" s="26">
        <f>G28-$L$3</f>
        <v>-2.0284433458577666E-2</v>
      </c>
      <c r="I28" s="26">
        <f t="shared" si="2"/>
        <v>-0.29329342885196824</v>
      </c>
    </row>
    <row r="29" spans="1:9" x14ac:dyDescent="0.25">
      <c r="A29" t="s">
        <v>72</v>
      </c>
      <c r="B29" s="1">
        <v>42503</v>
      </c>
      <c r="C29">
        <v>275.39999399999999</v>
      </c>
      <c r="D29">
        <f t="shared" si="0"/>
        <v>-8.6392876302068267E-3</v>
      </c>
      <c r="E29" s="1">
        <v>42503</v>
      </c>
      <c r="F29">
        <v>7814.9</v>
      </c>
      <c r="G29">
        <f t="shared" si="1"/>
        <v>-1.0822236848767153E-2</v>
      </c>
      <c r="H29" s="26">
        <f>G29-$L$3</f>
        <v>-3.7674511456047943E-2</v>
      </c>
      <c r="I29" s="26">
        <f t="shared" si="2"/>
        <v>-0.54473725715984866</v>
      </c>
    </row>
    <row r="30" spans="1:9" x14ac:dyDescent="0.25">
      <c r="A30" t="s">
        <v>72</v>
      </c>
      <c r="B30" s="1">
        <v>42506</v>
      </c>
      <c r="C30">
        <v>277.70001200000002</v>
      </c>
      <c r="D30">
        <f t="shared" si="0"/>
        <v>8.3515542850738367E-3</v>
      </c>
      <c r="E30" s="1">
        <v>42506</v>
      </c>
      <c r="F30">
        <v>7860.75</v>
      </c>
      <c r="G30">
        <f t="shared" si="1"/>
        <v>5.8669976583194394E-3</v>
      </c>
      <c r="H30" s="26">
        <f>G30-$L$3</f>
        <v>-2.0985276948961351E-2</v>
      </c>
      <c r="I30" s="26">
        <f t="shared" si="2"/>
        <v>-0.30342695270921405</v>
      </c>
    </row>
    <row r="31" spans="1:9" x14ac:dyDescent="0.25">
      <c r="A31" t="s">
        <v>72</v>
      </c>
      <c r="B31" s="1">
        <v>42507</v>
      </c>
      <c r="C31">
        <v>278.10000600000001</v>
      </c>
      <c r="D31">
        <f t="shared" si="0"/>
        <v>1.4403816446360018E-3</v>
      </c>
      <c r="E31" s="1">
        <v>42507</v>
      </c>
      <c r="F31">
        <v>7890.75</v>
      </c>
      <c r="G31">
        <f t="shared" si="1"/>
        <v>3.816429729987636E-3</v>
      </c>
      <c r="H31" s="26">
        <f>G31-$L$3</f>
        <v>-2.3035844877293155E-2</v>
      </c>
      <c r="I31" s="26">
        <f t="shared" si="2"/>
        <v>-0.33307619581094783</v>
      </c>
    </row>
    <row r="32" spans="1:9" x14ac:dyDescent="0.25">
      <c r="A32" t="s">
        <v>72</v>
      </c>
      <c r="B32" s="1">
        <v>42508</v>
      </c>
      <c r="C32">
        <v>280</v>
      </c>
      <c r="D32">
        <f t="shared" si="0"/>
        <v>6.8320530708654292E-3</v>
      </c>
      <c r="E32" s="1">
        <v>42508</v>
      </c>
      <c r="F32">
        <v>7870.15</v>
      </c>
      <c r="G32">
        <f t="shared" si="1"/>
        <v>-2.6106517124481199E-3</v>
      </c>
      <c r="H32" s="26">
        <f>G32-$L$3</f>
        <v>-2.946292631972891E-2</v>
      </c>
      <c r="I32" s="26">
        <f t="shared" si="2"/>
        <v>-0.42600562160004818</v>
      </c>
    </row>
    <row r="33" spans="1:9" x14ac:dyDescent="0.25">
      <c r="A33" t="s">
        <v>72</v>
      </c>
      <c r="B33" s="1">
        <v>42509</v>
      </c>
      <c r="C33">
        <v>277.04998799999998</v>
      </c>
      <c r="D33">
        <f t="shared" si="0"/>
        <v>-1.0535757142857149E-2</v>
      </c>
      <c r="E33" s="1">
        <v>42509</v>
      </c>
      <c r="F33">
        <v>7783.4</v>
      </c>
      <c r="G33">
        <f t="shared" si="1"/>
        <v>-1.1022661575700643E-2</v>
      </c>
      <c r="H33" s="26">
        <f>G33-$L$3</f>
        <v>-3.7874936182981433E-2</v>
      </c>
      <c r="I33" s="26">
        <f t="shared" si="2"/>
        <v>-0.54763520624524376</v>
      </c>
    </row>
    <row r="34" spans="1:9" x14ac:dyDescent="0.25">
      <c r="A34" t="s">
        <v>72</v>
      </c>
      <c r="B34" s="1">
        <v>42510</v>
      </c>
      <c r="C34">
        <v>267.04998799999998</v>
      </c>
      <c r="D34">
        <f t="shared" si="0"/>
        <v>-3.6094569330932469E-2</v>
      </c>
      <c r="E34" s="1">
        <v>42510</v>
      </c>
      <c r="F34">
        <v>7749.7</v>
      </c>
      <c r="G34">
        <f t="shared" si="1"/>
        <v>-4.3297273685021231E-3</v>
      </c>
      <c r="H34" s="26">
        <f>G34-$L$3</f>
        <v>-3.1182001975782914E-2</v>
      </c>
      <c r="I34" s="26">
        <f t="shared" si="2"/>
        <v>-0.45086180477369342</v>
      </c>
    </row>
    <row r="35" spans="1:9" x14ac:dyDescent="0.25">
      <c r="A35" t="s">
        <v>72</v>
      </c>
      <c r="B35" s="1">
        <v>42513</v>
      </c>
      <c r="C35">
        <v>266.89999399999999</v>
      </c>
      <c r="D35">
        <f t="shared" si="0"/>
        <v>-5.6167012447116971E-4</v>
      </c>
      <c r="E35" s="1">
        <v>42513</v>
      </c>
      <c r="F35">
        <v>7731.05</v>
      </c>
      <c r="G35">
        <f t="shared" si="1"/>
        <v>-2.4065447694748832E-3</v>
      </c>
      <c r="H35" s="26">
        <f>G35-$L$3</f>
        <v>-2.9258819376755674E-2</v>
      </c>
      <c r="I35" s="26">
        <f t="shared" si="2"/>
        <v>-0.42305443120671726</v>
      </c>
    </row>
    <row r="36" spans="1:9" x14ac:dyDescent="0.25">
      <c r="A36" t="s">
        <v>72</v>
      </c>
      <c r="B36" s="1">
        <v>42514</v>
      </c>
      <c r="C36">
        <v>268.39999399999999</v>
      </c>
      <c r="D36">
        <f t="shared" si="0"/>
        <v>5.6200825542169763E-3</v>
      </c>
      <c r="E36" s="1">
        <v>42514</v>
      </c>
      <c r="F36">
        <v>7748.85</v>
      </c>
      <c r="G36">
        <f t="shared" si="1"/>
        <v>2.3024039425434406E-3</v>
      </c>
      <c r="H36" s="26">
        <f>G36-$L$3</f>
        <v>-2.454987066473735E-2</v>
      </c>
      <c r="I36" s="26">
        <f t="shared" si="2"/>
        <v>-0.35496755479204045</v>
      </c>
    </row>
    <row r="37" spans="1:9" x14ac:dyDescent="0.25">
      <c r="A37" t="s">
        <v>72</v>
      </c>
      <c r="B37" s="1">
        <v>42515</v>
      </c>
      <c r="C37">
        <v>276.95001200000002</v>
      </c>
      <c r="D37">
        <f t="shared" si="0"/>
        <v>3.1855507418528495E-2</v>
      </c>
      <c r="E37" s="1">
        <v>42515</v>
      </c>
      <c r="F37">
        <v>7934.9</v>
      </c>
      <c r="G37">
        <f t="shared" si="1"/>
        <v>2.4010014389231893E-2</v>
      </c>
      <c r="H37" s="26">
        <f>G37-$L$3</f>
        <v>-2.8422602180488976E-3</v>
      </c>
      <c r="I37" s="26">
        <f t="shared" si="2"/>
        <v>-4.1096353356055562E-2</v>
      </c>
    </row>
    <row r="38" spans="1:9" x14ac:dyDescent="0.25">
      <c r="A38" t="s">
        <v>72</v>
      </c>
      <c r="B38" s="1">
        <v>42516</v>
      </c>
      <c r="C38">
        <v>273.60000600000001</v>
      </c>
      <c r="D38">
        <f t="shared" si="0"/>
        <v>-1.2096067358177254E-2</v>
      </c>
      <c r="E38" s="1">
        <v>42516</v>
      </c>
      <c r="F38">
        <v>8069.65</v>
      </c>
      <c r="G38">
        <f t="shared" si="1"/>
        <v>1.698194054115354E-2</v>
      </c>
      <c r="H38" s="26">
        <f>G38-$L$3</f>
        <v>-9.8703340661272509E-3</v>
      </c>
      <c r="I38" s="26">
        <f t="shared" si="2"/>
        <v>-0.14271555220314447</v>
      </c>
    </row>
    <row r="39" spans="1:9" x14ac:dyDescent="0.25">
      <c r="A39" t="s">
        <v>72</v>
      </c>
      <c r="B39" s="1">
        <v>42517</v>
      </c>
      <c r="C39">
        <v>266.5</v>
      </c>
      <c r="D39">
        <f t="shared" si="0"/>
        <v>-2.5950313758399624E-2</v>
      </c>
      <c r="E39" s="1">
        <v>42517</v>
      </c>
      <c r="F39">
        <v>8156.65</v>
      </c>
      <c r="G39">
        <f t="shared" si="1"/>
        <v>1.0781136728358787E-2</v>
      </c>
      <c r="H39" s="26">
        <f>G39-$L$3</f>
        <v>-1.6071137878922004E-2</v>
      </c>
      <c r="I39" s="26">
        <f t="shared" si="2"/>
        <v>-0.23237322076000907</v>
      </c>
    </row>
    <row r="40" spans="1:9" x14ac:dyDescent="0.25">
      <c r="A40" t="s">
        <v>72</v>
      </c>
      <c r="B40" s="1">
        <v>42520</v>
      </c>
      <c r="C40">
        <v>265.60000600000001</v>
      </c>
      <c r="D40">
        <f t="shared" si="0"/>
        <v>-3.3770881801125086E-3</v>
      </c>
      <c r="E40" s="1">
        <v>42520</v>
      </c>
      <c r="F40">
        <v>8178.5</v>
      </c>
      <c r="G40">
        <f t="shared" si="1"/>
        <v>2.6787958291700775E-3</v>
      </c>
      <c r="H40" s="26">
        <f>G40-$L$3</f>
        <v>-2.4173478778110713E-2</v>
      </c>
      <c r="I40" s="26">
        <f t="shared" si="2"/>
        <v>-0.34952528955716372</v>
      </c>
    </row>
    <row r="41" spans="1:9" x14ac:dyDescent="0.25">
      <c r="A41" t="s">
        <v>72</v>
      </c>
      <c r="B41" s="1">
        <v>42521</v>
      </c>
      <c r="C41">
        <v>271</v>
      </c>
      <c r="D41">
        <f t="shared" si="0"/>
        <v>2.0331302251551886E-2</v>
      </c>
      <c r="E41" s="1">
        <v>42521</v>
      </c>
      <c r="F41">
        <v>8160.1</v>
      </c>
      <c r="G41">
        <f t="shared" si="1"/>
        <v>-2.249801308308319E-3</v>
      </c>
      <c r="H41" s="26">
        <f>G41-$L$3</f>
        <v>-2.910207591558911E-2</v>
      </c>
      <c r="I41" s="26">
        <f t="shared" si="2"/>
        <v>-0.42078807127758516</v>
      </c>
    </row>
    <row r="42" spans="1:9" x14ac:dyDescent="0.25">
      <c r="A42" t="s">
        <v>72</v>
      </c>
      <c r="B42" s="1">
        <v>42522</v>
      </c>
      <c r="C42">
        <v>268.79998799999998</v>
      </c>
      <c r="D42">
        <f t="shared" si="0"/>
        <v>-8.1181254612546772E-3</v>
      </c>
      <c r="E42" s="1">
        <v>42522</v>
      </c>
      <c r="F42">
        <v>8179.95</v>
      </c>
      <c r="G42">
        <f t="shared" si="1"/>
        <v>2.4325682283303784E-3</v>
      </c>
      <c r="H42" s="26">
        <f>G42-$L$3</f>
        <v>-2.4419706378950412E-2</v>
      </c>
      <c r="I42" s="26">
        <f t="shared" si="2"/>
        <v>-0.35308550421515461</v>
      </c>
    </row>
    <row r="43" spans="1:9" x14ac:dyDescent="0.25">
      <c r="A43" t="s">
        <v>72</v>
      </c>
      <c r="B43" s="1">
        <v>42523</v>
      </c>
      <c r="C43">
        <v>272.89999399999999</v>
      </c>
      <c r="D43">
        <f t="shared" si="0"/>
        <v>1.5252999192842287E-2</v>
      </c>
      <c r="E43" s="1">
        <v>42523</v>
      </c>
      <c r="F43">
        <v>8218.9500000000007</v>
      </c>
      <c r="G43">
        <f t="shared" si="1"/>
        <v>4.7677553041278742E-3</v>
      </c>
      <c r="H43" s="26">
        <f>G43-$L$3</f>
        <v>-2.2084519303152916E-2</v>
      </c>
      <c r="I43" s="26">
        <f t="shared" si="2"/>
        <v>-0.31932094155827512</v>
      </c>
    </row>
    <row r="44" spans="1:9" x14ac:dyDescent="0.25">
      <c r="A44" t="s">
        <v>72</v>
      </c>
      <c r="B44" s="1">
        <v>42524</v>
      </c>
      <c r="C44">
        <v>274.95001200000002</v>
      </c>
      <c r="D44">
        <f t="shared" si="0"/>
        <v>7.511975247606717E-3</v>
      </c>
      <c r="E44" s="1">
        <v>42524</v>
      </c>
      <c r="F44">
        <v>8220.7999999999993</v>
      </c>
      <c r="G44">
        <f t="shared" si="1"/>
        <v>2.2508957956901554E-4</v>
      </c>
      <c r="H44" s="26">
        <f>G44-$L$3</f>
        <v>-2.6627185027711775E-2</v>
      </c>
      <c r="I44" s="26">
        <f t="shared" si="2"/>
        <v>-0.38500352565434581</v>
      </c>
    </row>
    <row r="45" spans="1:9" x14ac:dyDescent="0.25">
      <c r="A45" t="s">
        <v>72</v>
      </c>
      <c r="B45" s="1">
        <v>42527</v>
      </c>
      <c r="C45">
        <v>274.29998799999998</v>
      </c>
      <c r="D45">
        <f t="shared" si="0"/>
        <v>-2.3641533792696512E-3</v>
      </c>
      <c r="E45" s="1">
        <v>42527</v>
      </c>
      <c r="F45">
        <v>8201.0499999999993</v>
      </c>
      <c r="G45">
        <f t="shared" si="1"/>
        <v>-2.4024425846632669E-3</v>
      </c>
      <c r="H45" s="26">
        <f>G45-$L$3</f>
        <v>-2.9254717191944057E-2</v>
      </c>
      <c r="I45" s="26">
        <f t="shared" si="2"/>
        <v>-0.4229951175536325</v>
      </c>
    </row>
    <row r="46" spans="1:9" x14ac:dyDescent="0.25">
      <c r="A46" t="s">
        <v>72</v>
      </c>
      <c r="B46" s="1">
        <v>42528</v>
      </c>
      <c r="C46">
        <v>279.20001200000002</v>
      </c>
      <c r="D46">
        <f t="shared" si="0"/>
        <v>1.7863741211683992E-2</v>
      </c>
      <c r="E46" s="1">
        <v>42528</v>
      </c>
      <c r="F46">
        <v>8266.4500000000007</v>
      </c>
      <c r="G46">
        <f t="shared" si="1"/>
        <v>7.9745886197499782E-3</v>
      </c>
      <c r="H46" s="26">
        <f>G46-$L$3</f>
        <v>-1.8877685987530812E-2</v>
      </c>
      <c r="I46" s="26">
        <f t="shared" si="2"/>
        <v>-0.27295321130757855</v>
      </c>
    </row>
    <row r="47" spans="1:9" x14ac:dyDescent="0.25">
      <c r="A47" t="s">
        <v>72</v>
      </c>
      <c r="B47" s="1">
        <v>42529</v>
      </c>
      <c r="C47">
        <v>286.5</v>
      </c>
      <c r="D47">
        <f t="shared" si="0"/>
        <v>2.6146087701457432E-2</v>
      </c>
      <c r="E47" s="1">
        <v>42529</v>
      </c>
      <c r="F47">
        <v>8273.0499999999993</v>
      </c>
      <c r="G47">
        <f t="shared" si="1"/>
        <v>7.9840802279074197E-4</v>
      </c>
      <c r="H47" s="26">
        <f>G47-$L$3</f>
        <v>-2.6053866584490049E-2</v>
      </c>
      <c r="I47" s="26">
        <f t="shared" si="2"/>
        <v>-0.37671389151790574</v>
      </c>
    </row>
    <row r="48" spans="1:9" x14ac:dyDescent="0.25">
      <c r="A48" t="s">
        <v>72</v>
      </c>
      <c r="B48" s="1">
        <v>42530</v>
      </c>
      <c r="C48">
        <v>293.85000600000001</v>
      </c>
      <c r="D48">
        <f t="shared" si="0"/>
        <v>2.56544712041884E-2</v>
      </c>
      <c r="E48" s="1">
        <v>42530</v>
      </c>
      <c r="F48">
        <v>8203.6</v>
      </c>
      <c r="G48">
        <f t="shared" si="1"/>
        <v>-8.3947274584341702E-3</v>
      </c>
      <c r="H48" s="26">
        <f>G48-$L$3</f>
        <v>-3.5247002065714961E-2</v>
      </c>
      <c r="I48" s="26">
        <f t="shared" si="2"/>
        <v>-0.50963780249107449</v>
      </c>
    </row>
    <row r="49" spans="1:9" x14ac:dyDescent="0.25">
      <c r="A49" t="s">
        <v>72</v>
      </c>
      <c r="B49" s="1">
        <v>42531</v>
      </c>
      <c r="C49">
        <v>291.89999399999999</v>
      </c>
      <c r="D49">
        <f t="shared" si="0"/>
        <v>-6.6360794969663184E-3</v>
      </c>
      <c r="E49" s="1">
        <v>42531</v>
      </c>
      <c r="F49">
        <v>8170.05</v>
      </c>
      <c r="G49">
        <f t="shared" si="1"/>
        <v>-4.0896679506557954E-3</v>
      </c>
      <c r="H49" s="26">
        <f>G49-$L$3</f>
        <v>-3.0941942557936586E-2</v>
      </c>
      <c r="I49" s="26">
        <f t="shared" si="2"/>
        <v>-0.447390776118536</v>
      </c>
    </row>
    <row r="50" spans="1:9" x14ac:dyDescent="0.25">
      <c r="A50" t="s">
        <v>72</v>
      </c>
      <c r="B50" s="1">
        <v>42534</v>
      </c>
      <c r="C50">
        <v>283.89999399999999</v>
      </c>
      <c r="D50">
        <f t="shared" si="0"/>
        <v>-2.7406646675025237E-2</v>
      </c>
      <c r="E50" s="1">
        <v>42534</v>
      </c>
      <c r="F50">
        <v>8110.6</v>
      </c>
      <c r="G50">
        <f t="shared" si="1"/>
        <v>-7.2765772547291885E-3</v>
      </c>
      <c r="H50" s="26">
        <f>G50-$L$3</f>
        <v>-3.4128851862009979E-2</v>
      </c>
      <c r="I50" s="26">
        <f t="shared" si="2"/>
        <v>-0.49347042429508736</v>
      </c>
    </row>
    <row r="51" spans="1:9" x14ac:dyDescent="0.25">
      <c r="A51" t="s">
        <v>72</v>
      </c>
      <c r="B51" s="1">
        <v>42535</v>
      </c>
      <c r="C51">
        <v>279.29998799999998</v>
      </c>
      <c r="D51">
        <f t="shared" si="0"/>
        <v>-1.6202909817602862E-2</v>
      </c>
      <c r="E51" s="1">
        <v>42535</v>
      </c>
      <c r="F51">
        <v>8108.85</v>
      </c>
      <c r="G51">
        <f t="shared" si="1"/>
        <v>-2.1576702093561995E-4</v>
      </c>
      <c r="H51" s="26">
        <f>G51-$L$3</f>
        <v>-2.706804162821641E-2</v>
      </c>
      <c r="I51" s="26">
        <f t="shared" si="2"/>
        <v>-0.39137788874701329</v>
      </c>
    </row>
    <row r="52" spans="1:9" x14ac:dyDescent="0.25">
      <c r="A52" t="s">
        <v>72</v>
      </c>
      <c r="B52" s="1">
        <v>42536</v>
      </c>
      <c r="C52">
        <v>279.60000600000001</v>
      </c>
      <c r="D52">
        <f t="shared" si="0"/>
        <v>1.0741783490517687E-3</v>
      </c>
      <c r="E52" s="1">
        <v>42536</v>
      </c>
      <c r="F52">
        <v>8206.6</v>
      </c>
      <c r="G52">
        <f t="shared" si="1"/>
        <v>1.2054730325508523E-2</v>
      </c>
      <c r="H52" s="26">
        <f>G52-$L$3</f>
        <v>-1.4797544281772268E-2</v>
      </c>
      <c r="I52" s="26">
        <f t="shared" si="2"/>
        <v>-0.21395828036570386</v>
      </c>
    </row>
    <row r="53" spans="1:9" x14ac:dyDescent="0.25">
      <c r="A53" t="s">
        <v>72</v>
      </c>
      <c r="B53" s="1">
        <v>42537</v>
      </c>
      <c r="C53">
        <v>273.20001200000002</v>
      </c>
      <c r="D53">
        <f t="shared" si="0"/>
        <v>-2.2889820681906592E-2</v>
      </c>
      <c r="E53" s="1">
        <v>42537</v>
      </c>
      <c r="F53">
        <v>8140.75</v>
      </c>
      <c r="G53">
        <f t="shared" si="1"/>
        <v>-8.0240294397192491E-3</v>
      </c>
      <c r="H53" s="26">
        <f>G53-$L$3</f>
        <v>-3.487630404700004E-2</v>
      </c>
      <c r="I53" s="26">
        <f t="shared" si="2"/>
        <v>-0.50427786511843109</v>
      </c>
    </row>
    <row r="54" spans="1:9" x14ac:dyDescent="0.25">
      <c r="A54" t="s">
        <v>72</v>
      </c>
      <c r="B54" s="1">
        <v>42538</v>
      </c>
      <c r="C54">
        <v>289.54998799999998</v>
      </c>
      <c r="D54">
        <f t="shared" si="0"/>
        <v>5.9846175995043494E-2</v>
      </c>
      <c r="E54" s="1">
        <v>42538</v>
      </c>
      <c r="F54">
        <v>8170.2</v>
      </c>
      <c r="G54">
        <f t="shared" si="1"/>
        <v>3.6176028007246508E-3</v>
      </c>
      <c r="H54" s="26">
        <f>G54-$L$3</f>
        <v>-2.323467180655614E-2</v>
      </c>
      <c r="I54" s="26">
        <f t="shared" si="2"/>
        <v>-0.33595104227637818</v>
      </c>
    </row>
    <row r="55" spans="1:9" x14ac:dyDescent="0.25">
      <c r="A55" t="s">
        <v>72</v>
      </c>
      <c r="B55" s="1">
        <v>42541</v>
      </c>
      <c r="C55">
        <v>279.75</v>
      </c>
      <c r="D55">
        <f t="shared" si="0"/>
        <v>-3.3845582476763836E-2</v>
      </c>
      <c r="E55" s="1">
        <v>42541</v>
      </c>
      <c r="F55">
        <v>8238.5</v>
      </c>
      <c r="G55">
        <f t="shared" si="1"/>
        <v>8.3596484786174763E-3</v>
      </c>
      <c r="H55" s="26">
        <f>G55-$L$3</f>
        <v>-1.8492626128663314E-2</v>
      </c>
      <c r="I55" s="26">
        <f t="shared" si="2"/>
        <v>-0.26738561551787476</v>
      </c>
    </row>
    <row r="56" spans="1:9" x14ac:dyDescent="0.25">
      <c r="A56" t="s">
        <v>72</v>
      </c>
      <c r="B56" s="1">
        <v>42542</v>
      </c>
      <c r="C56">
        <v>282.35000600000001</v>
      </c>
      <c r="D56">
        <f t="shared" si="0"/>
        <v>9.2940339588918341E-3</v>
      </c>
      <c r="E56" s="1">
        <v>42542</v>
      </c>
      <c r="F56">
        <v>8219.9</v>
      </c>
      <c r="G56">
        <f t="shared" si="1"/>
        <v>-2.2576925411179616E-3</v>
      </c>
      <c r="H56" s="26">
        <f>G56-$L$3</f>
        <v>-2.9109967148398752E-2</v>
      </c>
      <c r="I56" s="26">
        <f t="shared" si="2"/>
        <v>-0.42090217092613269</v>
      </c>
    </row>
    <row r="57" spans="1:9" x14ac:dyDescent="0.25">
      <c r="A57" t="s">
        <v>72</v>
      </c>
      <c r="B57" s="1">
        <v>42543</v>
      </c>
      <c r="C57">
        <v>279.14999399999999</v>
      </c>
      <c r="D57">
        <f t="shared" si="0"/>
        <v>-1.1333493649722137E-2</v>
      </c>
      <c r="E57" s="1">
        <v>42543</v>
      </c>
      <c r="F57">
        <v>8203.7000000000007</v>
      </c>
      <c r="G57">
        <f t="shared" si="1"/>
        <v>-1.9708268957041586E-3</v>
      </c>
      <c r="H57" s="26">
        <f>G57-$L$3</f>
        <v>-2.8823101502984949E-2</v>
      </c>
      <c r="I57" s="26">
        <f t="shared" si="2"/>
        <v>-0.41675436916794906</v>
      </c>
    </row>
    <row r="58" spans="1:9" x14ac:dyDescent="0.25">
      <c r="A58" t="s">
        <v>72</v>
      </c>
      <c r="B58" s="1">
        <v>42544</v>
      </c>
      <c r="C58">
        <v>279</v>
      </c>
      <c r="D58">
        <f t="shared" si="0"/>
        <v>-5.3732403089357117E-4</v>
      </c>
      <c r="E58" s="1">
        <v>42544</v>
      </c>
      <c r="F58">
        <v>8270.4500000000007</v>
      </c>
      <c r="G58">
        <f t="shared" si="1"/>
        <v>8.1365725221547169E-3</v>
      </c>
      <c r="H58" s="26">
        <f>G58-$L$3</f>
        <v>-1.8715702085126074E-2</v>
      </c>
      <c r="I58" s="26">
        <f t="shared" si="2"/>
        <v>-0.27061107963049102</v>
      </c>
    </row>
    <row r="59" spans="1:9" x14ac:dyDescent="0.25">
      <c r="A59" t="s">
        <v>72</v>
      </c>
      <c r="B59" s="1">
        <v>42545</v>
      </c>
      <c r="C59">
        <v>269.79998799999998</v>
      </c>
      <c r="D59">
        <f t="shared" si="0"/>
        <v>-3.2974953405017993E-2</v>
      </c>
      <c r="E59" s="1">
        <v>42545</v>
      </c>
      <c r="F59">
        <v>8088.6</v>
      </c>
      <c r="G59">
        <f t="shared" si="1"/>
        <v>-2.1987920850739751E-2</v>
      </c>
      <c r="H59" s="26">
        <f>G59-$L$3</f>
        <v>-4.8840195458020541E-2</v>
      </c>
      <c r="I59" s="26">
        <f t="shared" si="2"/>
        <v>-0.70618232552242044</v>
      </c>
    </row>
    <row r="60" spans="1:9" x14ac:dyDescent="0.25">
      <c r="A60" t="s">
        <v>72</v>
      </c>
      <c r="B60" s="1">
        <v>42548</v>
      </c>
      <c r="C60">
        <v>269.89999399999999</v>
      </c>
      <c r="D60">
        <f t="shared" si="0"/>
        <v>3.7066717734624E-4</v>
      </c>
      <c r="E60" s="1">
        <v>42548</v>
      </c>
      <c r="F60">
        <v>8094.7</v>
      </c>
      <c r="G60">
        <f t="shared" si="1"/>
        <v>7.541478129713397E-4</v>
      </c>
      <c r="H60" s="26">
        <f>G60-$L$3</f>
        <v>-2.6098126794309451E-2</v>
      </c>
      <c r="I60" s="26">
        <f t="shared" si="2"/>
        <v>-0.37735385164921276</v>
      </c>
    </row>
    <row r="61" spans="1:9" x14ac:dyDescent="0.25">
      <c r="A61" t="s">
        <v>72</v>
      </c>
      <c r="B61" s="1">
        <v>42549</v>
      </c>
      <c r="C61">
        <v>267.54998799999998</v>
      </c>
      <c r="D61">
        <f t="shared" si="0"/>
        <v>-8.7069509160493386E-3</v>
      </c>
      <c r="E61" s="1">
        <v>42549</v>
      </c>
      <c r="F61">
        <v>8127.85</v>
      </c>
      <c r="G61">
        <f t="shared" si="1"/>
        <v>4.0952722151532672E-3</v>
      </c>
      <c r="H61" s="26">
        <f>G61-$L$3</f>
        <v>-2.2757002392127523E-2</v>
      </c>
      <c r="I61" s="26">
        <f t="shared" si="2"/>
        <v>-0.32904440124538414</v>
      </c>
    </row>
    <row r="62" spans="1:9" x14ac:dyDescent="0.25">
      <c r="A62" t="s">
        <v>72</v>
      </c>
      <c r="B62" s="1">
        <v>42550</v>
      </c>
      <c r="C62">
        <v>270.10000600000001</v>
      </c>
      <c r="D62">
        <f t="shared" si="0"/>
        <v>9.530996502978839E-3</v>
      </c>
      <c r="E62" s="1">
        <v>42550</v>
      </c>
      <c r="F62">
        <v>8204</v>
      </c>
      <c r="G62">
        <f t="shared" si="1"/>
        <v>9.369021327903404E-3</v>
      </c>
      <c r="H62" s="26">
        <f>G62-$L$3</f>
        <v>-1.7483253279377386E-2</v>
      </c>
      <c r="I62" s="26">
        <f t="shared" si="2"/>
        <v>-0.25279105340887176</v>
      </c>
    </row>
    <row r="63" spans="1:9" x14ac:dyDescent="0.25">
      <c r="A63" t="s">
        <v>72</v>
      </c>
      <c r="B63" s="1">
        <v>42551</v>
      </c>
      <c r="C63">
        <v>271.29998799999998</v>
      </c>
      <c r="D63">
        <f t="shared" si="0"/>
        <v>4.4427322226714416E-3</v>
      </c>
      <c r="E63" s="1">
        <v>42551</v>
      </c>
      <c r="F63">
        <v>8287.75</v>
      </c>
      <c r="G63">
        <f t="shared" si="1"/>
        <v>1.0208434909800168E-2</v>
      </c>
      <c r="H63" s="26">
        <f>G63-$L$3</f>
        <v>-1.6643839697480622E-2</v>
      </c>
      <c r="I63" s="26">
        <f t="shared" si="2"/>
        <v>-0.24065393909595972</v>
      </c>
    </row>
    <row r="64" spans="1:9" x14ac:dyDescent="0.25">
      <c r="A64" t="s">
        <v>72</v>
      </c>
      <c r="B64" s="1">
        <v>42552</v>
      </c>
      <c r="C64">
        <v>280.39999399999999</v>
      </c>
      <c r="D64">
        <f t="shared" si="0"/>
        <v>3.3542227801351743E-2</v>
      </c>
      <c r="E64" s="1">
        <v>42552</v>
      </c>
      <c r="F64">
        <v>8328.35</v>
      </c>
      <c r="G64">
        <f t="shared" si="1"/>
        <v>4.8987964163977882E-3</v>
      </c>
      <c r="H64" s="26">
        <f>G64-$L$3</f>
        <v>-2.1953478190883002E-2</v>
      </c>
      <c r="I64" s="26">
        <f t="shared" si="2"/>
        <v>-0.31742621291245399</v>
      </c>
    </row>
    <row r="65" spans="1:9" x14ac:dyDescent="0.25">
      <c r="A65" t="s">
        <v>72</v>
      </c>
      <c r="B65" s="1">
        <v>42555</v>
      </c>
      <c r="C65">
        <v>288.64999399999999</v>
      </c>
      <c r="D65">
        <f t="shared" si="0"/>
        <v>2.9422254552544658E-2</v>
      </c>
      <c r="E65" s="1">
        <v>42555</v>
      </c>
      <c r="F65">
        <v>8370.7000000000007</v>
      </c>
      <c r="G65">
        <f t="shared" si="1"/>
        <v>5.0850408544309555E-3</v>
      </c>
      <c r="H65" s="26">
        <f>G65-$L$3</f>
        <v>-2.1767233752849835E-2</v>
      </c>
      <c r="I65" s="26">
        <f t="shared" si="2"/>
        <v>-0.31473329718735366</v>
      </c>
    </row>
    <row r="66" spans="1:9" x14ac:dyDescent="0.25">
      <c r="A66" t="s">
        <v>72</v>
      </c>
      <c r="B66" s="1">
        <v>42556</v>
      </c>
      <c r="C66">
        <v>279.45001200000002</v>
      </c>
      <c r="D66">
        <f t="shared" si="0"/>
        <v>-3.1872448263414732E-2</v>
      </c>
      <c r="E66" s="1">
        <v>42556</v>
      </c>
      <c r="F66">
        <v>8335.9500000000007</v>
      </c>
      <c r="G66">
        <f t="shared" si="1"/>
        <v>-4.1513851888133058E-3</v>
      </c>
      <c r="H66" s="26">
        <f>G66-$L$3</f>
        <v>-3.1003659796094096E-2</v>
      </c>
      <c r="I66" s="26">
        <f t="shared" si="2"/>
        <v>-0.44828314811578474</v>
      </c>
    </row>
    <row r="67" spans="1:9" x14ac:dyDescent="0.25">
      <c r="A67" t="s">
        <v>72</v>
      </c>
      <c r="B67" s="1">
        <v>42558</v>
      </c>
      <c r="C67">
        <v>291.29998799999998</v>
      </c>
      <c r="D67">
        <f t="shared" si="0"/>
        <v>4.2404635860241013E-2</v>
      </c>
      <c r="E67" s="1">
        <v>42558</v>
      </c>
      <c r="F67">
        <v>8337.9</v>
      </c>
      <c r="G67">
        <f t="shared" si="1"/>
        <v>2.3392654706411165E-4</v>
      </c>
      <c r="H67" s="26">
        <f>G67-$L$3</f>
        <v>-2.6618348060216679E-2</v>
      </c>
      <c r="I67" s="26">
        <f t="shared" si="2"/>
        <v>-0.38487575159042714</v>
      </c>
    </row>
    <row r="68" spans="1:9" x14ac:dyDescent="0.25">
      <c r="A68" t="s">
        <v>72</v>
      </c>
      <c r="B68" s="1">
        <v>42559</v>
      </c>
      <c r="C68">
        <v>289.60000600000001</v>
      </c>
      <c r="D68">
        <f t="shared" ref="D68:D131" si="3">(C68/C67)-1</f>
        <v>-5.8358464470653626E-3</v>
      </c>
      <c r="E68" s="1">
        <v>42559</v>
      </c>
      <c r="F68">
        <v>8323.2000000000007</v>
      </c>
      <c r="G68">
        <f t="shared" ref="G68:G131" si="4">(F68/F67)-1</f>
        <v>-1.763033857446028E-3</v>
      </c>
      <c r="H68" s="26">
        <f>G68-$L$3</f>
        <v>-2.8615308464726819E-2</v>
      </c>
      <c r="I68" s="26">
        <f t="shared" ref="I68:I131" si="5">H68/$E$251</f>
        <v>-0.4137498813765228</v>
      </c>
    </row>
    <row r="69" spans="1:9" x14ac:dyDescent="0.25">
      <c r="A69" t="s">
        <v>72</v>
      </c>
      <c r="B69" s="1">
        <v>42562</v>
      </c>
      <c r="C69">
        <v>300.5</v>
      </c>
      <c r="D69">
        <f t="shared" si="3"/>
        <v>3.7638100048934309E-2</v>
      </c>
      <c r="E69" s="1">
        <v>42562</v>
      </c>
      <c r="F69">
        <v>8467.9</v>
      </c>
      <c r="G69">
        <f t="shared" si="4"/>
        <v>1.7385140330641979E-2</v>
      </c>
      <c r="H69" s="26">
        <f>G69-$L$3</f>
        <v>-9.4671342766388111E-3</v>
      </c>
      <c r="I69" s="26">
        <f t="shared" si="5"/>
        <v>-0.13688567043627414</v>
      </c>
    </row>
    <row r="70" spans="1:9" x14ac:dyDescent="0.25">
      <c r="A70" t="s">
        <v>72</v>
      </c>
      <c r="B70" s="1">
        <v>42563</v>
      </c>
      <c r="C70">
        <v>296.45001200000002</v>
      </c>
      <c r="D70">
        <f t="shared" si="3"/>
        <v>-1.3477497504159719E-2</v>
      </c>
      <c r="E70" s="1">
        <v>42563</v>
      </c>
      <c r="F70">
        <v>8521.0499999999993</v>
      </c>
      <c r="G70">
        <f t="shared" si="4"/>
        <v>6.2766447407267556E-3</v>
      </c>
      <c r="H70" s="26">
        <f>G70-$L$3</f>
        <v>-2.0575629866554035E-2</v>
      </c>
      <c r="I70" s="26">
        <f t="shared" si="5"/>
        <v>-0.29750384927801421</v>
      </c>
    </row>
    <row r="71" spans="1:9" x14ac:dyDescent="0.25">
      <c r="A71" t="s">
        <v>72</v>
      </c>
      <c r="B71" s="1">
        <v>42564</v>
      </c>
      <c r="C71">
        <v>309.60000600000001</v>
      </c>
      <c r="D71">
        <f t="shared" si="3"/>
        <v>4.4358217128356747E-2</v>
      </c>
      <c r="E71" s="1">
        <v>42564</v>
      </c>
      <c r="F71">
        <v>8519.5</v>
      </c>
      <c r="G71">
        <f t="shared" si="4"/>
        <v>-1.8190246507165941E-4</v>
      </c>
      <c r="H71" s="26">
        <f>G71-$L$3</f>
        <v>-2.703417707235245E-2</v>
      </c>
      <c r="I71" s="26">
        <f t="shared" si="5"/>
        <v>-0.39088823978904896</v>
      </c>
    </row>
    <row r="72" spans="1:9" x14ac:dyDescent="0.25">
      <c r="A72" t="s">
        <v>72</v>
      </c>
      <c r="B72" s="1">
        <v>42565</v>
      </c>
      <c r="C72">
        <v>295.79998799999998</v>
      </c>
      <c r="D72">
        <f t="shared" si="3"/>
        <v>-4.4573700686556306E-2</v>
      </c>
      <c r="E72" s="1">
        <v>42565</v>
      </c>
      <c r="F72">
        <v>8565</v>
      </c>
      <c r="G72">
        <f t="shared" si="4"/>
        <v>5.3406890075708979E-3</v>
      </c>
      <c r="H72" s="26">
        <f>G72-$L$3</f>
        <v>-2.1511585599709893E-2</v>
      </c>
      <c r="I72" s="26">
        <f t="shared" si="5"/>
        <v>-0.31103687038957289</v>
      </c>
    </row>
    <row r="73" spans="1:9" x14ac:dyDescent="0.25">
      <c r="A73" t="s">
        <v>72</v>
      </c>
      <c r="B73" s="1">
        <v>42566</v>
      </c>
      <c r="C73">
        <v>301.39999399999999</v>
      </c>
      <c r="D73">
        <f t="shared" si="3"/>
        <v>1.8931731667277907E-2</v>
      </c>
      <c r="E73" s="1">
        <v>42566</v>
      </c>
      <c r="F73">
        <v>8541.4</v>
      </c>
      <c r="G73">
        <f t="shared" si="4"/>
        <v>-2.7553998832458015E-3</v>
      </c>
      <c r="H73" s="26">
        <f>G73-$L$3</f>
        <v>-2.9607674490526592E-2</v>
      </c>
      <c r="I73" s="26">
        <f t="shared" si="5"/>
        <v>-0.4280985411494157</v>
      </c>
    </row>
    <row r="74" spans="1:9" x14ac:dyDescent="0.25">
      <c r="A74" t="s">
        <v>72</v>
      </c>
      <c r="B74" s="1">
        <v>42569</v>
      </c>
      <c r="C74">
        <v>301.04998799999998</v>
      </c>
      <c r="D74">
        <f t="shared" si="3"/>
        <v>-1.1612674418302049E-3</v>
      </c>
      <c r="E74" s="1">
        <v>42569</v>
      </c>
      <c r="F74">
        <v>8508.7000000000007</v>
      </c>
      <c r="G74">
        <f t="shared" si="4"/>
        <v>-3.8284122040882496E-3</v>
      </c>
      <c r="H74" s="26">
        <f>G74-$L$3</f>
        <v>-3.068068681136904E-2</v>
      </c>
      <c r="I74" s="26">
        <f t="shared" si="5"/>
        <v>-0.4436132689047137</v>
      </c>
    </row>
    <row r="75" spans="1:9" x14ac:dyDescent="0.25">
      <c r="A75" t="s">
        <v>72</v>
      </c>
      <c r="B75" s="1">
        <v>42570</v>
      </c>
      <c r="C75">
        <v>300.14999399999999</v>
      </c>
      <c r="D75">
        <f t="shared" si="3"/>
        <v>-2.9895168107429981E-3</v>
      </c>
      <c r="E75" s="1">
        <v>42570</v>
      </c>
      <c r="F75">
        <v>8528.5499999999993</v>
      </c>
      <c r="G75">
        <f t="shared" si="4"/>
        <v>2.3329063194141852E-3</v>
      </c>
      <c r="H75" s="26">
        <f>G75-$L$3</f>
        <v>-2.4519368287866605E-2</v>
      </c>
      <c r="I75" s="26">
        <f t="shared" si="5"/>
        <v>-0.35452651971364774</v>
      </c>
    </row>
    <row r="76" spans="1:9" x14ac:dyDescent="0.25">
      <c r="A76" t="s">
        <v>72</v>
      </c>
      <c r="B76" s="1">
        <v>42571</v>
      </c>
      <c r="C76">
        <v>304.04998799999998</v>
      </c>
      <c r="D76">
        <f t="shared" si="3"/>
        <v>1.2993483518110693E-2</v>
      </c>
      <c r="E76" s="1">
        <v>42571</v>
      </c>
      <c r="F76">
        <v>8565.85</v>
      </c>
      <c r="G76">
        <f t="shared" si="4"/>
        <v>4.3735453271660507E-3</v>
      </c>
      <c r="H76" s="26">
        <f>G76-$L$3</f>
        <v>-2.247872928011474E-2</v>
      </c>
      <c r="I76" s="26">
        <f t="shared" si="5"/>
        <v>-0.32502083926884667</v>
      </c>
    </row>
    <row r="77" spans="1:9" x14ac:dyDescent="0.25">
      <c r="A77" t="s">
        <v>72</v>
      </c>
      <c r="B77" s="1">
        <v>42572</v>
      </c>
      <c r="C77">
        <v>297.10000600000001</v>
      </c>
      <c r="D77">
        <f t="shared" si="3"/>
        <v>-2.2858024253564424E-2</v>
      </c>
      <c r="E77" s="1">
        <v>42572</v>
      </c>
      <c r="F77">
        <v>8510.1</v>
      </c>
      <c r="G77">
        <f t="shared" si="4"/>
        <v>-6.5084025519942523E-3</v>
      </c>
      <c r="H77" s="26">
        <f>G77-$L$3</f>
        <v>-3.3360677159275043E-2</v>
      </c>
      <c r="I77" s="26">
        <f t="shared" si="5"/>
        <v>-0.48236335576480027</v>
      </c>
    </row>
    <row r="78" spans="1:9" x14ac:dyDescent="0.25">
      <c r="A78" t="s">
        <v>72</v>
      </c>
      <c r="B78" s="1">
        <v>42573</v>
      </c>
      <c r="C78">
        <v>296.89999399999999</v>
      </c>
      <c r="D78">
        <f t="shared" si="3"/>
        <v>-6.7321439232825853E-4</v>
      </c>
      <c r="E78" s="1">
        <v>42573</v>
      </c>
      <c r="F78">
        <v>8541.2000000000007</v>
      </c>
      <c r="G78">
        <f t="shared" si="4"/>
        <v>3.6544811459324755E-3</v>
      </c>
      <c r="H78" s="26">
        <f>G78-$L$3</f>
        <v>-2.3197793461348315E-2</v>
      </c>
      <c r="I78" s="26">
        <f t="shared" si="5"/>
        <v>-0.33541781681861632</v>
      </c>
    </row>
    <row r="79" spans="1:9" x14ac:dyDescent="0.25">
      <c r="A79" t="s">
        <v>72</v>
      </c>
      <c r="B79" s="1">
        <v>42576</v>
      </c>
      <c r="C79">
        <v>297.85000600000001</v>
      </c>
      <c r="D79">
        <f t="shared" si="3"/>
        <v>3.1997710313191874E-3</v>
      </c>
      <c r="E79" s="1">
        <v>42576</v>
      </c>
      <c r="F79">
        <v>8635.65</v>
      </c>
      <c r="G79">
        <f t="shared" si="4"/>
        <v>1.105816512902158E-2</v>
      </c>
      <c r="H79" s="26">
        <f>G79-$L$3</f>
        <v>-1.5794109478259211E-2</v>
      </c>
      <c r="I79" s="26">
        <f t="shared" si="5"/>
        <v>-0.22836765611430737</v>
      </c>
    </row>
    <row r="80" spans="1:9" x14ac:dyDescent="0.25">
      <c r="A80" t="s">
        <v>72</v>
      </c>
      <c r="B80" s="1">
        <v>42577</v>
      </c>
      <c r="C80">
        <v>292.29998799999998</v>
      </c>
      <c r="D80">
        <f t="shared" si="3"/>
        <v>-1.8633600430412733E-2</v>
      </c>
      <c r="E80" s="1">
        <v>42577</v>
      </c>
      <c r="F80">
        <v>8590.65</v>
      </c>
      <c r="G80">
        <f t="shared" si="4"/>
        <v>-5.2109569053864213E-3</v>
      </c>
      <c r="H80" s="26">
        <f>G80-$L$3</f>
        <v>-3.2063231512667212E-2</v>
      </c>
      <c r="I80" s="26">
        <f t="shared" si="5"/>
        <v>-0.46360353764023959</v>
      </c>
    </row>
    <row r="81" spans="1:9" x14ac:dyDescent="0.25">
      <c r="A81" t="s">
        <v>72</v>
      </c>
      <c r="B81" s="1">
        <v>42578</v>
      </c>
      <c r="C81">
        <v>291.60000600000001</v>
      </c>
      <c r="D81">
        <f t="shared" si="3"/>
        <v>-2.3947383808992084E-3</v>
      </c>
      <c r="E81" s="1">
        <v>42578</v>
      </c>
      <c r="F81">
        <v>8615.7999999999993</v>
      </c>
      <c r="G81">
        <f t="shared" si="4"/>
        <v>2.9276015202575056E-3</v>
      </c>
      <c r="H81" s="26">
        <f>G81-$L$3</f>
        <v>-2.3924673087023285E-2</v>
      </c>
      <c r="I81" s="26">
        <f t="shared" si="5"/>
        <v>-0.34592779818990754</v>
      </c>
    </row>
    <row r="82" spans="1:9" x14ac:dyDescent="0.25">
      <c r="A82" t="s">
        <v>72</v>
      </c>
      <c r="B82" s="1">
        <v>42579</v>
      </c>
      <c r="C82">
        <v>290.79998799999998</v>
      </c>
      <c r="D82">
        <f t="shared" si="3"/>
        <v>-2.743545896909283E-3</v>
      </c>
      <c r="E82" s="1">
        <v>42579</v>
      </c>
      <c r="F82">
        <v>8666.2999999999993</v>
      </c>
      <c r="G82">
        <f t="shared" si="4"/>
        <v>5.8613245432810324E-3</v>
      </c>
      <c r="H82" s="26">
        <f>G82-$L$3</f>
        <v>-2.0990950063999758E-2</v>
      </c>
      <c r="I82" s="26">
        <f t="shared" si="5"/>
        <v>-0.30350898050482805</v>
      </c>
    </row>
    <row r="83" spans="1:9" x14ac:dyDescent="0.25">
      <c r="A83" t="s">
        <v>72</v>
      </c>
      <c r="B83" s="1">
        <v>42580</v>
      </c>
      <c r="C83">
        <v>291</v>
      </c>
      <c r="D83">
        <f t="shared" si="3"/>
        <v>6.8779920307293629E-4</v>
      </c>
      <c r="E83" s="1">
        <v>42580</v>
      </c>
      <c r="F83">
        <v>8638.5</v>
      </c>
      <c r="G83">
        <f t="shared" si="4"/>
        <v>-3.2078280234931755E-3</v>
      </c>
      <c r="H83" s="26">
        <f>G83-$L$3</f>
        <v>-3.0060102630773966E-2</v>
      </c>
      <c r="I83" s="26">
        <f t="shared" si="5"/>
        <v>-0.4346402175947176</v>
      </c>
    </row>
    <row r="84" spans="1:9" x14ac:dyDescent="0.25">
      <c r="A84" t="s">
        <v>72</v>
      </c>
      <c r="B84" s="1">
        <v>42583</v>
      </c>
      <c r="C84">
        <v>289.95001200000002</v>
      </c>
      <c r="D84">
        <f t="shared" si="3"/>
        <v>-3.6082061855670089E-3</v>
      </c>
      <c r="E84" s="1">
        <v>42583</v>
      </c>
      <c r="F84">
        <v>8636.5499999999993</v>
      </c>
      <c r="G84">
        <f t="shared" si="4"/>
        <v>-2.2573363431155347E-4</v>
      </c>
      <c r="H84" s="26">
        <f>G84-$L$3</f>
        <v>-2.7078008241592344E-2</v>
      </c>
      <c r="I84" s="26">
        <f t="shared" si="5"/>
        <v>-0.39152199640558011</v>
      </c>
    </row>
    <row r="85" spans="1:9" x14ac:dyDescent="0.25">
      <c r="A85" t="s">
        <v>72</v>
      </c>
      <c r="B85" s="1">
        <v>42584</v>
      </c>
      <c r="C85">
        <v>283.89999399999999</v>
      </c>
      <c r="D85">
        <f t="shared" si="3"/>
        <v>-2.0865727710333792E-2</v>
      </c>
      <c r="E85" s="1">
        <v>42584</v>
      </c>
      <c r="F85">
        <v>8622.9</v>
      </c>
      <c r="G85">
        <f t="shared" si="4"/>
        <v>-1.5804922104312169E-3</v>
      </c>
      <c r="H85" s="26">
        <f>G85-$L$3</f>
        <v>-2.8432766817712007E-2</v>
      </c>
      <c r="I85" s="26">
        <f t="shared" si="5"/>
        <v>-0.41111050445379094</v>
      </c>
    </row>
    <row r="86" spans="1:9" x14ac:dyDescent="0.25">
      <c r="A86" t="s">
        <v>72</v>
      </c>
      <c r="B86" s="1">
        <v>42585</v>
      </c>
      <c r="C86">
        <v>288.95001200000002</v>
      </c>
      <c r="D86">
        <f t="shared" si="3"/>
        <v>1.7788017283297375E-2</v>
      </c>
      <c r="E86" s="1">
        <v>42585</v>
      </c>
      <c r="F86">
        <v>8544.85</v>
      </c>
      <c r="G86">
        <f t="shared" si="4"/>
        <v>-9.0514792007327927E-3</v>
      </c>
      <c r="H86" s="26">
        <f>G86-$L$3</f>
        <v>-3.5903753808013583E-2</v>
      </c>
      <c r="I86" s="26">
        <f t="shared" si="5"/>
        <v>-0.51913380201191961</v>
      </c>
    </row>
    <row r="87" spans="1:9" x14ac:dyDescent="0.25">
      <c r="A87" t="s">
        <v>72</v>
      </c>
      <c r="B87" s="1">
        <v>42586</v>
      </c>
      <c r="C87">
        <v>300.64999399999999</v>
      </c>
      <c r="D87">
        <f t="shared" si="3"/>
        <v>4.0491370528131343E-2</v>
      </c>
      <c r="E87" s="1">
        <v>42586</v>
      </c>
      <c r="F87">
        <v>8551.1</v>
      </c>
      <c r="G87">
        <f t="shared" si="4"/>
        <v>7.3143472383940811E-4</v>
      </c>
      <c r="H87" s="26">
        <f>G87-$L$3</f>
        <v>-2.6120839883441382E-2</v>
      </c>
      <c r="I87" s="26">
        <f t="shared" si="5"/>
        <v>-0.37768226110688524</v>
      </c>
    </row>
    <row r="88" spans="1:9" x14ac:dyDescent="0.25">
      <c r="A88" t="s">
        <v>72</v>
      </c>
      <c r="B88" s="1">
        <v>42587</v>
      </c>
      <c r="C88">
        <v>308.89999399999999</v>
      </c>
      <c r="D88">
        <f t="shared" si="3"/>
        <v>2.744054603240742E-2</v>
      </c>
      <c r="E88" s="1">
        <v>42587</v>
      </c>
      <c r="F88">
        <v>8683.15</v>
      </c>
      <c r="G88">
        <f t="shared" si="4"/>
        <v>1.5442457695501011E-2</v>
      </c>
      <c r="H88" s="26">
        <f>G88-$L$3</f>
        <v>-1.140981691177978E-2</v>
      </c>
      <c r="I88" s="26">
        <f t="shared" si="5"/>
        <v>-0.16497499579974545</v>
      </c>
    </row>
    <row r="89" spans="1:9" x14ac:dyDescent="0.25">
      <c r="A89" t="s">
        <v>72</v>
      </c>
      <c r="B89" s="1">
        <v>42590</v>
      </c>
      <c r="C89">
        <v>306.5</v>
      </c>
      <c r="D89">
        <f t="shared" si="3"/>
        <v>-7.769485421226574E-3</v>
      </c>
      <c r="E89" s="1">
        <v>42590</v>
      </c>
      <c r="F89">
        <v>8711.35</v>
      </c>
      <c r="G89">
        <f t="shared" si="4"/>
        <v>3.247669336588821E-3</v>
      </c>
      <c r="H89" s="26">
        <f>G89-$L$3</f>
        <v>-2.360460527069197E-2</v>
      </c>
      <c r="I89" s="26">
        <f t="shared" si="5"/>
        <v>-0.34129992492400291</v>
      </c>
    </row>
    <row r="90" spans="1:9" x14ac:dyDescent="0.25">
      <c r="A90" t="s">
        <v>72</v>
      </c>
      <c r="B90" s="1">
        <v>42591</v>
      </c>
      <c r="C90">
        <v>295.14999399999999</v>
      </c>
      <c r="D90">
        <f t="shared" si="3"/>
        <v>-3.7031014681892405E-2</v>
      </c>
      <c r="E90" s="1">
        <v>42591</v>
      </c>
      <c r="F90">
        <v>8678.25</v>
      </c>
      <c r="G90">
        <f t="shared" si="4"/>
        <v>-3.7996406986288145E-3</v>
      </c>
      <c r="H90" s="26">
        <f>G90-$L$3</f>
        <v>-3.0651915305909605E-2</v>
      </c>
      <c r="I90" s="26">
        <f t="shared" si="5"/>
        <v>-0.44319726056478825</v>
      </c>
    </row>
    <row r="91" spans="1:9" x14ac:dyDescent="0.25">
      <c r="A91" t="s">
        <v>72</v>
      </c>
      <c r="B91" s="1">
        <v>42592</v>
      </c>
      <c r="C91">
        <v>296.14999399999999</v>
      </c>
      <c r="D91">
        <f t="shared" si="3"/>
        <v>3.3881078107018681E-3</v>
      </c>
      <c r="E91" s="1">
        <v>42592</v>
      </c>
      <c r="F91">
        <v>8575.2999999999993</v>
      </c>
      <c r="G91">
        <f t="shared" si="4"/>
        <v>-1.1862990810359353E-2</v>
      </c>
      <c r="H91" s="26">
        <f>G91-$L$3</f>
        <v>-3.8715265417640143E-2</v>
      </c>
      <c r="I91" s="26">
        <f t="shared" si="5"/>
        <v>-0.55978556001780033</v>
      </c>
    </row>
    <row r="92" spans="1:9" x14ac:dyDescent="0.25">
      <c r="A92" t="s">
        <v>72</v>
      </c>
      <c r="B92" s="1">
        <v>42593</v>
      </c>
      <c r="C92">
        <v>301</v>
      </c>
      <c r="D92">
        <f t="shared" si="3"/>
        <v>1.6376856654604532E-2</v>
      </c>
      <c r="E92" s="1">
        <v>42593</v>
      </c>
      <c r="F92">
        <v>8592.15</v>
      </c>
      <c r="G92">
        <f t="shared" si="4"/>
        <v>1.9649458327988256E-3</v>
      </c>
      <c r="H92" s="26">
        <f>G92-$L$3</f>
        <v>-2.4887328774481965E-2</v>
      </c>
      <c r="I92" s="26">
        <f t="shared" si="5"/>
        <v>-0.35984687500095902</v>
      </c>
    </row>
    <row r="93" spans="1:9" x14ac:dyDescent="0.25">
      <c r="A93" t="s">
        <v>72</v>
      </c>
      <c r="B93" s="1">
        <v>42594</v>
      </c>
      <c r="C93">
        <v>296.45001200000002</v>
      </c>
      <c r="D93">
        <f t="shared" si="3"/>
        <v>-1.5116239202657811E-2</v>
      </c>
      <c r="E93" s="1">
        <v>42594</v>
      </c>
      <c r="F93">
        <v>8672.15</v>
      </c>
      <c r="G93">
        <f t="shared" si="4"/>
        <v>9.3108244153092823E-3</v>
      </c>
      <c r="H93" s="26">
        <f>G93-$L$3</f>
        <v>-1.7541450191971508E-2</v>
      </c>
      <c r="I93" s="26">
        <f t="shared" si="5"/>
        <v>-0.25363252487901083</v>
      </c>
    </row>
    <row r="94" spans="1:9" x14ac:dyDescent="0.25">
      <c r="A94" t="s">
        <v>72</v>
      </c>
      <c r="B94" s="1">
        <v>42598</v>
      </c>
      <c r="C94">
        <v>295.35000600000001</v>
      </c>
      <c r="D94">
        <f t="shared" si="3"/>
        <v>-3.7105952284461896E-3</v>
      </c>
      <c r="E94" s="1">
        <v>42598</v>
      </c>
      <c r="F94">
        <v>8642.5499999999993</v>
      </c>
      <c r="G94">
        <f t="shared" si="4"/>
        <v>-3.4132250941232289E-3</v>
      </c>
      <c r="H94" s="26">
        <f>G94-$L$3</f>
        <v>-3.0265499701404019E-2</v>
      </c>
      <c r="I94" s="26">
        <f t="shared" si="5"/>
        <v>-0.43761006199506808</v>
      </c>
    </row>
    <row r="95" spans="1:9" x14ac:dyDescent="0.25">
      <c r="A95" t="s">
        <v>72</v>
      </c>
      <c r="B95" s="1">
        <v>42599</v>
      </c>
      <c r="C95">
        <v>292.10000600000001</v>
      </c>
      <c r="D95">
        <f t="shared" si="3"/>
        <v>-1.1003893461915104E-2</v>
      </c>
      <c r="E95" s="1">
        <v>42599</v>
      </c>
      <c r="F95">
        <v>8624.0499999999993</v>
      </c>
      <c r="G95">
        <f t="shared" si="4"/>
        <v>-2.1405719376804688E-3</v>
      </c>
      <c r="H95" s="26">
        <f>G95-$L$3</f>
        <v>-2.8992846544961259E-2</v>
      </c>
      <c r="I95" s="26">
        <f t="shared" si="5"/>
        <v>-0.41920871947028898</v>
      </c>
    </row>
    <row r="96" spans="1:9" x14ac:dyDescent="0.25">
      <c r="A96" t="s">
        <v>72</v>
      </c>
      <c r="B96" s="1">
        <v>42600</v>
      </c>
      <c r="C96">
        <v>305.14999399999999</v>
      </c>
      <c r="D96">
        <f t="shared" si="3"/>
        <v>4.4676438657793138E-2</v>
      </c>
      <c r="E96" s="1">
        <v>42600</v>
      </c>
      <c r="F96">
        <v>8673.25</v>
      </c>
      <c r="G96">
        <f t="shared" si="4"/>
        <v>5.704976200277212E-3</v>
      </c>
      <c r="H96" s="26">
        <f>G96-$L$3</f>
        <v>-2.1147298407003579E-2</v>
      </c>
      <c r="I96" s="26">
        <f t="shared" si="5"/>
        <v>-0.30576962740475533</v>
      </c>
    </row>
    <row r="97" spans="1:9" x14ac:dyDescent="0.25">
      <c r="A97" t="s">
        <v>72</v>
      </c>
      <c r="B97" s="1">
        <v>42601</v>
      </c>
      <c r="C97">
        <v>297.20001200000002</v>
      </c>
      <c r="D97">
        <f t="shared" si="3"/>
        <v>-2.605270246212088E-2</v>
      </c>
      <c r="E97" s="1">
        <v>42601</v>
      </c>
      <c r="F97">
        <v>8666.9</v>
      </c>
      <c r="G97">
        <f t="shared" si="4"/>
        <v>-7.3213616579714813E-4</v>
      </c>
      <c r="H97" s="26">
        <f>G97-$L$3</f>
        <v>-2.7584410773077939E-2</v>
      </c>
      <c r="I97" s="26">
        <f t="shared" si="5"/>
        <v>-0.39884409071706406</v>
      </c>
    </row>
    <row r="98" spans="1:9" x14ac:dyDescent="0.25">
      <c r="A98" t="s">
        <v>72</v>
      </c>
      <c r="B98" s="1">
        <v>42604</v>
      </c>
      <c r="C98">
        <v>314.60000600000001</v>
      </c>
      <c r="D98">
        <f t="shared" si="3"/>
        <v>5.8546410825851547E-2</v>
      </c>
      <c r="E98" s="1">
        <v>42604</v>
      </c>
      <c r="F98">
        <v>8629.15</v>
      </c>
      <c r="G98">
        <f t="shared" si="4"/>
        <v>-4.3556519632164115E-3</v>
      </c>
      <c r="H98" s="26">
        <f>G98-$L$3</f>
        <v>-3.1207926570497202E-2</v>
      </c>
      <c r="I98" s="26">
        <f t="shared" si="5"/>
        <v>-0.45123664951810682</v>
      </c>
    </row>
    <row r="99" spans="1:9" x14ac:dyDescent="0.25">
      <c r="A99" t="s">
        <v>72</v>
      </c>
      <c r="B99" s="1">
        <v>42605</v>
      </c>
      <c r="C99">
        <v>313.75</v>
      </c>
      <c r="D99">
        <f t="shared" si="3"/>
        <v>-2.70186263124228E-3</v>
      </c>
      <c r="E99" s="1">
        <v>42605</v>
      </c>
      <c r="F99">
        <v>8632.6</v>
      </c>
      <c r="G99">
        <f t="shared" si="4"/>
        <v>3.9980762879321396E-4</v>
      </c>
      <c r="H99" s="26">
        <f>G99-$L$3</f>
        <v>-2.6452466978487577E-2</v>
      </c>
      <c r="I99" s="26">
        <f t="shared" si="5"/>
        <v>-0.38247727044273561</v>
      </c>
    </row>
    <row r="100" spans="1:9" x14ac:dyDescent="0.25">
      <c r="A100" t="s">
        <v>72</v>
      </c>
      <c r="B100" s="1">
        <v>42606</v>
      </c>
      <c r="C100">
        <v>305.79998799999998</v>
      </c>
      <c r="D100">
        <f t="shared" si="3"/>
        <v>-2.5338683665338646E-2</v>
      </c>
      <c r="E100" s="1">
        <v>42606</v>
      </c>
      <c r="F100">
        <v>8650.2999999999993</v>
      </c>
      <c r="G100">
        <f t="shared" si="4"/>
        <v>2.0503672126588324E-3</v>
      </c>
      <c r="H100" s="26">
        <f>G100-$L$3</f>
        <v>-2.4801907394621958E-2</v>
      </c>
      <c r="I100" s="26">
        <f t="shared" si="5"/>
        <v>-0.35861176387756633</v>
      </c>
    </row>
    <row r="101" spans="1:9" x14ac:dyDescent="0.25">
      <c r="A101" t="s">
        <v>72</v>
      </c>
      <c r="B101" s="1">
        <v>42607</v>
      </c>
      <c r="C101">
        <v>306.85000600000001</v>
      </c>
      <c r="D101">
        <f t="shared" si="3"/>
        <v>3.4336757397126494E-3</v>
      </c>
      <c r="E101" s="1">
        <v>42607</v>
      </c>
      <c r="F101">
        <v>8592.2000000000007</v>
      </c>
      <c r="G101">
        <f t="shared" si="4"/>
        <v>-6.7165300625410262E-3</v>
      </c>
      <c r="H101" s="26">
        <f>G101-$L$3</f>
        <v>-3.3568804669821817E-2</v>
      </c>
      <c r="I101" s="26">
        <f t="shared" si="5"/>
        <v>-0.48537267970432957</v>
      </c>
    </row>
    <row r="102" spans="1:9" x14ac:dyDescent="0.25">
      <c r="A102" t="s">
        <v>72</v>
      </c>
      <c r="B102" s="1">
        <v>42608</v>
      </c>
      <c r="C102">
        <v>305.14999399999999</v>
      </c>
      <c r="D102">
        <f t="shared" si="3"/>
        <v>-5.5402052037112348E-3</v>
      </c>
      <c r="E102" s="1">
        <v>42608</v>
      </c>
      <c r="F102">
        <v>8572.5499999999993</v>
      </c>
      <c r="G102">
        <f t="shared" si="4"/>
        <v>-2.2869579385956795E-3</v>
      </c>
      <c r="H102" s="26">
        <f>G102-$L$3</f>
        <v>-2.913923254587647E-2</v>
      </c>
      <c r="I102" s="26">
        <f t="shared" si="5"/>
        <v>-0.42132532047036242</v>
      </c>
    </row>
    <row r="103" spans="1:9" x14ac:dyDescent="0.25">
      <c r="A103" t="s">
        <v>72</v>
      </c>
      <c r="B103" s="1">
        <v>42611</v>
      </c>
      <c r="C103">
        <v>306.85000600000001</v>
      </c>
      <c r="D103">
        <f t="shared" si="3"/>
        <v>5.5710700751316899E-3</v>
      </c>
      <c r="E103" s="1">
        <v>42611</v>
      </c>
      <c r="F103">
        <v>8607.4500000000007</v>
      </c>
      <c r="G103">
        <f t="shared" si="4"/>
        <v>4.0711340266317286E-3</v>
      </c>
      <c r="H103" s="26">
        <f>G103-$L$3</f>
        <v>-2.2781140580649062E-2</v>
      </c>
      <c r="I103" s="26">
        <f t="shared" si="5"/>
        <v>-0.3293934162717202</v>
      </c>
    </row>
    <row r="104" spans="1:9" x14ac:dyDescent="0.25">
      <c r="A104" t="s">
        <v>72</v>
      </c>
      <c r="B104" s="1">
        <v>42612</v>
      </c>
      <c r="C104">
        <v>305.14999399999999</v>
      </c>
      <c r="D104">
        <f t="shared" si="3"/>
        <v>-5.5402052037112348E-3</v>
      </c>
      <c r="E104" s="1">
        <v>42612</v>
      </c>
      <c r="F104">
        <v>8744.35</v>
      </c>
      <c r="G104">
        <f t="shared" si="4"/>
        <v>1.5904826632742619E-2</v>
      </c>
      <c r="H104" s="26">
        <f>G104-$L$3</f>
        <v>-1.0947447974538171E-2</v>
      </c>
      <c r="I104" s="26">
        <f t="shared" si="5"/>
        <v>-0.1582895849759649</v>
      </c>
    </row>
    <row r="105" spans="1:9" x14ac:dyDescent="0.25">
      <c r="A105" t="s">
        <v>72</v>
      </c>
      <c r="B105" s="1">
        <v>42613</v>
      </c>
      <c r="C105">
        <v>301.79998799999998</v>
      </c>
      <c r="D105">
        <f t="shared" si="3"/>
        <v>-1.0978227317284484E-2</v>
      </c>
      <c r="E105" s="1">
        <v>42613</v>
      </c>
      <c r="F105">
        <v>8786.2000000000007</v>
      </c>
      <c r="G105">
        <f t="shared" si="4"/>
        <v>4.7859474975269212E-3</v>
      </c>
      <c r="H105" s="26">
        <f>G105-$L$3</f>
        <v>-2.2066327109753869E-2</v>
      </c>
      <c r="I105" s="26">
        <f t="shared" si="5"/>
        <v>-0.31905789991152461</v>
      </c>
    </row>
    <row r="106" spans="1:9" x14ac:dyDescent="0.25">
      <c r="A106" t="s">
        <v>72</v>
      </c>
      <c r="B106" s="1">
        <v>42614</v>
      </c>
      <c r="C106">
        <v>301.75</v>
      </c>
      <c r="D106">
        <f t="shared" si="3"/>
        <v>-1.6563287603577059E-4</v>
      </c>
      <c r="E106" s="1">
        <v>42614</v>
      </c>
      <c r="F106">
        <v>8774.65</v>
      </c>
      <c r="G106">
        <f t="shared" si="4"/>
        <v>-1.3145614713984122E-3</v>
      </c>
      <c r="H106" s="26">
        <f>G106-$L$3</f>
        <v>-2.8166836078679203E-2</v>
      </c>
      <c r="I106" s="26">
        <f t="shared" si="5"/>
        <v>-0.40726540133827421</v>
      </c>
    </row>
    <row r="107" spans="1:9" x14ac:dyDescent="0.25">
      <c r="A107" t="s">
        <v>72</v>
      </c>
      <c r="B107" s="1">
        <v>42615</v>
      </c>
      <c r="C107">
        <v>304.79998799999998</v>
      </c>
      <c r="D107">
        <f t="shared" si="3"/>
        <v>1.0107665285832512E-2</v>
      </c>
      <c r="E107" s="1">
        <v>42615</v>
      </c>
      <c r="F107">
        <v>8809.65</v>
      </c>
      <c r="G107">
        <f t="shared" si="4"/>
        <v>3.9887630845674149E-3</v>
      </c>
      <c r="H107" s="26">
        <f>G107-$L$3</f>
        <v>-2.2863511522713376E-2</v>
      </c>
      <c r="I107" s="26">
        <f t="shared" si="5"/>
        <v>-0.33058442099389512</v>
      </c>
    </row>
    <row r="108" spans="1:9" x14ac:dyDescent="0.25">
      <c r="A108" t="s">
        <v>72</v>
      </c>
      <c r="B108" s="1">
        <v>42619</v>
      </c>
      <c r="C108">
        <v>303.85000600000001</v>
      </c>
      <c r="D108">
        <f t="shared" si="3"/>
        <v>-3.1167389678505852E-3</v>
      </c>
      <c r="E108" s="1">
        <v>42619</v>
      </c>
      <c r="F108">
        <v>8943</v>
      </c>
      <c r="G108">
        <f t="shared" si="4"/>
        <v>1.5136810202448503E-2</v>
      </c>
      <c r="H108" s="26">
        <f>G108-$L$3</f>
        <v>-1.1715464404832288E-2</v>
      </c>
      <c r="I108" s="26">
        <f t="shared" si="5"/>
        <v>-0.16939436503874533</v>
      </c>
    </row>
    <row r="109" spans="1:9" x14ac:dyDescent="0.25">
      <c r="A109" t="s">
        <v>72</v>
      </c>
      <c r="B109" s="1">
        <v>42620</v>
      </c>
      <c r="C109">
        <v>297.5</v>
      </c>
      <c r="D109">
        <f t="shared" si="3"/>
        <v>-2.0898488973536522E-2</v>
      </c>
      <c r="E109" s="1">
        <v>42620</v>
      </c>
      <c r="F109">
        <v>8917.9500000000007</v>
      </c>
      <c r="G109">
        <f t="shared" si="4"/>
        <v>-2.801073465280024E-3</v>
      </c>
      <c r="H109" s="26">
        <f>G109-$L$3</f>
        <v>-2.9653348072560815E-2</v>
      </c>
      <c r="I109" s="26">
        <f t="shared" si="5"/>
        <v>-0.42875893728570041</v>
      </c>
    </row>
    <row r="110" spans="1:9" x14ac:dyDescent="0.25">
      <c r="A110" t="s">
        <v>72</v>
      </c>
      <c r="B110" s="1">
        <v>42621</v>
      </c>
      <c r="C110">
        <v>296.60000600000001</v>
      </c>
      <c r="D110">
        <f t="shared" si="3"/>
        <v>-3.025189915966342E-3</v>
      </c>
      <c r="E110" s="1">
        <v>42621</v>
      </c>
      <c r="F110">
        <v>8952.5</v>
      </c>
      <c r="G110">
        <f t="shared" si="4"/>
        <v>3.8742087587393392E-3</v>
      </c>
      <c r="H110" s="26">
        <f>G110-$L$3</f>
        <v>-2.2978065848541451E-2</v>
      </c>
      <c r="I110" s="26">
        <f t="shared" si="5"/>
        <v>-0.33224076653987999</v>
      </c>
    </row>
    <row r="111" spans="1:9" x14ac:dyDescent="0.25">
      <c r="A111" t="s">
        <v>72</v>
      </c>
      <c r="B111" s="1">
        <v>42622</v>
      </c>
      <c r="C111">
        <v>302.10000600000001</v>
      </c>
      <c r="D111">
        <f t="shared" si="3"/>
        <v>1.8543492544635942E-2</v>
      </c>
      <c r="E111" s="1">
        <v>42622</v>
      </c>
      <c r="F111">
        <v>8866.7000000000007</v>
      </c>
      <c r="G111">
        <f t="shared" si="4"/>
        <v>-9.5839151075117757E-3</v>
      </c>
      <c r="H111" s="26">
        <f>G111-$L$3</f>
        <v>-3.6436189714792566E-2</v>
      </c>
      <c r="I111" s="26">
        <f t="shared" si="5"/>
        <v>-0.52683231393052976</v>
      </c>
    </row>
    <row r="112" spans="1:9" x14ac:dyDescent="0.25">
      <c r="A112" t="s">
        <v>72</v>
      </c>
      <c r="B112" s="1">
        <v>42625</v>
      </c>
      <c r="C112">
        <v>295.04998799999998</v>
      </c>
      <c r="D112">
        <f t="shared" si="3"/>
        <v>-2.3336702614961347E-2</v>
      </c>
      <c r="E112" s="1">
        <v>42625</v>
      </c>
      <c r="F112">
        <v>8715.6</v>
      </c>
      <c r="G112">
        <f t="shared" si="4"/>
        <v>-1.7041289318461272E-2</v>
      </c>
      <c r="H112" s="26">
        <f>G112-$L$3</f>
        <v>-4.3893563925742063E-2</v>
      </c>
      <c r="I112" s="26">
        <f t="shared" si="5"/>
        <v>-0.6346587837714569</v>
      </c>
    </row>
    <row r="113" spans="1:9" x14ac:dyDescent="0.25">
      <c r="A113" t="s">
        <v>72</v>
      </c>
      <c r="B113" s="1">
        <v>42627</v>
      </c>
      <c r="C113">
        <v>299.35000600000001</v>
      </c>
      <c r="D113">
        <f t="shared" si="3"/>
        <v>1.4573862650013147E-2</v>
      </c>
      <c r="E113" s="1">
        <v>42627</v>
      </c>
      <c r="F113">
        <v>8726.6</v>
      </c>
      <c r="G113">
        <f t="shared" si="4"/>
        <v>1.2621047317453726E-3</v>
      </c>
      <c r="H113" s="26">
        <f>G113-$L$3</f>
        <v>-2.5590169875535418E-2</v>
      </c>
      <c r="I113" s="26">
        <f t="shared" si="5"/>
        <v>-0.37000928239020214</v>
      </c>
    </row>
    <row r="114" spans="1:9" x14ac:dyDescent="0.25">
      <c r="A114" t="s">
        <v>72</v>
      </c>
      <c r="B114" s="1">
        <v>42628</v>
      </c>
      <c r="C114">
        <v>297.25</v>
      </c>
      <c r="D114">
        <f t="shared" si="3"/>
        <v>-7.015219501949832E-3</v>
      </c>
      <c r="E114" s="1">
        <v>42628</v>
      </c>
      <c r="F114">
        <v>8742.5499999999993</v>
      </c>
      <c r="G114">
        <f t="shared" si="4"/>
        <v>1.8277450553478847E-3</v>
      </c>
      <c r="H114" s="26">
        <f>G114-$L$3</f>
        <v>-2.5024529551932906E-2</v>
      </c>
      <c r="I114" s="26">
        <f t="shared" si="5"/>
        <v>-0.36183066649022666</v>
      </c>
    </row>
    <row r="115" spans="1:9" x14ac:dyDescent="0.25">
      <c r="A115" t="s">
        <v>72</v>
      </c>
      <c r="B115" s="1">
        <v>42629</v>
      </c>
      <c r="C115">
        <v>301.35000600000001</v>
      </c>
      <c r="D115">
        <f t="shared" si="3"/>
        <v>1.3793123633305315E-2</v>
      </c>
      <c r="E115" s="1">
        <v>42629</v>
      </c>
      <c r="F115">
        <v>8779.85</v>
      </c>
      <c r="G115">
        <f t="shared" si="4"/>
        <v>4.2664897541335733E-3</v>
      </c>
      <c r="H115" s="26">
        <f>G115-$L$3</f>
        <v>-2.2585784853147217E-2</v>
      </c>
      <c r="I115" s="26">
        <f t="shared" si="5"/>
        <v>-0.32656876005039209</v>
      </c>
    </row>
    <row r="116" spans="1:9" x14ac:dyDescent="0.25">
      <c r="A116" t="s">
        <v>72</v>
      </c>
      <c r="B116" s="1">
        <v>42632</v>
      </c>
      <c r="C116">
        <v>297.60000600000001</v>
      </c>
      <c r="D116">
        <f t="shared" si="3"/>
        <v>-1.2444001743275201E-2</v>
      </c>
      <c r="E116" s="1">
        <v>42632</v>
      </c>
      <c r="F116">
        <v>8808.4</v>
      </c>
      <c r="G116">
        <f t="shared" si="4"/>
        <v>3.2517639823002042E-3</v>
      </c>
      <c r="H116" s="26">
        <f>G116-$L$3</f>
        <v>-2.3600510624980586E-2</v>
      </c>
      <c r="I116" s="26">
        <f t="shared" si="5"/>
        <v>-0.34124072027906777</v>
      </c>
    </row>
    <row r="117" spans="1:9" x14ac:dyDescent="0.25">
      <c r="A117" t="s">
        <v>72</v>
      </c>
      <c r="B117" s="1">
        <v>42633</v>
      </c>
      <c r="C117">
        <v>288.14999399999999</v>
      </c>
      <c r="D117">
        <f t="shared" si="3"/>
        <v>-3.1754071940442108E-2</v>
      </c>
      <c r="E117" s="1">
        <v>42633</v>
      </c>
      <c r="F117">
        <v>8775.9</v>
      </c>
      <c r="G117">
        <f t="shared" si="4"/>
        <v>-3.6896598701239292E-3</v>
      </c>
      <c r="H117" s="26">
        <f>G117-$L$3</f>
        <v>-3.054193447740472E-2</v>
      </c>
      <c r="I117" s="26">
        <f t="shared" si="5"/>
        <v>-0.44160704339820833</v>
      </c>
    </row>
    <row r="118" spans="1:9" x14ac:dyDescent="0.25">
      <c r="A118" t="s">
        <v>72</v>
      </c>
      <c r="B118" s="1">
        <v>42634</v>
      </c>
      <c r="C118">
        <v>297.04998799999998</v>
      </c>
      <c r="D118">
        <f t="shared" si="3"/>
        <v>3.0886670780218672E-2</v>
      </c>
      <c r="E118" s="1">
        <v>42634</v>
      </c>
      <c r="F118">
        <v>8777.15</v>
      </c>
      <c r="G118">
        <f t="shared" si="4"/>
        <v>1.4243553367743189E-4</v>
      </c>
      <c r="H118" s="26">
        <f>G118-$L$3</f>
        <v>-2.6709839073603359E-2</v>
      </c>
      <c r="I118" s="26">
        <f t="shared" si="5"/>
        <v>-0.38619862378600101</v>
      </c>
    </row>
    <row r="119" spans="1:9" x14ac:dyDescent="0.25">
      <c r="A119" t="s">
        <v>72</v>
      </c>
      <c r="B119" s="1">
        <v>42635</v>
      </c>
      <c r="C119">
        <v>292.60000600000001</v>
      </c>
      <c r="D119">
        <f t="shared" si="3"/>
        <v>-1.4980582998710523E-2</v>
      </c>
      <c r="E119" s="1">
        <v>42635</v>
      </c>
      <c r="F119">
        <v>8867.4500000000007</v>
      </c>
      <c r="G119">
        <f t="shared" si="4"/>
        <v>1.0288077565041132E-2</v>
      </c>
      <c r="H119" s="26">
        <f>G119-$L$3</f>
        <v>-1.6564197042239659E-2</v>
      </c>
      <c r="I119" s="26">
        <f t="shared" si="5"/>
        <v>-0.23950238278130112</v>
      </c>
    </row>
    <row r="120" spans="1:9" x14ac:dyDescent="0.25">
      <c r="A120" t="s">
        <v>72</v>
      </c>
      <c r="B120" s="1">
        <v>42636</v>
      </c>
      <c r="C120">
        <v>296.10000600000001</v>
      </c>
      <c r="D120">
        <f t="shared" si="3"/>
        <v>1.1961722242753492E-2</v>
      </c>
      <c r="E120" s="1">
        <v>42636</v>
      </c>
      <c r="F120">
        <v>8831.5499999999993</v>
      </c>
      <c r="G120">
        <f t="shared" si="4"/>
        <v>-4.0485145109362408E-3</v>
      </c>
      <c r="H120" s="26">
        <f>G120-$L$3</f>
        <v>-3.0900789118217031E-2</v>
      </c>
      <c r="I120" s="26">
        <f t="shared" si="5"/>
        <v>-0.44679573689946939</v>
      </c>
    </row>
    <row r="121" spans="1:9" x14ac:dyDescent="0.25">
      <c r="A121" t="s">
        <v>72</v>
      </c>
      <c r="B121" s="1">
        <v>42639</v>
      </c>
      <c r="C121">
        <v>287.5</v>
      </c>
      <c r="D121">
        <f t="shared" si="3"/>
        <v>-2.9044261485087652E-2</v>
      </c>
      <c r="E121" s="1">
        <v>42639</v>
      </c>
      <c r="F121">
        <v>8723.0499999999993</v>
      </c>
      <c r="G121">
        <f t="shared" si="4"/>
        <v>-1.2285499147941192E-2</v>
      </c>
      <c r="H121" s="26">
        <f>G121-$L$3</f>
        <v>-3.9137773755221983E-2</v>
      </c>
      <c r="I121" s="26">
        <f t="shared" si="5"/>
        <v>-0.56589462484827613</v>
      </c>
    </row>
    <row r="122" spans="1:9" x14ac:dyDescent="0.25">
      <c r="A122" t="s">
        <v>72</v>
      </c>
      <c r="B122" s="1">
        <v>42640</v>
      </c>
      <c r="C122">
        <v>290.75</v>
      </c>
      <c r="D122">
        <f t="shared" si="3"/>
        <v>1.1304347826087024E-2</v>
      </c>
      <c r="E122" s="1">
        <v>42640</v>
      </c>
      <c r="F122">
        <v>8706.4</v>
      </c>
      <c r="G122">
        <f t="shared" si="4"/>
        <v>-1.9087360498907247E-3</v>
      </c>
      <c r="H122" s="26">
        <f>G122-$L$3</f>
        <v>-2.8761010657171515E-2</v>
      </c>
      <c r="I122" s="26">
        <f t="shared" si="5"/>
        <v>-0.41585659516276779</v>
      </c>
    </row>
    <row r="123" spans="1:9" x14ac:dyDescent="0.25">
      <c r="A123" t="s">
        <v>72</v>
      </c>
      <c r="B123" s="1">
        <v>42641</v>
      </c>
      <c r="C123">
        <v>290.5</v>
      </c>
      <c r="D123">
        <f t="shared" si="3"/>
        <v>-8.5984522785897965E-4</v>
      </c>
      <c r="E123" s="1">
        <v>42641</v>
      </c>
      <c r="F123">
        <v>8745.15</v>
      </c>
      <c r="G123">
        <f t="shared" si="4"/>
        <v>4.4507488743912305E-3</v>
      </c>
      <c r="H123" s="26">
        <f>G123-$L$3</f>
        <v>-2.240152573288956E-2</v>
      </c>
      <c r="I123" s="26">
        <f t="shared" si="5"/>
        <v>-0.32390455011384284</v>
      </c>
    </row>
    <row r="124" spans="1:9" x14ac:dyDescent="0.25">
      <c r="A124" t="s">
        <v>72</v>
      </c>
      <c r="B124" s="1">
        <v>42642</v>
      </c>
      <c r="C124">
        <v>290.29998799999998</v>
      </c>
      <c r="D124">
        <f t="shared" si="3"/>
        <v>-6.885094664372815E-4</v>
      </c>
      <c r="E124" s="1">
        <v>42642</v>
      </c>
      <c r="F124">
        <v>8591.25</v>
      </c>
      <c r="G124">
        <f t="shared" si="4"/>
        <v>-1.7598325929229275E-2</v>
      </c>
      <c r="H124" s="26">
        <f>G124-$L$3</f>
        <v>-4.4450600536510065E-2</v>
      </c>
      <c r="I124" s="26">
        <f t="shared" si="5"/>
        <v>-0.64271299824591344</v>
      </c>
    </row>
    <row r="125" spans="1:9" x14ac:dyDescent="0.25">
      <c r="A125" t="s">
        <v>72</v>
      </c>
      <c r="B125" s="1">
        <v>42643</v>
      </c>
      <c r="C125">
        <v>292.14999399999999</v>
      </c>
      <c r="D125">
        <f t="shared" si="3"/>
        <v>6.3727388097585269E-3</v>
      </c>
      <c r="E125" s="1">
        <v>42643</v>
      </c>
      <c r="F125">
        <v>8611.15</v>
      </c>
      <c r="G125">
        <f t="shared" si="4"/>
        <v>2.3163101993306512E-3</v>
      </c>
      <c r="H125" s="26">
        <f>G125-$L$3</f>
        <v>-2.4535964407950139E-2</v>
      </c>
      <c r="I125" s="26">
        <f t="shared" si="5"/>
        <v>-0.35476648367295072</v>
      </c>
    </row>
    <row r="126" spans="1:9" x14ac:dyDescent="0.25">
      <c r="A126" t="s">
        <v>72</v>
      </c>
      <c r="B126" s="1">
        <v>42646</v>
      </c>
      <c r="C126">
        <v>292.79998799999998</v>
      </c>
      <c r="D126">
        <f t="shared" si="3"/>
        <v>2.2248639854498542E-3</v>
      </c>
      <c r="E126" s="1">
        <v>42646</v>
      </c>
      <c r="F126">
        <v>8738.1</v>
      </c>
      <c r="G126">
        <f t="shared" si="4"/>
        <v>1.4742514066065526E-2</v>
      </c>
      <c r="H126" s="26">
        <f>G126-$L$3</f>
        <v>-1.2109760541215264E-2</v>
      </c>
      <c r="I126" s="26">
        <f t="shared" si="5"/>
        <v>-0.17509550853180869</v>
      </c>
    </row>
    <row r="127" spans="1:9" x14ac:dyDescent="0.25">
      <c r="A127" t="s">
        <v>72</v>
      </c>
      <c r="B127" s="1">
        <v>42647</v>
      </c>
      <c r="C127">
        <v>305.14999399999999</v>
      </c>
      <c r="D127">
        <f t="shared" si="3"/>
        <v>4.2178983969084038E-2</v>
      </c>
      <c r="E127" s="1">
        <v>42647</v>
      </c>
      <c r="F127">
        <v>8769.15</v>
      </c>
      <c r="G127">
        <f t="shared" si="4"/>
        <v>3.5534040580902371E-3</v>
      </c>
      <c r="H127" s="26">
        <f>G127-$L$3</f>
        <v>-2.3298870549190553E-2</v>
      </c>
      <c r="I127" s="26">
        <f t="shared" si="5"/>
        <v>-0.33687929444539649</v>
      </c>
    </row>
    <row r="128" spans="1:9" x14ac:dyDescent="0.25">
      <c r="A128" t="s">
        <v>72</v>
      </c>
      <c r="B128" s="1">
        <v>42648</v>
      </c>
      <c r="C128">
        <v>312.64999399999999</v>
      </c>
      <c r="D128">
        <f t="shared" si="3"/>
        <v>2.4578076839155916E-2</v>
      </c>
      <c r="E128" s="1">
        <v>42648</v>
      </c>
      <c r="F128">
        <v>8743.9500000000007</v>
      </c>
      <c r="G128">
        <f t="shared" si="4"/>
        <v>-2.8737106789140654E-3</v>
      </c>
      <c r="H128" s="26">
        <f>G128-$L$3</f>
        <v>-2.9725985286194856E-2</v>
      </c>
      <c r="I128" s="26">
        <f t="shared" si="5"/>
        <v>-0.42980920164198549</v>
      </c>
    </row>
    <row r="129" spans="1:9" x14ac:dyDescent="0.25">
      <c r="A129" t="s">
        <v>72</v>
      </c>
      <c r="B129" s="1">
        <v>42649</v>
      </c>
      <c r="C129">
        <v>323.5</v>
      </c>
      <c r="D129">
        <f t="shared" si="3"/>
        <v>3.470336225242332E-2</v>
      </c>
      <c r="E129" s="1">
        <v>42649</v>
      </c>
      <c r="F129">
        <v>8709.5499999999993</v>
      </c>
      <c r="G129">
        <f t="shared" si="4"/>
        <v>-3.9341487542816633E-3</v>
      </c>
      <c r="H129" s="26">
        <f>G129-$L$3</f>
        <v>-3.0786423361562454E-2</v>
      </c>
      <c r="I129" s="26">
        <f t="shared" si="5"/>
        <v>-0.44514211788265201</v>
      </c>
    </row>
    <row r="130" spans="1:9" x14ac:dyDescent="0.25">
      <c r="A130" t="s">
        <v>72</v>
      </c>
      <c r="B130" s="1">
        <v>42650</v>
      </c>
      <c r="C130">
        <v>330.79998799999998</v>
      </c>
      <c r="D130">
        <f t="shared" si="3"/>
        <v>2.2565650695517636E-2</v>
      </c>
      <c r="E130" s="1">
        <v>42650</v>
      </c>
      <c r="F130">
        <v>8697.6</v>
      </c>
      <c r="G130">
        <f t="shared" si="4"/>
        <v>-1.3720571097242118E-3</v>
      </c>
      <c r="H130" s="26">
        <f>G130-$L$3</f>
        <v>-2.8224331717005002E-2</v>
      </c>
      <c r="I130" s="26">
        <f t="shared" si="5"/>
        <v>-0.40809673305592076</v>
      </c>
    </row>
    <row r="131" spans="1:9" x14ac:dyDescent="0.25">
      <c r="A131" t="s">
        <v>72</v>
      </c>
      <c r="B131" s="1">
        <v>42653</v>
      </c>
      <c r="C131">
        <v>321.64999399999999</v>
      </c>
      <c r="D131">
        <f t="shared" si="3"/>
        <v>-2.7660200519717071E-2</v>
      </c>
      <c r="E131" s="1">
        <v>42653</v>
      </c>
      <c r="F131">
        <v>8708.7999999999993</v>
      </c>
      <c r="G131">
        <f t="shared" si="4"/>
        <v>1.2877115526119809E-3</v>
      </c>
      <c r="H131" s="26">
        <f>G131-$L$3</f>
        <v>-2.556456305466881E-2</v>
      </c>
      <c r="I131" s="26">
        <f t="shared" si="5"/>
        <v>-0.3696390323504708</v>
      </c>
    </row>
    <row r="132" spans="1:9" x14ac:dyDescent="0.25">
      <c r="A132" t="s">
        <v>72</v>
      </c>
      <c r="B132" s="1">
        <v>42656</v>
      </c>
      <c r="C132">
        <v>329.39999399999999</v>
      </c>
      <c r="D132">
        <f t="shared" ref="D132:D195" si="6">(C132/C131)-1</f>
        <v>2.4094513118504857E-2</v>
      </c>
      <c r="E132" s="1">
        <v>42656</v>
      </c>
      <c r="F132">
        <v>8573.35</v>
      </c>
      <c r="G132">
        <f t="shared" ref="G132:G195" si="7">(F132/F131)-1</f>
        <v>-1.5553233510931297E-2</v>
      </c>
      <c r="H132" s="26">
        <f>G132-$L$3</f>
        <v>-4.2405508118212087E-2</v>
      </c>
      <c r="I132" s="26">
        <f t="shared" ref="I132:I195" si="8">H132/$E$251</f>
        <v>-0.61314292576118579</v>
      </c>
    </row>
    <row r="133" spans="1:9" x14ac:dyDescent="0.25">
      <c r="A133" t="s">
        <v>72</v>
      </c>
      <c r="B133" s="1">
        <v>42657</v>
      </c>
      <c r="C133">
        <v>326.04998799999998</v>
      </c>
      <c r="D133">
        <f t="shared" si="6"/>
        <v>-1.0170024471828021E-2</v>
      </c>
      <c r="E133" s="1">
        <v>42657</v>
      </c>
      <c r="F133">
        <v>8583.4</v>
      </c>
      <c r="G133">
        <f t="shared" si="7"/>
        <v>1.1722372234890255E-3</v>
      </c>
      <c r="H133" s="26">
        <f>G133-$L$3</f>
        <v>-2.5680037383791765E-2</v>
      </c>
      <c r="I133" s="26">
        <f t="shared" si="8"/>
        <v>-0.37130868026062874</v>
      </c>
    </row>
    <row r="134" spans="1:9" x14ac:dyDescent="0.25">
      <c r="A134" t="s">
        <v>72</v>
      </c>
      <c r="B134" s="1">
        <v>42660</v>
      </c>
      <c r="C134">
        <v>337.64999399999999</v>
      </c>
      <c r="D134">
        <f t="shared" si="6"/>
        <v>3.55773851462311E-2</v>
      </c>
      <c r="E134" s="1">
        <v>42660</v>
      </c>
      <c r="F134">
        <v>8520.4</v>
      </c>
      <c r="G134">
        <f t="shared" si="7"/>
        <v>-7.3397488174848924E-3</v>
      </c>
      <c r="H134" s="26">
        <f>G134-$L$3</f>
        <v>-3.4192023424765683E-2</v>
      </c>
      <c r="I134" s="26">
        <f t="shared" si="8"/>
        <v>-0.49438382442945111</v>
      </c>
    </row>
    <row r="135" spans="1:9" x14ac:dyDescent="0.25">
      <c r="A135" t="s">
        <v>72</v>
      </c>
      <c r="B135" s="1">
        <v>42661</v>
      </c>
      <c r="C135">
        <v>335.20001200000002</v>
      </c>
      <c r="D135">
        <f t="shared" si="6"/>
        <v>-7.2559811743990732E-3</v>
      </c>
      <c r="E135" s="1">
        <v>42661</v>
      </c>
      <c r="F135">
        <v>8677.9</v>
      </c>
      <c r="G135">
        <f t="shared" si="7"/>
        <v>1.8485047650345088E-2</v>
      </c>
      <c r="H135" s="26">
        <f>G135-$L$3</f>
        <v>-8.3672269569357027E-3</v>
      </c>
      <c r="I135" s="26">
        <f t="shared" si="8"/>
        <v>-0.1209820668244766</v>
      </c>
    </row>
    <row r="136" spans="1:9" x14ac:dyDescent="0.25">
      <c r="A136" t="s">
        <v>72</v>
      </c>
      <c r="B136" s="1">
        <v>42662</v>
      </c>
      <c r="C136">
        <v>334.60000600000001</v>
      </c>
      <c r="D136">
        <f t="shared" si="6"/>
        <v>-1.7899939693319933E-3</v>
      </c>
      <c r="E136" s="1">
        <v>42662</v>
      </c>
      <c r="F136">
        <v>8659.1</v>
      </c>
      <c r="G136">
        <f t="shared" si="7"/>
        <v>-2.1664227520482582E-3</v>
      </c>
      <c r="H136" s="26">
        <f>G136-$L$3</f>
        <v>-2.9018697359329049E-2</v>
      </c>
      <c r="I136" s="26">
        <f t="shared" si="8"/>
        <v>-0.41958249742174258</v>
      </c>
    </row>
    <row r="137" spans="1:9" x14ac:dyDescent="0.25">
      <c r="A137" t="s">
        <v>72</v>
      </c>
      <c r="B137" s="1">
        <v>42663</v>
      </c>
      <c r="C137">
        <v>333.64999399999999</v>
      </c>
      <c r="D137">
        <f t="shared" si="6"/>
        <v>-2.8392468110117752E-3</v>
      </c>
      <c r="E137" s="1">
        <v>42663</v>
      </c>
      <c r="F137">
        <v>8699.4</v>
      </c>
      <c r="G137">
        <f t="shared" si="7"/>
        <v>4.654063355314042E-3</v>
      </c>
      <c r="H137" s="26">
        <f>G137-$L$3</f>
        <v>-2.2198211251966748E-2</v>
      </c>
      <c r="I137" s="26">
        <f t="shared" si="8"/>
        <v>-0.32096481796076692</v>
      </c>
    </row>
    <row r="138" spans="1:9" x14ac:dyDescent="0.25">
      <c r="A138" t="s">
        <v>72</v>
      </c>
      <c r="B138" s="1">
        <v>42664</v>
      </c>
      <c r="C138">
        <v>331.95001200000002</v>
      </c>
      <c r="D138">
        <f t="shared" si="6"/>
        <v>-5.0951057412575995E-3</v>
      </c>
      <c r="E138" s="1">
        <v>42664</v>
      </c>
      <c r="F138">
        <v>8693.0499999999993</v>
      </c>
      <c r="G138">
        <f t="shared" si="7"/>
        <v>-7.2993539784360628E-4</v>
      </c>
      <c r="H138" s="26">
        <f>G138-$L$3</f>
        <v>-2.7582210005124397E-2</v>
      </c>
      <c r="I138" s="26">
        <f t="shared" si="8"/>
        <v>-0.39881226972583356</v>
      </c>
    </row>
    <row r="139" spans="1:9" x14ac:dyDescent="0.25">
      <c r="A139" t="s">
        <v>72</v>
      </c>
      <c r="B139" s="1">
        <v>42667</v>
      </c>
      <c r="C139">
        <v>341.60000600000001</v>
      </c>
      <c r="D139">
        <f t="shared" si="6"/>
        <v>2.9070624043237014E-2</v>
      </c>
      <c r="E139" s="1">
        <v>42667</v>
      </c>
      <c r="F139">
        <v>8708.9500000000007</v>
      </c>
      <c r="G139">
        <f t="shared" si="7"/>
        <v>1.8290473424174003E-3</v>
      </c>
      <c r="H139" s="26">
        <f>G139-$L$3</f>
        <v>-2.502322726486339E-2</v>
      </c>
      <c r="I139" s="26">
        <f t="shared" si="8"/>
        <v>-0.36181183666977601</v>
      </c>
    </row>
    <row r="140" spans="1:9" x14ac:dyDescent="0.25">
      <c r="A140" t="s">
        <v>72</v>
      </c>
      <c r="B140" s="1">
        <v>42668</v>
      </c>
      <c r="C140">
        <v>339.29998799999998</v>
      </c>
      <c r="D140">
        <f t="shared" si="6"/>
        <v>-6.7330736522294155E-3</v>
      </c>
      <c r="E140" s="1">
        <v>42668</v>
      </c>
      <c r="F140">
        <v>8691.2999999999993</v>
      </c>
      <c r="G140">
        <f t="shared" si="7"/>
        <v>-2.0266507443493786E-3</v>
      </c>
      <c r="H140" s="26">
        <f>G140-$L$3</f>
        <v>-2.8878925351630169E-2</v>
      </c>
      <c r="I140" s="26">
        <f t="shared" si="8"/>
        <v>-0.41756152841221905</v>
      </c>
    </row>
    <row r="141" spans="1:9" x14ac:dyDescent="0.25">
      <c r="A141" t="s">
        <v>72</v>
      </c>
      <c r="B141" s="1">
        <v>42669</v>
      </c>
      <c r="C141">
        <v>346.64999399999999</v>
      </c>
      <c r="D141">
        <f t="shared" si="6"/>
        <v>2.166226424977058E-2</v>
      </c>
      <c r="E141" s="1">
        <v>42669</v>
      </c>
      <c r="F141">
        <v>8615.25</v>
      </c>
      <c r="G141">
        <f t="shared" si="7"/>
        <v>-8.750129439784482E-3</v>
      </c>
      <c r="H141" s="26">
        <f>G141-$L$3</f>
        <v>-3.5602404047065273E-2</v>
      </c>
      <c r="I141" s="26">
        <f t="shared" si="8"/>
        <v>-0.51477657385207287</v>
      </c>
    </row>
    <row r="142" spans="1:9" x14ac:dyDescent="0.25">
      <c r="A142" t="s">
        <v>72</v>
      </c>
      <c r="B142" s="1">
        <v>42670</v>
      </c>
      <c r="C142">
        <v>342.85000600000001</v>
      </c>
      <c r="D142">
        <f t="shared" si="6"/>
        <v>-1.0962031056605093E-2</v>
      </c>
      <c r="E142" s="1">
        <v>42670</v>
      </c>
      <c r="F142">
        <v>8615.25</v>
      </c>
      <c r="G142">
        <f t="shared" si="7"/>
        <v>0</v>
      </c>
      <c r="H142" s="26">
        <f>G142-$L$3</f>
        <v>-2.6852274607280791E-2</v>
      </c>
      <c r="I142" s="26">
        <f t="shared" si="8"/>
        <v>-0.38825810482341439</v>
      </c>
    </row>
    <row r="143" spans="1:9" x14ac:dyDescent="0.25">
      <c r="A143" t="s">
        <v>72</v>
      </c>
      <c r="B143" s="1">
        <v>42671</v>
      </c>
      <c r="C143">
        <v>352.64999399999999</v>
      </c>
      <c r="D143">
        <f t="shared" si="6"/>
        <v>2.858389333089284E-2</v>
      </c>
      <c r="E143" s="1">
        <v>42671</v>
      </c>
      <c r="F143">
        <v>8638</v>
      </c>
      <c r="G143">
        <f t="shared" si="7"/>
        <v>2.6406662604103737E-3</v>
      </c>
      <c r="H143" s="26">
        <f>G143-$L$3</f>
        <v>-2.4211608346870417E-2</v>
      </c>
      <c r="I143" s="26">
        <f t="shared" si="8"/>
        <v>-0.35007660650594696</v>
      </c>
    </row>
    <row r="144" spans="1:9" x14ac:dyDescent="0.25">
      <c r="A144" t="s">
        <v>72</v>
      </c>
      <c r="B144" s="1">
        <v>42673</v>
      </c>
      <c r="C144">
        <v>356.85000600000001</v>
      </c>
      <c r="D144">
        <f t="shared" si="6"/>
        <v>1.1909859836833014E-2</v>
      </c>
      <c r="E144" s="1">
        <v>42673</v>
      </c>
      <c r="F144">
        <v>8625.7000000000007</v>
      </c>
      <c r="G144">
        <f t="shared" si="7"/>
        <v>-1.4239407270200122E-3</v>
      </c>
      <c r="H144" s="26">
        <f>G144-$L$3</f>
        <v>-2.8276215334300803E-2</v>
      </c>
      <c r="I144" s="26">
        <f t="shared" si="8"/>
        <v>-0.40884692033864684</v>
      </c>
    </row>
    <row r="145" spans="1:9" x14ac:dyDescent="0.25">
      <c r="A145" t="s">
        <v>72</v>
      </c>
      <c r="B145" s="1">
        <v>42675</v>
      </c>
      <c r="C145">
        <v>359</v>
      </c>
      <c r="D145">
        <f t="shared" si="6"/>
        <v>6.0249235360807507E-3</v>
      </c>
      <c r="E145" s="1">
        <v>42675</v>
      </c>
      <c r="F145">
        <v>8626.25</v>
      </c>
      <c r="G145">
        <f t="shared" si="7"/>
        <v>6.3762940978540072E-5</v>
      </c>
      <c r="H145" s="26">
        <f>G145-$L$3</f>
        <v>-2.678851166630225E-2</v>
      </c>
      <c r="I145" s="26">
        <f t="shared" si="8"/>
        <v>-0.3873361539278436</v>
      </c>
    </row>
    <row r="146" spans="1:9" x14ac:dyDescent="0.25">
      <c r="A146" t="s">
        <v>72</v>
      </c>
      <c r="B146" s="1">
        <v>42676</v>
      </c>
      <c r="C146">
        <v>362.25</v>
      </c>
      <c r="D146">
        <f t="shared" si="6"/>
        <v>9.0529247910864363E-3</v>
      </c>
      <c r="E146" s="1">
        <v>42676</v>
      </c>
      <c r="F146">
        <v>8514</v>
      </c>
      <c r="G146">
        <f t="shared" si="7"/>
        <v>-1.3012606868569754E-2</v>
      </c>
      <c r="H146" s="26">
        <f>G146-$L$3</f>
        <v>-3.9864881475850544E-2</v>
      </c>
      <c r="I146" s="26">
        <f t="shared" si="8"/>
        <v>-0.5764079042535587</v>
      </c>
    </row>
    <row r="147" spans="1:9" x14ac:dyDescent="0.25">
      <c r="A147" t="s">
        <v>72</v>
      </c>
      <c r="B147" s="1">
        <v>42677</v>
      </c>
      <c r="C147">
        <v>343.45001200000002</v>
      </c>
      <c r="D147">
        <f t="shared" si="6"/>
        <v>-5.1897827467218716E-2</v>
      </c>
      <c r="E147" s="1">
        <v>42677</v>
      </c>
      <c r="F147">
        <v>8484.9500000000007</v>
      </c>
      <c r="G147">
        <f t="shared" si="7"/>
        <v>-3.4120272492365045E-3</v>
      </c>
      <c r="H147" s="26">
        <f>G147-$L$3</f>
        <v>-3.0264301856517295E-2</v>
      </c>
      <c r="I147" s="26">
        <f t="shared" si="8"/>
        <v>-0.43759274230828571</v>
      </c>
    </row>
    <row r="148" spans="1:9" x14ac:dyDescent="0.25">
      <c r="A148" t="s">
        <v>72</v>
      </c>
      <c r="B148" s="1">
        <v>42678</v>
      </c>
      <c r="C148">
        <v>342.64999399999999</v>
      </c>
      <c r="D148">
        <f t="shared" si="6"/>
        <v>-2.3293579037639844E-3</v>
      </c>
      <c r="E148" s="1">
        <v>42678</v>
      </c>
      <c r="F148">
        <v>8433.75</v>
      </c>
      <c r="G148">
        <f t="shared" si="7"/>
        <v>-6.0342135192311686E-3</v>
      </c>
      <c r="H148" s="26">
        <f>G148-$L$3</f>
        <v>-3.2886488126511959E-2</v>
      </c>
      <c r="I148" s="26">
        <f t="shared" si="8"/>
        <v>-0.47550703771051062</v>
      </c>
    </row>
    <row r="149" spans="1:9" x14ac:dyDescent="0.25">
      <c r="A149" t="s">
        <v>72</v>
      </c>
      <c r="B149" s="1">
        <v>42681</v>
      </c>
      <c r="C149">
        <v>338.70001200000002</v>
      </c>
      <c r="D149">
        <f t="shared" si="6"/>
        <v>-1.1527745714771442E-2</v>
      </c>
      <c r="E149" s="1">
        <v>42681</v>
      </c>
      <c r="F149">
        <v>8497.0499999999993</v>
      </c>
      <c r="G149">
        <f t="shared" si="7"/>
        <v>7.5055580257892274E-3</v>
      </c>
      <c r="H149" s="26">
        <f>G149-$L$3</f>
        <v>-1.9346716581491563E-2</v>
      </c>
      <c r="I149" s="26">
        <f t="shared" si="8"/>
        <v>-0.27973494329038884</v>
      </c>
    </row>
    <row r="150" spans="1:9" x14ac:dyDescent="0.25">
      <c r="A150" t="s">
        <v>72</v>
      </c>
      <c r="B150" s="1">
        <v>42682</v>
      </c>
      <c r="C150">
        <v>301.29998799999998</v>
      </c>
      <c r="D150">
        <f t="shared" si="6"/>
        <v>-0.11042226948607259</v>
      </c>
      <c r="E150" s="1">
        <v>42682</v>
      </c>
      <c r="F150">
        <v>8543.5499999999993</v>
      </c>
      <c r="G150">
        <f t="shared" si="7"/>
        <v>5.4724875103713266E-3</v>
      </c>
      <c r="H150" s="26">
        <f>G150-$L$3</f>
        <v>-2.1379787096909464E-2</v>
      </c>
      <c r="I150" s="26">
        <f t="shared" si="8"/>
        <v>-0.30913119060399591</v>
      </c>
    </row>
    <row r="151" spans="1:9" x14ac:dyDescent="0.25">
      <c r="A151" t="s">
        <v>72</v>
      </c>
      <c r="B151" s="1">
        <v>42683</v>
      </c>
      <c r="C151">
        <v>308.5</v>
      </c>
      <c r="D151">
        <f t="shared" si="6"/>
        <v>2.3896489501353813E-2</v>
      </c>
      <c r="E151" s="1">
        <v>42683</v>
      </c>
      <c r="F151">
        <v>8432</v>
      </c>
      <c r="G151">
        <f t="shared" si="7"/>
        <v>-1.3056633366691717E-2</v>
      </c>
      <c r="H151" s="26">
        <f>G151-$L$3</f>
        <v>-3.9908907973972507E-2</v>
      </c>
      <c r="I151" s="26">
        <f t="shared" si="8"/>
        <v>-0.57704448513815199</v>
      </c>
    </row>
    <row r="152" spans="1:9" x14ac:dyDescent="0.25">
      <c r="A152" t="s">
        <v>72</v>
      </c>
      <c r="B152" s="1">
        <v>42684</v>
      </c>
      <c r="C152">
        <v>292.10000600000001</v>
      </c>
      <c r="D152">
        <f t="shared" si="6"/>
        <v>-5.3160434359805442E-2</v>
      </c>
      <c r="E152" s="1">
        <v>42684</v>
      </c>
      <c r="F152">
        <v>8525.75</v>
      </c>
      <c r="G152">
        <f t="shared" si="7"/>
        <v>1.1118358633776193E-2</v>
      </c>
      <c r="H152" s="26">
        <f>G152-$L$3</f>
        <v>-1.5733915973504597E-2</v>
      </c>
      <c r="I152" s="26">
        <f t="shared" si="8"/>
        <v>-0.22749731583883706</v>
      </c>
    </row>
    <row r="153" spans="1:9" x14ac:dyDescent="0.25">
      <c r="A153" t="s">
        <v>72</v>
      </c>
      <c r="B153" s="1">
        <v>42685</v>
      </c>
      <c r="C153">
        <v>267.89999399999999</v>
      </c>
      <c r="D153">
        <f t="shared" si="6"/>
        <v>-8.2848378989762939E-2</v>
      </c>
      <c r="E153" s="1">
        <v>42685</v>
      </c>
      <c r="F153">
        <v>8296.2999999999993</v>
      </c>
      <c r="G153">
        <f t="shared" si="7"/>
        <v>-2.6912588335337162E-2</v>
      </c>
      <c r="H153" s="26">
        <f>G153-$L$3</f>
        <v>-5.3764862942617953E-2</v>
      </c>
      <c r="I153" s="26">
        <f t="shared" si="8"/>
        <v>-0.7773882882357932</v>
      </c>
    </row>
    <row r="154" spans="1:9" x14ac:dyDescent="0.25">
      <c r="A154" t="s">
        <v>72</v>
      </c>
      <c r="B154" s="1">
        <v>42689</v>
      </c>
      <c r="C154">
        <v>288.25</v>
      </c>
      <c r="D154">
        <f t="shared" si="6"/>
        <v>7.5961203642281649E-2</v>
      </c>
      <c r="E154" s="1">
        <v>42689</v>
      </c>
      <c r="F154">
        <v>8108.45</v>
      </c>
      <c r="G154">
        <f t="shared" si="7"/>
        <v>-2.2642623820257168E-2</v>
      </c>
      <c r="H154" s="26">
        <f>G154-$L$3</f>
        <v>-4.9494898427537959E-2</v>
      </c>
      <c r="I154" s="26">
        <f t="shared" si="8"/>
        <v>-0.71564870175626738</v>
      </c>
    </row>
    <row r="155" spans="1:9" x14ac:dyDescent="0.25">
      <c r="A155" t="s">
        <v>72</v>
      </c>
      <c r="B155" s="1">
        <v>42690</v>
      </c>
      <c r="C155">
        <v>274.35000600000001</v>
      </c>
      <c r="D155">
        <f t="shared" si="6"/>
        <v>-4.8222008673026839E-2</v>
      </c>
      <c r="E155" s="1">
        <v>42690</v>
      </c>
      <c r="F155">
        <v>8111.6</v>
      </c>
      <c r="G155">
        <f t="shared" si="7"/>
        <v>3.8848361894072703E-4</v>
      </c>
      <c r="H155" s="26">
        <f>G155-$L$3</f>
        <v>-2.6463790988340063E-2</v>
      </c>
      <c r="I155" s="26">
        <f t="shared" si="8"/>
        <v>-0.38264100475085777</v>
      </c>
    </row>
    <row r="156" spans="1:9" x14ac:dyDescent="0.25">
      <c r="A156" t="s">
        <v>72</v>
      </c>
      <c r="B156" s="1">
        <v>42691</v>
      </c>
      <c r="C156">
        <v>275.60000600000001</v>
      </c>
      <c r="D156">
        <f t="shared" si="6"/>
        <v>4.5562237020690954E-3</v>
      </c>
      <c r="E156" s="1">
        <v>42691</v>
      </c>
      <c r="F156">
        <v>8079.95</v>
      </c>
      <c r="G156">
        <f t="shared" si="7"/>
        <v>-3.9018196163519425E-3</v>
      </c>
      <c r="H156" s="26">
        <f>G156-$L$3</f>
        <v>-3.0754094223632733E-2</v>
      </c>
      <c r="I156" s="26">
        <f t="shared" si="8"/>
        <v>-0.44467466959356872</v>
      </c>
    </row>
    <row r="157" spans="1:9" x14ac:dyDescent="0.25">
      <c r="A157" t="s">
        <v>72</v>
      </c>
      <c r="B157" s="1">
        <v>42692</v>
      </c>
      <c r="C157">
        <v>261.64999399999999</v>
      </c>
      <c r="D157">
        <f t="shared" si="6"/>
        <v>-5.0616878433594858E-2</v>
      </c>
      <c r="E157" s="1">
        <v>42692</v>
      </c>
      <c r="F157">
        <v>8074.1</v>
      </c>
      <c r="G157">
        <f t="shared" si="7"/>
        <v>-7.2401438127700501E-4</v>
      </c>
      <c r="H157" s="26">
        <f>G157-$L$3</f>
        <v>-2.7576288988557796E-2</v>
      </c>
      <c r="I157" s="26">
        <f t="shared" si="8"/>
        <v>-0.39872665751217945</v>
      </c>
    </row>
    <row r="158" spans="1:9" x14ac:dyDescent="0.25">
      <c r="A158" t="s">
        <v>72</v>
      </c>
      <c r="B158" s="1">
        <v>42695</v>
      </c>
      <c r="C158">
        <v>274.45001200000002</v>
      </c>
      <c r="D158">
        <f t="shared" si="6"/>
        <v>4.8920383311761295E-2</v>
      </c>
      <c r="E158" s="1">
        <v>42695</v>
      </c>
      <c r="F158">
        <v>7929.1</v>
      </c>
      <c r="G158">
        <f t="shared" si="7"/>
        <v>-1.795865793091489E-2</v>
      </c>
      <c r="H158" s="26">
        <f>G158-$L$3</f>
        <v>-4.481093253819568E-2</v>
      </c>
      <c r="I158" s="26">
        <f t="shared" si="8"/>
        <v>-0.64792305296670616</v>
      </c>
    </row>
    <row r="159" spans="1:9" x14ac:dyDescent="0.25">
      <c r="A159" t="s">
        <v>72</v>
      </c>
      <c r="B159" s="1">
        <v>42696</v>
      </c>
      <c r="C159">
        <v>274.35000600000001</v>
      </c>
      <c r="D159">
        <f t="shared" si="6"/>
        <v>-3.6438693979723435E-4</v>
      </c>
      <c r="E159" s="1">
        <v>42696</v>
      </c>
      <c r="F159">
        <v>8002.3</v>
      </c>
      <c r="G159">
        <f t="shared" si="7"/>
        <v>9.2318169779672665E-3</v>
      </c>
      <c r="H159" s="26">
        <f>G159-$L$3</f>
        <v>-1.7620457629313524E-2</v>
      </c>
      <c r="I159" s="26">
        <f t="shared" si="8"/>
        <v>-0.25477489655284469</v>
      </c>
    </row>
    <row r="160" spans="1:9" x14ac:dyDescent="0.25">
      <c r="A160" t="s">
        <v>72</v>
      </c>
      <c r="B160" s="1">
        <v>42697</v>
      </c>
      <c r="C160">
        <v>263.89999399999999</v>
      </c>
      <c r="D160">
        <f t="shared" si="6"/>
        <v>-3.8090073889045284E-2</v>
      </c>
      <c r="E160" s="1">
        <v>42697</v>
      </c>
      <c r="F160">
        <v>8033.3</v>
      </c>
      <c r="G160">
        <f t="shared" si="7"/>
        <v>3.8738862577010202E-3</v>
      </c>
      <c r="H160" s="26">
        <f>G160-$L$3</f>
        <v>-2.297838834957977E-2</v>
      </c>
      <c r="I160" s="26">
        <f t="shared" si="8"/>
        <v>-0.33224542959519926</v>
      </c>
    </row>
    <row r="161" spans="1:9" x14ac:dyDescent="0.25">
      <c r="A161" t="s">
        <v>72</v>
      </c>
      <c r="B161" s="1">
        <v>42698</v>
      </c>
      <c r="C161">
        <v>274.60000600000001</v>
      </c>
      <c r="D161">
        <f t="shared" si="6"/>
        <v>4.0545707628928618E-2</v>
      </c>
      <c r="E161" s="1">
        <v>42698</v>
      </c>
      <c r="F161">
        <v>7965.5</v>
      </c>
      <c r="G161">
        <f t="shared" si="7"/>
        <v>-8.439869045099746E-3</v>
      </c>
      <c r="H161" s="26">
        <f>G161-$L$3</f>
        <v>-3.5292143652380537E-2</v>
      </c>
      <c r="I161" s="26">
        <f t="shared" si="8"/>
        <v>-0.51029050648519891</v>
      </c>
    </row>
    <row r="162" spans="1:9" x14ac:dyDescent="0.25">
      <c r="A162" t="s">
        <v>72</v>
      </c>
      <c r="B162" s="1">
        <v>42699</v>
      </c>
      <c r="C162">
        <v>285.70001200000002</v>
      </c>
      <c r="D162">
        <f t="shared" si="6"/>
        <v>4.0422453596013375E-2</v>
      </c>
      <c r="E162" s="1">
        <v>42699</v>
      </c>
      <c r="F162">
        <v>8114.3</v>
      </c>
      <c r="G162">
        <f t="shared" si="7"/>
        <v>1.86805599146318E-2</v>
      </c>
      <c r="H162" s="26">
        <f>G162-$L$3</f>
        <v>-8.1717146926489903E-3</v>
      </c>
      <c r="I162" s="26">
        <f t="shared" si="8"/>
        <v>-0.1181551472315602</v>
      </c>
    </row>
    <row r="163" spans="1:9" x14ac:dyDescent="0.25">
      <c r="A163" t="s">
        <v>72</v>
      </c>
      <c r="B163" s="1">
        <v>42702</v>
      </c>
      <c r="C163">
        <v>275.20001200000002</v>
      </c>
      <c r="D163">
        <f t="shared" si="6"/>
        <v>-3.6751836048225295E-2</v>
      </c>
      <c r="E163" s="1">
        <v>42702</v>
      </c>
      <c r="F163">
        <v>8126.9</v>
      </c>
      <c r="G163">
        <f t="shared" si="7"/>
        <v>1.552814167580685E-3</v>
      </c>
      <c r="H163" s="26">
        <f>G163-$L$3</f>
        <v>-2.5299460439700105E-2</v>
      </c>
      <c r="I163" s="26">
        <f t="shared" si="8"/>
        <v>-0.36580590311368083</v>
      </c>
    </row>
    <row r="164" spans="1:9" x14ac:dyDescent="0.25">
      <c r="A164" t="s">
        <v>72</v>
      </c>
      <c r="B164" s="1">
        <v>42703</v>
      </c>
      <c r="C164">
        <v>285.85000600000001</v>
      </c>
      <c r="D164">
        <f t="shared" si="6"/>
        <v>3.8699104417190267E-2</v>
      </c>
      <c r="E164" s="1">
        <v>42703</v>
      </c>
      <c r="F164">
        <v>8142.15</v>
      </c>
      <c r="G164">
        <f t="shared" si="7"/>
        <v>1.8764842682941207E-3</v>
      </c>
      <c r="H164" s="26">
        <f>G164-$L$3</f>
        <v>-2.497579033898667E-2</v>
      </c>
      <c r="I164" s="26">
        <f t="shared" si="8"/>
        <v>-0.36112594427485206</v>
      </c>
    </row>
    <row r="165" spans="1:9" x14ac:dyDescent="0.25">
      <c r="A165" t="s">
        <v>72</v>
      </c>
      <c r="B165" s="1">
        <v>42704</v>
      </c>
      <c r="C165">
        <v>286.70001200000002</v>
      </c>
      <c r="D165">
        <f t="shared" si="6"/>
        <v>2.9736084735292323E-3</v>
      </c>
      <c r="E165" s="1">
        <v>42704</v>
      </c>
      <c r="F165">
        <v>8224.5</v>
      </c>
      <c r="G165">
        <f t="shared" si="7"/>
        <v>1.0114036218934919E-2</v>
      </c>
      <c r="H165" s="26">
        <f>G165-$L$3</f>
        <v>-1.6738238388345872E-2</v>
      </c>
      <c r="I165" s="26">
        <f t="shared" si="8"/>
        <v>-0.24201885351565716</v>
      </c>
    </row>
    <row r="166" spans="1:9" x14ac:dyDescent="0.25">
      <c r="A166" t="s">
        <v>72</v>
      </c>
      <c r="B166" s="1">
        <v>42705</v>
      </c>
      <c r="C166">
        <v>282.14999399999999</v>
      </c>
      <c r="D166">
        <f t="shared" si="6"/>
        <v>-1.5870309764758672E-2</v>
      </c>
      <c r="E166" s="1">
        <v>42705</v>
      </c>
      <c r="F166">
        <v>8192.9</v>
      </c>
      <c r="G166">
        <f t="shared" si="7"/>
        <v>-3.8421788558575809E-3</v>
      </c>
      <c r="H166" s="26">
        <f>G166-$L$3</f>
        <v>-3.0694453463138371E-2</v>
      </c>
      <c r="I166" s="26">
        <f t="shared" si="8"/>
        <v>-0.44381232146930633</v>
      </c>
    </row>
    <row r="167" spans="1:9" x14ac:dyDescent="0.25">
      <c r="A167" t="s">
        <v>72</v>
      </c>
      <c r="B167" s="1">
        <v>42706</v>
      </c>
      <c r="C167">
        <v>283.35000600000001</v>
      </c>
      <c r="D167">
        <f t="shared" si="6"/>
        <v>4.2530995056480059E-3</v>
      </c>
      <c r="E167" s="1">
        <v>42706</v>
      </c>
      <c r="F167">
        <v>8086.8</v>
      </c>
      <c r="G167">
        <f t="shared" si="7"/>
        <v>-1.2950237400676134E-2</v>
      </c>
      <c r="H167" s="26">
        <f>G167-$L$3</f>
        <v>-3.9802512007956925E-2</v>
      </c>
      <c r="I167" s="26">
        <f t="shared" si="8"/>
        <v>-0.57550610164065619</v>
      </c>
    </row>
    <row r="168" spans="1:9" x14ac:dyDescent="0.25">
      <c r="A168" t="s">
        <v>72</v>
      </c>
      <c r="B168" s="1">
        <v>42709</v>
      </c>
      <c r="C168">
        <v>296.75</v>
      </c>
      <c r="D168">
        <f t="shared" si="6"/>
        <v>4.7291313627147114E-2</v>
      </c>
      <c r="E168" s="1">
        <v>42709</v>
      </c>
      <c r="F168">
        <v>8128.75</v>
      </c>
      <c r="G168">
        <f t="shared" si="7"/>
        <v>5.1874659939654677E-3</v>
      </c>
      <c r="H168" s="26">
        <f>G168-$L$3</f>
        <v>-2.1664808613315323E-2</v>
      </c>
      <c r="I168" s="26">
        <f t="shared" si="8"/>
        <v>-0.31325232802762515</v>
      </c>
    </row>
    <row r="169" spans="1:9" x14ac:dyDescent="0.25">
      <c r="A169" t="s">
        <v>72</v>
      </c>
      <c r="B169" s="1">
        <v>42710</v>
      </c>
      <c r="C169">
        <v>302.39999399999999</v>
      </c>
      <c r="D169">
        <f t="shared" si="6"/>
        <v>1.9039575400168429E-2</v>
      </c>
      <c r="E169" s="1">
        <v>42710</v>
      </c>
      <c r="F169">
        <v>8143.15</v>
      </c>
      <c r="G169">
        <f t="shared" si="7"/>
        <v>1.7714900815009038E-3</v>
      </c>
      <c r="H169" s="26">
        <f>G169-$L$3</f>
        <v>-2.5080784525779887E-2</v>
      </c>
      <c r="I169" s="26">
        <f t="shared" si="8"/>
        <v>-0.36264405939090844</v>
      </c>
    </row>
    <row r="170" spans="1:9" x14ac:dyDescent="0.25">
      <c r="A170" t="s">
        <v>72</v>
      </c>
      <c r="B170" s="1">
        <v>42711</v>
      </c>
      <c r="C170">
        <v>303.70001200000002</v>
      </c>
      <c r="D170">
        <f t="shared" si="6"/>
        <v>4.2990014080490635E-3</v>
      </c>
      <c r="E170" s="1">
        <v>42711</v>
      </c>
      <c r="F170">
        <v>8102.05</v>
      </c>
      <c r="G170">
        <f t="shared" si="7"/>
        <v>-5.0471868994184099E-3</v>
      </c>
      <c r="H170" s="26">
        <f>G170-$L$3</f>
        <v>-3.18994615066992E-2</v>
      </c>
      <c r="I170" s="26">
        <f t="shared" si="8"/>
        <v>-0.46123558062080638</v>
      </c>
    </row>
    <row r="171" spans="1:9" x14ac:dyDescent="0.25">
      <c r="A171" t="s">
        <v>72</v>
      </c>
      <c r="B171" s="1">
        <v>42712</v>
      </c>
      <c r="C171">
        <v>305.25</v>
      </c>
      <c r="D171">
        <f t="shared" si="6"/>
        <v>5.1036810627456131E-3</v>
      </c>
      <c r="E171" s="1">
        <v>42712</v>
      </c>
      <c r="F171">
        <v>8246.85</v>
      </c>
      <c r="G171">
        <f t="shared" si="7"/>
        <v>1.7872020044309878E-2</v>
      </c>
      <c r="H171" s="26">
        <f>G171-$L$3</f>
        <v>-8.980254562970913E-3</v>
      </c>
      <c r="I171" s="26">
        <f t="shared" si="8"/>
        <v>-0.12984585732284765</v>
      </c>
    </row>
    <row r="172" spans="1:9" x14ac:dyDescent="0.25">
      <c r="A172" t="s">
        <v>72</v>
      </c>
      <c r="B172" s="1">
        <v>42713</v>
      </c>
      <c r="C172">
        <v>313.39999399999999</v>
      </c>
      <c r="D172">
        <f t="shared" si="6"/>
        <v>2.6699407043407009E-2</v>
      </c>
      <c r="E172" s="1">
        <v>42713</v>
      </c>
      <c r="F172">
        <v>8261.75</v>
      </c>
      <c r="G172">
        <f t="shared" si="7"/>
        <v>1.8067504562346848E-3</v>
      </c>
      <c r="H172" s="26">
        <f>G172-$L$3</f>
        <v>-2.5045524151046106E-2</v>
      </c>
      <c r="I172" s="26">
        <f t="shared" si="8"/>
        <v>-0.36213422823247876</v>
      </c>
    </row>
    <row r="173" spans="1:9" x14ac:dyDescent="0.25">
      <c r="A173" t="s">
        <v>72</v>
      </c>
      <c r="B173" s="1">
        <v>42716</v>
      </c>
      <c r="C173">
        <v>303.60000600000001</v>
      </c>
      <c r="D173">
        <f t="shared" si="6"/>
        <v>-3.1269904874344001E-2</v>
      </c>
      <c r="E173" s="1">
        <v>42716</v>
      </c>
      <c r="F173">
        <v>8170.8</v>
      </c>
      <c r="G173">
        <f t="shared" si="7"/>
        <v>-1.1008563560988893E-2</v>
      </c>
      <c r="H173" s="26">
        <f>G173-$L$3</f>
        <v>-3.7860838168269684E-2</v>
      </c>
      <c r="I173" s="26">
        <f t="shared" si="8"/>
        <v>-0.54743136249070856</v>
      </c>
    </row>
    <row r="174" spans="1:9" x14ac:dyDescent="0.25">
      <c r="A174" t="s">
        <v>72</v>
      </c>
      <c r="B174" s="1">
        <v>42717</v>
      </c>
      <c r="C174">
        <v>304.25</v>
      </c>
      <c r="D174">
        <f t="shared" si="6"/>
        <v>2.1409551619047118E-3</v>
      </c>
      <c r="E174" s="1">
        <v>42717</v>
      </c>
      <c r="F174">
        <v>8221.7999999999993</v>
      </c>
      <c r="G174">
        <f t="shared" si="7"/>
        <v>6.2417388750182212E-3</v>
      </c>
      <c r="H174" s="26">
        <f>G174-$L$3</f>
        <v>-2.0610535732262569E-2</v>
      </c>
      <c r="I174" s="26">
        <f t="shared" si="8"/>
        <v>-0.29800855457637065</v>
      </c>
    </row>
    <row r="175" spans="1:9" x14ac:dyDescent="0.25">
      <c r="A175" t="s">
        <v>72</v>
      </c>
      <c r="B175" s="1">
        <v>42718</v>
      </c>
      <c r="C175">
        <v>312</v>
      </c>
      <c r="D175">
        <f t="shared" si="6"/>
        <v>2.5472473294987585E-2</v>
      </c>
      <c r="E175" s="1">
        <v>42718</v>
      </c>
      <c r="F175">
        <v>8182.45</v>
      </c>
      <c r="G175">
        <f t="shared" si="7"/>
        <v>-4.7860565812838374E-3</v>
      </c>
      <c r="H175" s="26">
        <f>G175-$L$3</f>
        <v>-3.1638331188564628E-2</v>
      </c>
      <c r="I175" s="26">
        <f t="shared" si="8"/>
        <v>-0.45745988698167706</v>
      </c>
    </row>
    <row r="176" spans="1:9" x14ac:dyDescent="0.25">
      <c r="A176" t="s">
        <v>72</v>
      </c>
      <c r="B176" s="1">
        <v>42719</v>
      </c>
      <c r="C176">
        <v>329.54998799999998</v>
      </c>
      <c r="D176">
        <f t="shared" si="6"/>
        <v>5.6249961538461513E-2</v>
      </c>
      <c r="E176" s="1">
        <v>42719</v>
      </c>
      <c r="F176">
        <v>8153.6</v>
      </c>
      <c r="G176">
        <f t="shared" si="7"/>
        <v>-3.5258388380007277E-3</v>
      </c>
      <c r="H176" s="26">
        <f>G176-$L$3</f>
        <v>-3.0378113445281518E-2</v>
      </c>
      <c r="I176" s="26">
        <f t="shared" si="8"/>
        <v>-0.439238348589571</v>
      </c>
    </row>
    <row r="177" spans="1:9" x14ac:dyDescent="0.25">
      <c r="A177" t="s">
        <v>72</v>
      </c>
      <c r="B177" s="1">
        <v>42720</v>
      </c>
      <c r="C177">
        <v>309.35000600000001</v>
      </c>
      <c r="D177">
        <f t="shared" si="6"/>
        <v>-6.1295653878160605E-2</v>
      </c>
      <c r="E177" s="1">
        <v>42720</v>
      </c>
      <c r="F177">
        <v>8139.45</v>
      </c>
      <c r="G177">
        <f t="shared" si="7"/>
        <v>-1.7354297488226811E-3</v>
      </c>
      <c r="H177" s="26">
        <f>G177-$L$3</f>
        <v>-2.8587704356103472E-2</v>
      </c>
      <c r="I177" s="26">
        <f t="shared" si="8"/>
        <v>-0.41335075247380654</v>
      </c>
    </row>
    <row r="178" spans="1:9" x14ac:dyDescent="0.25">
      <c r="A178" t="s">
        <v>72</v>
      </c>
      <c r="B178" s="1">
        <v>42723</v>
      </c>
      <c r="C178">
        <v>306.35000600000001</v>
      </c>
      <c r="D178">
        <f t="shared" si="6"/>
        <v>-9.6977531657135296E-3</v>
      </c>
      <c r="E178" s="1">
        <v>42723</v>
      </c>
      <c r="F178">
        <v>8104.35</v>
      </c>
      <c r="G178">
        <f t="shared" si="7"/>
        <v>-4.3123306857342225E-3</v>
      </c>
      <c r="H178" s="26">
        <f>G178-$L$3</f>
        <v>-3.1164605293015013E-2</v>
      </c>
      <c r="I178" s="26">
        <f t="shared" si="8"/>
        <v>-0.45061026544674765</v>
      </c>
    </row>
    <row r="179" spans="1:9" x14ac:dyDescent="0.25">
      <c r="A179" t="s">
        <v>72</v>
      </c>
      <c r="B179" s="1">
        <v>42724</v>
      </c>
      <c r="C179">
        <v>302.54998799999998</v>
      </c>
      <c r="D179">
        <f t="shared" si="6"/>
        <v>-1.2404171456095958E-2</v>
      </c>
      <c r="E179" s="1">
        <v>42724</v>
      </c>
      <c r="F179">
        <v>8082.4</v>
      </c>
      <c r="G179">
        <f t="shared" si="7"/>
        <v>-2.7084220202731046E-3</v>
      </c>
      <c r="H179" s="26">
        <f>G179-$L$3</f>
        <v>-2.9560696627553895E-2</v>
      </c>
      <c r="I179" s="26">
        <f t="shared" si="8"/>
        <v>-0.42741928636324994</v>
      </c>
    </row>
    <row r="180" spans="1:9" x14ac:dyDescent="0.25">
      <c r="A180" t="s">
        <v>72</v>
      </c>
      <c r="B180" s="1">
        <v>42725</v>
      </c>
      <c r="C180">
        <v>307.35000600000001</v>
      </c>
      <c r="D180">
        <f t="shared" si="6"/>
        <v>1.5865206380375252E-2</v>
      </c>
      <c r="E180" s="1">
        <v>42725</v>
      </c>
      <c r="F180">
        <v>8061.3</v>
      </c>
      <c r="G180">
        <f t="shared" si="7"/>
        <v>-2.6106107096901532E-3</v>
      </c>
      <c r="H180" s="26">
        <f>G180-$L$3</f>
        <v>-2.9462885316970944E-2</v>
      </c>
      <c r="I180" s="26">
        <f t="shared" si="8"/>
        <v>-0.42600502873954255</v>
      </c>
    </row>
    <row r="181" spans="1:9" x14ac:dyDescent="0.25">
      <c r="A181" t="s">
        <v>72</v>
      </c>
      <c r="B181" s="1">
        <v>42726</v>
      </c>
      <c r="C181">
        <v>302.20001200000002</v>
      </c>
      <c r="D181">
        <f t="shared" si="6"/>
        <v>-1.6756121358266651E-2</v>
      </c>
      <c r="E181" s="1">
        <v>42726</v>
      </c>
      <c r="F181">
        <v>7979.1</v>
      </c>
      <c r="G181">
        <f t="shared" si="7"/>
        <v>-1.0196866510364333E-2</v>
      </c>
      <c r="H181" s="26">
        <f>G181-$L$3</f>
        <v>-3.7049141117645124E-2</v>
      </c>
      <c r="I181" s="26">
        <f t="shared" si="8"/>
        <v>-0.53569500260405689</v>
      </c>
    </row>
    <row r="182" spans="1:9" x14ac:dyDescent="0.25">
      <c r="A182" t="s">
        <v>72</v>
      </c>
      <c r="B182" s="1">
        <v>42727</v>
      </c>
      <c r="C182">
        <v>292.39999399999999</v>
      </c>
      <c r="D182">
        <f t="shared" si="6"/>
        <v>-3.2428913338362175E-2</v>
      </c>
      <c r="E182" s="1">
        <v>42727</v>
      </c>
      <c r="F182">
        <v>7985.75</v>
      </c>
      <c r="G182">
        <f t="shared" si="7"/>
        <v>8.3342732889679638E-4</v>
      </c>
      <c r="H182" s="26">
        <f>G182-$L$3</f>
        <v>-2.6018847278383994E-2</v>
      </c>
      <c r="I182" s="26">
        <f t="shared" si="8"/>
        <v>-0.37620754598033701</v>
      </c>
    </row>
    <row r="183" spans="1:9" x14ac:dyDescent="0.25">
      <c r="A183" t="s">
        <v>72</v>
      </c>
      <c r="B183" s="1">
        <v>42730</v>
      </c>
      <c r="C183">
        <v>288.35000600000001</v>
      </c>
      <c r="D183">
        <f t="shared" si="6"/>
        <v>-1.3850848437431895E-2</v>
      </c>
      <c r="E183" s="1">
        <v>42730</v>
      </c>
      <c r="F183">
        <v>7908.25</v>
      </c>
      <c r="G183">
        <f t="shared" si="7"/>
        <v>-9.7047866512225411E-3</v>
      </c>
      <c r="H183" s="26">
        <f>G183-$L$3</f>
        <v>-3.6557061258503332E-2</v>
      </c>
      <c r="I183" s="26">
        <f t="shared" si="8"/>
        <v>-0.52858000038073083</v>
      </c>
    </row>
    <row r="184" spans="1:9" x14ac:dyDescent="0.25">
      <c r="A184" t="s">
        <v>72</v>
      </c>
      <c r="B184" s="1">
        <v>42731</v>
      </c>
      <c r="C184">
        <v>290.79998799999998</v>
      </c>
      <c r="D184">
        <f t="shared" si="6"/>
        <v>8.4965560916270277E-3</v>
      </c>
      <c r="E184" s="1">
        <v>42731</v>
      </c>
      <c r="F184">
        <v>8032.85</v>
      </c>
      <c r="G184">
        <f t="shared" si="7"/>
        <v>1.5755698163310461E-2</v>
      </c>
      <c r="H184" s="26">
        <f>G184-$L$3</f>
        <v>-1.109657644397033E-2</v>
      </c>
      <c r="I184" s="26">
        <f t="shared" si="8"/>
        <v>-0.16044583943722557</v>
      </c>
    </row>
    <row r="185" spans="1:9" x14ac:dyDescent="0.25">
      <c r="A185" t="s">
        <v>72</v>
      </c>
      <c r="B185" s="1">
        <v>42732</v>
      </c>
      <c r="C185">
        <v>292.75</v>
      </c>
      <c r="D185">
        <f t="shared" si="6"/>
        <v>6.7056811570433972E-3</v>
      </c>
      <c r="E185" s="1">
        <v>42732</v>
      </c>
      <c r="F185">
        <v>8034.85</v>
      </c>
      <c r="G185">
        <f t="shared" si="7"/>
        <v>2.4897763558384689E-4</v>
      </c>
      <c r="H185" s="26">
        <f>G185-$L$3</f>
        <v>-2.6603296971696944E-2</v>
      </c>
      <c r="I185" s="26">
        <f t="shared" si="8"/>
        <v>-0.38465812730385679</v>
      </c>
    </row>
    <row r="186" spans="1:9" x14ac:dyDescent="0.25">
      <c r="A186" t="s">
        <v>72</v>
      </c>
      <c r="B186" s="1">
        <v>42733</v>
      </c>
      <c r="C186">
        <v>295.35000600000001</v>
      </c>
      <c r="D186">
        <f t="shared" si="6"/>
        <v>8.8813185311700238E-3</v>
      </c>
      <c r="E186" s="1">
        <v>42733</v>
      </c>
      <c r="F186">
        <v>8103.6</v>
      </c>
      <c r="G186">
        <f t="shared" si="7"/>
        <v>8.5564758520693118E-3</v>
      </c>
      <c r="H186" s="26">
        <f>G186-$L$3</f>
        <v>-1.8295798755211479E-2</v>
      </c>
      <c r="I186" s="26">
        <f t="shared" si="8"/>
        <v>-0.26453968070931821</v>
      </c>
    </row>
    <row r="187" spans="1:9" x14ac:dyDescent="0.25">
      <c r="A187" t="s">
        <v>72</v>
      </c>
      <c r="B187" s="1">
        <v>42734</v>
      </c>
      <c r="C187">
        <v>311.89999399999999</v>
      </c>
      <c r="D187">
        <f t="shared" si="6"/>
        <v>5.6035170691684399E-2</v>
      </c>
      <c r="E187" s="1">
        <v>42734</v>
      </c>
      <c r="F187">
        <v>8185.8</v>
      </c>
      <c r="G187">
        <f t="shared" si="7"/>
        <v>1.0143639863764209E-2</v>
      </c>
      <c r="H187" s="26">
        <f>G187-$L$3</f>
        <v>-1.6708634743516582E-2</v>
      </c>
      <c r="I187" s="26">
        <f t="shared" si="8"/>
        <v>-0.2415908132395396</v>
      </c>
    </row>
    <row r="188" spans="1:9" x14ac:dyDescent="0.25">
      <c r="A188" t="s">
        <v>72</v>
      </c>
      <c r="B188" s="1">
        <v>42737</v>
      </c>
      <c r="C188">
        <v>310.20001200000002</v>
      </c>
      <c r="D188">
        <f t="shared" si="6"/>
        <v>-5.4504072866380371E-3</v>
      </c>
      <c r="E188" s="1">
        <v>42737</v>
      </c>
      <c r="F188">
        <v>8179.5</v>
      </c>
      <c r="G188">
        <f t="shared" si="7"/>
        <v>-7.6962544894820795E-4</v>
      </c>
      <c r="H188" s="26">
        <f>G188-$L$3</f>
        <v>-2.7621900056228998E-2</v>
      </c>
      <c r="I188" s="26">
        <f t="shared" si="8"/>
        <v>-0.39938614975080688</v>
      </c>
    </row>
    <row r="189" spans="1:9" x14ac:dyDescent="0.25">
      <c r="A189" t="s">
        <v>72</v>
      </c>
      <c r="B189" s="1">
        <v>42738</v>
      </c>
      <c r="C189">
        <v>310.35000600000001</v>
      </c>
      <c r="D189">
        <f t="shared" si="6"/>
        <v>4.8353963313196857E-4</v>
      </c>
      <c r="E189" s="1">
        <v>42738</v>
      </c>
      <c r="F189">
        <v>8192.25</v>
      </c>
      <c r="G189">
        <f t="shared" si="7"/>
        <v>1.5587749862460143E-3</v>
      </c>
      <c r="H189" s="26">
        <f>G189-$L$3</f>
        <v>-2.5293499621034776E-2</v>
      </c>
      <c r="I189" s="26">
        <f t="shared" si="8"/>
        <v>-0.36571971539990078</v>
      </c>
    </row>
    <row r="190" spans="1:9" x14ac:dyDescent="0.25">
      <c r="A190" t="s">
        <v>72</v>
      </c>
      <c r="B190" s="1">
        <v>42739</v>
      </c>
      <c r="C190">
        <v>313.29998799999998</v>
      </c>
      <c r="D190">
        <f t="shared" si="6"/>
        <v>9.5053389494696994E-3</v>
      </c>
      <c r="E190" s="1">
        <v>42739</v>
      </c>
      <c r="F190">
        <v>8190.5</v>
      </c>
      <c r="G190">
        <f t="shared" si="7"/>
        <v>-2.1361652781592966E-4</v>
      </c>
      <c r="H190" s="26">
        <f>G190-$L$3</f>
        <v>-2.706589113509672E-2</v>
      </c>
      <c r="I190" s="26">
        <f t="shared" si="8"/>
        <v>-0.39134679468160177</v>
      </c>
    </row>
    <row r="191" spans="1:9" x14ac:dyDescent="0.25">
      <c r="A191" t="s">
        <v>72</v>
      </c>
      <c r="B191" s="1">
        <v>42740</v>
      </c>
      <c r="C191">
        <v>305.64999399999999</v>
      </c>
      <c r="D191">
        <f t="shared" si="6"/>
        <v>-2.4417473006733692E-2</v>
      </c>
      <c r="E191" s="1">
        <v>42740</v>
      </c>
      <c r="F191">
        <v>8273.7999999999993</v>
      </c>
      <c r="G191">
        <f t="shared" si="7"/>
        <v>1.0170319272327699E-2</v>
      </c>
      <c r="H191" s="26">
        <f>G191-$L$3</f>
        <v>-1.6681955334953091E-2</v>
      </c>
      <c r="I191" s="26">
        <f t="shared" si="8"/>
        <v>-0.24120505461170769</v>
      </c>
    </row>
    <row r="192" spans="1:9" x14ac:dyDescent="0.25">
      <c r="A192" t="s">
        <v>72</v>
      </c>
      <c r="B192" s="1">
        <v>42741</v>
      </c>
      <c r="C192">
        <v>305.35000600000001</v>
      </c>
      <c r="D192">
        <f t="shared" si="6"/>
        <v>-9.8147556318939344E-4</v>
      </c>
      <c r="E192" s="1">
        <v>42741</v>
      </c>
      <c r="F192">
        <v>8243.7999999999993</v>
      </c>
      <c r="G192">
        <f t="shared" si="7"/>
        <v>-3.6259034542773794E-3</v>
      </c>
      <c r="H192" s="26">
        <f>G192-$L$3</f>
        <v>-3.047817806155817E-2</v>
      </c>
      <c r="I192" s="26">
        <f t="shared" si="8"/>
        <v>-0.44068518684978009</v>
      </c>
    </row>
    <row r="193" spans="1:9" x14ac:dyDescent="0.25">
      <c r="A193" t="s">
        <v>72</v>
      </c>
      <c r="B193" s="1">
        <v>42744</v>
      </c>
      <c r="C193">
        <v>306.75</v>
      </c>
      <c r="D193">
        <f t="shared" si="6"/>
        <v>4.5848828311467749E-3</v>
      </c>
      <c r="E193" s="1">
        <v>42744</v>
      </c>
      <c r="F193">
        <v>8236.0499999999993</v>
      </c>
      <c r="G193">
        <f t="shared" si="7"/>
        <v>-9.4010043911785246E-4</v>
      </c>
      <c r="H193" s="26">
        <f>G193-$L$3</f>
        <v>-2.7792375046398643E-2</v>
      </c>
      <c r="I193" s="26">
        <f t="shared" si="8"/>
        <v>-0.40185105440305968</v>
      </c>
    </row>
    <row r="194" spans="1:9" x14ac:dyDescent="0.25">
      <c r="A194" t="s">
        <v>72</v>
      </c>
      <c r="B194" s="1">
        <v>42745</v>
      </c>
      <c r="C194">
        <v>310.54998799999998</v>
      </c>
      <c r="D194">
        <f t="shared" si="6"/>
        <v>1.2387898940505293E-2</v>
      </c>
      <c r="E194" s="1">
        <v>42745</v>
      </c>
      <c r="F194">
        <v>8288.6</v>
      </c>
      <c r="G194">
        <f t="shared" si="7"/>
        <v>6.3804857911258228E-3</v>
      </c>
      <c r="H194" s="26">
        <f>G194-$L$3</f>
        <v>-2.0471788816154968E-2</v>
      </c>
      <c r="I194" s="26">
        <f t="shared" si="8"/>
        <v>-0.29600240740687073</v>
      </c>
    </row>
    <row r="195" spans="1:9" x14ac:dyDescent="0.25">
      <c r="A195" t="s">
        <v>72</v>
      </c>
      <c r="B195" s="1">
        <v>42746</v>
      </c>
      <c r="C195">
        <v>311.89999399999999</v>
      </c>
      <c r="D195">
        <f t="shared" si="6"/>
        <v>4.3471455551948868E-3</v>
      </c>
      <c r="E195" s="1">
        <v>42746</v>
      </c>
      <c r="F195">
        <v>8380.65</v>
      </c>
      <c r="G195">
        <f t="shared" si="7"/>
        <v>1.110561494100315E-2</v>
      </c>
      <c r="H195" s="26">
        <f>G195-$L$3</f>
        <v>-1.574665966627764E-2</v>
      </c>
      <c r="I195" s="26">
        <f t="shared" si="8"/>
        <v>-0.22768157739868167</v>
      </c>
    </row>
    <row r="196" spans="1:9" x14ac:dyDescent="0.25">
      <c r="A196" t="s">
        <v>72</v>
      </c>
      <c r="B196" s="1">
        <v>42747</v>
      </c>
      <c r="C196">
        <v>319.25</v>
      </c>
      <c r="D196">
        <f t="shared" ref="D196:D249" si="9">(C196/C195)-1</f>
        <v>2.3565264961178611E-2</v>
      </c>
      <c r="E196" s="1">
        <v>42747</v>
      </c>
      <c r="F196">
        <v>8407.2000000000007</v>
      </c>
      <c r="G196">
        <f t="shared" ref="G196:G249" si="10">(F196/F195)-1</f>
        <v>3.1680120277068902E-3</v>
      </c>
      <c r="H196" s="26">
        <f>G196-$L$3</f>
        <v>-2.36842625795739E-2</v>
      </c>
      <c r="I196" s="26">
        <f t="shared" ref="I196:I249" si="11">H196/$E$251</f>
        <v>-0.34245169311623813</v>
      </c>
    </row>
    <row r="197" spans="1:9" x14ac:dyDescent="0.25">
      <c r="A197" t="s">
        <v>72</v>
      </c>
      <c r="B197" s="1">
        <v>42748</v>
      </c>
      <c r="C197">
        <v>313.14999399999999</v>
      </c>
      <c r="D197">
        <f t="shared" si="9"/>
        <v>-1.9107301487862216E-2</v>
      </c>
      <c r="E197" s="1">
        <v>42748</v>
      </c>
      <c r="F197">
        <v>8400.35</v>
      </c>
      <c r="G197">
        <f t="shared" si="10"/>
        <v>-8.1477780949668066E-4</v>
      </c>
      <c r="H197" s="26">
        <f>G197-$L$3</f>
        <v>-2.7667052416777471E-2</v>
      </c>
      <c r="I197" s="26">
        <f t="shared" si="11"/>
        <v>-0.40003900952493193</v>
      </c>
    </row>
    <row r="198" spans="1:9" x14ac:dyDescent="0.25">
      <c r="A198" t="s">
        <v>72</v>
      </c>
      <c r="B198" s="1">
        <v>42751</v>
      </c>
      <c r="C198">
        <v>318.75</v>
      </c>
      <c r="D198">
        <f t="shared" si="9"/>
        <v>1.7882823270946702E-2</v>
      </c>
      <c r="E198" s="1">
        <v>42751</v>
      </c>
      <c r="F198">
        <v>8412.7999999999993</v>
      </c>
      <c r="G198">
        <f t="shared" si="10"/>
        <v>1.4820811037634662E-3</v>
      </c>
      <c r="H198" s="26">
        <f>G198-$L$3</f>
        <v>-2.5370193503517324E-2</v>
      </c>
      <c r="I198" s="26">
        <f t="shared" si="11"/>
        <v>-0.36682863529215265</v>
      </c>
    </row>
    <row r="199" spans="1:9" x14ac:dyDescent="0.25">
      <c r="A199" t="s">
        <v>72</v>
      </c>
      <c r="B199" s="1">
        <v>42752</v>
      </c>
      <c r="C199">
        <v>318.79998799999998</v>
      </c>
      <c r="D199">
        <f t="shared" si="9"/>
        <v>1.5682509803927047E-4</v>
      </c>
      <c r="E199" s="1">
        <v>42752</v>
      </c>
      <c r="F199">
        <v>8398</v>
      </c>
      <c r="G199">
        <f t="shared" si="10"/>
        <v>-1.7592240395586378E-3</v>
      </c>
      <c r="H199" s="26">
        <f>G199-$L$3</f>
        <v>-2.8611498646839428E-2</v>
      </c>
      <c r="I199" s="26">
        <f t="shared" si="11"/>
        <v>-0.41369479506840501</v>
      </c>
    </row>
    <row r="200" spans="1:9" x14ac:dyDescent="0.25">
      <c r="A200" t="s">
        <v>72</v>
      </c>
      <c r="B200" s="1">
        <v>42753</v>
      </c>
      <c r="C200">
        <v>314.25</v>
      </c>
      <c r="D200">
        <f t="shared" si="9"/>
        <v>-1.4272233912380194E-2</v>
      </c>
      <c r="E200" s="1">
        <v>42753</v>
      </c>
      <c r="F200">
        <v>8417</v>
      </c>
      <c r="G200">
        <f t="shared" si="10"/>
        <v>2.2624434389140191E-3</v>
      </c>
      <c r="H200" s="26">
        <f>G200-$L$3</f>
        <v>-2.4589831168366771E-2</v>
      </c>
      <c r="I200" s="26">
        <f t="shared" si="11"/>
        <v>-0.35554534530080956</v>
      </c>
    </row>
    <row r="201" spans="1:9" x14ac:dyDescent="0.25">
      <c r="A201" t="s">
        <v>72</v>
      </c>
      <c r="B201" s="1">
        <v>42754</v>
      </c>
      <c r="C201">
        <v>309.75</v>
      </c>
      <c r="D201">
        <f t="shared" si="9"/>
        <v>-1.4319809069212375E-2</v>
      </c>
      <c r="E201" s="1">
        <v>42754</v>
      </c>
      <c r="F201">
        <v>8435.1</v>
      </c>
      <c r="G201">
        <f t="shared" si="10"/>
        <v>2.1504098847571207E-3</v>
      </c>
      <c r="H201" s="26">
        <f>G201-$L$3</f>
        <v>-2.470186472252367E-2</v>
      </c>
      <c r="I201" s="26">
        <f t="shared" si="11"/>
        <v>-0.35716524290910356</v>
      </c>
    </row>
    <row r="202" spans="1:9" x14ac:dyDescent="0.25">
      <c r="A202" t="s">
        <v>72</v>
      </c>
      <c r="B202" s="1">
        <v>42755</v>
      </c>
      <c r="C202">
        <v>313.79998799999998</v>
      </c>
      <c r="D202">
        <f t="shared" si="9"/>
        <v>1.3075021791767449E-2</v>
      </c>
      <c r="E202" s="1">
        <v>42755</v>
      </c>
      <c r="F202">
        <v>8349.35</v>
      </c>
      <c r="G202">
        <f t="shared" si="10"/>
        <v>-1.0165854583822354E-2</v>
      </c>
      <c r="H202" s="26">
        <f>G202-$L$3</f>
        <v>-3.7018129191103144E-2</v>
      </c>
      <c r="I202" s="26">
        <f t="shared" si="11"/>
        <v>-0.53524659992673407</v>
      </c>
    </row>
    <row r="203" spans="1:9" x14ac:dyDescent="0.25">
      <c r="A203" t="s">
        <v>72</v>
      </c>
      <c r="B203" s="1">
        <v>42758</v>
      </c>
      <c r="C203">
        <v>312.85000600000001</v>
      </c>
      <c r="D203">
        <f t="shared" si="9"/>
        <v>-3.0273487454689496E-3</v>
      </c>
      <c r="E203" s="1">
        <v>42758</v>
      </c>
      <c r="F203">
        <v>8391.5</v>
      </c>
      <c r="G203">
        <f t="shared" si="10"/>
        <v>5.0482971728338377E-3</v>
      </c>
      <c r="H203" s="26">
        <f>G203-$L$3</f>
        <v>-2.1803977434446953E-2</v>
      </c>
      <c r="I203" s="26">
        <f t="shared" si="11"/>
        <v>-0.31526457553862092</v>
      </c>
    </row>
    <row r="204" spans="1:9" x14ac:dyDescent="0.25">
      <c r="A204" t="s">
        <v>72</v>
      </c>
      <c r="B204" s="1">
        <v>42759</v>
      </c>
      <c r="C204">
        <v>309.95001200000002</v>
      </c>
      <c r="D204">
        <f t="shared" si="9"/>
        <v>-9.2695986715115586E-3</v>
      </c>
      <c r="E204" s="1">
        <v>42759</v>
      </c>
      <c r="F204">
        <v>8475.7999999999993</v>
      </c>
      <c r="G204">
        <f t="shared" si="10"/>
        <v>1.0045879759280174E-2</v>
      </c>
      <c r="H204" s="26">
        <f>G204-$L$3</f>
        <v>-1.6806394848000616E-2</v>
      </c>
      <c r="I204" s="26">
        <f t="shared" si="11"/>
        <v>-0.24300433047222939</v>
      </c>
    </row>
    <row r="205" spans="1:9" x14ac:dyDescent="0.25">
      <c r="A205" t="s">
        <v>72</v>
      </c>
      <c r="B205" s="1">
        <v>42760</v>
      </c>
      <c r="C205">
        <v>310.89999399999999</v>
      </c>
      <c r="D205">
        <f t="shared" si="9"/>
        <v>3.0649522930168427E-3</v>
      </c>
      <c r="E205" s="1">
        <v>42760</v>
      </c>
      <c r="F205">
        <v>8602.75</v>
      </c>
      <c r="G205">
        <f t="shared" si="10"/>
        <v>1.4977937185870482E-2</v>
      </c>
      <c r="H205" s="26">
        <f>G205-$L$3</f>
        <v>-1.1874337421410308E-2</v>
      </c>
      <c r="I205" s="26">
        <f t="shared" si="11"/>
        <v>-0.17169151629413421</v>
      </c>
    </row>
    <row r="206" spans="1:9" x14ac:dyDescent="0.25">
      <c r="A206" t="s">
        <v>72</v>
      </c>
      <c r="B206" s="1">
        <v>42762</v>
      </c>
      <c r="C206">
        <v>307.64999399999999</v>
      </c>
      <c r="D206">
        <f t="shared" si="9"/>
        <v>-1.045352223454854E-2</v>
      </c>
      <c r="E206" s="1">
        <v>42762</v>
      </c>
      <c r="F206">
        <v>8641.25</v>
      </c>
      <c r="G206">
        <f t="shared" si="10"/>
        <v>4.4753131266164203E-3</v>
      </c>
      <c r="H206" s="26">
        <f>G206-$L$3</f>
        <v>-2.237696148066437E-2</v>
      </c>
      <c r="I206" s="26">
        <f t="shared" si="11"/>
        <v>-0.3235493746154971</v>
      </c>
    </row>
    <row r="207" spans="1:9" x14ac:dyDescent="0.25">
      <c r="A207" t="s">
        <v>72</v>
      </c>
      <c r="B207" s="1">
        <v>42765</v>
      </c>
      <c r="C207">
        <v>311.25</v>
      </c>
      <c r="D207">
        <f t="shared" si="9"/>
        <v>1.1701628702128319E-2</v>
      </c>
      <c r="E207" s="1">
        <v>42765</v>
      </c>
      <c r="F207">
        <v>8632.75</v>
      </c>
      <c r="G207">
        <f t="shared" si="10"/>
        <v>-9.8365398524513648E-4</v>
      </c>
      <c r="H207" s="26">
        <f>G207-$L$3</f>
        <v>-2.7835928592525927E-2</v>
      </c>
      <c r="I207" s="26">
        <f t="shared" si="11"/>
        <v>-0.40248079685598148</v>
      </c>
    </row>
    <row r="208" spans="1:9" x14ac:dyDescent="0.25">
      <c r="A208" t="s">
        <v>72</v>
      </c>
      <c r="B208" s="1">
        <v>42766</v>
      </c>
      <c r="C208">
        <v>331.60000600000001</v>
      </c>
      <c r="D208">
        <f t="shared" si="9"/>
        <v>6.5381545381526074E-2</v>
      </c>
      <c r="E208" s="1">
        <v>42766</v>
      </c>
      <c r="F208">
        <v>8561.2999999999993</v>
      </c>
      <c r="G208">
        <f t="shared" si="10"/>
        <v>-8.2766210072110491E-3</v>
      </c>
      <c r="H208" s="26">
        <f>G208-$L$3</f>
        <v>-3.512889561449184E-2</v>
      </c>
      <c r="I208" s="26">
        <f t="shared" si="11"/>
        <v>-0.5079300966229513</v>
      </c>
    </row>
    <row r="209" spans="1:9" x14ac:dyDescent="0.25">
      <c r="A209" t="s">
        <v>72</v>
      </c>
      <c r="B209" s="1">
        <v>42767</v>
      </c>
      <c r="C209">
        <v>334.75</v>
      </c>
      <c r="D209">
        <f t="shared" si="9"/>
        <v>9.4993785977193212E-3</v>
      </c>
      <c r="E209" s="1">
        <v>42767</v>
      </c>
      <c r="F209">
        <v>8716.4</v>
      </c>
      <c r="G209">
        <f t="shared" si="10"/>
        <v>1.8116407554927383E-2</v>
      </c>
      <c r="H209" s="26">
        <f>G209-$L$3</f>
        <v>-8.7358670523534077E-3</v>
      </c>
      <c r="I209" s="26">
        <f t="shared" si="11"/>
        <v>-0.12631224860244758</v>
      </c>
    </row>
    <row r="210" spans="1:9" x14ac:dyDescent="0.25">
      <c r="A210" t="s">
        <v>72</v>
      </c>
      <c r="B210" s="1">
        <v>42768</v>
      </c>
      <c r="C210">
        <v>334.89999399999999</v>
      </c>
      <c r="D210">
        <f t="shared" si="9"/>
        <v>4.4807766990295761E-4</v>
      </c>
      <c r="E210" s="1">
        <v>42768</v>
      </c>
      <c r="F210">
        <v>8734.25</v>
      </c>
      <c r="G210">
        <f t="shared" si="10"/>
        <v>2.0478637969805202E-3</v>
      </c>
      <c r="H210" s="26">
        <f>G210-$L$3</f>
        <v>-2.480441081030027E-2</v>
      </c>
      <c r="I210" s="26">
        <f t="shared" si="11"/>
        <v>-0.35864796086426715</v>
      </c>
    </row>
    <row r="211" spans="1:9" x14ac:dyDescent="0.25">
      <c r="A211" t="s">
        <v>72</v>
      </c>
      <c r="B211" s="1">
        <v>42769</v>
      </c>
      <c r="C211">
        <v>338</v>
      </c>
      <c r="D211">
        <f t="shared" si="9"/>
        <v>9.256512557596519E-3</v>
      </c>
      <c r="E211" s="1">
        <v>42769</v>
      </c>
      <c r="F211">
        <v>8740.9500000000007</v>
      </c>
      <c r="G211">
        <f t="shared" si="10"/>
        <v>7.6709505681660239E-4</v>
      </c>
      <c r="H211" s="26">
        <f>G211-$L$3</f>
        <v>-2.6085179550464188E-2</v>
      </c>
      <c r="I211" s="26">
        <f t="shared" si="11"/>
        <v>-0.37716664693633212</v>
      </c>
    </row>
    <row r="212" spans="1:9" x14ac:dyDescent="0.25">
      <c r="A212" t="s">
        <v>72</v>
      </c>
      <c r="B212" s="1">
        <v>42772</v>
      </c>
      <c r="C212">
        <v>331.25</v>
      </c>
      <c r="D212">
        <f t="shared" si="9"/>
        <v>-1.9970414201183395E-2</v>
      </c>
      <c r="E212" s="1">
        <v>42772</v>
      </c>
      <c r="F212">
        <v>8801.0499999999993</v>
      </c>
      <c r="G212">
        <f t="shared" si="10"/>
        <v>6.8756828491181032E-3</v>
      </c>
      <c r="H212" s="26">
        <f>G212-$L$3</f>
        <v>-1.9976591758162687E-2</v>
      </c>
      <c r="I212" s="26">
        <f t="shared" si="11"/>
        <v>-0.28884233348158461</v>
      </c>
    </row>
    <row r="213" spans="1:9" x14ac:dyDescent="0.25">
      <c r="A213" t="s">
        <v>72</v>
      </c>
      <c r="B213" s="1">
        <v>42773</v>
      </c>
      <c r="C213">
        <v>331.85000600000001</v>
      </c>
      <c r="D213">
        <f t="shared" si="9"/>
        <v>1.8113388679246167E-3</v>
      </c>
      <c r="E213" s="1">
        <v>42773</v>
      </c>
      <c r="F213">
        <v>8768.2999999999993</v>
      </c>
      <c r="G213">
        <f t="shared" si="10"/>
        <v>-3.7211469086074755E-3</v>
      </c>
      <c r="H213" s="26">
        <f>G213-$L$3</f>
        <v>-3.0573421515888266E-2</v>
      </c>
      <c r="I213" s="26">
        <f t="shared" si="11"/>
        <v>-0.44206231573796045</v>
      </c>
    </row>
    <row r="214" spans="1:9" x14ac:dyDescent="0.25">
      <c r="A214" t="s">
        <v>72</v>
      </c>
      <c r="B214" s="1">
        <v>42774</v>
      </c>
      <c r="C214">
        <v>327.54998799999998</v>
      </c>
      <c r="D214">
        <f t="shared" si="9"/>
        <v>-1.2957715601186415E-2</v>
      </c>
      <c r="E214" s="1">
        <v>42774</v>
      </c>
      <c r="F214">
        <v>8769.0499999999993</v>
      </c>
      <c r="G214">
        <f t="shared" si="10"/>
        <v>8.5535394546365495E-5</v>
      </c>
      <c r="H214" s="26">
        <f>G214-$L$3</f>
        <v>-2.6766739212734425E-2</v>
      </c>
      <c r="I214" s="26">
        <f t="shared" si="11"/>
        <v>-0.38702134515714426</v>
      </c>
    </row>
    <row r="215" spans="1:9" x14ac:dyDescent="0.25">
      <c r="A215" t="s">
        <v>72</v>
      </c>
      <c r="B215" s="1">
        <v>42775</v>
      </c>
      <c r="C215">
        <v>341.5</v>
      </c>
      <c r="D215">
        <f t="shared" si="9"/>
        <v>4.2588955918386517E-2</v>
      </c>
      <c r="E215" s="1">
        <v>42775</v>
      </c>
      <c r="F215">
        <v>8778.4</v>
      </c>
      <c r="G215">
        <f t="shared" si="10"/>
        <v>1.0662500498914707E-3</v>
      </c>
      <c r="H215" s="26">
        <f>G215-$L$3</f>
        <v>-2.578602455738932E-2</v>
      </c>
      <c r="I215" s="26">
        <f t="shared" si="11"/>
        <v>-0.37284115301231957</v>
      </c>
    </row>
    <row r="216" spans="1:9" x14ac:dyDescent="0.25">
      <c r="A216" t="s">
        <v>72</v>
      </c>
      <c r="B216" s="1">
        <v>42776</v>
      </c>
      <c r="C216">
        <v>340.20001200000002</v>
      </c>
      <c r="D216">
        <f t="shared" si="9"/>
        <v>-3.8066998535870589E-3</v>
      </c>
      <c r="E216" s="1">
        <v>42776</v>
      </c>
      <c r="F216">
        <v>8793.5499999999993</v>
      </c>
      <c r="G216">
        <f t="shared" si="10"/>
        <v>1.7258270299826961E-3</v>
      </c>
      <c r="H216" s="26">
        <f>G216-$L$3</f>
        <v>-2.5126447577298094E-2</v>
      </c>
      <c r="I216" s="26">
        <f t="shared" si="11"/>
        <v>-0.3633043032660439</v>
      </c>
    </row>
    <row r="217" spans="1:9" x14ac:dyDescent="0.25">
      <c r="A217" t="s">
        <v>72</v>
      </c>
      <c r="B217" s="1">
        <v>42779</v>
      </c>
      <c r="C217">
        <v>339.45001200000002</v>
      </c>
      <c r="D217">
        <f t="shared" si="9"/>
        <v>-2.2045854601556725E-3</v>
      </c>
      <c r="E217" s="1">
        <v>42779</v>
      </c>
      <c r="F217">
        <v>8805.0499999999993</v>
      </c>
      <c r="G217">
        <f t="shared" si="10"/>
        <v>1.307776722711429E-3</v>
      </c>
      <c r="H217" s="26">
        <f>G217-$L$3</f>
        <v>-2.5544497884569362E-2</v>
      </c>
      <c r="I217" s="26">
        <f t="shared" si="11"/>
        <v>-0.36934890925923519</v>
      </c>
    </row>
    <row r="218" spans="1:9" x14ac:dyDescent="0.25">
      <c r="A218" t="s">
        <v>72</v>
      </c>
      <c r="B218" s="1">
        <v>42780</v>
      </c>
      <c r="C218">
        <v>331.85000600000001</v>
      </c>
      <c r="D218">
        <f t="shared" si="9"/>
        <v>-2.2389175817734253E-2</v>
      </c>
      <c r="E218" s="1">
        <v>42780</v>
      </c>
      <c r="F218">
        <v>8792.2999999999993</v>
      </c>
      <c r="G218">
        <f t="shared" si="10"/>
        <v>-1.4480326630740281E-3</v>
      </c>
      <c r="H218" s="26">
        <f>G218-$L$3</f>
        <v>-2.8300307270354819E-2</v>
      </c>
      <c r="I218" s="26">
        <f t="shared" si="11"/>
        <v>-0.40919526659871835</v>
      </c>
    </row>
    <row r="219" spans="1:9" x14ac:dyDescent="0.25">
      <c r="A219" t="s">
        <v>72</v>
      </c>
      <c r="B219" s="1">
        <v>42781</v>
      </c>
      <c r="C219">
        <v>334.14999399999999</v>
      </c>
      <c r="D219">
        <f t="shared" si="9"/>
        <v>6.9308059617754214E-3</v>
      </c>
      <c r="E219" s="1">
        <v>42781</v>
      </c>
      <c r="F219">
        <v>8724.7000000000007</v>
      </c>
      <c r="G219">
        <f t="shared" si="10"/>
        <v>-7.6885456592699075E-3</v>
      </c>
      <c r="H219" s="26">
        <f>G219-$L$3</f>
        <v>-3.4540820266550698E-2</v>
      </c>
      <c r="I219" s="26">
        <f t="shared" si="11"/>
        <v>-0.49942709181519146</v>
      </c>
    </row>
    <row r="220" spans="1:9" x14ac:dyDescent="0.25">
      <c r="A220" t="s">
        <v>72</v>
      </c>
      <c r="B220" s="1">
        <v>42782</v>
      </c>
      <c r="C220">
        <v>330.45001200000002</v>
      </c>
      <c r="D220">
        <f t="shared" si="9"/>
        <v>-1.1072817795711121E-2</v>
      </c>
      <c r="E220" s="1">
        <v>42782</v>
      </c>
      <c r="F220">
        <v>8778</v>
      </c>
      <c r="G220">
        <f t="shared" si="10"/>
        <v>6.1090925762490311E-3</v>
      </c>
      <c r="H220" s="26">
        <f>G220-$L$3</f>
        <v>-2.0743182031031759E-2</v>
      </c>
      <c r="I220" s="26">
        <f t="shared" si="11"/>
        <v>-0.29992649267752508</v>
      </c>
    </row>
    <row r="221" spans="1:9" x14ac:dyDescent="0.25">
      <c r="A221" t="s">
        <v>72</v>
      </c>
      <c r="B221" s="1">
        <v>42783</v>
      </c>
      <c r="C221">
        <v>329.70001200000002</v>
      </c>
      <c r="D221">
        <f t="shared" si="9"/>
        <v>-2.2696322371444921E-3</v>
      </c>
      <c r="E221" s="1">
        <v>42783</v>
      </c>
      <c r="F221">
        <v>8821.7000000000007</v>
      </c>
      <c r="G221">
        <f t="shared" si="10"/>
        <v>4.9783549783550818E-3</v>
      </c>
      <c r="H221" s="26">
        <f>G221-$L$3</f>
        <v>-2.1873919628925709E-2</v>
      </c>
      <c r="I221" s="26">
        <f t="shared" si="11"/>
        <v>-0.31627587250592326</v>
      </c>
    </row>
    <row r="222" spans="1:9" x14ac:dyDescent="0.25">
      <c r="A222" t="s">
        <v>72</v>
      </c>
      <c r="B222" s="1">
        <v>42786</v>
      </c>
      <c r="C222">
        <v>331.54998799999998</v>
      </c>
      <c r="D222">
        <f t="shared" si="9"/>
        <v>5.6110886644431535E-3</v>
      </c>
      <c r="E222" s="1">
        <v>42786</v>
      </c>
      <c r="F222">
        <v>8879.2000000000007</v>
      </c>
      <c r="G222">
        <f t="shared" si="10"/>
        <v>6.5180180690795897E-3</v>
      </c>
      <c r="H222" s="26">
        <f>G222-$L$3</f>
        <v>-2.0334256538201201E-2</v>
      </c>
      <c r="I222" s="26">
        <f t="shared" si="11"/>
        <v>-0.29401382273866916</v>
      </c>
    </row>
    <row r="223" spans="1:9" x14ac:dyDescent="0.25">
      <c r="A223" t="s">
        <v>72</v>
      </c>
      <c r="B223" s="1">
        <v>42787</v>
      </c>
      <c r="C223">
        <v>329.5</v>
      </c>
      <c r="D223">
        <f t="shared" si="9"/>
        <v>-6.1830435053431554E-3</v>
      </c>
      <c r="E223" s="1">
        <v>42787</v>
      </c>
      <c r="F223">
        <v>8907.85</v>
      </c>
      <c r="G223">
        <f t="shared" si="10"/>
        <v>3.2266420398232576E-3</v>
      </c>
      <c r="H223" s="26">
        <f>G223-$L$3</f>
        <v>-2.3625632567457533E-2</v>
      </c>
      <c r="I223" s="26">
        <f t="shared" si="11"/>
        <v>-0.34160395944290889</v>
      </c>
    </row>
    <row r="224" spans="1:9" x14ac:dyDescent="0.25">
      <c r="A224" t="s">
        <v>72</v>
      </c>
      <c r="B224" s="1">
        <v>42788</v>
      </c>
      <c r="C224">
        <v>324.39999399999999</v>
      </c>
      <c r="D224">
        <f t="shared" si="9"/>
        <v>-1.5478015174506865E-2</v>
      </c>
      <c r="E224" s="1">
        <v>42788</v>
      </c>
      <c r="F224">
        <v>8926.9</v>
      </c>
      <c r="G224">
        <f t="shared" si="10"/>
        <v>2.1385631774220037E-3</v>
      </c>
      <c r="H224" s="26">
        <f>G224-$L$3</f>
        <v>-2.4713711429858787E-2</v>
      </c>
      <c r="I224" s="26">
        <f t="shared" si="11"/>
        <v>-0.35733653492088285</v>
      </c>
    </row>
    <row r="225" spans="1:9" x14ac:dyDescent="0.25">
      <c r="A225" t="s">
        <v>72</v>
      </c>
      <c r="B225" s="1">
        <v>42789</v>
      </c>
      <c r="C225">
        <v>329</v>
      </c>
      <c r="D225">
        <f t="shared" si="9"/>
        <v>1.4180043418866362E-2</v>
      </c>
      <c r="E225" s="1">
        <v>42789</v>
      </c>
      <c r="F225">
        <v>8939.5</v>
      </c>
      <c r="G225">
        <f t="shared" si="10"/>
        <v>1.4114642261031651E-3</v>
      </c>
      <c r="H225" s="26">
        <f>G225-$L$3</f>
        <v>-2.5440810381177625E-2</v>
      </c>
      <c r="I225" s="26">
        <f t="shared" si="11"/>
        <v>-0.3678496875303679</v>
      </c>
    </row>
    <row r="226" spans="1:9" x14ac:dyDescent="0.25">
      <c r="A226" t="s">
        <v>72</v>
      </c>
      <c r="B226" s="1">
        <v>42793</v>
      </c>
      <c r="C226">
        <v>323.45001200000002</v>
      </c>
      <c r="D226">
        <f t="shared" si="9"/>
        <v>-1.6869264437689879E-2</v>
      </c>
      <c r="E226" s="1">
        <v>42793</v>
      </c>
      <c r="F226">
        <v>8896.7000000000007</v>
      </c>
      <c r="G226">
        <f t="shared" si="10"/>
        <v>-4.7877398064768428E-3</v>
      </c>
      <c r="H226" s="26">
        <f>G226-$L$3</f>
        <v>-3.1640014413757633E-2</v>
      </c>
      <c r="I226" s="26">
        <f t="shared" si="11"/>
        <v>-0.45748422480158185</v>
      </c>
    </row>
    <row r="227" spans="1:9" x14ac:dyDescent="0.25">
      <c r="A227" t="s">
        <v>72</v>
      </c>
      <c r="B227" s="1">
        <v>42794</v>
      </c>
      <c r="C227">
        <v>342.39999399999999</v>
      </c>
      <c r="D227">
        <f t="shared" si="9"/>
        <v>5.8587049921024592E-2</v>
      </c>
      <c r="E227" s="1">
        <v>42794</v>
      </c>
      <c r="F227">
        <v>8879.6</v>
      </c>
      <c r="G227">
        <f t="shared" si="10"/>
        <v>-1.9220609889060158E-3</v>
      </c>
      <c r="H227" s="26">
        <f>G227-$L$3</f>
        <v>-2.8774335596186806E-2</v>
      </c>
      <c r="I227" s="26">
        <f t="shared" si="11"/>
        <v>-0.41604926098510975</v>
      </c>
    </row>
    <row r="228" spans="1:9" x14ac:dyDescent="0.25">
      <c r="A228" t="s">
        <v>72</v>
      </c>
      <c r="B228" s="1">
        <v>42795</v>
      </c>
      <c r="C228">
        <v>331.25</v>
      </c>
      <c r="D228">
        <f t="shared" si="9"/>
        <v>-3.2564235383719109E-2</v>
      </c>
      <c r="E228" s="1">
        <v>42795</v>
      </c>
      <c r="F228">
        <v>8945.7999999999993</v>
      </c>
      <c r="G228">
        <f t="shared" si="10"/>
        <v>7.4552907788638656E-3</v>
      </c>
      <c r="H228" s="26">
        <f>G228-$L$3</f>
        <v>-1.9396983828416925E-2</v>
      </c>
      <c r="I228" s="26">
        <f t="shared" si="11"/>
        <v>-0.28046175940974433</v>
      </c>
    </row>
    <row r="229" spans="1:9" x14ac:dyDescent="0.25">
      <c r="A229" t="s">
        <v>72</v>
      </c>
      <c r="B229" s="1">
        <v>42796</v>
      </c>
      <c r="C229">
        <v>335.54998799999998</v>
      </c>
      <c r="D229">
        <f t="shared" si="9"/>
        <v>1.2981095849056601E-2</v>
      </c>
      <c r="E229" s="1">
        <v>42796</v>
      </c>
      <c r="F229">
        <v>8899.75</v>
      </c>
      <c r="G229">
        <f t="shared" si="10"/>
        <v>-5.1476670616378284E-3</v>
      </c>
      <c r="H229" s="26">
        <f>G229-$L$3</f>
        <v>-3.1999941668918619E-2</v>
      </c>
      <c r="I229" s="26">
        <f t="shared" si="11"/>
        <v>-0.46268842727630283</v>
      </c>
    </row>
    <row r="230" spans="1:9" x14ac:dyDescent="0.25">
      <c r="A230" t="s">
        <v>72</v>
      </c>
      <c r="B230" s="1">
        <v>42797</v>
      </c>
      <c r="C230">
        <v>340.39999399999999</v>
      </c>
      <c r="D230">
        <f t="shared" si="9"/>
        <v>1.4453900084776761E-2</v>
      </c>
      <c r="E230" s="1">
        <v>42797</v>
      </c>
      <c r="F230">
        <v>8897.5499999999993</v>
      </c>
      <c r="G230">
        <f t="shared" si="10"/>
        <v>-2.4719795499883457E-4</v>
      </c>
      <c r="H230" s="26">
        <f>G230-$L$3</f>
        <v>-2.7099472562279625E-2</v>
      </c>
      <c r="I230" s="26">
        <f t="shared" si="11"/>
        <v>-0.39183234987072402</v>
      </c>
    </row>
    <row r="231" spans="1:9" x14ac:dyDescent="0.25">
      <c r="A231" t="s">
        <v>72</v>
      </c>
      <c r="B231" s="1">
        <v>42800</v>
      </c>
      <c r="C231">
        <v>340.5</v>
      </c>
      <c r="D231">
        <f t="shared" si="9"/>
        <v>2.9378966440285481E-4</v>
      </c>
      <c r="E231" s="1">
        <v>42800</v>
      </c>
      <c r="F231">
        <v>8963.4500000000007</v>
      </c>
      <c r="G231">
        <f t="shared" si="10"/>
        <v>7.4065332591557453E-3</v>
      </c>
      <c r="H231" s="26">
        <f>G231-$L$3</f>
        <v>-1.9445741348125045E-2</v>
      </c>
      <c r="I231" s="26">
        <f t="shared" si="11"/>
        <v>-0.28116674632331601</v>
      </c>
    </row>
    <row r="232" spans="1:9" x14ac:dyDescent="0.25">
      <c r="A232" t="s">
        <v>72</v>
      </c>
      <c r="B232" s="1">
        <v>42801</v>
      </c>
      <c r="C232">
        <v>340.20001200000002</v>
      </c>
      <c r="D232">
        <f t="shared" si="9"/>
        <v>-8.8102202643169925E-4</v>
      </c>
      <c r="E232" s="1">
        <v>42801</v>
      </c>
      <c r="F232">
        <v>8946.9</v>
      </c>
      <c r="G232">
        <f t="shared" si="10"/>
        <v>-1.8463872727577657E-3</v>
      </c>
      <c r="H232" s="26">
        <f>G232-$L$3</f>
        <v>-2.8698661880038556E-2</v>
      </c>
      <c r="I232" s="26">
        <f t="shared" si="11"/>
        <v>-0.41495509171839529</v>
      </c>
    </row>
    <row r="233" spans="1:9" x14ac:dyDescent="0.25">
      <c r="A233" t="s">
        <v>72</v>
      </c>
      <c r="B233" s="1">
        <v>42802</v>
      </c>
      <c r="C233">
        <v>343</v>
      </c>
      <c r="D233">
        <f t="shared" si="9"/>
        <v>8.2304171112139723E-3</v>
      </c>
      <c r="E233" s="1">
        <v>42802</v>
      </c>
      <c r="F233">
        <v>8924.2999999999993</v>
      </c>
      <c r="G233">
        <f t="shared" si="10"/>
        <v>-2.5260145972347825E-3</v>
      </c>
      <c r="H233" s="26">
        <f>G233-$L$3</f>
        <v>-2.9378289204515573E-2</v>
      </c>
      <c r="I233" s="26">
        <f t="shared" si="11"/>
        <v>-0.42478185019032405</v>
      </c>
    </row>
    <row r="234" spans="1:9" x14ac:dyDescent="0.25">
      <c r="A234" t="s">
        <v>72</v>
      </c>
      <c r="B234" s="1">
        <v>42803</v>
      </c>
      <c r="C234">
        <v>342.64999399999999</v>
      </c>
      <c r="D234">
        <f t="shared" si="9"/>
        <v>-1.0204256559767089E-3</v>
      </c>
      <c r="E234" s="1">
        <v>42803</v>
      </c>
      <c r="F234">
        <v>8927</v>
      </c>
      <c r="G234">
        <f t="shared" si="10"/>
        <v>3.0254473740254362E-4</v>
      </c>
      <c r="H234" s="26">
        <f>G234-$L$3</f>
        <v>-2.6549729869878247E-2</v>
      </c>
      <c r="I234" s="26">
        <f t="shared" si="11"/>
        <v>-0.38388359845156467</v>
      </c>
    </row>
    <row r="235" spans="1:9" x14ac:dyDescent="0.25">
      <c r="A235" t="s">
        <v>72</v>
      </c>
      <c r="B235" s="1">
        <v>42804</v>
      </c>
      <c r="C235">
        <v>347.29998799999998</v>
      </c>
      <c r="D235">
        <f t="shared" si="9"/>
        <v>1.3570681691008613E-2</v>
      </c>
      <c r="E235" s="1">
        <v>42804</v>
      </c>
      <c r="F235">
        <v>8934.5499999999993</v>
      </c>
      <c r="G235">
        <f t="shared" si="10"/>
        <v>8.457488517978895E-4</v>
      </c>
      <c r="H235" s="26">
        <f>G235-$L$3</f>
        <v>-2.6006525755482901E-2</v>
      </c>
      <c r="I235" s="26">
        <f t="shared" si="11"/>
        <v>-0.37602938859143481</v>
      </c>
    </row>
    <row r="236" spans="1:9" x14ac:dyDescent="0.25">
      <c r="A236" t="s">
        <v>72</v>
      </c>
      <c r="B236" s="1">
        <v>42808</v>
      </c>
      <c r="C236">
        <v>344.95001200000002</v>
      </c>
      <c r="D236">
        <f t="shared" si="9"/>
        <v>-6.7664154367893525E-3</v>
      </c>
      <c r="E236" s="1">
        <v>42808</v>
      </c>
      <c r="F236">
        <v>9087</v>
      </c>
      <c r="G236">
        <f t="shared" si="10"/>
        <v>1.7062974632186423E-2</v>
      </c>
      <c r="H236" s="26">
        <f>G236-$L$3</f>
        <v>-9.7892999750943677E-3</v>
      </c>
      <c r="I236" s="26">
        <f t="shared" si="11"/>
        <v>-0.141543877063118</v>
      </c>
    </row>
    <row r="237" spans="1:9" x14ac:dyDescent="0.25">
      <c r="A237" t="s">
        <v>72</v>
      </c>
      <c r="B237" s="1">
        <v>42809</v>
      </c>
      <c r="C237">
        <v>348.14999399999999</v>
      </c>
      <c r="D237">
        <f t="shared" si="9"/>
        <v>9.2766542649083128E-3</v>
      </c>
      <c r="E237" s="1">
        <v>42809</v>
      </c>
      <c r="F237">
        <v>9084.7999999999993</v>
      </c>
      <c r="G237">
        <f t="shared" si="10"/>
        <v>-2.4210410476510624E-4</v>
      </c>
      <c r="H237" s="26">
        <f>G237-$L$3</f>
        <v>-2.7094378712045897E-2</v>
      </c>
      <c r="I237" s="26">
        <f t="shared" si="11"/>
        <v>-0.39175869768792287</v>
      </c>
    </row>
    <row r="238" spans="1:9" x14ac:dyDescent="0.25">
      <c r="A238" t="s">
        <v>72</v>
      </c>
      <c r="B238" s="1">
        <v>42810</v>
      </c>
      <c r="C238">
        <v>361.39999399999999</v>
      </c>
      <c r="D238">
        <f t="shared" si="9"/>
        <v>3.8058308856383283E-2</v>
      </c>
      <c r="E238" s="1">
        <v>42810</v>
      </c>
      <c r="F238">
        <v>9153.7000000000007</v>
      </c>
      <c r="G238">
        <f t="shared" si="10"/>
        <v>7.5840965128568527E-3</v>
      </c>
      <c r="H238" s="26">
        <f>G238-$L$3</f>
        <v>-1.9268178094423938E-2</v>
      </c>
      <c r="I238" s="26">
        <f t="shared" si="11"/>
        <v>-0.27859935218719395</v>
      </c>
    </row>
    <row r="239" spans="1:9" x14ac:dyDescent="0.25">
      <c r="A239" t="s">
        <v>72</v>
      </c>
      <c r="B239" s="1">
        <v>42811</v>
      </c>
      <c r="C239">
        <v>365.25</v>
      </c>
      <c r="D239">
        <f t="shared" si="9"/>
        <v>1.0653032827665276E-2</v>
      </c>
      <c r="E239" s="1">
        <v>42811</v>
      </c>
      <c r="F239">
        <v>9160.0499999999993</v>
      </c>
      <c r="G239">
        <f t="shared" si="10"/>
        <v>6.9370855501027506E-4</v>
      </c>
      <c r="H239" s="26">
        <f>G239-$L$3</f>
        <v>-2.6158566052270515E-2</v>
      </c>
      <c r="I239" s="26">
        <f t="shared" si="11"/>
        <v>-0.37822774528005376</v>
      </c>
    </row>
    <row r="240" spans="1:9" x14ac:dyDescent="0.25">
      <c r="A240" t="s">
        <v>72</v>
      </c>
      <c r="B240" s="1">
        <v>42814</v>
      </c>
      <c r="C240">
        <v>370.89999399999999</v>
      </c>
      <c r="D240">
        <f t="shared" si="9"/>
        <v>1.5468840520191707E-2</v>
      </c>
      <c r="E240" s="1">
        <v>42814</v>
      </c>
      <c r="F240">
        <v>9126.85</v>
      </c>
      <c r="G240">
        <f t="shared" si="10"/>
        <v>-3.6244343644411536E-3</v>
      </c>
      <c r="H240" s="26">
        <f>G240-$L$3</f>
        <v>-3.0476708971721944E-2</v>
      </c>
      <c r="I240" s="26">
        <f t="shared" si="11"/>
        <v>-0.44066394522150204</v>
      </c>
    </row>
    <row r="241" spans="1:10" x14ac:dyDescent="0.25">
      <c r="A241" t="s">
        <v>72</v>
      </c>
      <c r="B241" s="1">
        <v>42815</v>
      </c>
      <c r="C241">
        <v>385.20001200000002</v>
      </c>
      <c r="D241">
        <f t="shared" si="9"/>
        <v>3.8554915695145686E-2</v>
      </c>
      <c r="E241" s="1">
        <v>42815</v>
      </c>
      <c r="F241">
        <v>9121.5</v>
      </c>
      <c r="G241">
        <f t="shared" si="10"/>
        <v>-5.861825273780763E-4</v>
      </c>
      <c r="H241" s="26">
        <f>G241-$L$3</f>
        <v>-2.7438457134658867E-2</v>
      </c>
      <c r="I241" s="26">
        <f t="shared" si="11"/>
        <v>-0.39673374126349092</v>
      </c>
    </row>
    <row r="242" spans="1:10" x14ac:dyDescent="0.25">
      <c r="A242" t="s">
        <v>72</v>
      </c>
      <c r="B242" s="1">
        <v>42816</v>
      </c>
      <c r="C242">
        <v>378.54998799999998</v>
      </c>
      <c r="D242">
        <f t="shared" si="9"/>
        <v>-1.7263820853671286E-2</v>
      </c>
      <c r="E242" s="1">
        <v>42816</v>
      </c>
      <c r="F242">
        <v>9030.4500000000007</v>
      </c>
      <c r="G242">
        <f t="shared" si="10"/>
        <v>-9.9819108699226167E-3</v>
      </c>
      <c r="H242" s="26">
        <f>G242-$L$3</f>
        <v>-3.6834185477203407E-2</v>
      </c>
      <c r="I242" s="26">
        <f t="shared" si="11"/>
        <v>-0.53258695046323845</v>
      </c>
    </row>
    <row r="243" spans="1:10" x14ac:dyDescent="0.25">
      <c r="A243" t="s">
        <v>72</v>
      </c>
      <c r="B243" s="1">
        <v>42817</v>
      </c>
      <c r="C243">
        <v>380.29998799999998</v>
      </c>
      <c r="D243">
        <f t="shared" si="9"/>
        <v>4.6229033297446875E-3</v>
      </c>
      <c r="E243" s="1">
        <v>42817</v>
      </c>
      <c r="F243">
        <v>9086.2999999999993</v>
      </c>
      <c r="G243">
        <f t="shared" si="10"/>
        <v>6.1846308877187006E-3</v>
      </c>
      <c r="H243" s="26">
        <f>G243-$L$3</f>
        <v>-2.066764371956209E-2</v>
      </c>
      <c r="I243" s="26">
        <f t="shared" si="11"/>
        <v>-0.298834281232435</v>
      </c>
    </row>
    <row r="244" spans="1:10" x14ac:dyDescent="0.25">
      <c r="A244" t="s">
        <v>72</v>
      </c>
      <c r="B244" s="1">
        <v>42818</v>
      </c>
      <c r="C244">
        <v>379.29998799999998</v>
      </c>
      <c r="D244">
        <f t="shared" si="9"/>
        <v>-2.6295031068999108E-3</v>
      </c>
      <c r="E244" s="1">
        <v>42818</v>
      </c>
      <c r="F244">
        <v>9108</v>
      </c>
      <c r="G244">
        <f t="shared" si="10"/>
        <v>2.3882108228872045E-3</v>
      </c>
      <c r="H244" s="26">
        <f>G244-$L$3</f>
        <v>-2.4464063784393586E-2</v>
      </c>
      <c r="I244" s="26">
        <f t="shared" si="11"/>
        <v>-0.3537268697018453</v>
      </c>
    </row>
    <row r="245" spans="1:10" x14ac:dyDescent="0.25">
      <c r="A245" t="s">
        <v>72</v>
      </c>
      <c r="B245" s="1">
        <v>42821</v>
      </c>
      <c r="C245">
        <v>374.04998799999998</v>
      </c>
      <c r="D245">
        <f t="shared" si="9"/>
        <v>-1.3841287018443005E-2</v>
      </c>
      <c r="E245" s="1">
        <v>42821</v>
      </c>
      <c r="F245">
        <v>9045.2000000000007</v>
      </c>
      <c r="G245">
        <f t="shared" si="10"/>
        <v>-6.8950373298198864E-3</v>
      </c>
      <c r="H245" s="26">
        <f>G245-$L$3</f>
        <v>-3.3747311937100677E-2</v>
      </c>
      <c r="I245" s="26">
        <f t="shared" si="11"/>
        <v>-0.48795372337025816</v>
      </c>
    </row>
    <row r="246" spans="1:10" x14ac:dyDescent="0.25">
      <c r="A246" t="s">
        <v>72</v>
      </c>
      <c r="B246" s="1">
        <v>42822</v>
      </c>
      <c r="C246">
        <v>373.45001200000002</v>
      </c>
      <c r="D246">
        <f t="shared" si="9"/>
        <v>-1.6039995167703713E-3</v>
      </c>
      <c r="E246" s="1">
        <v>42822</v>
      </c>
      <c r="F246">
        <v>9100.7999999999993</v>
      </c>
      <c r="G246">
        <f t="shared" si="10"/>
        <v>6.1469066466190991E-3</v>
      </c>
      <c r="H246" s="26">
        <f>G246-$L$3</f>
        <v>-2.0705367960661691E-2</v>
      </c>
      <c r="I246" s="26">
        <f t="shared" si="11"/>
        <v>-0.2993797375324857</v>
      </c>
    </row>
    <row r="247" spans="1:10" x14ac:dyDescent="0.25">
      <c r="A247" t="s">
        <v>72</v>
      </c>
      <c r="B247" s="1">
        <v>42823</v>
      </c>
      <c r="C247">
        <v>370.35000600000001</v>
      </c>
      <c r="D247">
        <f t="shared" si="9"/>
        <v>-8.3009931728158515E-3</v>
      </c>
      <c r="E247" s="1">
        <v>42823</v>
      </c>
      <c r="F247">
        <v>9143.7999999999993</v>
      </c>
      <c r="G247">
        <f t="shared" si="10"/>
        <v>4.7248593530238026E-3</v>
      </c>
      <c r="H247" s="26">
        <f>G247-$L$3</f>
        <v>-2.2127415254256988E-2</v>
      </c>
      <c r="I247" s="26">
        <f t="shared" si="11"/>
        <v>-0.31994117581864384</v>
      </c>
    </row>
    <row r="248" spans="1:10" x14ac:dyDescent="0.25">
      <c r="A248" t="s">
        <v>72</v>
      </c>
      <c r="B248" s="1">
        <v>42824</v>
      </c>
      <c r="C248">
        <v>368.45001200000002</v>
      </c>
      <c r="D248">
        <f t="shared" si="9"/>
        <v>-5.1302658815131075E-3</v>
      </c>
      <c r="E248" s="1">
        <v>42824</v>
      </c>
      <c r="F248">
        <v>9173.75</v>
      </c>
      <c r="G248">
        <f t="shared" si="10"/>
        <v>3.2754434698922807E-3</v>
      </c>
      <c r="H248" s="26">
        <f>G248-$L$3</f>
        <v>-2.357683113738851E-2</v>
      </c>
      <c r="I248" s="26">
        <f t="shared" si="11"/>
        <v>-0.34089833762768534</v>
      </c>
    </row>
    <row r="249" spans="1:10" x14ac:dyDescent="0.25">
      <c r="A249" t="s">
        <v>72</v>
      </c>
      <c r="B249" s="1">
        <v>42825</v>
      </c>
      <c r="D249">
        <f t="shared" si="9"/>
        <v>-1</v>
      </c>
      <c r="E249" s="1">
        <v>42825</v>
      </c>
      <c r="F249">
        <v>9173.75</v>
      </c>
      <c r="G249">
        <f t="shared" si="10"/>
        <v>0</v>
      </c>
      <c r="H249" s="26">
        <f>G249-$L$3</f>
        <v>-2.6852274607280791E-2</v>
      </c>
      <c r="I249" s="26">
        <f t="shared" si="11"/>
        <v>-0.38825810482341439</v>
      </c>
    </row>
    <row r="250" spans="1:10" x14ac:dyDescent="0.25">
      <c r="D250" s="24" t="s">
        <v>9</v>
      </c>
      <c r="E250" s="24">
        <f>AVERAGE(D3:D249)</f>
        <v>-1.9854985285755714E-3</v>
      </c>
      <c r="G250" s="24" t="s">
        <v>9</v>
      </c>
      <c r="H250" s="24">
        <f>AVERAGE(G3:G249)</f>
        <v>7.3315815689273321E-4</v>
      </c>
      <c r="I250" s="24">
        <f>AVERAGE(H3:H248)</f>
        <v>-2.6116136132677117E-2</v>
      </c>
      <c r="J250" s="24">
        <f>AVERAGE(I3:I248)</f>
        <v>-0.37761424938780325</v>
      </c>
    </row>
    <row r="251" spans="1:10" x14ac:dyDescent="0.25">
      <c r="D251" s="24" t="s">
        <v>8</v>
      </c>
      <c r="E251" s="24">
        <f>_xlfn.STDEV.P(D5:D249)</f>
        <v>6.91608862086565E-2</v>
      </c>
      <c r="G251" s="24" t="s">
        <v>8</v>
      </c>
      <c r="H251" s="24">
        <f>_xlfn.STDEV.P(G5:G249)</f>
        <v>7.7541002231604778E-3</v>
      </c>
      <c r="I251" s="24">
        <f>_xlfn.STDEV.P(H4:H248)</f>
        <v>7.8671087834476898E-3</v>
      </c>
      <c r="J251" s="24">
        <f>_xlfn.STDEV.P(I4:I248)</f>
        <v>0.11375083829482664</v>
      </c>
    </row>
    <row r="252" spans="1:10" x14ac:dyDescent="0.25">
      <c r="D252" s="24" t="s">
        <v>12</v>
      </c>
      <c r="E252" s="24">
        <f>_xlfn.VAR.P(D3:D249)</f>
        <v>4.7463777157170685E-3</v>
      </c>
      <c r="G252" s="24" t="s">
        <v>12</v>
      </c>
      <c r="H252" s="24">
        <f>_xlfn.VAR.P(G3:G249)</f>
        <v>6.1502165452857844E-5</v>
      </c>
      <c r="I252" s="24">
        <f>_xlfn.VAR.P(H3:H248)</f>
        <v>6.1749980328977306E-5</v>
      </c>
      <c r="J252" s="24">
        <f>_xlfn.VAR.P(I3:I248)</f>
        <v>1.2909687347158205E-2</v>
      </c>
    </row>
    <row r="253" spans="1:10" x14ac:dyDescent="0.25">
      <c r="D253" s="24" t="s">
        <v>41</v>
      </c>
      <c r="E253" s="24">
        <f>B271</f>
        <v>4.4480381403199385E-3</v>
      </c>
      <c r="I253" s="26"/>
      <c r="J253" s="26"/>
    </row>
    <row r="254" spans="1:10" x14ac:dyDescent="0.25">
      <c r="A254" t="s">
        <v>15</v>
      </c>
      <c r="D254" s="24" t="s">
        <v>42</v>
      </c>
      <c r="E254">
        <v>7.0000000000000007E-2</v>
      </c>
      <c r="J254" s="26"/>
    </row>
    <row r="255" spans="1:10" ht="15.75" thickBot="1" x14ac:dyDescent="0.3">
      <c r="D255" s="24" t="s">
        <v>43</v>
      </c>
      <c r="E255">
        <f>(1+H250)^249-1</f>
        <v>0.20020153965882548</v>
      </c>
      <c r="J255" s="26"/>
    </row>
    <row r="256" spans="1:10" x14ac:dyDescent="0.25">
      <c r="A256" s="15" t="s">
        <v>16</v>
      </c>
      <c r="B256" s="15"/>
      <c r="D256" s="24" t="s">
        <v>44</v>
      </c>
      <c r="E256">
        <f>E254+E253*(E255-E254)</f>
        <v>7.0579141414330845E-2</v>
      </c>
      <c r="J256" s="26"/>
    </row>
    <row r="257" spans="1:10" x14ac:dyDescent="0.25">
      <c r="A257" s="12" t="s">
        <v>17</v>
      </c>
      <c r="B257" s="12">
        <v>3.9075491288604408E-2</v>
      </c>
      <c r="D257" s="24" t="s">
        <v>45</v>
      </c>
      <c r="E257">
        <f>(1+E250)^249-1</f>
        <v>-0.39035629869939104</v>
      </c>
      <c r="J257" s="26"/>
    </row>
    <row r="258" spans="1:10" x14ac:dyDescent="0.25">
      <c r="A258" s="12" t="s">
        <v>18</v>
      </c>
      <c r="B258" s="12">
        <v>1.5268940194457989E-3</v>
      </c>
      <c r="J258" s="26"/>
    </row>
    <row r="259" spans="1:10" x14ac:dyDescent="0.25">
      <c r="A259" s="12" t="s">
        <v>19</v>
      </c>
      <c r="B259" s="12">
        <v>-2.548506413127892E-3</v>
      </c>
      <c r="J259" s="26"/>
    </row>
    <row r="260" spans="1:10" x14ac:dyDescent="0.25">
      <c r="A260" s="12" t="s">
        <v>20</v>
      </c>
      <c r="B260" s="12">
        <v>7.868262201250446E-3</v>
      </c>
      <c r="J260" s="26"/>
    </row>
    <row r="261" spans="1:10" ht="15.75" thickBot="1" x14ac:dyDescent="0.3">
      <c r="A261" s="13" t="s">
        <v>21</v>
      </c>
      <c r="B261" s="13">
        <v>247</v>
      </c>
      <c r="J261" s="26"/>
    </row>
    <row r="263" spans="1:10" ht="15.75" thickBot="1" x14ac:dyDescent="0.3">
      <c r="A263" t="s">
        <v>22</v>
      </c>
    </row>
    <row r="264" spans="1:10" x14ac:dyDescent="0.25">
      <c r="A264" s="14"/>
      <c r="B264" s="14" t="s">
        <v>27</v>
      </c>
      <c r="C264" s="14" t="s">
        <v>28</v>
      </c>
      <c r="D264" s="14" t="s">
        <v>29</v>
      </c>
      <c r="E264" s="14" t="s">
        <v>30</v>
      </c>
      <c r="F264" s="14" t="s">
        <v>31</v>
      </c>
    </row>
    <row r="265" spans="1:10" x14ac:dyDescent="0.25">
      <c r="A265" s="12" t="s">
        <v>23</v>
      </c>
      <c r="B265" s="12">
        <v>1</v>
      </c>
      <c r="C265" s="12">
        <v>2.3195100287394868E-5</v>
      </c>
      <c r="D265" s="12">
        <v>2.3195100287394868E-5</v>
      </c>
      <c r="E265" s="12">
        <v>0.37466110256104024</v>
      </c>
      <c r="F265" s="12">
        <v>0.54104209566421668</v>
      </c>
    </row>
    <row r="266" spans="1:10" x14ac:dyDescent="0.25">
      <c r="A266" s="12" t="s">
        <v>24</v>
      </c>
      <c r="B266" s="12">
        <v>245</v>
      </c>
      <c r="C266" s="12">
        <v>1.5167839766568495E-2</v>
      </c>
      <c r="D266" s="12">
        <v>6.1909550067626505E-5</v>
      </c>
      <c r="E266" s="12"/>
      <c r="F266" s="12"/>
    </row>
    <row r="267" spans="1:10" ht="15.75" thickBot="1" x14ac:dyDescent="0.3">
      <c r="A267" s="13" t="s">
        <v>25</v>
      </c>
      <c r="B267" s="13">
        <v>246</v>
      </c>
      <c r="C267" s="13">
        <v>1.519103486685589E-2</v>
      </c>
      <c r="D267" s="13"/>
      <c r="E267" s="13"/>
      <c r="F267" s="13"/>
    </row>
    <row r="268" spans="1:10" ht="15.75" thickBot="1" x14ac:dyDescent="0.3"/>
    <row r="269" spans="1:10" x14ac:dyDescent="0.25">
      <c r="A269" s="14"/>
      <c r="B269" s="14" t="s">
        <v>32</v>
      </c>
      <c r="C269" s="14" t="s">
        <v>20</v>
      </c>
      <c r="D269" s="14" t="s">
        <v>33</v>
      </c>
      <c r="E269" s="14" t="s">
        <v>34</v>
      </c>
      <c r="F269" s="14" t="s">
        <v>35</v>
      </c>
      <c r="G269" s="14" t="s">
        <v>36</v>
      </c>
      <c r="H269" s="14" t="s">
        <v>37</v>
      </c>
      <c r="I269" s="14" t="s">
        <v>38</v>
      </c>
    </row>
    <row r="270" spans="1:10" x14ac:dyDescent="0.25">
      <c r="A270" s="12" t="s">
        <v>26</v>
      </c>
      <c r="B270" s="12">
        <v>7.4198973007538651E-4</v>
      </c>
      <c r="C270" s="12">
        <v>5.0085340269147142E-4</v>
      </c>
      <c r="D270" s="12">
        <v>1.4814509117600154</v>
      </c>
      <c r="E270" s="12">
        <v>0.13977141136639229</v>
      </c>
      <c r="F270" s="12">
        <v>-2.4453817228955066E-4</v>
      </c>
      <c r="G270" s="12">
        <v>1.7285176324403238E-3</v>
      </c>
      <c r="H270" s="12">
        <v>-2.4453817228955066E-4</v>
      </c>
      <c r="I270" s="12">
        <v>1.7285176324403238E-3</v>
      </c>
    </row>
    <row r="271" spans="1:10" ht="15.75" thickBot="1" x14ac:dyDescent="0.3">
      <c r="A271" s="13" t="s">
        <v>39</v>
      </c>
      <c r="B271" s="13">
        <v>4.4480381403199385E-3</v>
      </c>
      <c r="C271" s="13">
        <v>7.2669002542114051E-3</v>
      </c>
      <c r="D271" s="13">
        <v>0.61209566454997866</v>
      </c>
      <c r="E271" s="13">
        <v>0.54104209566430317</v>
      </c>
      <c r="F271" s="13">
        <v>-9.865531111596576E-3</v>
      </c>
      <c r="G271" s="13">
        <v>1.8761607392236455E-2</v>
      </c>
      <c r="H271" s="13">
        <v>-9.865531111596576E-3</v>
      </c>
      <c r="I271" s="13">
        <v>1.8761607392236455E-2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>
      <selection activeCell="K13" sqref="K13"/>
    </sheetView>
  </sheetViews>
  <sheetFormatPr defaultRowHeight="15" x14ac:dyDescent="0.25"/>
  <cols>
    <col min="3" max="3" width="10.140625" bestFit="1" customWidth="1"/>
    <col min="5" max="5" width="9" customWidth="1"/>
    <col min="6" max="6" width="10.140625" bestFit="1" customWidth="1"/>
    <col min="7" max="7" width="12.28515625" bestFit="1" customWidth="1"/>
    <col min="9" max="9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25" t="s">
        <v>47</v>
      </c>
      <c r="J1" s="25" t="s">
        <v>48</v>
      </c>
    </row>
    <row r="2" spans="1:13" x14ac:dyDescent="0.25">
      <c r="A2" t="s">
        <v>72</v>
      </c>
      <c r="B2" t="s">
        <v>5</v>
      </c>
      <c r="C2" s="1">
        <v>42828</v>
      </c>
      <c r="D2">
        <v>369.79998799999998</v>
      </c>
      <c r="F2" s="1">
        <v>42828</v>
      </c>
      <c r="G2">
        <v>9237.85</v>
      </c>
      <c r="I2" s="26"/>
      <c r="J2" s="26"/>
      <c r="L2" t="s">
        <v>42</v>
      </c>
      <c r="M2">
        <v>7.0000000000000007E-2</v>
      </c>
    </row>
    <row r="3" spans="1:13" x14ac:dyDescent="0.25">
      <c r="A3" t="s">
        <v>72</v>
      </c>
      <c r="B3" t="s">
        <v>5</v>
      </c>
      <c r="C3" s="1">
        <v>42830</v>
      </c>
      <c r="D3">
        <v>377.35000600000001</v>
      </c>
      <c r="E3">
        <f>(D3/D2)-1</f>
        <v>2.0416490657106268E-2</v>
      </c>
      <c r="F3" s="1">
        <v>42830</v>
      </c>
      <c r="G3">
        <v>9265.15</v>
      </c>
      <c r="H3">
        <f>(G3/G2)-1</f>
        <v>2.9552330899504931E-3</v>
      </c>
      <c r="I3" s="26">
        <f>H3-$M$3</f>
        <v>-2.3897041517330297E-2</v>
      </c>
      <c r="J3" s="26">
        <f>I3/$E$249</f>
        <v>-0.94322672495461723</v>
      </c>
      <c r="L3" t="s">
        <v>46</v>
      </c>
      <c r="M3">
        <f>((M2+1)^(1/252)-1)*100</f>
        <v>2.6852274607280791E-2</v>
      </c>
    </row>
    <row r="4" spans="1:13" x14ac:dyDescent="0.25">
      <c r="A4" t="s">
        <v>72</v>
      </c>
      <c r="B4" t="s">
        <v>5</v>
      </c>
      <c r="C4" s="1">
        <v>42831</v>
      </c>
      <c r="D4">
        <v>384</v>
      </c>
      <c r="E4">
        <f t="shared" ref="E4:E67" si="0">(D4/D3)-1</f>
        <v>1.7622880334603686E-2</v>
      </c>
      <c r="F4" s="1">
        <v>42831</v>
      </c>
      <c r="G4">
        <v>9261.9500000000007</v>
      </c>
      <c r="H4">
        <f t="shared" ref="H4:H67" si="1">(G4/G3)-1</f>
        <v>-3.453802690727148E-4</v>
      </c>
      <c r="I4" s="26">
        <f t="shared" ref="I4:I67" si="2">H4-$M$3</f>
        <v>-2.7197654876353505E-2</v>
      </c>
      <c r="J4" s="26">
        <f t="shared" ref="J4:J67" si="3">I4/$E$249</f>
        <v>-1.0735033839592554</v>
      </c>
    </row>
    <row r="5" spans="1:13" x14ac:dyDescent="0.25">
      <c r="A5" t="s">
        <v>72</v>
      </c>
      <c r="B5" t="s">
        <v>5</v>
      </c>
      <c r="C5" s="1">
        <v>42832</v>
      </c>
      <c r="D5">
        <v>379.54998799999998</v>
      </c>
      <c r="E5">
        <f t="shared" si="0"/>
        <v>-1.1588572916666706E-2</v>
      </c>
      <c r="F5" s="1">
        <v>42832</v>
      </c>
      <c r="G5">
        <v>9198.2999999999993</v>
      </c>
      <c r="H5">
        <f t="shared" si="1"/>
        <v>-6.8722029378264216E-3</v>
      </c>
      <c r="I5" s="26">
        <f t="shared" si="2"/>
        <v>-3.3724477545107212E-2</v>
      </c>
      <c r="J5" s="26">
        <f t="shared" si="3"/>
        <v>-1.3311199414625572</v>
      </c>
    </row>
    <row r="6" spans="1:13" x14ac:dyDescent="0.25">
      <c r="A6" t="s">
        <v>72</v>
      </c>
      <c r="B6" t="s">
        <v>5</v>
      </c>
      <c r="C6" s="1">
        <v>42835</v>
      </c>
      <c r="D6">
        <v>380.95001200000002</v>
      </c>
      <c r="E6">
        <f t="shared" si="0"/>
        <v>3.6886419292945227E-3</v>
      </c>
      <c r="F6" s="1">
        <v>42835</v>
      </c>
      <c r="G6">
        <v>9181.4500000000007</v>
      </c>
      <c r="H6">
        <f t="shared" si="1"/>
        <v>-1.8318602350432256E-3</v>
      </c>
      <c r="I6" s="26">
        <f t="shared" si="2"/>
        <v>-2.8684134842324016E-2</v>
      </c>
      <c r="J6" s="26">
        <f t="shared" si="3"/>
        <v>-1.132175401120719</v>
      </c>
    </row>
    <row r="7" spans="1:13" x14ac:dyDescent="0.25">
      <c r="A7" t="s">
        <v>72</v>
      </c>
      <c r="B7" t="s">
        <v>5</v>
      </c>
      <c r="C7" s="1">
        <v>42836</v>
      </c>
      <c r="D7">
        <v>381.5</v>
      </c>
      <c r="E7">
        <f t="shared" si="0"/>
        <v>1.4437274778191789E-3</v>
      </c>
      <c r="F7" s="1">
        <v>42836</v>
      </c>
      <c r="G7">
        <v>9237</v>
      </c>
      <c r="H7">
        <f t="shared" si="1"/>
        <v>6.0502426087380989E-3</v>
      </c>
      <c r="I7" s="26">
        <f t="shared" si="2"/>
        <v>-2.0802031998542692E-2</v>
      </c>
      <c r="J7" s="26">
        <f t="shared" si="3"/>
        <v>-0.82106533983117813</v>
      </c>
    </row>
    <row r="8" spans="1:13" x14ac:dyDescent="0.25">
      <c r="A8" t="s">
        <v>72</v>
      </c>
      <c r="B8" t="s">
        <v>5</v>
      </c>
      <c r="C8" s="1">
        <v>42837</v>
      </c>
      <c r="D8">
        <v>380.04998799999998</v>
      </c>
      <c r="E8">
        <f t="shared" si="0"/>
        <v>-3.8008178243774671E-3</v>
      </c>
      <c r="F8" s="1">
        <v>42837</v>
      </c>
      <c r="G8">
        <v>9203.4500000000007</v>
      </c>
      <c r="H8">
        <f t="shared" si="1"/>
        <v>-3.6321316444731799E-3</v>
      </c>
      <c r="I8" s="26">
        <f t="shared" si="2"/>
        <v>-3.048440625175397E-2</v>
      </c>
      <c r="J8" s="26">
        <f t="shared" si="3"/>
        <v>-1.2032329043817231</v>
      </c>
    </row>
    <row r="9" spans="1:13" x14ac:dyDescent="0.25">
      <c r="A9" t="s">
        <v>72</v>
      </c>
      <c r="B9" t="s">
        <v>5</v>
      </c>
      <c r="C9" s="1">
        <v>42838</v>
      </c>
      <c r="D9">
        <v>367.79998799999998</v>
      </c>
      <c r="E9">
        <f t="shared" si="0"/>
        <v>-3.2232601991293852E-2</v>
      </c>
      <c r="F9" s="1">
        <v>42838</v>
      </c>
      <c r="G9">
        <v>9150.7999999999993</v>
      </c>
      <c r="H9">
        <f t="shared" si="1"/>
        <v>-5.7206808316447866E-3</v>
      </c>
      <c r="I9" s="26">
        <f t="shared" si="2"/>
        <v>-3.2572955438925577E-2</v>
      </c>
      <c r="J9" s="26">
        <f t="shared" si="3"/>
        <v>-1.2856688581500531</v>
      </c>
    </row>
    <row r="10" spans="1:13" x14ac:dyDescent="0.25">
      <c r="A10" t="s">
        <v>72</v>
      </c>
      <c r="B10" t="s">
        <v>5</v>
      </c>
      <c r="C10" s="1">
        <v>42842</v>
      </c>
      <c r="D10">
        <v>371.35000600000001</v>
      </c>
      <c r="E10">
        <f t="shared" si="0"/>
        <v>9.6520340288863693E-3</v>
      </c>
      <c r="F10" s="1">
        <v>42842</v>
      </c>
      <c r="G10">
        <v>9139.2999999999993</v>
      </c>
      <c r="H10">
        <f t="shared" si="1"/>
        <v>-1.2567207238711742E-3</v>
      </c>
      <c r="I10" s="26">
        <f t="shared" si="2"/>
        <v>-2.8108995331151965E-2</v>
      </c>
      <c r="J10" s="26">
        <f t="shared" si="3"/>
        <v>-1.1094743919969998</v>
      </c>
    </row>
    <row r="11" spans="1:13" x14ac:dyDescent="0.25">
      <c r="A11" t="s">
        <v>72</v>
      </c>
      <c r="B11" t="s">
        <v>5</v>
      </c>
      <c r="C11" s="1">
        <v>42843</v>
      </c>
      <c r="D11">
        <v>374.75</v>
      </c>
      <c r="E11">
        <f t="shared" si="0"/>
        <v>9.1557666488901734E-3</v>
      </c>
      <c r="F11" s="1">
        <v>42843</v>
      </c>
      <c r="G11">
        <v>9105.15</v>
      </c>
      <c r="H11">
        <f t="shared" si="1"/>
        <v>-3.7366100248377165E-3</v>
      </c>
      <c r="I11" s="26">
        <f t="shared" si="2"/>
        <v>-3.0588884632118507E-2</v>
      </c>
      <c r="J11" s="26">
        <f t="shared" si="3"/>
        <v>-1.2073567119446107</v>
      </c>
    </row>
    <row r="12" spans="1:13" x14ac:dyDescent="0.25">
      <c r="A12" t="s">
        <v>72</v>
      </c>
      <c r="B12" t="s">
        <v>5</v>
      </c>
      <c r="C12" s="1">
        <v>42844</v>
      </c>
      <c r="D12">
        <v>382.70001200000002</v>
      </c>
      <c r="E12">
        <f t="shared" si="0"/>
        <v>2.1214174783188877E-2</v>
      </c>
      <c r="F12" s="1">
        <v>42844</v>
      </c>
      <c r="G12">
        <v>9103.5</v>
      </c>
      <c r="H12">
        <f t="shared" si="1"/>
        <v>-1.812161249402644E-4</v>
      </c>
      <c r="I12" s="26">
        <f t="shared" si="2"/>
        <v>-2.7033490732221055E-2</v>
      </c>
      <c r="J12" s="26">
        <f t="shared" si="3"/>
        <v>-1.0670237530847499</v>
      </c>
    </row>
    <row r="13" spans="1:13" x14ac:dyDescent="0.25">
      <c r="A13" t="s">
        <v>72</v>
      </c>
      <c r="B13" t="s">
        <v>5</v>
      </c>
      <c r="C13" s="1">
        <v>42845</v>
      </c>
      <c r="D13">
        <v>397.95001200000002</v>
      </c>
      <c r="E13">
        <f t="shared" si="0"/>
        <v>3.9848444007887895E-2</v>
      </c>
      <c r="F13" s="1">
        <v>42845</v>
      </c>
      <c r="G13">
        <v>9136.4</v>
      </c>
      <c r="H13">
        <f t="shared" si="1"/>
        <v>3.6139946174547077E-3</v>
      </c>
      <c r="I13" s="26">
        <f t="shared" si="2"/>
        <v>-2.3238279989826083E-2</v>
      </c>
      <c r="J13" s="26">
        <f t="shared" si="3"/>
        <v>-0.91722511811708096</v>
      </c>
    </row>
    <row r="14" spans="1:13" x14ac:dyDescent="0.25">
      <c r="A14" t="s">
        <v>72</v>
      </c>
      <c r="B14" t="s">
        <v>5</v>
      </c>
      <c r="C14" s="1">
        <v>42846</v>
      </c>
      <c r="D14">
        <v>393.95001200000002</v>
      </c>
      <c r="E14">
        <f t="shared" si="0"/>
        <v>-1.0051513706198834E-2</v>
      </c>
      <c r="F14" s="1">
        <v>42846</v>
      </c>
      <c r="G14">
        <v>9119.4</v>
      </c>
      <c r="H14">
        <f t="shared" si="1"/>
        <v>-1.8606891116851321E-3</v>
      </c>
      <c r="I14" s="26">
        <f t="shared" si="2"/>
        <v>-2.8712963718965923E-2</v>
      </c>
      <c r="J14" s="26">
        <f t="shared" si="3"/>
        <v>-1.1333132895442442</v>
      </c>
    </row>
    <row r="15" spans="1:13" x14ac:dyDescent="0.25">
      <c r="A15" t="s">
        <v>72</v>
      </c>
      <c r="B15" t="s">
        <v>5</v>
      </c>
      <c r="C15" s="1">
        <v>42849</v>
      </c>
      <c r="D15">
        <v>404.35000600000001</v>
      </c>
      <c r="E15">
        <f t="shared" si="0"/>
        <v>2.6399273215404806E-2</v>
      </c>
      <c r="F15" s="1">
        <v>42849</v>
      </c>
      <c r="G15">
        <v>9217.9500000000007</v>
      </c>
      <c r="H15">
        <f t="shared" si="1"/>
        <v>1.0806632015264217E-2</v>
      </c>
      <c r="I15" s="26">
        <f t="shared" si="2"/>
        <v>-1.6045642592016574E-2</v>
      </c>
      <c r="J15" s="26">
        <f t="shared" si="3"/>
        <v>-0.63332856081303346</v>
      </c>
    </row>
    <row r="16" spans="1:13" x14ac:dyDescent="0.25">
      <c r="A16" t="s">
        <v>72</v>
      </c>
      <c r="B16" t="s">
        <v>5</v>
      </c>
      <c r="C16" s="1">
        <v>42850</v>
      </c>
      <c r="D16">
        <v>397.5</v>
      </c>
      <c r="E16">
        <f t="shared" si="0"/>
        <v>-1.6940783722901753E-2</v>
      </c>
      <c r="F16" s="1">
        <v>42850</v>
      </c>
      <c r="G16">
        <v>9306.6</v>
      </c>
      <c r="H16">
        <f t="shared" si="1"/>
        <v>9.6171057556180273E-3</v>
      </c>
      <c r="I16" s="26">
        <f t="shared" si="2"/>
        <v>-1.7235168851662763E-2</v>
      </c>
      <c r="J16" s="26">
        <f t="shared" si="3"/>
        <v>-0.68027968475529699</v>
      </c>
    </row>
    <row r="17" spans="1:10" x14ac:dyDescent="0.25">
      <c r="A17" t="s">
        <v>72</v>
      </c>
      <c r="B17" t="s">
        <v>5</v>
      </c>
      <c r="C17" s="1">
        <v>42851</v>
      </c>
      <c r="D17">
        <v>394.39999399999999</v>
      </c>
      <c r="E17">
        <f t="shared" si="0"/>
        <v>-7.7987572327044008E-3</v>
      </c>
      <c r="F17" s="1">
        <v>42851</v>
      </c>
      <c r="G17">
        <v>9351.85</v>
      </c>
      <c r="H17">
        <f t="shared" si="1"/>
        <v>4.8621408462812266E-3</v>
      </c>
      <c r="I17" s="26">
        <f t="shared" si="2"/>
        <v>-2.1990133760999564E-2</v>
      </c>
      <c r="J17" s="26">
        <f t="shared" si="3"/>
        <v>-0.86796023824369928</v>
      </c>
    </row>
    <row r="18" spans="1:10" x14ac:dyDescent="0.25">
      <c r="A18" t="s">
        <v>72</v>
      </c>
      <c r="B18" t="s">
        <v>5</v>
      </c>
      <c r="C18" s="1">
        <v>42852</v>
      </c>
      <c r="D18">
        <v>398.04998799999998</v>
      </c>
      <c r="E18">
        <f t="shared" si="0"/>
        <v>9.2545488223307881E-3</v>
      </c>
      <c r="F18" s="1">
        <v>42852</v>
      </c>
      <c r="G18">
        <v>9342.15</v>
      </c>
      <c r="H18">
        <f t="shared" si="1"/>
        <v>-1.0372279281640751E-3</v>
      </c>
      <c r="I18" s="26">
        <f t="shared" si="2"/>
        <v>-2.7889502535444866E-2</v>
      </c>
      <c r="J18" s="26">
        <f t="shared" si="3"/>
        <v>-1.1008109149429135</v>
      </c>
    </row>
    <row r="19" spans="1:10" x14ac:dyDescent="0.25">
      <c r="A19" t="s">
        <v>72</v>
      </c>
      <c r="B19" t="s">
        <v>5</v>
      </c>
      <c r="C19" s="1">
        <v>42853</v>
      </c>
      <c r="D19">
        <v>397.5</v>
      </c>
      <c r="E19">
        <f t="shared" si="0"/>
        <v>-1.3817058575065211E-3</v>
      </c>
      <c r="F19" s="1">
        <v>42853</v>
      </c>
      <c r="G19">
        <v>9304.0499999999993</v>
      </c>
      <c r="H19">
        <f t="shared" si="1"/>
        <v>-4.0782903293139494E-3</v>
      </c>
      <c r="I19" s="26">
        <f t="shared" si="2"/>
        <v>-3.093056493659474E-2</v>
      </c>
      <c r="J19" s="26">
        <f t="shared" si="3"/>
        <v>-1.220842983638071</v>
      </c>
    </row>
    <row r="20" spans="1:10" x14ac:dyDescent="0.25">
      <c r="A20" t="s">
        <v>72</v>
      </c>
      <c r="B20" t="s">
        <v>5</v>
      </c>
      <c r="C20" s="1">
        <v>42857</v>
      </c>
      <c r="D20">
        <v>392.75</v>
      </c>
      <c r="E20">
        <f t="shared" si="0"/>
        <v>-1.1949685534591192E-2</v>
      </c>
      <c r="F20" s="1">
        <v>42857</v>
      </c>
      <c r="G20">
        <v>9313.7999999999993</v>
      </c>
      <c r="H20">
        <f t="shared" si="1"/>
        <v>1.0479307398389981E-3</v>
      </c>
      <c r="I20" s="26">
        <f t="shared" si="2"/>
        <v>-2.5804343867441792E-2</v>
      </c>
      <c r="J20" s="26">
        <f t="shared" si="3"/>
        <v>-1.0185087864553786</v>
      </c>
    </row>
    <row r="21" spans="1:10" x14ac:dyDescent="0.25">
      <c r="A21" t="s">
        <v>72</v>
      </c>
      <c r="B21" t="s">
        <v>5</v>
      </c>
      <c r="C21" s="1">
        <v>42858</v>
      </c>
      <c r="D21">
        <v>396.35000600000001</v>
      </c>
      <c r="E21">
        <f t="shared" si="0"/>
        <v>9.166151495862529E-3</v>
      </c>
      <c r="F21" s="1">
        <v>42858</v>
      </c>
      <c r="G21">
        <v>9311.9500000000007</v>
      </c>
      <c r="H21">
        <f t="shared" si="1"/>
        <v>-1.9862998990727299E-4</v>
      </c>
      <c r="I21" s="26">
        <f t="shared" si="2"/>
        <v>-2.7050904597188064E-2</v>
      </c>
      <c r="J21" s="26">
        <f t="shared" si="3"/>
        <v>-1.0677110859836665</v>
      </c>
    </row>
    <row r="22" spans="1:10" x14ac:dyDescent="0.25">
      <c r="A22" t="s">
        <v>72</v>
      </c>
      <c r="B22" t="s">
        <v>5</v>
      </c>
      <c r="C22" s="1">
        <v>42859</v>
      </c>
      <c r="D22">
        <v>396.45001200000002</v>
      </c>
      <c r="E22">
        <f t="shared" si="0"/>
        <v>2.5231739242115303E-4</v>
      </c>
      <c r="F22" s="1">
        <v>42859</v>
      </c>
      <c r="G22">
        <v>9359.9</v>
      </c>
      <c r="H22">
        <f t="shared" si="1"/>
        <v>5.1492974081690512E-3</v>
      </c>
      <c r="I22" s="26">
        <f t="shared" si="2"/>
        <v>-2.1702977199111739E-2</v>
      </c>
      <c r="J22" s="26">
        <f t="shared" si="3"/>
        <v>-0.8566260426185941</v>
      </c>
    </row>
    <row r="23" spans="1:10" x14ac:dyDescent="0.25">
      <c r="A23" t="s">
        <v>72</v>
      </c>
      <c r="B23" t="s">
        <v>5</v>
      </c>
      <c r="C23" s="1">
        <v>42860</v>
      </c>
      <c r="D23">
        <v>404.45001200000002</v>
      </c>
      <c r="E23">
        <f t="shared" si="0"/>
        <v>2.0179088807796619E-2</v>
      </c>
      <c r="F23" s="1">
        <v>42860</v>
      </c>
      <c r="G23">
        <v>9285.2999999999993</v>
      </c>
      <c r="H23">
        <f t="shared" si="1"/>
        <v>-7.9701706214810875E-3</v>
      </c>
      <c r="I23" s="26">
        <f t="shared" si="2"/>
        <v>-3.4822445228761878E-2</v>
      </c>
      <c r="J23" s="26">
        <f t="shared" si="3"/>
        <v>-1.3744572081952844</v>
      </c>
    </row>
    <row r="24" spans="1:10" x14ac:dyDescent="0.25">
      <c r="A24" t="s">
        <v>72</v>
      </c>
      <c r="B24" t="s">
        <v>5</v>
      </c>
      <c r="C24" s="1">
        <v>42863</v>
      </c>
      <c r="D24">
        <v>396.29998799999998</v>
      </c>
      <c r="E24">
        <f t="shared" si="0"/>
        <v>-2.0150880846061203E-2</v>
      </c>
      <c r="F24" s="1">
        <v>42863</v>
      </c>
      <c r="G24">
        <v>9314.0499999999993</v>
      </c>
      <c r="H24">
        <f t="shared" si="1"/>
        <v>3.0962919884118811E-3</v>
      </c>
      <c r="I24" s="26">
        <f t="shared" si="2"/>
        <v>-2.3755982618868909E-2</v>
      </c>
      <c r="J24" s="26">
        <f t="shared" si="3"/>
        <v>-0.93765906827523482</v>
      </c>
    </row>
    <row r="25" spans="1:10" x14ac:dyDescent="0.25">
      <c r="A25" t="s">
        <v>72</v>
      </c>
      <c r="B25" t="s">
        <v>5</v>
      </c>
      <c r="C25" s="1">
        <v>42864</v>
      </c>
      <c r="D25">
        <v>400.39999399999999</v>
      </c>
      <c r="E25">
        <f t="shared" si="0"/>
        <v>1.0345713157074332E-2</v>
      </c>
      <c r="F25" s="1">
        <v>42864</v>
      </c>
      <c r="G25">
        <v>9316.85</v>
      </c>
      <c r="H25">
        <f t="shared" si="1"/>
        <v>3.0062110467521386E-4</v>
      </c>
      <c r="I25" s="26">
        <f t="shared" si="2"/>
        <v>-2.6551653502605577E-2</v>
      </c>
      <c r="J25" s="26">
        <f t="shared" si="3"/>
        <v>-1.048005425995105</v>
      </c>
    </row>
    <row r="26" spans="1:10" x14ac:dyDescent="0.25">
      <c r="A26" t="s">
        <v>72</v>
      </c>
      <c r="B26" t="s">
        <v>5</v>
      </c>
      <c r="C26" s="1">
        <v>42865</v>
      </c>
      <c r="D26">
        <v>411.64999399999999</v>
      </c>
      <c r="E26">
        <f t="shared" si="0"/>
        <v>2.8096903517935701E-2</v>
      </c>
      <c r="F26" s="1">
        <v>42865</v>
      </c>
      <c r="G26">
        <v>9407.2999999999993</v>
      </c>
      <c r="H26">
        <f t="shared" si="1"/>
        <v>9.708216832942318E-3</v>
      </c>
      <c r="I26" s="26">
        <f t="shared" si="2"/>
        <v>-1.7144057774338473E-2</v>
      </c>
      <c r="J26" s="26">
        <f t="shared" si="3"/>
        <v>-0.67668349051471055</v>
      </c>
    </row>
    <row r="27" spans="1:10" x14ac:dyDescent="0.25">
      <c r="A27" t="s">
        <v>72</v>
      </c>
      <c r="B27" t="s">
        <v>5</v>
      </c>
      <c r="C27" s="1">
        <v>42866</v>
      </c>
      <c r="D27">
        <v>410.14999399999999</v>
      </c>
      <c r="E27">
        <f t="shared" si="0"/>
        <v>-3.6438722746586771E-3</v>
      </c>
      <c r="F27" s="1">
        <v>42866</v>
      </c>
      <c r="G27">
        <v>9422.4</v>
      </c>
      <c r="H27">
        <f t="shared" si="1"/>
        <v>1.6051364365972098E-3</v>
      </c>
      <c r="I27" s="26">
        <f t="shared" si="2"/>
        <v>-2.5247138170683581E-2</v>
      </c>
      <c r="J27" s="26">
        <f t="shared" si="3"/>
        <v>-0.99651563286361899</v>
      </c>
    </row>
    <row r="28" spans="1:10" x14ac:dyDescent="0.25">
      <c r="A28" t="s">
        <v>72</v>
      </c>
      <c r="B28" t="s">
        <v>5</v>
      </c>
      <c r="C28" s="1">
        <v>42867</v>
      </c>
      <c r="D28">
        <v>395.64999399999999</v>
      </c>
      <c r="E28">
        <f t="shared" si="0"/>
        <v>-3.5352920180708347E-2</v>
      </c>
      <c r="F28" s="1">
        <v>42867</v>
      </c>
      <c r="G28">
        <v>9400.9</v>
      </c>
      <c r="H28">
        <f t="shared" si="1"/>
        <v>-2.2817965698760379E-3</v>
      </c>
      <c r="I28" s="26">
        <f t="shared" si="2"/>
        <v>-2.9134071177156828E-2</v>
      </c>
      <c r="J28" s="26">
        <f t="shared" si="3"/>
        <v>-1.1499345858815049</v>
      </c>
    </row>
    <row r="29" spans="1:10" x14ac:dyDescent="0.25">
      <c r="A29" t="s">
        <v>72</v>
      </c>
      <c r="B29" t="s">
        <v>5</v>
      </c>
      <c r="C29" s="1">
        <v>42870</v>
      </c>
      <c r="D29">
        <v>402.25</v>
      </c>
      <c r="E29">
        <f t="shared" si="0"/>
        <v>1.6681425755310508E-2</v>
      </c>
      <c r="F29" s="1">
        <v>42870</v>
      </c>
      <c r="G29">
        <v>9445.4</v>
      </c>
      <c r="H29">
        <f t="shared" si="1"/>
        <v>4.7335893371911464E-3</v>
      </c>
      <c r="I29" s="26">
        <f t="shared" si="2"/>
        <v>-2.2118685270089644E-2</v>
      </c>
      <c r="J29" s="26">
        <f t="shared" si="3"/>
        <v>-0.87303422277099219</v>
      </c>
    </row>
    <row r="30" spans="1:10" x14ac:dyDescent="0.25">
      <c r="A30" t="s">
        <v>72</v>
      </c>
      <c r="B30" t="s">
        <v>5</v>
      </c>
      <c r="C30" s="1">
        <v>42871</v>
      </c>
      <c r="D30">
        <v>400.95001200000002</v>
      </c>
      <c r="E30">
        <f t="shared" si="0"/>
        <v>-3.231791174642562E-3</v>
      </c>
      <c r="F30" s="1">
        <v>42871</v>
      </c>
      <c r="G30">
        <v>9512.25</v>
      </c>
      <c r="H30">
        <f t="shared" si="1"/>
        <v>7.0775192157028766E-3</v>
      </c>
      <c r="I30" s="26">
        <f t="shared" si="2"/>
        <v>-1.9774755391577914E-2</v>
      </c>
      <c r="J30" s="26">
        <f t="shared" si="3"/>
        <v>-0.78051828094494791</v>
      </c>
    </row>
    <row r="31" spans="1:10" x14ac:dyDescent="0.25">
      <c r="A31" t="s">
        <v>72</v>
      </c>
      <c r="B31" t="s">
        <v>5</v>
      </c>
      <c r="C31" s="1">
        <v>42872</v>
      </c>
      <c r="D31">
        <v>397.45001200000002</v>
      </c>
      <c r="E31">
        <f t="shared" si="0"/>
        <v>-8.7292677272696739E-3</v>
      </c>
      <c r="F31" s="1">
        <v>42872</v>
      </c>
      <c r="G31">
        <v>9525.75</v>
      </c>
      <c r="H31">
        <f t="shared" si="1"/>
        <v>1.4192225814082526E-3</v>
      </c>
      <c r="I31" s="26">
        <f t="shared" si="2"/>
        <v>-2.5433052025872538E-2</v>
      </c>
      <c r="J31" s="26">
        <f t="shared" si="3"/>
        <v>-1.0038537343866212</v>
      </c>
    </row>
    <row r="32" spans="1:10" x14ac:dyDescent="0.25">
      <c r="A32" t="s">
        <v>72</v>
      </c>
      <c r="B32" t="s">
        <v>5</v>
      </c>
      <c r="C32" s="1">
        <v>42873</v>
      </c>
      <c r="D32">
        <v>388.75</v>
      </c>
      <c r="E32">
        <f t="shared" si="0"/>
        <v>-2.1889575386401128E-2</v>
      </c>
      <c r="F32" s="1">
        <v>42873</v>
      </c>
      <c r="G32">
        <v>9429.4500000000007</v>
      </c>
      <c r="H32">
        <f t="shared" si="1"/>
        <v>-1.0109440201558906E-2</v>
      </c>
      <c r="I32" s="26">
        <f t="shared" si="2"/>
        <v>-3.6961714808839696E-2</v>
      </c>
      <c r="J32" s="26">
        <f t="shared" si="3"/>
        <v>-1.4588951181494727</v>
      </c>
    </row>
    <row r="33" spans="1:10" x14ac:dyDescent="0.25">
      <c r="A33" t="s">
        <v>72</v>
      </c>
      <c r="B33" t="s">
        <v>5</v>
      </c>
      <c r="C33" s="1">
        <v>42874</v>
      </c>
      <c r="D33">
        <v>392.04998799999998</v>
      </c>
      <c r="E33">
        <f t="shared" si="0"/>
        <v>8.4887151125401239E-3</v>
      </c>
      <c r="F33" s="1">
        <v>42874</v>
      </c>
      <c r="G33">
        <v>9427.9</v>
      </c>
      <c r="H33">
        <f t="shared" si="1"/>
        <v>-1.643786222951249E-4</v>
      </c>
      <c r="I33" s="26">
        <f t="shared" si="2"/>
        <v>-2.7016653229575915E-2</v>
      </c>
      <c r="J33" s="26">
        <f t="shared" si="3"/>
        <v>-1.0663591694598324</v>
      </c>
    </row>
    <row r="34" spans="1:10" x14ac:dyDescent="0.25">
      <c r="A34" t="s">
        <v>72</v>
      </c>
      <c r="B34" t="s">
        <v>5</v>
      </c>
      <c r="C34" s="1">
        <v>42877</v>
      </c>
      <c r="D34">
        <v>385.89999399999999</v>
      </c>
      <c r="E34">
        <f t="shared" si="0"/>
        <v>-1.5686759822066354E-2</v>
      </c>
      <c r="F34" s="1">
        <v>42877</v>
      </c>
      <c r="G34">
        <v>9438.25</v>
      </c>
      <c r="H34">
        <f t="shared" si="1"/>
        <v>1.0978054497821077E-3</v>
      </c>
      <c r="I34" s="26">
        <f t="shared" si="2"/>
        <v>-2.5754469157498683E-2</v>
      </c>
      <c r="J34" s="26">
        <f t="shared" si="3"/>
        <v>-1.016540209747522</v>
      </c>
    </row>
    <row r="35" spans="1:10" x14ac:dyDescent="0.25">
      <c r="A35" t="s">
        <v>72</v>
      </c>
      <c r="B35" t="s">
        <v>5</v>
      </c>
      <c r="C35" s="1">
        <v>42878</v>
      </c>
      <c r="D35">
        <v>374.45001200000002</v>
      </c>
      <c r="E35">
        <f t="shared" si="0"/>
        <v>-2.9670853013799126E-2</v>
      </c>
      <c r="F35" s="1">
        <v>42878</v>
      </c>
      <c r="G35">
        <v>9386.15</v>
      </c>
      <c r="H35">
        <f t="shared" si="1"/>
        <v>-5.5200911185866453E-3</v>
      </c>
      <c r="I35" s="26">
        <f t="shared" si="2"/>
        <v>-3.2372365725867436E-2</v>
      </c>
      <c r="J35" s="26">
        <f t="shared" si="3"/>
        <v>-1.2777514940708969</v>
      </c>
    </row>
    <row r="36" spans="1:10" x14ac:dyDescent="0.25">
      <c r="A36" t="s">
        <v>72</v>
      </c>
      <c r="B36" t="s">
        <v>5</v>
      </c>
      <c r="C36" s="1">
        <v>42879</v>
      </c>
      <c r="D36">
        <v>374.5</v>
      </c>
      <c r="E36">
        <f t="shared" si="0"/>
        <v>1.3349712484456155E-4</v>
      </c>
      <c r="F36" s="1">
        <v>42879</v>
      </c>
      <c r="G36">
        <v>9360.5499999999993</v>
      </c>
      <c r="H36">
        <f t="shared" si="1"/>
        <v>-2.7274228517549792E-3</v>
      </c>
      <c r="I36" s="26">
        <f t="shared" si="2"/>
        <v>-2.957969745903577E-2</v>
      </c>
      <c r="J36" s="26">
        <f t="shared" si="3"/>
        <v>-1.1675236509591025</v>
      </c>
    </row>
    <row r="37" spans="1:10" x14ac:dyDescent="0.25">
      <c r="A37" t="s">
        <v>72</v>
      </c>
      <c r="B37" t="s">
        <v>5</v>
      </c>
      <c r="C37" s="1">
        <v>42880</v>
      </c>
      <c r="D37">
        <v>388.79998799999998</v>
      </c>
      <c r="E37">
        <f t="shared" si="0"/>
        <v>3.8184213618157603E-2</v>
      </c>
      <c r="F37" s="1">
        <v>42880</v>
      </c>
      <c r="G37">
        <v>9509.75</v>
      </c>
      <c r="H37">
        <f t="shared" si="1"/>
        <v>1.5939234339862551E-2</v>
      </c>
      <c r="I37" s="26">
        <f t="shared" si="2"/>
        <v>-1.0913040267418239E-2</v>
      </c>
      <c r="J37" s="26">
        <f t="shared" si="3"/>
        <v>-0.43074249267508158</v>
      </c>
    </row>
    <row r="38" spans="1:10" x14ac:dyDescent="0.25">
      <c r="A38" t="s">
        <v>72</v>
      </c>
      <c r="B38" t="s">
        <v>5</v>
      </c>
      <c r="C38" s="1">
        <v>42881</v>
      </c>
      <c r="D38">
        <v>382.5</v>
      </c>
      <c r="E38">
        <f t="shared" si="0"/>
        <v>-1.6203673339619473E-2</v>
      </c>
      <c r="F38" s="1">
        <v>42881</v>
      </c>
      <c r="G38">
        <v>9595.1</v>
      </c>
      <c r="H38">
        <f t="shared" si="1"/>
        <v>8.9749993427798991E-3</v>
      </c>
      <c r="I38" s="26">
        <f t="shared" si="2"/>
        <v>-1.7877275264500891E-2</v>
      </c>
      <c r="J38" s="26">
        <f t="shared" si="3"/>
        <v>-0.70562390690155896</v>
      </c>
    </row>
    <row r="39" spans="1:10" x14ac:dyDescent="0.25">
      <c r="A39" t="s">
        <v>72</v>
      </c>
      <c r="B39" t="s">
        <v>5</v>
      </c>
      <c r="C39" s="1">
        <v>42884</v>
      </c>
      <c r="D39">
        <v>385.75</v>
      </c>
      <c r="E39">
        <f t="shared" si="0"/>
        <v>8.4967320261437607E-3</v>
      </c>
      <c r="F39" s="1">
        <v>42884</v>
      </c>
      <c r="G39">
        <v>9604.9</v>
      </c>
      <c r="H39">
        <f t="shared" si="1"/>
        <v>1.0213546497690462E-3</v>
      </c>
      <c r="I39" s="26">
        <f t="shared" si="2"/>
        <v>-2.5830919957511744E-2</v>
      </c>
      <c r="J39" s="26">
        <f t="shared" si="3"/>
        <v>-1.0195577564034202</v>
      </c>
    </row>
    <row r="40" spans="1:10" x14ac:dyDescent="0.25">
      <c r="A40" t="s">
        <v>72</v>
      </c>
      <c r="B40" t="s">
        <v>5</v>
      </c>
      <c r="C40" s="1">
        <v>42885</v>
      </c>
      <c r="D40">
        <v>370.85000600000001</v>
      </c>
      <c r="E40">
        <f t="shared" si="0"/>
        <v>-3.8626037589112094E-2</v>
      </c>
      <c r="F40" s="1">
        <v>42885</v>
      </c>
      <c r="G40">
        <v>9624.5499999999993</v>
      </c>
      <c r="H40">
        <f t="shared" si="1"/>
        <v>2.0458307738757675E-3</v>
      </c>
      <c r="I40" s="26">
        <f t="shared" si="2"/>
        <v>-2.4806443833405023E-2</v>
      </c>
      <c r="J40" s="26">
        <f t="shared" si="3"/>
        <v>-0.97912123380564986</v>
      </c>
    </row>
    <row r="41" spans="1:10" x14ac:dyDescent="0.25">
      <c r="A41" t="s">
        <v>72</v>
      </c>
      <c r="B41" t="s">
        <v>5</v>
      </c>
      <c r="C41" s="1">
        <v>42886</v>
      </c>
      <c r="D41">
        <v>377.29998799999998</v>
      </c>
      <c r="E41">
        <f t="shared" si="0"/>
        <v>1.7392427924080911E-2</v>
      </c>
      <c r="F41" s="1">
        <v>42886</v>
      </c>
      <c r="G41">
        <v>9621.25</v>
      </c>
      <c r="H41">
        <f t="shared" si="1"/>
        <v>-3.428731732911805E-4</v>
      </c>
      <c r="I41" s="26">
        <f t="shared" si="2"/>
        <v>-2.7195147780571971E-2</v>
      </c>
      <c r="J41" s="26">
        <f t="shared" si="3"/>
        <v>-1.0734044277875698</v>
      </c>
    </row>
    <row r="42" spans="1:10" x14ac:dyDescent="0.25">
      <c r="A42" t="s">
        <v>72</v>
      </c>
      <c r="B42" t="s">
        <v>5</v>
      </c>
      <c r="C42" s="1">
        <v>42887</v>
      </c>
      <c r="D42">
        <v>376.89999399999999</v>
      </c>
      <c r="E42">
        <f t="shared" si="0"/>
        <v>-1.0601484567235309E-3</v>
      </c>
      <c r="F42" s="1">
        <v>42887</v>
      </c>
      <c r="G42">
        <v>9616.1</v>
      </c>
      <c r="H42">
        <f t="shared" si="1"/>
        <v>-5.3527348317528034E-4</v>
      </c>
      <c r="I42" s="26">
        <f t="shared" si="2"/>
        <v>-2.7387548090456071E-2</v>
      </c>
      <c r="J42" s="26">
        <f t="shared" si="3"/>
        <v>-1.0809985525264261</v>
      </c>
    </row>
    <row r="43" spans="1:10" x14ac:dyDescent="0.25">
      <c r="A43" t="s">
        <v>72</v>
      </c>
      <c r="B43" t="s">
        <v>5</v>
      </c>
      <c r="C43" s="1">
        <v>42888</v>
      </c>
      <c r="D43">
        <v>398.29998799999998</v>
      </c>
      <c r="E43">
        <f t="shared" si="0"/>
        <v>5.6778971453101068E-2</v>
      </c>
      <c r="F43" s="1">
        <v>42888</v>
      </c>
      <c r="G43">
        <v>9653.5</v>
      </c>
      <c r="H43">
        <f t="shared" si="1"/>
        <v>3.8893106352886342E-3</v>
      </c>
      <c r="I43" s="26">
        <f t="shared" si="2"/>
        <v>-2.2962963971992156E-2</v>
      </c>
      <c r="J43" s="26">
        <f t="shared" si="3"/>
        <v>-0.9063582739664896</v>
      </c>
    </row>
    <row r="44" spans="1:10" x14ac:dyDescent="0.25">
      <c r="A44" t="s">
        <v>72</v>
      </c>
      <c r="B44" t="s">
        <v>5</v>
      </c>
      <c r="C44" s="1">
        <v>42891</v>
      </c>
      <c r="D44">
        <v>386.89999399999999</v>
      </c>
      <c r="E44">
        <f t="shared" si="0"/>
        <v>-2.8621627776699743E-2</v>
      </c>
      <c r="F44" s="1">
        <v>42891</v>
      </c>
      <c r="G44">
        <v>9675.1</v>
      </c>
      <c r="H44">
        <f t="shared" si="1"/>
        <v>2.2375304293780207E-3</v>
      </c>
      <c r="I44" s="26">
        <f t="shared" si="2"/>
        <v>-2.461474417790277E-2</v>
      </c>
      <c r="J44" s="26">
        <f t="shared" si="3"/>
        <v>-0.97155476420299258</v>
      </c>
    </row>
    <row r="45" spans="1:10" x14ac:dyDescent="0.25">
      <c r="A45" t="s">
        <v>72</v>
      </c>
      <c r="B45" t="s">
        <v>5</v>
      </c>
      <c r="C45" s="1">
        <v>42892</v>
      </c>
      <c r="D45">
        <v>380.89999399999999</v>
      </c>
      <c r="E45">
        <f t="shared" si="0"/>
        <v>-1.5507883414441204E-2</v>
      </c>
      <c r="F45" s="1">
        <v>42892</v>
      </c>
      <c r="G45">
        <v>9637.15</v>
      </c>
      <c r="H45">
        <f t="shared" si="1"/>
        <v>-3.9224400781388002E-3</v>
      </c>
      <c r="I45" s="26">
        <f t="shared" si="2"/>
        <v>-3.0774714685419591E-2</v>
      </c>
      <c r="J45" s="26">
        <f t="shared" si="3"/>
        <v>-1.2146915057702903</v>
      </c>
    </row>
    <row r="46" spans="1:10" x14ac:dyDescent="0.25">
      <c r="A46" t="s">
        <v>72</v>
      </c>
      <c r="B46" t="s">
        <v>5</v>
      </c>
      <c r="C46" s="1">
        <v>42893</v>
      </c>
      <c r="D46">
        <v>379.64999399999999</v>
      </c>
      <c r="E46">
        <f t="shared" si="0"/>
        <v>-3.2817012856135586E-3</v>
      </c>
      <c r="F46" s="1">
        <v>42893</v>
      </c>
      <c r="G46">
        <v>9663.9</v>
      </c>
      <c r="H46">
        <f t="shared" si="1"/>
        <v>2.7757168872539761E-3</v>
      </c>
      <c r="I46" s="26">
        <f t="shared" si="2"/>
        <v>-2.4076557720026814E-2</v>
      </c>
      <c r="J46" s="26">
        <f t="shared" si="3"/>
        <v>-0.95031230832371039</v>
      </c>
    </row>
    <row r="47" spans="1:10" x14ac:dyDescent="0.25">
      <c r="A47" t="s">
        <v>72</v>
      </c>
      <c r="B47" t="s">
        <v>5</v>
      </c>
      <c r="C47" s="1">
        <v>42894</v>
      </c>
      <c r="D47">
        <v>379.79998799999998</v>
      </c>
      <c r="E47">
        <f t="shared" si="0"/>
        <v>3.9508495290530021E-4</v>
      </c>
      <c r="F47" s="1">
        <v>42894</v>
      </c>
      <c r="G47">
        <v>9647.25</v>
      </c>
      <c r="H47">
        <f t="shared" si="1"/>
        <v>-1.7229069009405684E-3</v>
      </c>
      <c r="I47" s="26">
        <f t="shared" si="2"/>
        <v>-2.8575181508221359E-2</v>
      </c>
      <c r="J47" s="26">
        <f t="shared" si="3"/>
        <v>-1.12787496516826</v>
      </c>
    </row>
    <row r="48" spans="1:10" x14ac:dyDescent="0.25">
      <c r="A48" t="s">
        <v>72</v>
      </c>
      <c r="B48" t="s">
        <v>5</v>
      </c>
      <c r="C48" s="1">
        <v>42895</v>
      </c>
      <c r="D48">
        <v>392.29998799999998</v>
      </c>
      <c r="E48">
        <f t="shared" si="0"/>
        <v>3.2912060018285283E-2</v>
      </c>
      <c r="F48" s="1">
        <v>42895</v>
      </c>
      <c r="G48">
        <v>9668.25</v>
      </c>
      <c r="H48">
        <f t="shared" si="1"/>
        <v>2.1767861307626646E-3</v>
      </c>
      <c r="I48" s="26">
        <f t="shared" si="2"/>
        <v>-2.4675488476518126E-2</v>
      </c>
      <c r="J48" s="26">
        <f t="shared" si="3"/>
        <v>-0.97395236834997767</v>
      </c>
    </row>
    <row r="49" spans="1:10" x14ac:dyDescent="0.25">
      <c r="A49" t="s">
        <v>72</v>
      </c>
      <c r="B49" t="s">
        <v>5</v>
      </c>
      <c r="C49" s="1">
        <v>42898</v>
      </c>
      <c r="D49">
        <v>383.60000600000001</v>
      </c>
      <c r="E49">
        <f t="shared" si="0"/>
        <v>-2.2176860224629835E-2</v>
      </c>
      <c r="F49" s="1">
        <v>42898</v>
      </c>
      <c r="G49">
        <v>9616.4</v>
      </c>
      <c r="H49">
        <f t="shared" si="1"/>
        <v>-5.3629146950069373E-3</v>
      </c>
      <c r="I49" s="26">
        <f t="shared" si="2"/>
        <v>-3.2215189302287728E-2</v>
      </c>
      <c r="J49" s="26">
        <f t="shared" si="3"/>
        <v>-1.2715476715958154</v>
      </c>
    </row>
    <row r="50" spans="1:10" x14ac:dyDescent="0.25">
      <c r="A50" t="s">
        <v>72</v>
      </c>
      <c r="B50" t="s">
        <v>5</v>
      </c>
      <c r="C50" s="1">
        <v>42899</v>
      </c>
      <c r="D50">
        <v>382.70001200000002</v>
      </c>
      <c r="E50">
        <f t="shared" si="0"/>
        <v>-2.3461782740430426E-3</v>
      </c>
      <c r="F50" s="1">
        <v>42899</v>
      </c>
      <c r="G50">
        <v>9606.9</v>
      </c>
      <c r="H50">
        <f t="shared" si="1"/>
        <v>-9.8789567821633284E-4</v>
      </c>
      <c r="I50" s="26">
        <f t="shared" si="2"/>
        <v>-2.7840170285497123E-2</v>
      </c>
      <c r="J50" s="26">
        <f t="shared" si="3"/>
        <v>-1.0988637493693378</v>
      </c>
    </row>
    <row r="51" spans="1:10" x14ac:dyDescent="0.25">
      <c r="A51" t="s">
        <v>72</v>
      </c>
      <c r="B51" t="s">
        <v>5</v>
      </c>
      <c r="C51" s="1">
        <v>42900</v>
      </c>
      <c r="D51">
        <v>377.35000600000001</v>
      </c>
      <c r="E51">
        <f t="shared" si="0"/>
        <v>-1.3979633739859998E-2</v>
      </c>
      <c r="F51" s="1">
        <v>42900</v>
      </c>
      <c r="G51">
        <v>9618.15</v>
      </c>
      <c r="H51">
        <f t="shared" si="1"/>
        <v>1.1710333198013956E-3</v>
      </c>
      <c r="I51" s="26">
        <f t="shared" si="2"/>
        <v>-2.5681241287479395E-2</v>
      </c>
      <c r="J51" s="26">
        <f t="shared" si="3"/>
        <v>-1.0136498735540813</v>
      </c>
    </row>
    <row r="52" spans="1:10" x14ac:dyDescent="0.25">
      <c r="A52" t="s">
        <v>72</v>
      </c>
      <c r="B52" t="s">
        <v>5</v>
      </c>
      <c r="C52" s="1">
        <v>42901</v>
      </c>
      <c r="D52">
        <v>377.29998799999998</v>
      </c>
      <c r="E52">
        <f t="shared" si="0"/>
        <v>-1.3255068028283912E-4</v>
      </c>
      <c r="F52" s="1">
        <v>42901</v>
      </c>
      <c r="G52">
        <v>9578.0499999999993</v>
      </c>
      <c r="H52">
        <f t="shared" si="1"/>
        <v>-4.1692009378103689E-3</v>
      </c>
      <c r="I52" s="26">
        <f t="shared" si="2"/>
        <v>-3.1021475545091159E-2</v>
      </c>
      <c r="J52" s="26">
        <f t="shared" si="3"/>
        <v>-1.2244312652859697</v>
      </c>
    </row>
    <row r="53" spans="1:10" x14ac:dyDescent="0.25">
      <c r="A53" t="s">
        <v>72</v>
      </c>
      <c r="B53" t="s">
        <v>5</v>
      </c>
      <c r="C53" s="1">
        <v>42902</v>
      </c>
      <c r="D53">
        <v>377.39999399999999</v>
      </c>
      <c r="E53">
        <f t="shared" si="0"/>
        <v>2.6505699226264667E-4</v>
      </c>
      <c r="F53" s="1">
        <v>42902</v>
      </c>
      <c r="G53">
        <v>9588.0499999999993</v>
      </c>
      <c r="H53">
        <f t="shared" si="1"/>
        <v>1.0440538522977771E-3</v>
      </c>
      <c r="I53" s="26">
        <f t="shared" si="2"/>
        <v>-2.5808220754983013E-2</v>
      </c>
      <c r="J53" s="26">
        <f t="shared" si="3"/>
        <v>-1.0186618089094708</v>
      </c>
    </row>
    <row r="54" spans="1:10" x14ac:dyDescent="0.25">
      <c r="A54" t="s">
        <v>72</v>
      </c>
      <c r="B54" t="s">
        <v>5</v>
      </c>
      <c r="C54" s="1">
        <v>42905</v>
      </c>
      <c r="D54">
        <v>377.14999399999999</v>
      </c>
      <c r="E54">
        <f t="shared" si="0"/>
        <v>-6.6242714354680654E-4</v>
      </c>
      <c r="F54" s="1">
        <v>42905</v>
      </c>
      <c r="G54">
        <v>9657.5499999999993</v>
      </c>
      <c r="H54">
        <f t="shared" si="1"/>
        <v>7.2486063380978738E-3</v>
      </c>
      <c r="I54" s="26">
        <f t="shared" si="2"/>
        <v>-1.9603668269182917E-2</v>
      </c>
      <c r="J54" s="26">
        <f t="shared" si="3"/>
        <v>-0.77376539707764946</v>
      </c>
    </row>
    <row r="55" spans="1:10" x14ac:dyDescent="0.25">
      <c r="A55" t="s">
        <v>72</v>
      </c>
      <c r="B55" t="s">
        <v>5</v>
      </c>
      <c r="C55" s="1">
        <v>42906</v>
      </c>
      <c r="D55">
        <v>374.29998799999998</v>
      </c>
      <c r="E55">
        <f t="shared" si="0"/>
        <v>-7.5566910919797614E-3</v>
      </c>
      <c r="F55" s="1">
        <v>42906</v>
      </c>
      <c r="G55">
        <v>9653.5</v>
      </c>
      <c r="H55">
        <f t="shared" si="1"/>
        <v>-4.1936101806350212E-4</v>
      </c>
      <c r="I55" s="26">
        <f t="shared" si="2"/>
        <v>-2.7271635625344293E-2</v>
      </c>
      <c r="J55" s="26">
        <f t="shared" si="3"/>
        <v>-1.0764234366163872</v>
      </c>
    </row>
    <row r="56" spans="1:10" x14ac:dyDescent="0.25">
      <c r="A56" t="s">
        <v>72</v>
      </c>
      <c r="B56" t="s">
        <v>5</v>
      </c>
      <c r="C56" s="1">
        <v>42907</v>
      </c>
      <c r="D56">
        <v>368.85000600000001</v>
      </c>
      <c r="E56">
        <f t="shared" si="0"/>
        <v>-1.4560465334559347E-2</v>
      </c>
      <c r="F56" s="1">
        <v>42907</v>
      </c>
      <c r="G56">
        <v>9633.6</v>
      </c>
      <c r="H56">
        <f t="shared" si="1"/>
        <v>-2.0614284974361796E-3</v>
      </c>
      <c r="I56" s="26">
        <f t="shared" si="2"/>
        <v>-2.891370310471697E-2</v>
      </c>
      <c r="J56" s="26">
        <f t="shared" si="3"/>
        <v>-1.1412365612703299</v>
      </c>
    </row>
    <row r="57" spans="1:10" x14ac:dyDescent="0.25">
      <c r="A57" t="s">
        <v>72</v>
      </c>
      <c r="B57" t="s">
        <v>5</v>
      </c>
      <c r="C57" s="1">
        <v>42908</v>
      </c>
      <c r="D57">
        <v>373.95001200000002</v>
      </c>
      <c r="E57">
        <f t="shared" si="0"/>
        <v>1.382677488691697E-2</v>
      </c>
      <c r="F57" s="1">
        <v>42908</v>
      </c>
      <c r="G57">
        <v>9630</v>
      </c>
      <c r="H57">
        <f t="shared" si="1"/>
        <v>-3.7369207772797175E-4</v>
      </c>
      <c r="I57" s="26">
        <f t="shared" si="2"/>
        <v>-2.7225966685008762E-2</v>
      </c>
      <c r="J57" s="26">
        <f t="shared" si="3"/>
        <v>-1.0746208634822361</v>
      </c>
    </row>
    <row r="58" spans="1:10" x14ac:dyDescent="0.25">
      <c r="A58" t="s">
        <v>72</v>
      </c>
      <c r="B58" t="s">
        <v>5</v>
      </c>
      <c r="C58" s="1">
        <v>42909</v>
      </c>
      <c r="D58">
        <v>360.14999399999999</v>
      </c>
      <c r="E58">
        <f t="shared" si="0"/>
        <v>-3.6903376272655497E-2</v>
      </c>
      <c r="F58" s="1">
        <v>42909</v>
      </c>
      <c r="G58">
        <v>9574.9500000000007</v>
      </c>
      <c r="H58">
        <f t="shared" si="1"/>
        <v>-5.7165109034267303E-3</v>
      </c>
      <c r="I58" s="26">
        <f t="shared" si="2"/>
        <v>-3.2568785510707521E-2</v>
      </c>
      <c r="J58" s="26">
        <f t="shared" si="3"/>
        <v>-1.2855042692517344</v>
      </c>
    </row>
    <row r="59" spans="1:10" x14ac:dyDescent="0.25">
      <c r="A59" t="s">
        <v>72</v>
      </c>
      <c r="B59" t="s">
        <v>5</v>
      </c>
      <c r="C59" s="1">
        <v>42913</v>
      </c>
      <c r="D59">
        <v>344.95001200000002</v>
      </c>
      <c r="E59">
        <f t="shared" si="0"/>
        <v>-4.220458768076496E-2</v>
      </c>
      <c r="F59" s="1">
        <v>42913</v>
      </c>
      <c r="G59">
        <v>9511.4</v>
      </c>
      <c r="H59">
        <f t="shared" si="1"/>
        <v>-6.6371103765555661E-3</v>
      </c>
      <c r="I59" s="26">
        <f t="shared" si="2"/>
        <v>-3.3489384983836357E-2</v>
      </c>
      <c r="J59" s="26">
        <f t="shared" si="3"/>
        <v>-1.3218407348098051</v>
      </c>
    </row>
    <row r="60" spans="1:10" x14ac:dyDescent="0.25">
      <c r="A60" t="s">
        <v>72</v>
      </c>
      <c r="B60" t="s">
        <v>5</v>
      </c>
      <c r="C60" s="1">
        <v>42914</v>
      </c>
      <c r="D60">
        <v>344.70001200000002</v>
      </c>
      <c r="E60">
        <f t="shared" si="0"/>
        <v>-7.2474269112365874E-4</v>
      </c>
      <c r="F60" s="1">
        <v>42914</v>
      </c>
      <c r="G60">
        <v>9491.25</v>
      </c>
      <c r="H60">
        <f t="shared" si="1"/>
        <v>-2.1185104190760695E-3</v>
      </c>
      <c r="I60" s="26">
        <f t="shared" si="2"/>
        <v>-2.897078502635686E-2</v>
      </c>
      <c r="J60" s="26">
        <f t="shared" si="3"/>
        <v>-1.1434896097894724</v>
      </c>
    </row>
    <row r="61" spans="1:10" x14ac:dyDescent="0.25">
      <c r="A61" t="s">
        <v>72</v>
      </c>
      <c r="B61" t="s">
        <v>5</v>
      </c>
      <c r="C61" s="1">
        <v>42915</v>
      </c>
      <c r="D61">
        <v>344.5</v>
      </c>
      <c r="E61">
        <f t="shared" si="0"/>
        <v>-5.8024947211199329E-4</v>
      </c>
      <c r="F61" s="1">
        <v>42915</v>
      </c>
      <c r="G61">
        <v>9504.1</v>
      </c>
      <c r="H61">
        <f t="shared" si="1"/>
        <v>1.3538785723692381E-3</v>
      </c>
      <c r="I61" s="26">
        <f t="shared" si="2"/>
        <v>-2.5498396034911552E-2</v>
      </c>
      <c r="J61" s="26">
        <f t="shared" si="3"/>
        <v>-1.0064328911243527</v>
      </c>
    </row>
    <row r="62" spans="1:10" x14ac:dyDescent="0.25">
      <c r="A62" t="s">
        <v>72</v>
      </c>
      <c r="B62" t="s">
        <v>5</v>
      </c>
      <c r="C62" s="1">
        <v>42916</v>
      </c>
      <c r="D62">
        <v>357.70001200000002</v>
      </c>
      <c r="E62">
        <f t="shared" si="0"/>
        <v>3.8316435413642935E-2</v>
      </c>
      <c r="F62" s="1">
        <v>42916</v>
      </c>
      <c r="G62">
        <v>9520.9</v>
      </c>
      <c r="H62">
        <f t="shared" si="1"/>
        <v>1.767658168579711E-3</v>
      </c>
      <c r="I62" s="26">
        <f t="shared" si="2"/>
        <v>-2.5084616438701079E-2</v>
      </c>
      <c r="J62" s="26">
        <f t="shared" si="3"/>
        <v>-0.99010082871806659</v>
      </c>
    </row>
    <row r="63" spans="1:10" x14ac:dyDescent="0.25">
      <c r="A63" t="s">
        <v>72</v>
      </c>
      <c r="B63" t="s">
        <v>5</v>
      </c>
      <c r="C63" s="1">
        <v>42919</v>
      </c>
      <c r="D63">
        <v>368</v>
      </c>
      <c r="E63">
        <f t="shared" si="0"/>
        <v>2.8795045162033572E-2</v>
      </c>
      <c r="F63" s="1">
        <v>42919</v>
      </c>
      <c r="G63">
        <v>9615</v>
      </c>
      <c r="H63">
        <f t="shared" si="1"/>
        <v>9.8835194151813965E-3</v>
      </c>
      <c r="I63" s="26">
        <f t="shared" si="2"/>
        <v>-1.6968755192099394E-2</v>
      </c>
      <c r="J63" s="26">
        <f t="shared" si="3"/>
        <v>-0.66976422059581531</v>
      </c>
    </row>
    <row r="64" spans="1:10" x14ac:dyDescent="0.25">
      <c r="A64" t="s">
        <v>72</v>
      </c>
      <c r="B64" t="s">
        <v>5</v>
      </c>
      <c r="C64" s="1">
        <v>42920</v>
      </c>
      <c r="D64">
        <v>368.5</v>
      </c>
      <c r="E64">
        <f t="shared" si="0"/>
        <v>1.3586956521738358E-3</v>
      </c>
      <c r="F64" s="1">
        <v>42920</v>
      </c>
      <c r="G64">
        <v>9613.2999999999993</v>
      </c>
      <c r="H64">
        <f t="shared" si="1"/>
        <v>-1.7680707228295844E-4</v>
      </c>
      <c r="I64" s="26">
        <f t="shared" si="2"/>
        <v>-2.7029081679563749E-2</v>
      </c>
      <c r="J64" s="26">
        <f t="shared" si="3"/>
        <v>-1.0668497258397838</v>
      </c>
    </row>
    <row r="65" spans="1:10" x14ac:dyDescent="0.25">
      <c r="A65" t="s">
        <v>72</v>
      </c>
      <c r="B65" t="s">
        <v>5</v>
      </c>
      <c r="C65" s="1">
        <v>42921</v>
      </c>
      <c r="D65">
        <v>362.20001200000002</v>
      </c>
      <c r="E65">
        <f t="shared" si="0"/>
        <v>-1.7096303934871049E-2</v>
      </c>
      <c r="F65" s="1">
        <v>42921</v>
      </c>
      <c r="G65">
        <v>9637.6</v>
      </c>
      <c r="H65">
        <f t="shared" si="1"/>
        <v>2.5277480157699372E-3</v>
      </c>
      <c r="I65" s="26">
        <f t="shared" si="2"/>
        <v>-2.4324526591510853E-2</v>
      </c>
      <c r="J65" s="26">
        <f t="shared" si="3"/>
        <v>-0.96009974859622127</v>
      </c>
    </row>
    <row r="66" spans="1:10" x14ac:dyDescent="0.25">
      <c r="A66" t="s">
        <v>72</v>
      </c>
      <c r="B66" t="s">
        <v>5</v>
      </c>
      <c r="C66" s="1">
        <v>42922</v>
      </c>
      <c r="D66">
        <v>364.39999399999999</v>
      </c>
      <c r="E66">
        <f t="shared" si="0"/>
        <v>6.0739423719289309E-3</v>
      </c>
      <c r="F66" s="1">
        <v>42922</v>
      </c>
      <c r="G66">
        <v>9674.5499999999993</v>
      </c>
      <c r="H66">
        <f t="shared" si="1"/>
        <v>3.833942060263773E-3</v>
      </c>
      <c r="I66" s="26">
        <f t="shared" si="2"/>
        <v>-2.3018332547017017E-2</v>
      </c>
      <c r="J66" s="26">
        <f t="shared" si="3"/>
        <v>-0.90854369594218598</v>
      </c>
    </row>
    <row r="67" spans="1:10" x14ac:dyDescent="0.25">
      <c r="A67" t="s">
        <v>72</v>
      </c>
      <c r="B67" t="s">
        <v>5</v>
      </c>
      <c r="C67" s="1">
        <v>42923</v>
      </c>
      <c r="D67">
        <v>382.35000600000001</v>
      </c>
      <c r="E67">
        <f t="shared" si="0"/>
        <v>4.9259089724353888E-2</v>
      </c>
      <c r="F67" s="1">
        <v>42923</v>
      </c>
      <c r="G67">
        <v>9665.7999999999993</v>
      </c>
      <c r="H67">
        <f t="shared" si="1"/>
        <v>-9.0443483159419191E-4</v>
      </c>
      <c r="I67" s="26">
        <f t="shared" si="2"/>
        <v>-2.7756709438874982E-2</v>
      </c>
      <c r="J67" s="26">
        <f t="shared" si="3"/>
        <v>-1.0955695130947658</v>
      </c>
    </row>
    <row r="68" spans="1:10" x14ac:dyDescent="0.25">
      <c r="A68" t="s">
        <v>72</v>
      </c>
      <c r="B68" t="s">
        <v>5</v>
      </c>
      <c r="C68" s="1">
        <v>42926</v>
      </c>
      <c r="D68">
        <v>387.54998799999998</v>
      </c>
      <c r="E68">
        <f t="shared" ref="E68:E131" si="4">(D68/D67)-1</f>
        <v>1.3600057325486192E-2</v>
      </c>
      <c r="F68" s="1">
        <v>42926</v>
      </c>
      <c r="G68">
        <v>9771.0499999999993</v>
      </c>
      <c r="H68">
        <f t="shared" ref="H68:H131" si="5">(G68/G67)-1</f>
        <v>1.0888907281342508E-2</v>
      </c>
      <c r="I68" s="26">
        <f t="shared" ref="I68:I131" si="6">H68-$M$3</f>
        <v>-1.5963367325938282E-2</v>
      </c>
      <c r="J68" s="26">
        <f t="shared" ref="J68:J131" si="7">I68/$E$249</f>
        <v>-0.63008111992326821</v>
      </c>
    </row>
    <row r="69" spans="1:10" x14ac:dyDescent="0.25">
      <c r="A69" t="s">
        <v>72</v>
      </c>
      <c r="B69" t="s">
        <v>5</v>
      </c>
      <c r="C69" s="1">
        <v>42927</v>
      </c>
      <c r="D69">
        <v>384.79998799999998</v>
      </c>
      <c r="E69">
        <f t="shared" si="4"/>
        <v>-7.095858818604861E-3</v>
      </c>
      <c r="F69" s="1">
        <v>42927</v>
      </c>
      <c r="G69">
        <v>9786.0499999999993</v>
      </c>
      <c r="H69">
        <f t="shared" si="5"/>
        <v>1.5351471950302287E-3</v>
      </c>
      <c r="I69" s="26">
        <f t="shared" si="6"/>
        <v>-2.5317127412250562E-2</v>
      </c>
      <c r="J69" s="26">
        <f t="shared" si="7"/>
        <v>-0.99927813896954865</v>
      </c>
    </row>
    <row r="70" spans="1:10" x14ac:dyDescent="0.25">
      <c r="A70" t="s">
        <v>72</v>
      </c>
      <c r="B70" t="s">
        <v>5</v>
      </c>
      <c r="C70" s="1">
        <v>42928</v>
      </c>
      <c r="D70">
        <v>381.45001200000002</v>
      </c>
      <c r="E70">
        <f t="shared" si="4"/>
        <v>-8.7057591072481344E-3</v>
      </c>
      <c r="F70" s="1">
        <v>42928</v>
      </c>
      <c r="G70">
        <v>9816.1</v>
      </c>
      <c r="H70">
        <f t="shared" si="5"/>
        <v>3.0706975746088716E-3</v>
      </c>
      <c r="I70" s="26">
        <f t="shared" si="6"/>
        <v>-2.3781577032671919E-2</v>
      </c>
      <c r="J70" s="26">
        <f t="shared" si="7"/>
        <v>-0.93866929102983976</v>
      </c>
    </row>
    <row r="71" spans="1:10" x14ac:dyDescent="0.25">
      <c r="A71" t="s">
        <v>72</v>
      </c>
      <c r="B71" t="s">
        <v>5</v>
      </c>
      <c r="C71" s="1">
        <v>42929</v>
      </c>
      <c r="D71">
        <v>378.75</v>
      </c>
      <c r="E71">
        <f t="shared" si="4"/>
        <v>-7.0782852669041274E-3</v>
      </c>
      <c r="F71" s="1">
        <v>42929</v>
      </c>
      <c r="G71">
        <v>9891.7000000000007</v>
      </c>
      <c r="H71">
        <f t="shared" si="5"/>
        <v>7.7016330314483294E-3</v>
      </c>
      <c r="I71" s="26">
        <f t="shared" si="6"/>
        <v>-1.9150641575832461E-2</v>
      </c>
      <c r="J71" s="26">
        <f t="shared" si="7"/>
        <v>-0.75588423450879816</v>
      </c>
    </row>
    <row r="72" spans="1:10" x14ac:dyDescent="0.25">
      <c r="A72" t="s">
        <v>72</v>
      </c>
      <c r="B72" t="s">
        <v>5</v>
      </c>
      <c r="C72" s="1">
        <v>42930</v>
      </c>
      <c r="D72">
        <v>376.10000600000001</v>
      </c>
      <c r="E72">
        <f t="shared" si="4"/>
        <v>-6.9966838283828103E-3</v>
      </c>
      <c r="F72" s="1">
        <v>42930</v>
      </c>
      <c r="G72">
        <v>9886.35</v>
      </c>
      <c r="H72">
        <f t="shared" si="5"/>
        <v>-5.4085748657972665E-4</v>
      </c>
      <c r="I72" s="26">
        <f t="shared" si="6"/>
        <v>-2.7393132093860517E-2</v>
      </c>
      <c r="J72" s="26">
        <f t="shared" si="7"/>
        <v>-1.0812189555934539</v>
      </c>
    </row>
    <row r="73" spans="1:10" x14ac:dyDescent="0.25">
      <c r="A73" t="s">
        <v>72</v>
      </c>
      <c r="B73" t="s">
        <v>5</v>
      </c>
      <c r="C73" s="1">
        <v>42933</v>
      </c>
      <c r="D73">
        <v>369.95001200000002</v>
      </c>
      <c r="E73">
        <f t="shared" si="4"/>
        <v>-1.6352017819430742E-2</v>
      </c>
      <c r="F73" s="1">
        <v>42933</v>
      </c>
      <c r="G73">
        <v>9915.9500000000007</v>
      </c>
      <c r="H73">
        <f t="shared" si="5"/>
        <v>2.9940271181982947E-3</v>
      </c>
      <c r="I73" s="26">
        <f t="shared" si="6"/>
        <v>-2.3858247489082496E-2</v>
      </c>
      <c r="J73" s="26">
        <f t="shared" si="7"/>
        <v>-0.94169550762022736</v>
      </c>
    </row>
    <row r="74" spans="1:10" x14ac:dyDescent="0.25">
      <c r="A74" t="s">
        <v>72</v>
      </c>
      <c r="B74" t="s">
        <v>5</v>
      </c>
      <c r="C74" s="1">
        <v>42934</v>
      </c>
      <c r="D74">
        <v>376.04998799999998</v>
      </c>
      <c r="E74">
        <f t="shared" si="4"/>
        <v>1.6488649282703438E-2</v>
      </c>
      <c r="F74" s="1">
        <v>42934</v>
      </c>
      <c r="G74">
        <v>9827.15</v>
      </c>
      <c r="H74">
        <f t="shared" si="5"/>
        <v>-8.9552690362497689E-3</v>
      </c>
      <c r="I74" s="26">
        <f t="shared" si="6"/>
        <v>-3.5807543643530559E-2</v>
      </c>
      <c r="J74" s="26">
        <f t="shared" si="7"/>
        <v>-1.4133394753096635</v>
      </c>
    </row>
    <row r="75" spans="1:10" x14ac:dyDescent="0.25">
      <c r="A75" t="s">
        <v>72</v>
      </c>
      <c r="B75" t="s">
        <v>5</v>
      </c>
      <c r="C75" s="1">
        <v>42935</v>
      </c>
      <c r="D75">
        <v>381.25</v>
      </c>
      <c r="E75">
        <f t="shared" si="4"/>
        <v>1.3827980763025716E-2</v>
      </c>
      <c r="F75" s="1">
        <v>42935</v>
      </c>
      <c r="G75">
        <v>9899.6</v>
      </c>
      <c r="H75">
        <f t="shared" si="5"/>
        <v>7.372432495688086E-3</v>
      </c>
      <c r="I75" s="26">
        <f t="shared" si="6"/>
        <v>-1.9479842111592705E-2</v>
      </c>
      <c r="J75" s="26">
        <f t="shared" si="7"/>
        <v>-0.76887792424956614</v>
      </c>
    </row>
    <row r="76" spans="1:10" x14ac:dyDescent="0.25">
      <c r="A76" t="s">
        <v>72</v>
      </c>
      <c r="B76" t="s">
        <v>5</v>
      </c>
      <c r="C76" s="1">
        <v>42936</v>
      </c>
      <c r="D76">
        <v>383.95001200000002</v>
      </c>
      <c r="E76">
        <f t="shared" si="4"/>
        <v>7.08199868852466E-3</v>
      </c>
      <c r="F76" s="1">
        <v>42936</v>
      </c>
      <c r="G76">
        <v>9873.2999999999993</v>
      </c>
      <c r="H76">
        <f t="shared" si="5"/>
        <v>-2.6566729968888758E-3</v>
      </c>
      <c r="I76" s="26">
        <f t="shared" si="6"/>
        <v>-2.9508947604169666E-2</v>
      </c>
      <c r="J76" s="26">
        <f t="shared" si="7"/>
        <v>-1.1647311231121733</v>
      </c>
    </row>
    <row r="77" spans="1:10" x14ac:dyDescent="0.25">
      <c r="A77" t="s">
        <v>72</v>
      </c>
      <c r="B77" t="s">
        <v>5</v>
      </c>
      <c r="C77" s="1">
        <v>42937</v>
      </c>
      <c r="D77">
        <v>380.20001200000002</v>
      </c>
      <c r="E77">
        <f t="shared" si="4"/>
        <v>-9.766896426089966E-3</v>
      </c>
      <c r="F77" s="1">
        <v>42937</v>
      </c>
      <c r="G77">
        <v>9915.25</v>
      </c>
      <c r="H77">
        <f t="shared" si="5"/>
        <v>4.2488327104412971E-3</v>
      </c>
      <c r="I77" s="26">
        <f t="shared" si="6"/>
        <v>-2.2603441896839493E-2</v>
      </c>
      <c r="J77" s="26">
        <f t="shared" si="7"/>
        <v>-0.89216777974781369</v>
      </c>
    </row>
    <row r="78" spans="1:10" x14ac:dyDescent="0.25">
      <c r="A78" t="s">
        <v>72</v>
      </c>
      <c r="B78" t="s">
        <v>5</v>
      </c>
      <c r="C78" s="1">
        <v>42940</v>
      </c>
      <c r="D78">
        <v>381.35000600000001</v>
      </c>
      <c r="E78">
        <f t="shared" si="4"/>
        <v>3.0247079529286403E-3</v>
      </c>
      <c r="F78" s="1">
        <v>42940</v>
      </c>
      <c r="G78">
        <v>9966.4</v>
      </c>
      <c r="H78">
        <f t="shared" si="5"/>
        <v>5.1587201532992122E-3</v>
      </c>
      <c r="I78" s="26">
        <f t="shared" si="6"/>
        <v>-2.1693554453981578E-2</v>
      </c>
      <c r="J78" s="26">
        <f t="shared" si="7"/>
        <v>-0.85625412272956691</v>
      </c>
    </row>
    <row r="79" spans="1:10" x14ac:dyDescent="0.25">
      <c r="A79" t="s">
        <v>72</v>
      </c>
      <c r="B79" t="s">
        <v>5</v>
      </c>
      <c r="C79" s="1">
        <v>42941</v>
      </c>
      <c r="D79">
        <v>379.95001200000002</v>
      </c>
      <c r="E79">
        <f t="shared" si="4"/>
        <v>-3.6711524268338014E-3</v>
      </c>
      <c r="F79" s="1">
        <v>42941</v>
      </c>
      <c r="G79">
        <v>9964.5499999999993</v>
      </c>
      <c r="H79">
        <f t="shared" si="5"/>
        <v>-1.8562369561736514E-4</v>
      </c>
      <c r="I79" s="26">
        <f t="shared" si="6"/>
        <v>-2.7037898302898156E-2</v>
      </c>
      <c r="J79" s="26">
        <f t="shared" si="7"/>
        <v>-1.0671977218353066</v>
      </c>
    </row>
    <row r="80" spans="1:10" x14ac:dyDescent="0.25">
      <c r="A80" t="s">
        <v>72</v>
      </c>
      <c r="B80" t="s">
        <v>5</v>
      </c>
      <c r="C80" s="1">
        <v>42942</v>
      </c>
      <c r="D80">
        <v>376.89999399999999</v>
      </c>
      <c r="E80">
        <f t="shared" si="4"/>
        <v>-8.0274191437583742E-3</v>
      </c>
      <c r="F80" s="1">
        <v>42942</v>
      </c>
      <c r="G80">
        <v>10020.65</v>
      </c>
      <c r="H80">
        <f t="shared" si="5"/>
        <v>5.6299582018255467E-3</v>
      </c>
      <c r="I80" s="26">
        <f t="shared" si="6"/>
        <v>-2.1222316405455244E-2</v>
      </c>
      <c r="J80" s="26">
        <f t="shared" si="7"/>
        <v>-0.8376541499729746</v>
      </c>
    </row>
    <row r="81" spans="1:10" x14ac:dyDescent="0.25">
      <c r="A81" t="s">
        <v>72</v>
      </c>
      <c r="B81" t="s">
        <v>5</v>
      </c>
      <c r="C81" s="1">
        <v>42943</v>
      </c>
      <c r="D81">
        <v>388.45001200000002</v>
      </c>
      <c r="E81">
        <f t="shared" si="4"/>
        <v>3.0644781596892212E-2</v>
      </c>
      <c r="F81" s="1">
        <v>42943</v>
      </c>
      <c r="G81">
        <v>10020.549999999999</v>
      </c>
      <c r="H81">
        <f t="shared" si="5"/>
        <v>-9.9793925544267026E-6</v>
      </c>
      <c r="I81" s="26">
        <f t="shared" si="6"/>
        <v>-2.6862253999835217E-2</v>
      </c>
      <c r="J81" s="26">
        <f t="shared" si="7"/>
        <v>-1.0602649640454</v>
      </c>
    </row>
    <row r="82" spans="1:10" x14ac:dyDescent="0.25">
      <c r="A82" t="s">
        <v>72</v>
      </c>
      <c r="B82" t="s">
        <v>5</v>
      </c>
      <c r="C82" s="1">
        <v>42944</v>
      </c>
      <c r="D82">
        <v>391.70001200000002</v>
      </c>
      <c r="E82">
        <f t="shared" si="4"/>
        <v>8.3665848876328663E-3</v>
      </c>
      <c r="F82" s="1">
        <v>42944</v>
      </c>
      <c r="G82">
        <v>10014.5</v>
      </c>
      <c r="H82">
        <f t="shared" si="5"/>
        <v>-6.0375927469047408E-4</v>
      </c>
      <c r="I82" s="26">
        <f t="shared" si="6"/>
        <v>-2.7456033881971265E-2</v>
      </c>
      <c r="J82" s="26">
        <f t="shared" si="7"/>
        <v>-1.0837017167984533</v>
      </c>
    </row>
    <row r="83" spans="1:10" x14ac:dyDescent="0.25">
      <c r="A83" t="s">
        <v>72</v>
      </c>
      <c r="B83" t="s">
        <v>5</v>
      </c>
      <c r="C83" s="1">
        <v>42947</v>
      </c>
      <c r="D83">
        <v>386.35000600000001</v>
      </c>
      <c r="E83">
        <f t="shared" si="4"/>
        <v>-1.3658426949448299E-2</v>
      </c>
      <c r="F83" s="1">
        <v>42947</v>
      </c>
      <c r="G83">
        <v>10077.1</v>
      </c>
      <c r="H83">
        <f t="shared" si="5"/>
        <v>6.2509361425933108E-3</v>
      </c>
      <c r="I83" s="26">
        <f t="shared" si="6"/>
        <v>-2.060133846468748E-2</v>
      </c>
      <c r="J83" s="26">
        <f t="shared" si="7"/>
        <v>-0.81314387789956044</v>
      </c>
    </row>
    <row r="84" spans="1:10" x14ac:dyDescent="0.25">
      <c r="A84" t="s">
        <v>72</v>
      </c>
      <c r="B84" t="s">
        <v>5</v>
      </c>
      <c r="C84" s="1">
        <v>42948</v>
      </c>
      <c r="D84">
        <v>386.89999399999999</v>
      </c>
      <c r="E84">
        <f t="shared" si="4"/>
        <v>1.4235485737250642E-3</v>
      </c>
      <c r="F84" s="1">
        <v>42948</v>
      </c>
      <c r="G84">
        <v>10114.65</v>
      </c>
      <c r="H84">
        <f t="shared" si="5"/>
        <v>3.7262704547935677E-3</v>
      </c>
      <c r="I84" s="26">
        <f t="shared" si="6"/>
        <v>-2.3126004152487223E-2</v>
      </c>
      <c r="J84" s="26">
        <f t="shared" si="7"/>
        <v>-0.91279354150255032</v>
      </c>
    </row>
    <row r="85" spans="1:10" x14ac:dyDescent="0.25">
      <c r="A85" t="s">
        <v>72</v>
      </c>
      <c r="B85" t="s">
        <v>5</v>
      </c>
      <c r="C85" s="1">
        <v>42949</v>
      </c>
      <c r="D85">
        <v>379.95001200000002</v>
      </c>
      <c r="E85">
        <f t="shared" si="4"/>
        <v>-1.7963251764744115E-2</v>
      </c>
      <c r="F85" s="1">
        <v>42949</v>
      </c>
      <c r="G85">
        <v>10081.5</v>
      </c>
      <c r="H85">
        <f t="shared" si="5"/>
        <v>-3.2774243300558448E-3</v>
      </c>
      <c r="I85" s="26">
        <f t="shared" si="6"/>
        <v>-3.0129698937336635E-2</v>
      </c>
      <c r="J85" s="26">
        <f t="shared" si="7"/>
        <v>-1.1892324508840515</v>
      </c>
    </row>
    <row r="86" spans="1:10" x14ac:dyDescent="0.25">
      <c r="A86" t="s">
        <v>72</v>
      </c>
      <c r="B86" t="s">
        <v>5</v>
      </c>
      <c r="C86" s="1">
        <v>42950</v>
      </c>
      <c r="D86">
        <v>386.60000600000001</v>
      </c>
      <c r="E86">
        <f t="shared" si="4"/>
        <v>1.7502286590268534E-2</v>
      </c>
      <c r="F86" s="1">
        <v>42950</v>
      </c>
      <c r="G86">
        <v>10013.65</v>
      </c>
      <c r="H86">
        <f t="shared" si="5"/>
        <v>-6.7301492833408139E-3</v>
      </c>
      <c r="I86" s="26">
        <f t="shared" si="6"/>
        <v>-3.3582423890621604E-2</v>
      </c>
      <c r="J86" s="26">
        <f t="shared" si="7"/>
        <v>-1.3255130213259736</v>
      </c>
    </row>
    <row r="87" spans="1:10" x14ac:dyDescent="0.25">
      <c r="A87" t="s">
        <v>72</v>
      </c>
      <c r="B87" t="s">
        <v>5</v>
      </c>
      <c r="C87" s="1">
        <v>42951</v>
      </c>
      <c r="D87">
        <v>397.35000600000001</v>
      </c>
      <c r="E87">
        <f t="shared" si="4"/>
        <v>2.7806517933680608E-2</v>
      </c>
      <c r="F87" s="1">
        <v>42951</v>
      </c>
      <c r="G87">
        <v>10066.4</v>
      </c>
      <c r="H87">
        <f t="shared" si="5"/>
        <v>5.2678094401141795E-3</v>
      </c>
      <c r="I87" s="26">
        <f t="shared" si="6"/>
        <v>-2.1584465167166611E-2</v>
      </c>
      <c r="J87" s="26">
        <f t="shared" si="7"/>
        <v>-0.85194832066383863</v>
      </c>
    </row>
    <row r="88" spans="1:10" x14ac:dyDescent="0.25">
      <c r="A88" t="s">
        <v>72</v>
      </c>
      <c r="B88" t="s">
        <v>5</v>
      </c>
      <c r="C88" s="1">
        <v>42954</v>
      </c>
      <c r="D88">
        <v>385.75</v>
      </c>
      <c r="E88">
        <f t="shared" si="4"/>
        <v>-2.9193420976065143E-2</v>
      </c>
      <c r="F88" s="1">
        <v>42954</v>
      </c>
      <c r="G88">
        <v>10057.4</v>
      </c>
      <c r="H88">
        <f t="shared" si="5"/>
        <v>-8.9406341889852747E-4</v>
      </c>
      <c r="I88" s="26">
        <f t="shared" si="6"/>
        <v>-2.7746338026179318E-2</v>
      </c>
      <c r="J88" s="26">
        <f t="shared" si="7"/>
        <v>-1.0951601488802463</v>
      </c>
    </row>
    <row r="89" spans="1:10" x14ac:dyDescent="0.25">
      <c r="A89" t="s">
        <v>72</v>
      </c>
      <c r="B89" t="s">
        <v>5</v>
      </c>
      <c r="C89" s="1">
        <v>42955</v>
      </c>
      <c r="D89">
        <v>376.25</v>
      </c>
      <c r="E89">
        <f t="shared" si="4"/>
        <v>-2.4627349319507497E-2</v>
      </c>
      <c r="F89" s="1">
        <v>42955</v>
      </c>
      <c r="G89">
        <v>9978.5499999999993</v>
      </c>
      <c r="H89">
        <f t="shared" si="5"/>
        <v>-7.8399984091316322E-3</v>
      </c>
      <c r="I89" s="26">
        <f t="shared" si="6"/>
        <v>-3.4692273016412423E-2</v>
      </c>
      <c r="J89" s="26">
        <f t="shared" si="7"/>
        <v>-1.3693192537984846</v>
      </c>
    </row>
    <row r="90" spans="1:10" x14ac:dyDescent="0.25">
      <c r="A90" t="s">
        <v>72</v>
      </c>
      <c r="B90" t="s">
        <v>5</v>
      </c>
      <c r="C90" s="1">
        <v>42956</v>
      </c>
      <c r="D90">
        <v>372.64999399999999</v>
      </c>
      <c r="E90">
        <f t="shared" si="4"/>
        <v>-9.5681222591362802E-3</v>
      </c>
      <c r="F90" s="1">
        <v>42956</v>
      </c>
      <c r="G90">
        <v>9908.0499999999993</v>
      </c>
      <c r="H90">
        <f t="shared" si="5"/>
        <v>-7.0651547569536843E-3</v>
      </c>
      <c r="I90" s="26">
        <f t="shared" si="6"/>
        <v>-3.3917429364234475E-2</v>
      </c>
      <c r="J90" s="26">
        <f t="shared" si="7"/>
        <v>-1.3387358345134797</v>
      </c>
    </row>
    <row r="91" spans="1:10" x14ac:dyDescent="0.25">
      <c r="A91" t="s">
        <v>72</v>
      </c>
      <c r="B91" t="s">
        <v>5</v>
      </c>
      <c r="C91" s="1">
        <v>42957</v>
      </c>
      <c r="D91">
        <v>362.54998799999998</v>
      </c>
      <c r="E91">
        <f t="shared" si="4"/>
        <v>-2.7103196464830726E-2</v>
      </c>
      <c r="F91" s="1">
        <v>42957</v>
      </c>
      <c r="G91">
        <v>9820.25</v>
      </c>
      <c r="H91">
        <f t="shared" si="5"/>
        <v>-8.8614813207441578E-3</v>
      </c>
      <c r="I91" s="26">
        <f t="shared" si="6"/>
        <v>-3.5713755928024948E-2</v>
      </c>
      <c r="J91" s="26">
        <f t="shared" si="7"/>
        <v>-1.4096376329844043</v>
      </c>
    </row>
    <row r="92" spans="1:10" x14ac:dyDescent="0.25">
      <c r="A92" t="s">
        <v>72</v>
      </c>
      <c r="B92" t="s">
        <v>5</v>
      </c>
      <c r="C92" s="1">
        <v>42958</v>
      </c>
      <c r="D92">
        <v>367.35000600000001</v>
      </c>
      <c r="E92">
        <f t="shared" si="4"/>
        <v>1.3239603251621102E-2</v>
      </c>
      <c r="F92" s="1">
        <v>42958</v>
      </c>
      <c r="G92">
        <v>9710.7999999999993</v>
      </c>
      <c r="H92">
        <f t="shared" si="5"/>
        <v>-1.1145337440492953E-2</v>
      </c>
      <c r="I92" s="26">
        <f t="shared" si="6"/>
        <v>-3.7997612047773743E-2</v>
      </c>
      <c r="J92" s="26">
        <f t="shared" si="7"/>
        <v>-1.4997824371659587</v>
      </c>
    </row>
    <row r="93" spans="1:10" x14ac:dyDescent="0.25">
      <c r="A93" t="s">
        <v>72</v>
      </c>
      <c r="B93" t="s">
        <v>5</v>
      </c>
      <c r="C93" s="1">
        <v>42961</v>
      </c>
      <c r="D93">
        <v>372.95001200000002</v>
      </c>
      <c r="E93">
        <f t="shared" si="4"/>
        <v>1.5244333492674622E-2</v>
      </c>
      <c r="F93" s="1">
        <v>42961</v>
      </c>
      <c r="G93">
        <v>9794.15</v>
      </c>
      <c r="H93">
        <f t="shared" si="5"/>
        <v>8.5832269226016056E-3</v>
      </c>
      <c r="I93" s="26">
        <f t="shared" si="6"/>
        <v>-1.8269047684679185E-2</v>
      </c>
      <c r="J93" s="26">
        <f t="shared" si="7"/>
        <v>-0.72108733640367251</v>
      </c>
    </row>
    <row r="94" spans="1:10" x14ac:dyDescent="0.25">
      <c r="A94" t="s">
        <v>72</v>
      </c>
      <c r="B94" t="s">
        <v>5</v>
      </c>
      <c r="C94" s="1">
        <v>42963</v>
      </c>
      <c r="D94">
        <v>370.04998799999998</v>
      </c>
      <c r="E94">
        <f t="shared" si="4"/>
        <v>-7.7759053671783152E-3</v>
      </c>
      <c r="F94" s="1">
        <v>42963</v>
      </c>
      <c r="G94">
        <v>9897.2999999999993</v>
      </c>
      <c r="H94">
        <f t="shared" si="5"/>
        <v>1.0531797042111934E-2</v>
      </c>
      <c r="I94" s="26">
        <f t="shared" si="6"/>
        <v>-1.6320477565168856E-2</v>
      </c>
      <c r="J94" s="26">
        <f t="shared" si="7"/>
        <v>-0.6441764179187518</v>
      </c>
    </row>
    <row r="95" spans="1:10" x14ac:dyDescent="0.25">
      <c r="A95" t="s">
        <v>72</v>
      </c>
      <c r="B95" t="s">
        <v>5</v>
      </c>
      <c r="C95" s="1">
        <v>42964</v>
      </c>
      <c r="D95">
        <v>369.10000600000001</v>
      </c>
      <c r="E95">
        <f t="shared" si="4"/>
        <v>-2.5671720870316106E-3</v>
      </c>
      <c r="F95" s="1">
        <v>42964</v>
      </c>
      <c r="G95">
        <v>9904.15</v>
      </c>
      <c r="H95">
        <f t="shared" si="5"/>
        <v>6.9210794863239222E-4</v>
      </c>
      <c r="I95" s="26">
        <f t="shared" si="6"/>
        <v>-2.6160166658648398E-2</v>
      </c>
      <c r="J95" s="26">
        <f t="shared" si="7"/>
        <v>-1.0325532683118721</v>
      </c>
    </row>
    <row r="96" spans="1:10" x14ac:dyDescent="0.25">
      <c r="A96" t="s">
        <v>72</v>
      </c>
      <c r="B96" t="s">
        <v>5</v>
      </c>
      <c r="C96" s="1">
        <v>42965</v>
      </c>
      <c r="D96">
        <v>369.89999399999999</v>
      </c>
      <c r="E96">
        <f t="shared" si="4"/>
        <v>2.1674017529005329E-3</v>
      </c>
      <c r="F96" s="1">
        <v>42965</v>
      </c>
      <c r="G96">
        <v>9837.4</v>
      </c>
      <c r="H96">
        <f t="shared" si="5"/>
        <v>-6.7395990569609765E-3</v>
      </c>
      <c r="I96" s="26">
        <f t="shared" si="6"/>
        <v>-3.3591873664241767E-2</v>
      </c>
      <c r="J96" s="26">
        <f t="shared" si="7"/>
        <v>-1.3258860080413728</v>
      </c>
    </row>
    <row r="97" spans="1:10" x14ac:dyDescent="0.25">
      <c r="A97" t="s">
        <v>72</v>
      </c>
      <c r="B97" t="s">
        <v>5</v>
      </c>
      <c r="C97" s="1">
        <v>42968</v>
      </c>
      <c r="D97">
        <v>369.10000600000001</v>
      </c>
      <c r="E97">
        <f t="shared" si="4"/>
        <v>-2.162714282174294E-3</v>
      </c>
      <c r="F97" s="1">
        <v>42968</v>
      </c>
      <c r="G97">
        <v>9754.35</v>
      </c>
      <c r="H97">
        <f t="shared" si="5"/>
        <v>-8.4422713318559328E-3</v>
      </c>
      <c r="I97" s="26">
        <f t="shared" si="6"/>
        <v>-3.5294545939136723E-2</v>
      </c>
      <c r="J97" s="26">
        <f t="shared" si="7"/>
        <v>-1.3930912305939431</v>
      </c>
    </row>
    <row r="98" spans="1:10" x14ac:dyDescent="0.25">
      <c r="A98" t="s">
        <v>72</v>
      </c>
      <c r="B98" t="s">
        <v>5</v>
      </c>
      <c r="C98" s="1">
        <v>42969</v>
      </c>
      <c r="D98">
        <v>374.85000600000001</v>
      </c>
      <c r="E98">
        <f t="shared" si="4"/>
        <v>1.5578433775479184E-2</v>
      </c>
      <c r="F98" s="1">
        <v>42969</v>
      </c>
      <c r="G98">
        <v>9765.5499999999993</v>
      </c>
      <c r="H98">
        <f t="shared" si="5"/>
        <v>1.1482056723408629E-3</v>
      </c>
      <c r="I98" s="26">
        <f t="shared" si="6"/>
        <v>-2.5704068934939928E-2</v>
      </c>
      <c r="J98" s="26">
        <f t="shared" si="7"/>
        <v>-1.0145508908259055</v>
      </c>
    </row>
    <row r="99" spans="1:10" x14ac:dyDescent="0.25">
      <c r="A99" t="s">
        <v>72</v>
      </c>
      <c r="B99" t="s">
        <v>5</v>
      </c>
      <c r="C99" s="1">
        <v>42970</v>
      </c>
      <c r="D99">
        <v>377.54998799999998</v>
      </c>
      <c r="E99">
        <f t="shared" si="4"/>
        <v>7.2028330179618738E-3</v>
      </c>
      <c r="F99" s="1">
        <v>42970</v>
      </c>
      <c r="G99">
        <v>9852.5</v>
      </c>
      <c r="H99">
        <f t="shared" si="5"/>
        <v>8.9037483807876683E-3</v>
      </c>
      <c r="I99" s="26">
        <f t="shared" si="6"/>
        <v>-1.7948526226493122E-2</v>
      </c>
      <c r="J99" s="26">
        <f t="shared" si="7"/>
        <v>-0.70843621366685705</v>
      </c>
    </row>
    <row r="100" spans="1:10" x14ac:dyDescent="0.25">
      <c r="A100" t="s">
        <v>72</v>
      </c>
      <c r="B100" t="s">
        <v>5</v>
      </c>
      <c r="C100" s="1">
        <v>42971</v>
      </c>
      <c r="D100">
        <v>366.10000600000001</v>
      </c>
      <c r="E100">
        <f t="shared" si="4"/>
        <v>-3.0327062280293249E-2</v>
      </c>
      <c r="F100" s="1">
        <v>42971</v>
      </c>
      <c r="G100">
        <v>9857.0499999999993</v>
      </c>
      <c r="H100">
        <f t="shared" si="5"/>
        <v>4.6181172291293038E-4</v>
      </c>
      <c r="I100" s="26">
        <f t="shared" si="6"/>
        <v>-2.639046288436786E-2</v>
      </c>
      <c r="J100" s="26">
        <f t="shared" si="7"/>
        <v>-1.0416431614937227</v>
      </c>
    </row>
    <row r="101" spans="1:10" x14ac:dyDescent="0.25">
      <c r="A101" t="s">
        <v>72</v>
      </c>
      <c r="B101" t="s">
        <v>5</v>
      </c>
      <c r="C101" s="1">
        <v>42975</v>
      </c>
      <c r="D101">
        <v>376.10000600000001</v>
      </c>
      <c r="E101">
        <f t="shared" si="4"/>
        <v>2.7314940825212686E-2</v>
      </c>
      <c r="F101" s="1">
        <v>42975</v>
      </c>
      <c r="G101">
        <v>9912.7999999999993</v>
      </c>
      <c r="H101">
        <f t="shared" si="5"/>
        <v>5.6558503811992011E-3</v>
      </c>
      <c r="I101" s="26">
        <f t="shared" si="6"/>
        <v>-2.1196424226081589E-2</v>
      </c>
      <c r="J101" s="26">
        <f t="shared" si="7"/>
        <v>-0.83663217428050918</v>
      </c>
    </row>
    <row r="102" spans="1:10" x14ac:dyDescent="0.25">
      <c r="A102" t="s">
        <v>72</v>
      </c>
      <c r="B102" t="s">
        <v>5</v>
      </c>
      <c r="C102" s="1">
        <v>42976</v>
      </c>
      <c r="D102">
        <v>371.85000600000001</v>
      </c>
      <c r="E102">
        <f t="shared" si="4"/>
        <v>-1.1300185940438356E-2</v>
      </c>
      <c r="F102" s="1">
        <v>42976</v>
      </c>
      <c r="G102">
        <v>9796.0499999999993</v>
      </c>
      <c r="H102">
        <f t="shared" si="5"/>
        <v>-1.1777701557582065E-2</v>
      </c>
      <c r="I102" s="26">
        <f t="shared" si="6"/>
        <v>-3.8629976164862856E-2</v>
      </c>
      <c r="J102" s="26">
        <f t="shared" si="7"/>
        <v>-1.5247421266199115</v>
      </c>
    </row>
    <row r="103" spans="1:10" x14ac:dyDescent="0.25">
      <c r="A103" t="s">
        <v>72</v>
      </c>
      <c r="B103" t="s">
        <v>5</v>
      </c>
      <c r="C103" s="1">
        <v>42977</v>
      </c>
      <c r="D103">
        <v>375</v>
      </c>
      <c r="E103">
        <f t="shared" si="4"/>
        <v>8.4711414526641438E-3</v>
      </c>
      <c r="F103" s="1">
        <v>42977</v>
      </c>
      <c r="G103">
        <v>9884.4</v>
      </c>
      <c r="H103">
        <f t="shared" si="5"/>
        <v>9.0189413079762026E-3</v>
      </c>
      <c r="I103" s="26">
        <f t="shared" si="6"/>
        <v>-1.7833333299304588E-2</v>
      </c>
      <c r="J103" s="26">
        <f t="shared" si="7"/>
        <v>-0.70388949823469027</v>
      </c>
    </row>
    <row r="104" spans="1:10" x14ac:dyDescent="0.25">
      <c r="A104" t="s">
        <v>72</v>
      </c>
      <c r="B104" t="s">
        <v>5</v>
      </c>
      <c r="C104" s="1">
        <v>42978</v>
      </c>
      <c r="D104">
        <v>381</v>
      </c>
      <c r="E104">
        <f t="shared" si="4"/>
        <v>1.6000000000000014E-2</v>
      </c>
      <c r="F104" s="1">
        <v>42978</v>
      </c>
      <c r="G104">
        <v>9917.9</v>
      </c>
      <c r="H104">
        <f t="shared" si="5"/>
        <v>3.3891789081785806E-3</v>
      </c>
      <c r="I104" s="26">
        <f t="shared" si="6"/>
        <v>-2.346309569910221E-2</v>
      </c>
      <c r="J104" s="26">
        <f t="shared" si="7"/>
        <v>-0.92609869290771307</v>
      </c>
    </row>
    <row r="105" spans="1:10" x14ac:dyDescent="0.25">
      <c r="A105" t="s">
        <v>72</v>
      </c>
      <c r="B105" t="s">
        <v>5</v>
      </c>
      <c r="C105" s="1">
        <v>42979</v>
      </c>
      <c r="D105">
        <v>390</v>
      </c>
      <c r="E105">
        <f t="shared" si="4"/>
        <v>2.3622047244094446E-2</v>
      </c>
      <c r="F105" s="1">
        <v>42979</v>
      </c>
      <c r="G105">
        <v>9974.4</v>
      </c>
      <c r="H105">
        <f t="shared" si="5"/>
        <v>5.6967704856873969E-3</v>
      </c>
      <c r="I105" s="26">
        <f t="shared" si="6"/>
        <v>-2.1155504121593394E-2</v>
      </c>
      <c r="J105" s="26">
        <f t="shared" si="7"/>
        <v>-0.83501703978307729</v>
      </c>
    </row>
    <row r="106" spans="1:10" x14ac:dyDescent="0.25">
      <c r="A106" t="s">
        <v>72</v>
      </c>
      <c r="B106" t="s">
        <v>5</v>
      </c>
      <c r="C106" s="1">
        <v>42982</v>
      </c>
      <c r="D106">
        <v>394</v>
      </c>
      <c r="E106">
        <f t="shared" si="4"/>
        <v>1.025641025641022E-2</v>
      </c>
      <c r="F106" s="1">
        <v>42982</v>
      </c>
      <c r="G106">
        <v>9912.85</v>
      </c>
      <c r="H106">
        <f t="shared" si="5"/>
        <v>-6.1707972409367207E-3</v>
      </c>
      <c r="I106" s="26">
        <f t="shared" si="6"/>
        <v>-3.3023071848217511E-2</v>
      </c>
      <c r="J106" s="26">
        <f t="shared" si="7"/>
        <v>-1.3034351505288344</v>
      </c>
    </row>
    <row r="107" spans="1:10" x14ac:dyDescent="0.25">
      <c r="A107" t="s">
        <v>72</v>
      </c>
      <c r="B107" t="s">
        <v>5</v>
      </c>
      <c r="C107" s="1">
        <v>42983</v>
      </c>
      <c r="D107">
        <v>421.75</v>
      </c>
      <c r="E107">
        <f t="shared" si="4"/>
        <v>7.0431472081218249E-2</v>
      </c>
      <c r="F107" s="1">
        <v>42983</v>
      </c>
      <c r="G107">
        <v>9952.2000000000007</v>
      </c>
      <c r="H107">
        <f t="shared" si="5"/>
        <v>3.9695950206046771E-3</v>
      </c>
      <c r="I107" s="26">
        <f t="shared" si="6"/>
        <v>-2.2882679586676113E-2</v>
      </c>
      <c r="J107" s="26">
        <f t="shared" si="7"/>
        <v>-0.90318941401486219</v>
      </c>
    </row>
    <row r="108" spans="1:10" x14ac:dyDescent="0.25">
      <c r="A108" t="s">
        <v>72</v>
      </c>
      <c r="B108" t="s">
        <v>5</v>
      </c>
      <c r="C108" s="1">
        <v>42984</v>
      </c>
      <c r="D108">
        <v>420</v>
      </c>
      <c r="E108">
        <f t="shared" si="4"/>
        <v>-4.1493775933609811E-3</v>
      </c>
      <c r="F108" s="1">
        <v>42984</v>
      </c>
      <c r="G108">
        <v>9916.2000000000007</v>
      </c>
      <c r="H108">
        <f t="shared" si="5"/>
        <v>-3.6172906493037171E-3</v>
      </c>
      <c r="I108" s="26">
        <f t="shared" si="6"/>
        <v>-3.0469565256584508E-2</v>
      </c>
      <c r="J108" s="26">
        <f t="shared" si="7"/>
        <v>-1.2026471237837941</v>
      </c>
    </row>
    <row r="109" spans="1:10" x14ac:dyDescent="0.25">
      <c r="A109" t="s">
        <v>72</v>
      </c>
      <c r="B109" t="s">
        <v>5</v>
      </c>
      <c r="C109" s="1">
        <v>42985</v>
      </c>
      <c r="D109">
        <v>430.95001200000002</v>
      </c>
      <c r="E109">
        <f t="shared" si="4"/>
        <v>2.607145714285708E-2</v>
      </c>
      <c r="F109" s="1">
        <v>42985</v>
      </c>
      <c r="G109">
        <v>9929.9</v>
      </c>
      <c r="H109">
        <f t="shared" si="5"/>
        <v>1.3815776204593178E-3</v>
      </c>
      <c r="I109" s="26">
        <f t="shared" si="6"/>
        <v>-2.5470696986821473E-2</v>
      </c>
      <c r="J109" s="26">
        <f t="shared" si="7"/>
        <v>-1.0053395975300214</v>
      </c>
    </row>
    <row r="110" spans="1:10" x14ac:dyDescent="0.25">
      <c r="A110" t="s">
        <v>72</v>
      </c>
      <c r="B110" t="s">
        <v>5</v>
      </c>
      <c r="C110" s="1">
        <v>42986</v>
      </c>
      <c r="D110">
        <v>417.85000600000001</v>
      </c>
      <c r="E110">
        <f t="shared" si="4"/>
        <v>-3.0397971076051356E-2</v>
      </c>
      <c r="F110" s="1">
        <v>42986</v>
      </c>
      <c r="G110">
        <v>9934.7999999999993</v>
      </c>
      <c r="H110">
        <f t="shared" si="5"/>
        <v>4.9345914863185847E-4</v>
      </c>
      <c r="I110" s="26">
        <f t="shared" si="6"/>
        <v>-2.6358815458648932E-2</v>
      </c>
      <c r="J110" s="26">
        <f t="shared" si="7"/>
        <v>-1.0403940237001401</v>
      </c>
    </row>
    <row r="111" spans="1:10" x14ac:dyDescent="0.25">
      <c r="A111" t="s">
        <v>72</v>
      </c>
      <c r="B111" t="s">
        <v>5</v>
      </c>
      <c r="C111" s="1">
        <v>42989</v>
      </c>
      <c r="D111">
        <v>412.89999399999999</v>
      </c>
      <c r="E111">
        <f t="shared" si="4"/>
        <v>-1.1846384896306628E-2</v>
      </c>
      <c r="F111" s="1">
        <v>42989</v>
      </c>
      <c r="G111">
        <v>10006.049999999999</v>
      </c>
      <c r="H111">
        <f t="shared" si="5"/>
        <v>7.1717598743810118E-3</v>
      </c>
      <c r="I111" s="26">
        <f t="shared" si="6"/>
        <v>-1.9680514732899779E-2</v>
      </c>
      <c r="J111" s="26">
        <f t="shared" si="7"/>
        <v>-0.77679856075372344</v>
      </c>
    </row>
    <row r="112" spans="1:10" x14ac:dyDescent="0.25">
      <c r="A112" t="s">
        <v>72</v>
      </c>
      <c r="B112" t="s">
        <v>5</v>
      </c>
      <c r="C112" s="1">
        <v>42990</v>
      </c>
      <c r="D112">
        <v>415.54998799999998</v>
      </c>
      <c r="E112">
        <f t="shared" si="4"/>
        <v>6.4180044526713775E-3</v>
      </c>
      <c r="F112" s="1">
        <v>42990</v>
      </c>
      <c r="G112">
        <v>10093.049999999999</v>
      </c>
      <c r="H112">
        <f t="shared" si="5"/>
        <v>8.6947396824921253E-3</v>
      </c>
      <c r="I112" s="26">
        <f t="shared" si="6"/>
        <v>-1.8157534924788665E-2</v>
      </c>
      <c r="J112" s="26">
        <f t="shared" si="7"/>
        <v>-0.71668587879119328</v>
      </c>
    </row>
    <row r="113" spans="1:10" x14ac:dyDescent="0.25">
      <c r="A113" t="s">
        <v>72</v>
      </c>
      <c r="B113" t="s">
        <v>5</v>
      </c>
      <c r="C113" s="1">
        <v>42991</v>
      </c>
      <c r="D113">
        <v>399.10000600000001</v>
      </c>
      <c r="E113">
        <f t="shared" si="4"/>
        <v>-3.9586048550192654E-2</v>
      </c>
      <c r="F113" s="1">
        <v>42991</v>
      </c>
      <c r="G113">
        <v>10079.299999999999</v>
      </c>
      <c r="H113">
        <f t="shared" si="5"/>
        <v>-1.3623235790964916E-3</v>
      </c>
      <c r="I113" s="26">
        <f t="shared" si="6"/>
        <v>-2.8214598186377282E-2</v>
      </c>
      <c r="J113" s="26">
        <f t="shared" si="7"/>
        <v>-1.113642583076544</v>
      </c>
    </row>
    <row r="114" spans="1:10" x14ac:dyDescent="0.25">
      <c r="A114" t="s">
        <v>72</v>
      </c>
      <c r="B114" t="s">
        <v>5</v>
      </c>
      <c r="C114" s="1">
        <v>42992</v>
      </c>
      <c r="D114">
        <v>388.64999399999999</v>
      </c>
      <c r="E114">
        <f t="shared" si="4"/>
        <v>-2.6183943480071026E-2</v>
      </c>
      <c r="F114" s="1">
        <v>42992</v>
      </c>
      <c r="G114">
        <v>10086.6</v>
      </c>
      <c r="H114">
        <f t="shared" si="5"/>
        <v>7.2425664480668672E-4</v>
      </c>
      <c r="I114" s="26">
        <f t="shared" si="6"/>
        <v>-2.6128017962474104E-2</v>
      </c>
      <c r="J114" s="26">
        <f t="shared" si="7"/>
        <v>-1.0312843451532439</v>
      </c>
    </row>
    <row r="115" spans="1:10" x14ac:dyDescent="0.25">
      <c r="A115" t="s">
        <v>72</v>
      </c>
      <c r="B115" t="s">
        <v>5</v>
      </c>
      <c r="C115" s="1">
        <v>42993</v>
      </c>
      <c r="D115">
        <v>396.54998799999998</v>
      </c>
      <c r="E115">
        <f t="shared" si="4"/>
        <v>2.0326757035791898E-2</v>
      </c>
      <c r="F115" s="1">
        <v>42993</v>
      </c>
      <c r="G115">
        <v>10085.4</v>
      </c>
      <c r="H115">
        <f t="shared" si="5"/>
        <v>-1.1896972220581947E-4</v>
      </c>
      <c r="I115" s="26">
        <f t="shared" si="6"/>
        <v>-2.697124432948661E-2</v>
      </c>
      <c r="J115" s="26">
        <f t="shared" si="7"/>
        <v>-1.0645668602284173</v>
      </c>
    </row>
    <row r="116" spans="1:10" x14ac:dyDescent="0.25">
      <c r="A116" t="s">
        <v>72</v>
      </c>
      <c r="B116" t="s">
        <v>5</v>
      </c>
      <c r="C116" s="1">
        <v>42996</v>
      </c>
      <c r="D116">
        <v>420.14999399999999</v>
      </c>
      <c r="E116">
        <f t="shared" si="4"/>
        <v>5.9513319163182032E-2</v>
      </c>
      <c r="F116" s="1">
        <v>42996</v>
      </c>
      <c r="G116">
        <v>10153.1</v>
      </c>
      <c r="H116">
        <f t="shared" si="5"/>
        <v>6.7126737660381242E-3</v>
      </c>
      <c r="I116" s="26">
        <f t="shared" si="6"/>
        <v>-2.0139600841242666E-2</v>
      </c>
      <c r="J116" s="26">
        <f t="shared" si="7"/>
        <v>-0.79491889109379466</v>
      </c>
    </row>
    <row r="117" spans="1:10" x14ac:dyDescent="0.25">
      <c r="A117" t="s">
        <v>72</v>
      </c>
      <c r="B117" t="s">
        <v>5</v>
      </c>
      <c r="C117" s="1">
        <v>42997</v>
      </c>
      <c r="D117">
        <v>423.45001200000002</v>
      </c>
      <c r="E117">
        <f t="shared" si="4"/>
        <v>7.8543806905302382E-3</v>
      </c>
      <c r="F117" s="1">
        <v>42997</v>
      </c>
      <c r="G117">
        <v>10147.549999999999</v>
      </c>
      <c r="H117">
        <f t="shared" si="5"/>
        <v>-5.4663107819297174E-4</v>
      </c>
      <c r="I117" s="26">
        <f t="shared" si="6"/>
        <v>-2.7398905685473762E-2</v>
      </c>
      <c r="J117" s="26">
        <f t="shared" si="7"/>
        <v>-1.0814468417903556</v>
      </c>
    </row>
    <row r="118" spans="1:10" x14ac:dyDescent="0.25">
      <c r="A118" t="s">
        <v>72</v>
      </c>
      <c r="B118" t="s">
        <v>5</v>
      </c>
      <c r="C118" s="1">
        <v>42998</v>
      </c>
      <c r="D118">
        <v>424.20001200000002</v>
      </c>
      <c r="E118">
        <f t="shared" si="4"/>
        <v>1.7711653766583346E-3</v>
      </c>
      <c r="F118" s="1">
        <v>42998</v>
      </c>
      <c r="G118">
        <v>10141.15</v>
      </c>
      <c r="H118">
        <f t="shared" si="5"/>
        <v>-6.3069410843008544E-4</v>
      </c>
      <c r="I118" s="26">
        <f t="shared" si="6"/>
        <v>-2.7482968715710876E-2</v>
      </c>
      <c r="J118" s="26">
        <f t="shared" si="7"/>
        <v>-1.0847648465167068</v>
      </c>
    </row>
    <row r="119" spans="1:10" x14ac:dyDescent="0.25">
      <c r="A119" t="s">
        <v>72</v>
      </c>
      <c r="B119" t="s">
        <v>5</v>
      </c>
      <c r="C119" s="1">
        <v>42999</v>
      </c>
      <c r="D119">
        <v>417.14999399999999</v>
      </c>
      <c r="E119">
        <f t="shared" si="4"/>
        <v>-1.6619561057438226E-2</v>
      </c>
      <c r="F119" s="1">
        <v>42999</v>
      </c>
      <c r="G119">
        <v>10121.9</v>
      </c>
      <c r="H119">
        <f t="shared" si="5"/>
        <v>-1.8982068108646111E-3</v>
      </c>
      <c r="I119" s="26">
        <f t="shared" si="6"/>
        <v>-2.8750481418145402E-2</v>
      </c>
      <c r="J119" s="26">
        <f t="shared" si="7"/>
        <v>-1.1347941296097068</v>
      </c>
    </row>
    <row r="120" spans="1:10" x14ac:dyDescent="0.25">
      <c r="A120" t="s">
        <v>72</v>
      </c>
      <c r="B120" t="s">
        <v>5</v>
      </c>
      <c r="C120" s="1">
        <v>43000</v>
      </c>
      <c r="D120">
        <v>408.20001200000002</v>
      </c>
      <c r="E120">
        <f t="shared" si="4"/>
        <v>-2.1455069228647705E-2</v>
      </c>
      <c r="F120" s="1">
        <v>43000</v>
      </c>
      <c r="G120">
        <v>9964.4</v>
      </c>
      <c r="H120">
        <f t="shared" si="5"/>
        <v>-1.5560319702822567E-2</v>
      </c>
      <c r="I120" s="26">
        <f t="shared" si="6"/>
        <v>-4.2412594310103358E-2</v>
      </c>
      <c r="J120" s="26">
        <f t="shared" si="7"/>
        <v>-1.6740437262468639</v>
      </c>
    </row>
    <row r="121" spans="1:10" x14ac:dyDescent="0.25">
      <c r="A121" t="s">
        <v>72</v>
      </c>
      <c r="B121" t="s">
        <v>5</v>
      </c>
      <c r="C121" s="1">
        <v>43003</v>
      </c>
      <c r="D121">
        <v>420.25</v>
      </c>
      <c r="E121">
        <f t="shared" si="4"/>
        <v>2.9519812948952007E-2</v>
      </c>
      <c r="F121" s="1">
        <v>43003</v>
      </c>
      <c r="G121">
        <v>9872.6</v>
      </c>
      <c r="H121">
        <f t="shared" si="5"/>
        <v>-9.2127975593110367E-3</v>
      </c>
      <c r="I121" s="26">
        <f t="shared" si="6"/>
        <v>-3.6065072166591827E-2</v>
      </c>
      <c r="J121" s="26">
        <f t="shared" si="7"/>
        <v>-1.4235042392288006</v>
      </c>
    </row>
    <row r="122" spans="1:10" x14ac:dyDescent="0.25">
      <c r="A122" t="s">
        <v>72</v>
      </c>
      <c r="B122" t="s">
        <v>5</v>
      </c>
      <c r="C122" s="1">
        <v>43004</v>
      </c>
      <c r="D122">
        <v>420.45001200000002</v>
      </c>
      <c r="E122">
        <f t="shared" si="4"/>
        <v>4.7593575252835585E-4</v>
      </c>
      <c r="F122" s="1">
        <v>43004</v>
      </c>
      <c r="G122">
        <v>9871.5</v>
      </c>
      <c r="H122">
        <f t="shared" si="5"/>
        <v>-1.1141948422910275E-4</v>
      </c>
      <c r="I122" s="26">
        <f t="shared" si="6"/>
        <v>-2.6963694091509893E-2</v>
      </c>
      <c r="J122" s="26">
        <f t="shared" si="7"/>
        <v>-1.0642688490191952</v>
      </c>
    </row>
    <row r="123" spans="1:10" x14ac:dyDescent="0.25">
      <c r="A123" t="s">
        <v>72</v>
      </c>
      <c r="B123" t="s">
        <v>5</v>
      </c>
      <c r="C123" s="1">
        <v>43005</v>
      </c>
      <c r="D123">
        <v>414.75</v>
      </c>
      <c r="E123">
        <f t="shared" si="4"/>
        <v>-1.3556931471796485E-2</v>
      </c>
      <c r="F123" s="1">
        <v>43005</v>
      </c>
      <c r="G123">
        <v>9735.75</v>
      </c>
      <c r="H123">
        <f t="shared" si="5"/>
        <v>-1.3751709466646389E-2</v>
      </c>
      <c r="I123" s="26">
        <f t="shared" si="6"/>
        <v>-4.060398407392718E-2</v>
      </c>
      <c r="J123" s="26">
        <f t="shared" si="7"/>
        <v>-1.6026570858315345</v>
      </c>
    </row>
    <row r="124" spans="1:10" x14ac:dyDescent="0.25">
      <c r="A124" t="s">
        <v>72</v>
      </c>
      <c r="B124" t="s">
        <v>5</v>
      </c>
      <c r="C124" s="1">
        <v>43006</v>
      </c>
      <c r="D124">
        <v>410.5</v>
      </c>
      <c r="E124">
        <f t="shared" si="4"/>
        <v>-1.024713682941536E-2</v>
      </c>
      <c r="F124" s="1">
        <v>43006</v>
      </c>
      <c r="G124">
        <v>9768.9500000000007</v>
      </c>
      <c r="H124">
        <f t="shared" si="5"/>
        <v>3.4101122152891961E-3</v>
      </c>
      <c r="I124" s="26">
        <f t="shared" si="6"/>
        <v>-2.3442162391991594E-2</v>
      </c>
      <c r="J124" s="26">
        <f t="shared" si="7"/>
        <v>-0.92527244608154857</v>
      </c>
    </row>
    <row r="125" spans="1:10" x14ac:dyDescent="0.25">
      <c r="A125" t="s">
        <v>72</v>
      </c>
      <c r="B125" t="s">
        <v>5</v>
      </c>
      <c r="C125" s="1">
        <v>43007</v>
      </c>
      <c r="D125">
        <v>423.79998799999998</v>
      </c>
      <c r="E125">
        <f t="shared" si="4"/>
        <v>3.2399483556638131E-2</v>
      </c>
      <c r="F125" s="1">
        <v>43007</v>
      </c>
      <c r="G125">
        <v>9788.6</v>
      </c>
      <c r="H125">
        <f t="shared" si="5"/>
        <v>2.0114751329467495E-3</v>
      </c>
      <c r="I125" s="26">
        <f t="shared" si="6"/>
        <v>-2.4840799474334041E-2</v>
      </c>
      <c r="J125" s="26">
        <f t="shared" si="7"/>
        <v>-0.98047726604310037</v>
      </c>
    </row>
    <row r="126" spans="1:10" x14ac:dyDescent="0.25">
      <c r="A126" t="s">
        <v>72</v>
      </c>
      <c r="B126" t="s">
        <v>5</v>
      </c>
      <c r="C126" s="1">
        <v>43011</v>
      </c>
      <c r="D126">
        <v>419.25</v>
      </c>
      <c r="E126">
        <f t="shared" si="4"/>
        <v>-1.0736168307772576E-2</v>
      </c>
      <c r="F126" s="1">
        <v>43011</v>
      </c>
      <c r="G126">
        <v>9859.5</v>
      </c>
      <c r="H126">
        <f t="shared" si="5"/>
        <v>7.2431195472284493E-3</v>
      </c>
      <c r="I126" s="26">
        <f t="shared" si="6"/>
        <v>-1.9609155060052341E-2</v>
      </c>
      <c r="J126" s="26">
        <f t="shared" si="7"/>
        <v>-0.77398196312322143</v>
      </c>
    </row>
    <row r="127" spans="1:10" x14ac:dyDescent="0.25">
      <c r="A127" t="s">
        <v>72</v>
      </c>
      <c r="B127" t="s">
        <v>5</v>
      </c>
      <c r="C127" s="1">
        <v>43012</v>
      </c>
      <c r="D127">
        <v>422.29998799999998</v>
      </c>
      <c r="E127">
        <f t="shared" si="4"/>
        <v>7.2748670244484614E-3</v>
      </c>
      <c r="F127" s="1">
        <v>43012</v>
      </c>
      <c r="G127">
        <v>9914.9</v>
      </c>
      <c r="H127">
        <f t="shared" si="5"/>
        <v>5.61894619402592E-3</v>
      </c>
      <c r="I127" s="26">
        <f t="shared" si="6"/>
        <v>-2.1233328413254871E-2</v>
      </c>
      <c r="J127" s="26">
        <f t="shared" si="7"/>
        <v>-0.83808879875761533</v>
      </c>
    </row>
    <row r="128" spans="1:10" x14ac:dyDescent="0.25">
      <c r="A128" t="s">
        <v>72</v>
      </c>
      <c r="B128" t="s">
        <v>5</v>
      </c>
      <c r="C128" s="1">
        <v>43013</v>
      </c>
      <c r="D128">
        <v>419.60000600000001</v>
      </c>
      <c r="E128">
        <f t="shared" si="4"/>
        <v>-6.393516639171648E-3</v>
      </c>
      <c r="F128" s="1">
        <v>43013</v>
      </c>
      <c r="G128">
        <v>9888.7000000000007</v>
      </c>
      <c r="H128">
        <f t="shared" si="5"/>
        <v>-2.6424875692139249E-3</v>
      </c>
      <c r="I128" s="26">
        <f t="shared" si="6"/>
        <v>-2.9494762176494715E-2</v>
      </c>
      <c r="J128" s="26">
        <f t="shared" si="7"/>
        <v>-1.1641712180511965</v>
      </c>
    </row>
    <row r="129" spans="1:10" x14ac:dyDescent="0.25">
      <c r="A129" t="s">
        <v>72</v>
      </c>
      <c r="B129" t="s">
        <v>5</v>
      </c>
      <c r="C129" s="1">
        <v>43014</v>
      </c>
      <c r="D129">
        <v>424.75</v>
      </c>
      <c r="E129">
        <f t="shared" si="4"/>
        <v>1.2273579424114667E-2</v>
      </c>
      <c r="F129" s="1">
        <v>43014</v>
      </c>
      <c r="G129">
        <v>9979.7000000000007</v>
      </c>
      <c r="H129">
        <f t="shared" si="5"/>
        <v>9.202422967629742E-3</v>
      </c>
      <c r="I129" s="26">
        <f t="shared" si="6"/>
        <v>-1.7649851639651049E-2</v>
      </c>
      <c r="J129" s="26">
        <f t="shared" si="7"/>
        <v>-0.69664739653776109</v>
      </c>
    </row>
    <row r="130" spans="1:10" x14ac:dyDescent="0.25">
      <c r="A130" t="s">
        <v>72</v>
      </c>
      <c r="B130" t="s">
        <v>5</v>
      </c>
      <c r="C130" s="1">
        <v>43017</v>
      </c>
      <c r="D130">
        <v>427.54998799999998</v>
      </c>
      <c r="E130">
        <f t="shared" si="4"/>
        <v>6.5920847557385809E-3</v>
      </c>
      <c r="F130" s="1">
        <v>43017</v>
      </c>
      <c r="G130">
        <v>9988.75</v>
      </c>
      <c r="H130">
        <f t="shared" si="5"/>
        <v>9.0684088700054843E-4</v>
      </c>
      <c r="I130" s="26">
        <f t="shared" si="6"/>
        <v>-2.5945433720280242E-2</v>
      </c>
      <c r="J130" s="26">
        <f t="shared" si="7"/>
        <v>-1.0240776649176198</v>
      </c>
    </row>
    <row r="131" spans="1:10" x14ac:dyDescent="0.25">
      <c r="A131" t="s">
        <v>72</v>
      </c>
      <c r="B131" t="s">
        <v>5</v>
      </c>
      <c r="C131" s="1">
        <v>43018</v>
      </c>
      <c r="D131">
        <v>419.14999399999999</v>
      </c>
      <c r="E131">
        <f t="shared" si="4"/>
        <v>-1.9646811450734991E-2</v>
      </c>
      <c r="F131" s="1">
        <v>43018</v>
      </c>
      <c r="G131">
        <v>10016.950000000001</v>
      </c>
      <c r="H131">
        <f t="shared" si="5"/>
        <v>2.8231760730823563E-3</v>
      </c>
      <c r="I131" s="26">
        <f t="shared" si="6"/>
        <v>-2.4029098534198434E-2</v>
      </c>
      <c r="J131" s="26">
        <f t="shared" si="7"/>
        <v>-0.94843907341362943</v>
      </c>
    </row>
    <row r="132" spans="1:10" x14ac:dyDescent="0.25">
      <c r="A132" t="s">
        <v>72</v>
      </c>
      <c r="B132" t="s">
        <v>5</v>
      </c>
      <c r="C132" s="1">
        <v>43019</v>
      </c>
      <c r="D132">
        <v>403.75</v>
      </c>
      <c r="E132">
        <f t="shared" ref="E132:E195" si="8">(D132/D131)-1</f>
        <v>-3.6741009711191874E-2</v>
      </c>
      <c r="F132" s="1">
        <v>43019</v>
      </c>
      <c r="G132">
        <v>9984.7999999999993</v>
      </c>
      <c r="H132">
        <f t="shared" ref="H132:H195" si="9">(G132/G131)-1</f>
        <v>-3.2095597961456779E-3</v>
      </c>
      <c r="I132" s="26">
        <f t="shared" ref="I132:I195" si="10">H132-$M$3</f>
        <v>-3.0061834403426468E-2</v>
      </c>
      <c r="J132" s="26">
        <f t="shared" ref="J132:J195" si="11">I132/$E$249</f>
        <v>-1.1865538079225688</v>
      </c>
    </row>
    <row r="133" spans="1:10" x14ac:dyDescent="0.25">
      <c r="A133" t="s">
        <v>72</v>
      </c>
      <c r="B133" t="s">
        <v>5</v>
      </c>
      <c r="C133" s="1">
        <v>43020</v>
      </c>
      <c r="D133">
        <v>419.54998799999998</v>
      </c>
      <c r="E133">
        <f t="shared" si="8"/>
        <v>3.9133097213622348E-2</v>
      </c>
      <c r="F133" s="1">
        <v>43020</v>
      </c>
      <c r="G133">
        <v>10096.4</v>
      </c>
      <c r="H133">
        <f t="shared" si="9"/>
        <v>1.1176989023315542E-2</v>
      </c>
      <c r="I133" s="26">
        <f t="shared" si="10"/>
        <v>-1.5675285583965248E-2</v>
      </c>
      <c r="J133" s="26">
        <f t="shared" si="11"/>
        <v>-0.61871040703383429</v>
      </c>
    </row>
    <row r="134" spans="1:10" x14ac:dyDescent="0.25">
      <c r="A134" t="s">
        <v>72</v>
      </c>
      <c r="B134" t="s">
        <v>5</v>
      </c>
      <c r="C134" s="1">
        <v>43021</v>
      </c>
      <c r="D134">
        <v>445.70001200000002</v>
      </c>
      <c r="E134">
        <f t="shared" si="8"/>
        <v>6.2328744483243881E-2</v>
      </c>
      <c r="F134" s="1">
        <v>43021</v>
      </c>
      <c r="G134">
        <v>10167.450000000001</v>
      </c>
      <c r="H134">
        <f t="shared" si="9"/>
        <v>7.0371617606277415E-3</v>
      </c>
      <c r="I134" s="26">
        <f t="shared" si="10"/>
        <v>-1.9815112846653049E-2</v>
      </c>
      <c r="J134" s="26">
        <f t="shared" si="11"/>
        <v>-0.78211120742291451</v>
      </c>
    </row>
    <row r="135" spans="1:10" x14ac:dyDescent="0.25">
      <c r="A135" t="s">
        <v>72</v>
      </c>
      <c r="B135" t="s">
        <v>5</v>
      </c>
      <c r="C135" s="1">
        <v>43024</v>
      </c>
      <c r="D135">
        <v>478.29998799999998</v>
      </c>
      <c r="E135">
        <f t="shared" si="8"/>
        <v>7.3143314162620987E-2</v>
      </c>
      <c r="F135" s="1">
        <v>43024</v>
      </c>
      <c r="G135">
        <v>10230.85</v>
      </c>
      <c r="H135">
        <f t="shared" si="9"/>
        <v>6.2355851270474716E-3</v>
      </c>
      <c r="I135" s="26">
        <f t="shared" si="10"/>
        <v>-2.0616689480233319E-2</v>
      </c>
      <c r="J135" s="26">
        <f t="shared" si="11"/>
        <v>-0.81374978922576069</v>
      </c>
    </row>
    <row r="136" spans="1:10" x14ac:dyDescent="0.25">
      <c r="A136" t="s">
        <v>72</v>
      </c>
      <c r="B136" t="s">
        <v>5</v>
      </c>
      <c r="C136" s="1">
        <v>43025</v>
      </c>
      <c r="D136">
        <v>468.79998799999998</v>
      </c>
      <c r="E136">
        <f t="shared" si="8"/>
        <v>-1.9862011788300493E-2</v>
      </c>
      <c r="F136" s="1">
        <v>43025</v>
      </c>
      <c r="G136">
        <v>10234.450000000001</v>
      </c>
      <c r="H136">
        <f t="shared" si="9"/>
        <v>3.5187692127247594E-4</v>
      </c>
      <c r="I136" s="26">
        <f t="shared" si="10"/>
        <v>-2.6500397686008315E-2</v>
      </c>
      <c r="J136" s="26">
        <f t="shared" si="11"/>
        <v>-1.0459823364009873</v>
      </c>
    </row>
    <row r="137" spans="1:10" x14ac:dyDescent="0.25">
      <c r="A137" t="s">
        <v>72</v>
      </c>
      <c r="B137" t="s">
        <v>5</v>
      </c>
      <c r="C137" s="1">
        <v>43026</v>
      </c>
      <c r="D137">
        <v>464.75</v>
      </c>
      <c r="E137">
        <f t="shared" si="8"/>
        <v>-8.6390531221600675E-3</v>
      </c>
      <c r="F137" s="1">
        <v>43026</v>
      </c>
      <c r="G137">
        <v>10210.85</v>
      </c>
      <c r="H137">
        <f t="shared" si="9"/>
        <v>-2.3059373000015038E-3</v>
      </c>
      <c r="I137" s="26">
        <f t="shared" si="10"/>
        <v>-2.9158211907282294E-2</v>
      </c>
      <c r="J137" s="26">
        <f t="shared" si="11"/>
        <v>-1.1508874311028576</v>
      </c>
    </row>
    <row r="138" spans="1:10" x14ac:dyDescent="0.25">
      <c r="A138" t="s">
        <v>72</v>
      </c>
      <c r="B138" t="s">
        <v>5</v>
      </c>
      <c r="C138" s="1">
        <v>43027</v>
      </c>
      <c r="D138">
        <v>465.70001200000002</v>
      </c>
      <c r="E138">
        <f t="shared" si="8"/>
        <v>2.0441355567508701E-3</v>
      </c>
      <c r="F138" s="1">
        <v>43027</v>
      </c>
      <c r="G138">
        <v>10146.549999999999</v>
      </c>
      <c r="H138">
        <f t="shared" si="9"/>
        <v>-6.2972230519497963E-3</v>
      </c>
      <c r="I138" s="26">
        <f t="shared" si="10"/>
        <v>-3.3149497659230587E-2</v>
      </c>
      <c r="J138" s="26">
        <f t="shared" si="11"/>
        <v>-1.3084252328193604</v>
      </c>
    </row>
    <row r="139" spans="1:10" x14ac:dyDescent="0.25">
      <c r="A139" t="s">
        <v>72</v>
      </c>
      <c r="B139" t="s">
        <v>5</v>
      </c>
      <c r="C139" s="1">
        <v>43031</v>
      </c>
      <c r="D139">
        <v>466.45001200000002</v>
      </c>
      <c r="E139">
        <f t="shared" si="8"/>
        <v>1.6104788075461673E-3</v>
      </c>
      <c r="F139" s="1">
        <v>43031</v>
      </c>
      <c r="G139">
        <v>10184.85</v>
      </c>
      <c r="H139">
        <f t="shared" si="9"/>
        <v>3.7746820347803745E-3</v>
      </c>
      <c r="I139" s="26">
        <f t="shared" si="10"/>
        <v>-2.3077592572500416E-2</v>
      </c>
      <c r="J139" s="26">
        <f t="shared" si="11"/>
        <v>-0.91088271517671748</v>
      </c>
    </row>
    <row r="140" spans="1:10" x14ac:dyDescent="0.25">
      <c r="A140" t="s">
        <v>72</v>
      </c>
      <c r="B140" t="s">
        <v>5</v>
      </c>
      <c r="C140" s="1">
        <v>43032</v>
      </c>
      <c r="D140">
        <v>465.89999399999999</v>
      </c>
      <c r="E140">
        <f t="shared" si="8"/>
        <v>-1.1791574356311285E-3</v>
      </c>
      <c r="F140" s="1">
        <v>43032</v>
      </c>
      <c r="G140">
        <v>10207.700000000001</v>
      </c>
      <c r="H140">
        <f t="shared" si="9"/>
        <v>2.2435283779338455E-3</v>
      </c>
      <c r="I140" s="26">
        <f t="shared" si="10"/>
        <v>-2.4608746229346945E-2</v>
      </c>
      <c r="J140" s="26">
        <f t="shared" si="11"/>
        <v>-0.97131802253902322</v>
      </c>
    </row>
    <row r="141" spans="1:10" x14ac:dyDescent="0.25">
      <c r="A141" t="s">
        <v>72</v>
      </c>
      <c r="B141" t="s">
        <v>5</v>
      </c>
      <c r="C141" s="1">
        <v>43033</v>
      </c>
      <c r="D141">
        <v>458.64999399999999</v>
      </c>
      <c r="E141">
        <f t="shared" si="8"/>
        <v>-1.5561279444875842E-2</v>
      </c>
      <c r="F141" s="1">
        <v>43033</v>
      </c>
      <c r="G141">
        <v>10295.35</v>
      </c>
      <c r="H141">
        <f t="shared" si="9"/>
        <v>8.5866551720759077E-3</v>
      </c>
      <c r="I141" s="26">
        <f t="shared" si="10"/>
        <v>-1.8265619435204883E-2</v>
      </c>
      <c r="J141" s="26">
        <f t="shared" si="11"/>
        <v>-0.72095202189113627</v>
      </c>
    </row>
    <row r="142" spans="1:10" x14ac:dyDescent="0.25">
      <c r="A142" t="s">
        <v>72</v>
      </c>
      <c r="B142" t="s">
        <v>5</v>
      </c>
      <c r="C142" s="1">
        <v>43034</v>
      </c>
      <c r="D142">
        <v>456.25</v>
      </c>
      <c r="E142">
        <f t="shared" si="8"/>
        <v>-5.2327352695876739E-3</v>
      </c>
      <c r="F142" s="1">
        <v>43034</v>
      </c>
      <c r="G142">
        <v>10343.799999999999</v>
      </c>
      <c r="H142">
        <f t="shared" si="9"/>
        <v>4.7060080521788006E-3</v>
      </c>
      <c r="I142" s="26">
        <f t="shared" si="10"/>
        <v>-2.214626655510199E-2</v>
      </c>
      <c r="J142" s="26">
        <f t="shared" si="11"/>
        <v>-0.87412286820492036</v>
      </c>
    </row>
    <row r="143" spans="1:10" x14ac:dyDescent="0.25">
      <c r="A143" t="s">
        <v>72</v>
      </c>
      <c r="B143" t="s">
        <v>5</v>
      </c>
      <c r="C143" s="1">
        <v>43035</v>
      </c>
      <c r="D143">
        <v>451.75</v>
      </c>
      <c r="E143">
        <f t="shared" si="8"/>
        <v>-9.8630136986301853E-3</v>
      </c>
      <c r="F143" s="1">
        <v>43035</v>
      </c>
      <c r="G143">
        <v>10323.049999999999</v>
      </c>
      <c r="H143">
        <f t="shared" si="9"/>
        <v>-2.00603259923815E-3</v>
      </c>
      <c r="I143" s="26">
        <f t="shared" si="10"/>
        <v>-2.8858307206518941E-2</v>
      </c>
      <c r="J143" s="26">
        <f t="shared" si="11"/>
        <v>-1.1390500608369873</v>
      </c>
    </row>
    <row r="144" spans="1:10" x14ac:dyDescent="0.25">
      <c r="A144" t="s">
        <v>72</v>
      </c>
      <c r="B144" t="s">
        <v>5</v>
      </c>
      <c r="C144" s="1">
        <v>43038</v>
      </c>
      <c r="D144">
        <v>458.29998799999998</v>
      </c>
      <c r="E144">
        <f t="shared" si="8"/>
        <v>1.4499143331488717E-2</v>
      </c>
      <c r="F144" s="1">
        <v>43038</v>
      </c>
      <c r="G144">
        <v>10363.65</v>
      </c>
      <c r="H144">
        <f t="shared" si="9"/>
        <v>3.9329461738537574E-3</v>
      </c>
      <c r="I144" s="26">
        <f t="shared" si="10"/>
        <v>-2.2919328433427033E-2</v>
      </c>
      <c r="J144" s="26">
        <f t="shared" si="11"/>
        <v>-0.9046359600933449</v>
      </c>
    </row>
    <row r="145" spans="1:10" x14ac:dyDescent="0.25">
      <c r="A145" t="s">
        <v>72</v>
      </c>
      <c r="B145" t="s">
        <v>5</v>
      </c>
      <c r="C145" s="1">
        <v>43039</v>
      </c>
      <c r="D145">
        <v>474.75</v>
      </c>
      <c r="E145">
        <f t="shared" si="8"/>
        <v>3.5893546652242092E-2</v>
      </c>
      <c r="F145" s="1">
        <v>43039</v>
      </c>
      <c r="G145">
        <v>10335.299999999999</v>
      </c>
      <c r="H145">
        <f t="shared" si="9"/>
        <v>-2.7355227164175266E-3</v>
      </c>
      <c r="I145" s="26">
        <f t="shared" si="10"/>
        <v>-2.9587797323698317E-2</v>
      </c>
      <c r="J145" s="26">
        <f t="shared" si="11"/>
        <v>-1.1678433561750261</v>
      </c>
    </row>
    <row r="146" spans="1:10" x14ac:dyDescent="0.25">
      <c r="A146" t="s">
        <v>72</v>
      </c>
      <c r="B146" t="s">
        <v>5</v>
      </c>
      <c r="C146" s="1">
        <v>43040</v>
      </c>
      <c r="D146">
        <v>486.20001200000002</v>
      </c>
      <c r="E146">
        <f t="shared" si="8"/>
        <v>2.4117982095839929E-2</v>
      </c>
      <c r="F146" s="1">
        <v>43040</v>
      </c>
      <c r="G146">
        <v>10440.5</v>
      </c>
      <c r="H146">
        <f t="shared" si="9"/>
        <v>1.0178707923330865E-2</v>
      </c>
      <c r="I146" s="26">
        <f t="shared" si="10"/>
        <v>-1.6673566683949925E-2</v>
      </c>
      <c r="J146" s="26">
        <f t="shared" si="11"/>
        <v>-0.65811300052390209</v>
      </c>
    </row>
    <row r="147" spans="1:10" x14ac:dyDescent="0.25">
      <c r="A147" t="s">
        <v>72</v>
      </c>
      <c r="B147" t="s">
        <v>5</v>
      </c>
      <c r="C147" s="1">
        <v>43041</v>
      </c>
      <c r="D147">
        <v>493.5</v>
      </c>
      <c r="E147">
        <f t="shared" si="8"/>
        <v>1.5014372315564684E-2</v>
      </c>
      <c r="F147" s="1">
        <v>43041</v>
      </c>
      <c r="G147">
        <v>10423.799999999999</v>
      </c>
      <c r="H147">
        <f t="shared" si="9"/>
        <v>-1.599540251903675E-3</v>
      </c>
      <c r="I147" s="26">
        <f t="shared" si="10"/>
        <v>-2.8451814859184466E-2</v>
      </c>
      <c r="J147" s="26">
        <f t="shared" si="11"/>
        <v>-1.1230056293446056</v>
      </c>
    </row>
    <row r="148" spans="1:10" x14ac:dyDescent="0.25">
      <c r="A148" t="s">
        <v>72</v>
      </c>
      <c r="B148" t="s">
        <v>5</v>
      </c>
      <c r="C148" s="1">
        <v>43042</v>
      </c>
      <c r="D148">
        <v>494.45001200000002</v>
      </c>
      <c r="E148">
        <f t="shared" si="8"/>
        <v>1.9250496453901977E-3</v>
      </c>
      <c r="F148" s="1">
        <v>43042</v>
      </c>
      <c r="G148">
        <v>10452.5</v>
      </c>
      <c r="H148">
        <f t="shared" si="9"/>
        <v>2.7533145302098827E-3</v>
      </c>
      <c r="I148" s="26">
        <f t="shared" si="10"/>
        <v>-2.4098960077070908E-2</v>
      </c>
      <c r="J148" s="26">
        <f t="shared" si="11"/>
        <v>-0.95119653919599811</v>
      </c>
    </row>
    <row r="149" spans="1:10" x14ac:dyDescent="0.25">
      <c r="A149" t="s">
        <v>72</v>
      </c>
      <c r="B149" t="s">
        <v>5</v>
      </c>
      <c r="C149" s="1">
        <v>43045</v>
      </c>
      <c r="D149">
        <v>494.70001200000002</v>
      </c>
      <c r="E149">
        <f t="shared" si="8"/>
        <v>5.0561228422019155E-4</v>
      </c>
      <c r="F149" s="1">
        <v>43045</v>
      </c>
      <c r="G149">
        <v>10451.799999999999</v>
      </c>
      <c r="H149">
        <f t="shared" si="9"/>
        <v>-6.6969624491819424E-5</v>
      </c>
      <c r="I149" s="26">
        <f t="shared" si="10"/>
        <v>-2.691924423177261E-2</v>
      </c>
      <c r="J149" s="26">
        <f t="shared" si="11"/>
        <v>-1.0625143935317123</v>
      </c>
    </row>
    <row r="150" spans="1:10" x14ac:dyDescent="0.25">
      <c r="A150" t="s">
        <v>72</v>
      </c>
      <c r="B150" t="s">
        <v>5</v>
      </c>
      <c r="C150" s="1">
        <v>43046</v>
      </c>
      <c r="D150">
        <v>491.70001200000002</v>
      </c>
      <c r="E150">
        <f t="shared" si="8"/>
        <v>-6.0642812355541365E-3</v>
      </c>
      <c r="F150" s="1">
        <v>43046</v>
      </c>
      <c r="G150">
        <v>10350.15</v>
      </c>
      <c r="H150">
        <f t="shared" si="9"/>
        <v>-9.7255975047360055E-3</v>
      </c>
      <c r="I150" s="26">
        <f t="shared" si="10"/>
        <v>-3.6577872112016796E-2</v>
      </c>
      <c r="J150" s="26">
        <f t="shared" si="11"/>
        <v>-1.4437446783111585</v>
      </c>
    </row>
    <row r="151" spans="1:10" x14ac:dyDescent="0.25">
      <c r="A151" t="s">
        <v>72</v>
      </c>
      <c r="B151" t="s">
        <v>5</v>
      </c>
      <c r="C151" s="1">
        <v>43047</v>
      </c>
      <c r="D151">
        <v>489.60000600000001</v>
      </c>
      <c r="E151">
        <f t="shared" si="8"/>
        <v>-4.2709089866770356E-3</v>
      </c>
      <c r="F151" s="1">
        <v>43047</v>
      </c>
      <c r="G151">
        <v>10303.15</v>
      </c>
      <c r="H151">
        <f t="shared" si="9"/>
        <v>-4.5409969903817959E-3</v>
      </c>
      <c r="I151" s="26">
        <f t="shared" si="10"/>
        <v>-3.1393271597662586E-2</v>
      </c>
      <c r="J151" s="26">
        <f t="shared" si="11"/>
        <v>-1.2391062187844468</v>
      </c>
    </row>
    <row r="152" spans="1:10" x14ac:dyDescent="0.25">
      <c r="A152" t="s">
        <v>72</v>
      </c>
      <c r="B152" t="s">
        <v>5</v>
      </c>
      <c r="C152" s="1">
        <v>43048</v>
      </c>
      <c r="D152">
        <v>489.29998799999998</v>
      </c>
      <c r="E152">
        <f t="shared" si="8"/>
        <v>-6.1278185523561124E-4</v>
      </c>
      <c r="F152" s="1">
        <v>43048</v>
      </c>
      <c r="G152">
        <v>10308.950000000001</v>
      </c>
      <c r="H152">
        <f t="shared" si="9"/>
        <v>5.6293463649481623E-4</v>
      </c>
      <c r="I152" s="26">
        <f t="shared" si="10"/>
        <v>-2.6289339970785974E-2</v>
      </c>
      <c r="J152" s="26">
        <f t="shared" si="11"/>
        <v>-1.0376517956785634</v>
      </c>
    </row>
    <row r="153" spans="1:10" x14ac:dyDescent="0.25">
      <c r="A153" t="s">
        <v>72</v>
      </c>
      <c r="B153" t="s">
        <v>5</v>
      </c>
      <c r="C153" s="1">
        <v>43049</v>
      </c>
      <c r="D153">
        <v>477.25</v>
      </c>
      <c r="E153">
        <f t="shared" si="8"/>
        <v>-2.4626994268391433E-2</v>
      </c>
      <c r="F153" s="1">
        <v>43049</v>
      </c>
      <c r="G153">
        <v>10321.75</v>
      </c>
      <c r="H153">
        <f t="shared" si="9"/>
        <v>1.2416395462195862E-3</v>
      </c>
      <c r="I153" s="26">
        <f t="shared" si="10"/>
        <v>-2.5610635061061204E-2</v>
      </c>
      <c r="J153" s="26">
        <f t="shared" si="11"/>
        <v>-1.0108630147850768</v>
      </c>
    </row>
    <row r="154" spans="1:10" x14ac:dyDescent="0.25">
      <c r="A154" t="s">
        <v>72</v>
      </c>
      <c r="B154" t="s">
        <v>5</v>
      </c>
      <c r="C154" s="1">
        <v>43052</v>
      </c>
      <c r="D154">
        <v>461.95001200000002</v>
      </c>
      <c r="E154">
        <f t="shared" si="8"/>
        <v>-3.2058644316395934E-2</v>
      </c>
      <c r="F154" s="1">
        <v>43052</v>
      </c>
      <c r="G154">
        <v>10224.950000000001</v>
      </c>
      <c r="H154">
        <f t="shared" si="9"/>
        <v>-9.3782546564292746E-3</v>
      </c>
      <c r="I154" s="26">
        <f t="shared" si="10"/>
        <v>-3.6230529263710065E-2</v>
      </c>
      <c r="J154" s="26">
        <f t="shared" si="11"/>
        <v>-1.4300349035255571</v>
      </c>
    </row>
    <row r="155" spans="1:10" x14ac:dyDescent="0.25">
      <c r="A155" t="s">
        <v>72</v>
      </c>
      <c r="B155" t="s">
        <v>5</v>
      </c>
      <c r="C155" s="1">
        <v>43053</v>
      </c>
      <c r="D155">
        <v>456</v>
      </c>
      <c r="E155">
        <f t="shared" si="8"/>
        <v>-1.2880207480111538E-2</v>
      </c>
      <c r="F155" s="1">
        <v>43053</v>
      </c>
      <c r="G155">
        <v>10186.6</v>
      </c>
      <c r="H155">
        <f t="shared" si="9"/>
        <v>-3.750629587430776E-3</v>
      </c>
      <c r="I155" s="26">
        <f t="shared" si="10"/>
        <v>-3.0602904194711567E-2</v>
      </c>
      <c r="J155" s="26">
        <f t="shared" si="11"/>
        <v>-1.2079100702379526</v>
      </c>
    </row>
    <row r="156" spans="1:10" x14ac:dyDescent="0.25">
      <c r="A156" t="s">
        <v>72</v>
      </c>
      <c r="B156" t="s">
        <v>5</v>
      </c>
      <c r="C156" s="1">
        <v>43054</v>
      </c>
      <c r="D156">
        <v>467.64999399999999</v>
      </c>
      <c r="E156">
        <f t="shared" si="8"/>
        <v>2.5548232456140241E-2</v>
      </c>
      <c r="F156" s="1">
        <v>43054</v>
      </c>
      <c r="G156">
        <v>10118.049999999999</v>
      </c>
      <c r="H156">
        <f t="shared" si="9"/>
        <v>-6.7294288575188155E-3</v>
      </c>
      <c r="I156" s="26">
        <f t="shared" si="10"/>
        <v>-3.3581703464799606E-2</v>
      </c>
      <c r="J156" s="26">
        <f t="shared" si="11"/>
        <v>-1.3254845858023476</v>
      </c>
    </row>
    <row r="157" spans="1:10" x14ac:dyDescent="0.25">
      <c r="A157" t="s">
        <v>72</v>
      </c>
      <c r="B157" t="s">
        <v>5</v>
      </c>
      <c r="C157" s="1">
        <v>43055</v>
      </c>
      <c r="D157">
        <v>468.89999399999999</v>
      </c>
      <c r="E157">
        <f t="shared" si="8"/>
        <v>2.672939198198776E-3</v>
      </c>
      <c r="F157" s="1">
        <v>43055</v>
      </c>
      <c r="G157">
        <v>10214.75</v>
      </c>
      <c r="H157">
        <f t="shared" si="9"/>
        <v>9.557177519383675E-3</v>
      </c>
      <c r="I157" s="26">
        <f t="shared" si="10"/>
        <v>-1.7295097087897116E-2</v>
      </c>
      <c r="J157" s="26">
        <f t="shared" si="11"/>
        <v>-0.6826450785616659</v>
      </c>
    </row>
    <row r="158" spans="1:10" x14ac:dyDescent="0.25">
      <c r="A158" t="s">
        <v>72</v>
      </c>
      <c r="B158" t="s">
        <v>5</v>
      </c>
      <c r="C158" s="1">
        <v>43056</v>
      </c>
      <c r="D158">
        <v>468.5</v>
      </c>
      <c r="E158">
        <f t="shared" si="8"/>
        <v>-8.5304756903026302E-4</v>
      </c>
      <c r="F158" s="1">
        <v>43056</v>
      </c>
      <c r="G158">
        <v>10283.6</v>
      </c>
      <c r="H158">
        <f t="shared" si="9"/>
        <v>6.7402530654201431E-3</v>
      </c>
      <c r="I158" s="26">
        <f t="shared" si="10"/>
        <v>-2.0112021541860647E-2</v>
      </c>
      <c r="J158" s="26">
        <f t="shared" si="11"/>
        <v>-0.79383032403356768</v>
      </c>
    </row>
    <row r="159" spans="1:10" x14ac:dyDescent="0.25">
      <c r="A159" t="s">
        <v>72</v>
      </c>
      <c r="B159" t="s">
        <v>5</v>
      </c>
      <c r="C159" s="1">
        <v>43059</v>
      </c>
      <c r="D159">
        <v>480</v>
      </c>
      <c r="E159">
        <f t="shared" si="8"/>
        <v>2.4546424759871899E-2</v>
      </c>
      <c r="F159" s="1">
        <v>43059</v>
      </c>
      <c r="G159">
        <v>10298.75</v>
      </c>
      <c r="H159">
        <f t="shared" si="9"/>
        <v>1.4732194951183608E-3</v>
      </c>
      <c r="I159" s="26">
        <f t="shared" si="10"/>
        <v>-2.537905511216243E-2</v>
      </c>
      <c r="J159" s="26">
        <f t="shared" si="11"/>
        <v>-1.0017224524854909</v>
      </c>
    </row>
    <row r="160" spans="1:10" x14ac:dyDescent="0.25">
      <c r="A160" t="s">
        <v>72</v>
      </c>
      <c r="B160" t="s">
        <v>5</v>
      </c>
      <c r="C160" s="1">
        <v>43060</v>
      </c>
      <c r="D160">
        <v>492.70001200000002</v>
      </c>
      <c r="E160">
        <f t="shared" si="8"/>
        <v>2.6458358333333321E-2</v>
      </c>
      <c r="F160" s="1">
        <v>43060</v>
      </c>
      <c r="G160">
        <v>10326.9</v>
      </c>
      <c r="H160">
        <f t="shared" si="9"/>
        <v>2.7333414249302024E-3</v>
      </c>
      <c r="I160" s="26">
        <f t="shared" si="10"/>
        <v>-2.4118933182350588E-2</v>
      </c>
      <c r="J160" s="26">
        <f t="shared" si="11"/>
        <v>-0.95198488643414736</v>
      </c>
    </row>
    <row r="161" spans="1:10" x14ac:dyDescent="0.25">
      <c r="A161" t="s">
        <v>72</v>
      </c>
      <c r="B161" t="s">
        <v>5</v>
      </c>
      <c r="C161" s="1">
        <v>43061</v>
      </c>
      <c r="D161">
        <v>508.60000600000001</v>
      </c>
      <c r="E161">
        <f t="shared" si="8"/>
        <v>3.2271145956456859E-2</v>
      </c>
      <c r="F161" s="1">
        <v>43061</v>
      </c>
      <c r="G161">
        <v>10342.299999999999</v>
      </c>
      <c r="H161">
        <f t="shared" si="9"/>
        <v>1.4912510046576344E-3</v>
      </c>
      <c r="I161" s="26">
        <f t="shared" si="10"/>
        <v>-2.5361023602623156E-2</v>
      </c>
      <c r="J161" s="26">
        <f t="shared" si="11"/>
        <v>-1.0010107408840201</v>
      </c>
    </row>
    <row r="162" spans="1:10" x14ac:dyDescent="0.25">
      <c r="A162" t="s">
        <v>72</v>
      </c>
      <c r="B162" t="s">
        <v>5</v>
      </c>
      <c r="C162" s="1">
        <v>43062</v>
      </c>
      <c r="D162">
        <v>513</v>
      </c>
      <c r="E162">
        <f t="shared" si="8"/>
        <v>8.6511874716730386E-3</v>
      </c>
      <c r="F162" s="1">
        <v>43062</v>
      </c>
      <c r="G162">
        <v>10348.75</v>
      </c>
      <c r="H162">
        <f t="shared" si="9"/>
        <v>6.2365237906458759E-4</v>
      </c>
      <c r="I162" s="26">
        <f t="shared" si="10"/>
        <v>-2.6228622228216203E-2</v>
      </c>
      <c r="J162" s="26">
        <f t="shared" si="11"/>
        <v>-1.0352552397103618</v>
      </c>
    </row>
    <row r="163" spans="1:10" x14ac:dyDescent="0.25">
      <c r="A163" t="s">
        <v>72</v>
      </c>
      <c r="B163" t="s">
        <v>5</v>
      </c>
      <c r="C163" s="1">
        <v>43063</v>
      </c>
      <c r="D163">
        <v>492.29998799999998</v>
      </c>
      <c r="E163">
        <f t="shared" si="8"/>
        <v>-4.0350900584795402E-2</v>
      </c>
      <c r="F163" s="1">
        <v>43063</v>
      </c>
      <c r="G163">
        <v>10389.700000000001</v>
      </c>
      <c r="H163">
        <f t="shared" si="9"/>
        <v>3.9569996376374039E-3</v>
      </c>
      <c r="I163" s="26">
        <f t="shared" si="10"/>
        <v>-2.2895274969643387E-2</v>
      </c>
      <c r="J163" s="26">
        <f t="shared" si="11"/>
        <v>-0.90368655931283359</v>
      </c>
    </row>
    <row r="164" spans="1:10" x14ac:dyDescent="0.25">
      <c r="A164" t="s">
        <v>72</v>
      </c>
      <c r="B164" t="s">
        <v>5</v>
      </c>
      <c r="C164" s="1">
        <v>43066</v>
      </c>
      <c r="D164">
        <v>482.25</v>
      </c>
      <c r="E164">
        <f t="shared" si="8"/>
        <v>-2.0414357596937438E-2</v>
      </c>
      <c r="F164" s="1">
        <v>43066</v>
      </c>
      <c r="G164">
        <v>10399.549999999999</v>
      </c>
      <c r="H164">
        <f t="shared" si="9"/>
        <v>9.4805432303135539E-4</v>
      </c>
      <c r="I164" s="26">
        <f t="shared" si="10"/>
        <v>-2.5904220284249435E-2</v>
      </c>
      <c r="J164" s="26">
        <f t="shared" si="11"/>
        <v>-1.0224509524953613</v>
      </c>
    </row>
    <row r="165" spans="1:10" x14ac:dyDescent="0.25">
      <c r="A165" t="s">
        <v>72</v>
      </c>
      <c r="B165" t="s">
        <v>5</v>
      </c>
      <c r="C165" s="1">
        <v>43067</v>
      </c>
      <c r="D165">
        <v>489.89999399999999</v>
      </c>
      <c r="E165">
        <f t="shared" si="8"/>
        <v>1.5863129082426042E-2</v>
      </c>
      <c r="F165" s="1">
        <v>43067</v>
      </c>
      <c r="G165">
        <v>10370.25</v>
      </c>
      <c r="H165">
        <f t="shared" si="9"/>
        <v>-2.8174296003191657E-3</v>
      </c>
      <c r="I165" s="26">
        <f t="shared" si="10"/>
        <v>-2.9669704207599956E-2</v>
      </c>
      <c r="J165" s="26">
        <f t="shared" si="11"/>
        <v>-1.1710762568584747</v>
      </c>
    </row>
    <row r="166" spans="1:10" x14ac:dyDescent="0.25">
      <c r="A166" t="s">
        <v>72</v>
      </c>
      <c r="B166" t="s">
        <v>5</v>
      </c>
      <c r="C166" s="1">
        <v>43068</v>
      </c>
      <c r="D166">
        <v>491.95001200000002</v>
      </c>
      <c r="E166">
        <f t="shared" si="8"/>
        <v>4.1845642480249357E-3</v>
      </c>
      <c r="F166" s="1">
        <v>43068</v>
      </c>
      <c r="G166">
        <v>10361.299999999999</v>
      </c>
      <c r="H166">
        <f t="shared" si="9"/>
        <v>-8.6304573178086486E-4</v>
      </c>
      <c r="I166" s="26">
        <f t="shared" si="10"/>
        <v>-2.7715320339061655E-2</v>
      </c>
      <c r="J166" s="26">
        <f t="shared" si="11"/>
        <v>-1.093935867145855</v>
      </c>
    </row>
    <row r="167" spans="1:10" x14ac:dyDescent="0.25">
      <c r="A167" t="s">
        <v>72</v>
      </c>
      <c r="B167" t="s">
        <v>5</v>
      </c>
      <c r="C167" s="1">
        <v>43069</v>
      </c>
      <c r="D167">
        <v>487.20001200000002</v>
      </c>
      <c r="E167">
        <f t="shared" si="8"/>
        <v>-9.6554525543949277E-3</v>
      </c>
      <c r="F167" s="1">
        <v>43069</v>
      </c>
      <c r="G167">
        <v>10226.549999999999</v>
      </c>
      <c r="H167">
        <f t="shared" si="9"/>
        <v>-1.3005124839547189E-2</v>
      </c>
      <c r="I167" s="26">
        <f t="shared" si="10"/>
        <v>-3.9857399446827979E-2</v>
      </c>
      <c r="J167" s="26">
        <f t="shared" si="11"/>
        <v>-1.5731890626785618</v>
      </c>
    </row>
    <row r="168" spans="1:10" x14ac:dyDescent="0.25">
      <c r="A168" t="s">
        <v>72</v>
      </c>
      <c r="B168" t="s">
        <v>5</v>
      </c>
      <c r="C168" s="1">
        <v>43070</v>
      </c>
      <c r="D168">
        <v>474.79998799999998</v>
      </c>
      <c r="E168">
        <f t="shared" si="8"/>
        <v>-2.5451608568515471E-2</v>
      </c>
      <c r="F168" s="1">
        <v>43070</v>
      </c>
      <c r="G168">
        <v>10121.799999999999</v>
      </c>
      <c r="H168">
        <f t="shared" si="9"/>
        <v>-1.0242946057076874E-2</v>
      </c>
      <c r="I168" s="26">
        <f t="shared" si="10"/>
        <v>-3.7095220664357664E-2</v>
      </c>
      <c r="J168" s="26">
        <f t="shared" si="11"/>
        <v>-1.4641646529063654</v>
      </c>
    </row>
    <row r="169" spans="1:10" x14ac:dyDescent="0.25">
      <c r="A169" t="s">
        <v>72</v>
      </c>
      <c r="B169" t="s">
        <v>5</v>
      </c>
      <c r="C169" s="1">
        <v>43073</v>
      </c>
      <c r="D169">
        <v>469.75</v>
      </c>
      <c r="E169">
        <f t="shared" si="8"/>
        <v>-1.0636032282292263E-2</v>
      </c>
      <c r="F169" s="1">
        <v>43073</v>
      </c>
      <c r="G169">
        <v>10127.75</v>
      </c>
      <c r="H169">
        <f t="shared" si="9"/>
        <v>5.8784010749080018E-4</v>
      </c>
      <c r="I169" s="26">
        <f t="shared" si="10"/>
        <v>-2.626443449978999E-2</v>
      </c>
      <c r="J169" s="26">
        <f t="shared" si="11"/>
        <v>-1.0366687657991553</v>
      </c>
    </row>
    <row r="170" spans="1:10" x14ac:dyDescent="0.25">
      <c r="A170" t="s">
        <v>72</v>
      </c>
      <c r="B170" t="s">
        <v>5</v>
      </c>
      <c r="C170" s="1">
        <v>43074</v>
      </c>
      <c r="D170">
        <v>467</v>
      </c>
      <c r="E170">
        <f t="shared" si="8"/>
        <v>-5.8541777541245565E-3</v>
      </c>
      <c r="F170" s="1">
        <v>43074</v>
      </c>
      <c r="G170">
        <v>10118.25</v>
      </c>
      <c r="H170">
        <f t="shared" si="9"/>
        <v>-9.3801683493377475E-4</v>
      </c>
      <c r="I170" s="26">
        <f t="shared" si="10"/>
        <v>-2.7790291442214565E-2</v>
      </c>
      <c r="J170" s="26">
        <f t="shared" si="11"/>
        <v>-1.0968950095167576</v>
      </c>
    </row>
    <row r="171" spans="1:10" x14ac:dyDescent="0.25">
      <c r="A171" t="s">
        <v>72</v>
      </c>
      <c r="B171" t="s">
        <v>5</v>
      </c>
      <c r="C171" s="1">
        <v>43075</v>
      </c>
      <c r="D171">
        <v>467.64999399999999</v>
      </c>
      <c r="E171">
        <f t="shared" si="8"/>
        <v>1.3918501070664391E-3</v>
      </c>
      <c r="F171" s="1">
        <v>43075</v>
      </c>
      <c r="G171">
        <v>10044.1</v>
      </c>
      <c r="H171">
        <f t="shared" si="9"/>
        <v>-7.3283423516912194E-3</v>
      </c>
      <c r="I171" s="26">
        <f t="shared" si="10"/>
        <v>-3.418061695897201E-2</v>
      </c>
      <c r="J171" s="26">
        <f t="shared" si="11"/>
        <v>-1.3491239644773054</v>
      </c>
    </row>
    <row r="172" spans="1:10" x14ac:dyDescent="0.25">
      <c r="A172" t="s">
        <v>72</v>
      </c>
      <c r="B172" t="s">
        <v>5</v>
      </c>
      <c r="C172" s="1">
        <v>43076</v>
      </c>
      <c r="D172">
        <v>466.79998799999998</v>
      </c>
      <c r="E172">
        <f t="shared" si="8"/>
        <v>-1.8176114848833524E-3</v>
      </c>
      <c r="F172" s="1">
        <v>43076</v>
      </c>
      <c r="G172">
        <v>10166.700000000001</v>
      </c>
      <c r="H172">
        <f t="shared" si="9"/>
        <v>1.2206170786830173E-2</v>
      </c>
      <c r="I172" s="26">
        <f t="shared" si="10"/>
        <v>-1.4646103820450618E-2</v>
      </c>
      <c r="J172" s="26">
        <f t="shared" si="11"/>
        <v>-0.57808815078178211</v>
      </c>
    </row>
    <row r="173" spans="1:10" x14ac:dyDescent="0.25">
      <c r="A173" t="s">
        <v>72</v>
      </c>
      <c r="B173" t="s">
        <v>5</v>
      </c>
      <c r="C173" s="1">
        <v>43077</v>
      </c>
      <c r="D173">
        <v>459.70001200000002</v>
      </c>
      <c r="E173">
        <f t="shared" si="8"/>
        <v>-1.5209888994255905E-2</v>
      </c>
      <c r="F173" s="1">
        <v>43077</v>
      </c>
      <c r="G173">
        <v>10265.65</v>
      </c>
      <c r="H173">
        <f t="shared" si="9"/>
        <v>9.7327549745738207E-3</v>
      </c>
      <c r="I173" s="26">
        <f t="shared" si="10"/>
        <v>-1.711951963270697E-2</v>
      </c>
      <c r="J173" s="26">
        <f t="shared" si="11"/>
        <v>-0.67571495928666003</v>
      </c>
    </row>
    <row r="174" spans="1:10" x14ac:dyDescent="0.25">
      <c r="A174" t="s">
        <v>72</v>
      </c>
      <c r="B174" t="s">
        <v>5</v>
      </c>
      <c r="C174" s="1">
        <v>43080</v>
      </c>
      <c r="D174">
        <v>455.29998799999998</v>
      </c>
      <c r="E174">
        <f t="shared" si="8"/>
        <v>-9.5715116057034644E-3</v>
      </c>
      <c r="F174" s="1">
        <v>43080</v>
      </c>
      <c r="G174">
        <v>10322.25</v>
      </c>
      <c r="H174">
        <f t="shared" si="9"/>
        <v>5.5135329959623558E-3</v>
      </c>
      <c r="I174" s="26">
        <f t="shared" si="10"/>
        <v>-2.1338741611318435E-2</v>
      </c>
      <c r="J174" s="26">
        <f t="shared" si="11"/>
        <v>-0.84224950398568221</v>
      </c>
    </row>
    <row r="175" spans="1:10" x14ac:dyDescent="0.25">
      <c r="A175" t="s">
        <v>72</v>
      </c>
      <c r="B175" t="s">
        <v>5</v>
      </c>
      <c r="C175" s="1">
        <v>43081</v>
      </c>
      <c r="D175">
        <v>451.04998799999998</v>
      </c>
      <c r="E175">
        <f t="shared" si="8"/>
        <v>-9.3345049681837766E-3</v>
      </c>
      <c r="F175" s="1">
        <v>43081</v>
      </c>
      <c r="G175">
        <v>10240.15</v>
      </c>
      <c r="H175">
        <f t="shared" si="9"/>
        <v>-7.9536922667055032E-3</v>
      </c>
      <c r="I175" s="26">
        <f t="shared" si="10"/>
        <v>-3.4805966873986294E-2</v>
      </c>
      <c r="J175" s="26">
        <f t="shared" si="11"/>
        <v>-1.3738068002945263</v>
      </c>
    </row>
    <row r="176" spans="1:10" x14ac:dyDescent="0.25">
      <c r="A176" t="s">
        <v>72</v>
      </c>
      <c r="B176" t="s">
        <v>5</v>
      </c>
      <c r="C176" s="1">
        <v>43082</v>
      </c>
      <c r="D176">
        <v>451.64999399999999</v>
      </c>
      <c r="E176">
        <f t="shared" si="8"/>
        <v>1.3302428022679003E-3</v>
      </c>
      <c r="F176" s="1">
        <v>43082</v>
      </c>
      <c r="G176">
        <v>10192.950000000001</v>
      </c>
      <c r="H176">
        <f t="shared" si="9"/>
        <v>-4.6093074808473133E-3</v>
      </c>
      <c r="I176" s="26">
        <f t="shared" si="10"/>
        <v>-3.1461582088128104E-2</v>
      </c>
      <c r="J176" s="26">
        <f t="shared" si="11"/>
        <v>-1.2418024638470462</v>
      </c>
    </row>
    <row r="177" spans="1:10" x14ac:dyDescent="0.25">
      <c r="A177" t="s">
        <v>72</v>
      </c>
      <c r="B177" t="s">
        <v>5</v>
      </c>
      <c r="C177" s="1">
        <v>43083</v>
      </c>
      <c r="D177">
        <v>470.5</v>
      </c>
      <c r="E177">
        <f t="shared" si="8"/>
        <v>4.1735871250780932E-2</v>
      </c>
      <c r="F177" s="1">
        <v>43083</v>
      </c>
      <c r="G177">
        <v>10252.1</v>
      </c>
      <c r="H177">
        <f t="shared" si="9"/>
        <v>5.8030305260008408E-3</v>
      </c>
      <c r="I177" s="26">
        <f t="shared" si="10"/>
        <v>-2.104924408127995E-2</v>
      </c>
      <c r="J177" s="26">
        <f t="shared" si="11"/>
        <v>-0.83082290931945024</v>
      </c>
    </row>
    <row r="178" spans="1:10" x14ac:dyDescent="0.25">
      <c r="A178" t="s">
        <v>72</v>
      </c>
      <c r="B178" t="s">
        <v>5</v>
      </c>
      <c r="C178" s="1">
        <v>43084</v>
      </c>
      <c r="D178">
        <v>475.04998799999998</v>
      </c>
      <c r="E178">
        <f t="shared" si="8"/>
        <v>9.6705377258234915E-3</v>
      </c>
      <c r="F178" s="1">
        <v>43084</v>
      </c>
      <c r="G178">
        <v>10333.25</v>
      </c>
      <c r="H178">
        <f t="shared" si="9"/>
        <v>7.9154514684796062E-3</v>
      </c>
      <c r="I178" s="26">
        <f t="shared" si="10"/>
        <v>-1.8936823138801184E-2</v>
      </c>
      <c r="J178" s="26">
        <f t="shared" si="11"/>
        <v>-0.74744472688398755</v>
      </c>
    </row>
    <row r="179" spans="1:10" x14ac:dyDescent="0.25">
      <c r="A179" t="s">
        <v>72</v>
      </c>
      <c r="B179" t="s">
        <v>5</v>
      </c>
      <c r="C179" s="1">
        <v>43087</v>
      </c>
      <c r="D179">
        <v>469.70001200000002</v>
      </c>
      <c r="E179">
        <f t="shared" si="8"/>
        <v>-1.1261922187439266E-2</v>
      </c>
      <c r="F179" s="1">
        <v>43087</v>
      </c>
      <c r="G179">
        <v>10388.75</v>
      </c>
      <c r="H179">
        <f t="shared" si="9"/>
        <v>5.3710110565408087E-3</v>
      </c>
      <c r="I179" s="26">
        <f t="shared" si="10"/>
        <v>-2.1481263550739982E-2</v>
      </c>
      <c r="J179" s="26">
        <f t="shared" si="11"/>
        <v>-0.84787490753437156</v>
      </c>
    </row>
    <row r="180" spans="1:10" x14ac:dyDescent="0.25">
      <c r="A180" t="s">
        <v>72</v>
      </c>
      <c r="B180" t="s">
        <v>5</v>
      </c>
      <c r="C180" s="1">
        <v>43088</v>
      </c>
      <c r="D180">
        <v>477.85000600000001</v>
      </c>
      <c r="E180">
        <f t="shared" si="8"/>
        <v>1.7351487740647542E-2</v>
      </c>
      <c r="F180" s="1">
        <v>43088</v>
      </c>
      <c r="G180">
        <v>10463.200000000001</v>
      </c>
      <c r="H180">
        <f t="shared" si="9"/>
        <v>7.1664059679943382E-3</v>
      </c>
      <c r="I180" s="26">
        <f t="shared" si="10"/>
        <v>-1.9685868639286452E-2</v>
      </c>
      <c r="J180" s="26">
        <f t="shared" si="11"/>
        <v>-0.77700988179039465</v>
      </c>
    </row>
    <row r="181" spans="1:10" x14ac:dyDescent="0.25">
      <c r="A181" t="s">
        <v>72</v>
      </c>
      <c r="B181" t="s">
        <v>5</v>
      </c>
      <c r="C181" s="1">
        <v>43089</v>
      </c>
      <c r="D181">
        <v>480.14999399999999</v>
      </c>
      <c r="E181">
        <f t="shared" si="8"/>
        <v>4.8132007347929662E-3</v>
      </c>
      <c r="F181" s="1">
        <v>43089</v>
      </c>
      <c r="G181">
        <v>10444.200000000001</v>
      </c>
      <c r="H181">
        <f t="shared" si="9"/>
        <v>-1.8158880648367903E-3</v>
      </c>
      <c r="I181" s="26">
        <f t="shared" si="10"/>
        <v>-2.8668162672117581E-2</v>
      </c>
      <c r="J181" s="26">
        <f t="shared" si="11"/>
        <v>-1.1315449725472362</v>
      </c>
    </row>
    <row r="182" spans="1:10" x14ac:dyDescent="0.25">
      <c r="A182" t="s">
        <v>72</v>
      </c>
      <c r="B182" t="s">
        <v>5</v>
      </c>
      <c r="C182" s="1">
        <v>43090</v>
      </c>
      <c r="D182">
        <v>476.14999399999999</v>
      </c>
      <c r="E182">
        <f t="shared" si="8"/>
        <v>-8.3307300843160625E-3</v>
      </c>
      <c r="F182" s="1">
        <v>43090</v>
      </c>
      <c r="G182">
        <v>10440.299999999999</v>
      </c>
      <c r="H182">
        <f t="shared" si="9"/>
        <v>-3.7341299477233747E-4</v>
      </c>
      <c r="I182" s="26">
        <f t="shared" si="10"/>
        <v>-2.7225687602053128E-2</v>
      </c>
      <c r="J182" s="26">
        <f t="shared" si="11"/>
        <v>-1.074609847955396</v>
      </c>
    </row>
    <row r="183" spans="1:10" x14ac:dyDescent="0.25">
      <c r="A183" t="s">
        <v>72</v>
      </c>
      <c r="B183" t="s">
        <v>5</v>
      </c>
      <c r="C183" s="1">
        <v>43091</v>
      </c>
      <c r="D183">
        <v>471.75</v>
      </c>
      <c r="E183">
        <f t="shared" si="8"/>
        <v>-9.2407729821372131E-3</v>
      </c>
      <c r="F183" s="1">
        <v>43091</v>
      </c>
      <c r="G183">
        <v>10493</v>
      </c>
      <c r="H183">
        <f t="shared" si="9"/>
        <v>5.047747670086089E-3</v>
      </c>
      <c r="I183" s="26">
        <f t="shared" si="10"/>
        <v>-2.1804526937194701E-2</v>
      </c>
      <c r="J183" s="26">
        <f t="shared" si="11"/>
        <v>-0.86063425538428429</v>
      </c>
    </row>
    <row r="184" spans="1:10" x14ac:dyDescent="0.25">
      <c r="A184" t="s">
        <v>72</v>
      </c>
      <c r="B184" t="s">
        <v>5</v>
      </c>
      <c r="C184" s="1">
        <v>43095</v>
      </c>
      <c r="D184">
        <v>473.60000600000001</v>
      </c>
      <c r="E184">
        <f t="shared" si="8"/>
        <v>3.9215813460520277E-3</v>
      </c>
      <c r="F184" s="1">
        <v>43095</v>
      </c>
      <c r="G184">
        <v>10531.5</v>
      </c>
      <c r="H184">
        <f t="shared" si="9"/>
        <v>3.6691127418277958E-3</v>
      </c>
      <c r="I184" s="26">
        <f t="shared" si="10"/>
        <v>-2.3183161865452995E-2</v>
      </c>
      <c r="J184" s="26">
        <f t="shared" si="11"/>
        <v>-0.91504958153861515</v>
      </c>
    </row>
    <row r="185" spans="1:10" x14ac:dyDescent="0.25">
      <c r="A185" t="s">
        <v>72</v>
      </c>
      <c r="B185" t="s">
        <v>5</v>
      </c>
      <c r="C185" s="1">
        <v>43096</v>
      </c>
      <c r="D185">
        <v>471.95001200000002</v>
      </c>
      <c r="E185">
        <f t="shared" si="8"/>
        <v>-3.4839399896460232E-3</v>
      </c>
      <c r="F185" s="1">
        <v>43096</v>
      </c>
      <c r="G185">
        <v>10490.75</v>
      </c>
      <c r="H185">
        <f t="shared" si="9"/>
        <v>-3.8693443479086431E-3</v>
      </c>
      <c r="I185" s="26">
        <f t="shared" si="10"/>
        <v>-3.0721618955189434E-2</v>
      </c>
      <c r="J185" s="26">
        <f t="shared" si="11"/>
        <v>-1.2125957939769394</v>
      </c>
    </row>
    <row r="186" spans="1:10" x14ac:dyDescent="0.25">
      <c r="A186" t="s">
        <v>72</v>
      </c>
      <c r="B186" t="s">
        <v>5</v>
      </c>
      <c r="C186" s="1">
        <v>43097</v>
      </c>
      <c r="D186">
        <v>472.20001200000002</v>
      </c>
      <c r="E186">
        <f t="shared" si="8"/>
        <v>5.2971711758331708E-4</v>
      </c>
      <c r="F186" s="1">
        <v>43097</v>
      </c>
      <c r="G186">
        <v>10477.9</v>
      </c>
      <c r="H186">
        <f t="shared" si="9"/>
        <v>-1.2248885923313857E-3</v>
      </c>
      <c r="I186" s="26">
        <f t="shared" si="10"/>
        <v>-2.8077163199612176E-2</v>
      </c>
      <c r="J186" s="26">
        <f t="shared" si="11"/>
        <v>-1.1082179637835397</v>
      </c>
    </row>
    <row r="187" spans="1:10" x14ac:dyDescent="0.25">
      <c r="A187" t="s">
        <v>72</v>
      </c>
      <c r="B187" t="s">
        <v>5</v>
      </c>
      <c r="C187" s="1">
        <v>43098</v>
      </c>
      <c r="D187">
        <v>481.20001200000002</v>
      </c>
      <c r="E187">
        <f t="shared" si="8"/>
        <v>1.9059719973069322E-2</v>
      </c>
      <c r="F187" s="1">
        <v>43098</v>
      </c>
      <c r="G187">
        <v>10530.7</v>
      </c>
      <c r="H187">
        <f t="shared" si="9"/>
        <v>5.03917769782114E-3</v>
      </c>
      <c r="I187" s="26">
        <f t="shared" si="10"/>
        <v>-2.1813096909459651E-2</v>
      </c>
      <c r="J187" s="26">
        <f t="shared" si="11"/>
        <v>-0.86097251595375934</v>
      </c>
    </row>
    <row r="188" spans="1:10" x14ac:dyDescent="0.25">
      <c r="A188" t="s">
        <v>72</v>
      </c>
      <c r="B188" t="s">
        <v>5</v>
      </c>
      <c r="C188" s="1">
        <v>43101</v>
      </c>
      <c r="D188">
        <v>480.20001200000002</v>
      </c>
      <c r="E188">
        <f t="shared" si="8"/>
        <v>-2.0781379365385488E-3</v>
      </c>
      <c r="F188" s="1">
        <v>43101</v>
      </c>
      <c r="G188">
        <v>10435.549999999999</v>
      </c>
      <c r="H188">
        <f t="shared" si="9"/>
        <v>-9.0354867197813826E-3</v>
      </c>
      <c r="I188" s="26">
        <f t="shared" si="10"/>
        <v>-3.5887761327062173E-2</v>
      </c>
      <c r="J188" s="26">
        <f t="shared" si="11"/>
        <v>-1.4165057025125622</v>
      </c>
    </row>
    <row r="189" spans="1:10" x14ac:dyDescent="0.25">
      <c r="A189" t="s">
        <v>72</v>
      </c>
      <c r="B189" t="s">
        <v>5</v>
      </c>
      <c r="C189" s="1">
        <v>43102</v>
      </c>
      <c r="D189">
        <v>480.39999399999999</v>
      </c>
      <c r="E189">
        <f t="shared" si="8"/>
        <v>4.1645563307479705E-4</v>
      </c>
      <c r="F189" s="1">
        <v>43102</v>
      </c>
      <c r="G189">
        <v>10442.200000000001</v>
      </c>
      <c r="H189">
        <f t="shared" si="9"/>
        <v>6.3724480262195016E-4</v>
      </c>
      <c r="I189" s="26">
        <f t="shared" si="10"/>
        <v>-2.621502980465884E-2</v>
      </c>
      <c r="J189" s="26">
        <f t="shared" si="11"/>
        <v>-1.0347187407823706</v>
      </c>
    </row>
    <row r="190" spans="1:10" x14ac:dyDescent="0.25">
      <c r="A190" t="s">
        <v>72</v>
      </c>
      <c r="B190" t="s">
        <v>5</v>
      </c>
      <c r="C190" s="1">
        <v>43103</v>
      </c>
      <c r="D190">
        <v>479.60000600000001</v>
      </c>
      <c r="E190">
        <f t="shared" si="8"/>
        <v>-1.6652539758358342E-3</v>
      </c>
      <c r="F190" s="1">
        <v>43103</v>
      </c>
      <c r="G190">
        <v>10443.200000000001</v>
      </c>
      <c r="H190">
        <f t="shared" si="9"/>
        <v>9.5765260194280444E-5</v>
      </c>
      <c r="I190" s="26">
        <f t="shared" si="10"/>
        <v>-2.675650934708651E-2</v>
      </c>
      <c r="J190" s="26">
        <f t="shared" si="11"/>
        <v>-1.056091176155326</v>
      </c>
    </row>
    <row r="191" spans="1:10" x14ac:dyDescent="0.25">
      <c r="A191" t="s">
        <v>72</v>
      </c>
      <c r="B191" t="s">
        <v>5</v>
      </c>
      <c r="C191" s="1">
        <v>43104</v>
      </c>
      <c r="D191">
        <v>487.45001200000002</v>
      </c>
      <c r="E191">
        <f t="shared" si="8"/>
        <v>1.6367818811078072E-2</v>
      </c>
      <c r="F191" s="1">
        <v>43104</v>
      </c>
      <c r="G191">
        <v>10504.8</v>
      </c>
      <c r="H191">
        <f t="shared" si="9"/>
        <v>5.8985751493794147E-3</v>
      </c>
      <c r="I191" s="26">
        <f t="shared" si="10"/>
        <v>-2.0953699457901376E-2</v>
      </c>
      <c r="J191" s="26">
        <f t="shared" si="11"/>
        <v>-0.82705172106876079</v>
      </c>
    </row>
    <row r="192" spans="1:10" x14ac:dyDescent="0.25">
      <c r="A192" t="s">
        <v>72</v>
      </c>
      <c r="B192" t="s">
        <v>5</v>
      </c>
      <c r="C192" s="1">
        <v>43105</v>
      </c>
      <c r="D192">
        <v>489.70001200000002</v>
      </c>
      <c r="E192">
        <f t="shared" si="8"/>
        <v>4.6158579230890506E-3</v>
      </c>
      <c r="F192" s="1">
        <v>43105</v>
      </c>
      <c r="G192">
        <v>10558.85</v>
      </c>
      <c r="H192">
        <f t="shared" si="9"/>
        <v>5.1452669255960259E-3</v>
      </c>
      <c r="I192" s="26">
        <f t="shared" si="10"/>
        <v>-2.1707007681684765E-2</v>
      </c>
      <c r="J192" s="26">
        <f t="shared" si="11"/>
        <v>-0.85678512753605496</v>
      </c>
    </row>
    <row r="193" spans="1:10" x14ac:dyDescent="0.25">
      <c r="A193" t="s">
        <v>72</v>
      </c>
      <c r="B193" t="s">
        <v>5</v>
      </c>
      <c r="C193" s="1">
        <v>43108</v>
      </c>
      <c r="D193">
        <v>493.45001200000002</v>
      </c>
      <c r="E193">
        <f t="shared" si="8"/>
        <v>7.657749454986762E-3</v>
      </c>
      <c r="F193" s="1">
        <v>43108</v>
      </c>
      <c r="G193">
        <v>10623.6</v>
      </c>
      <c r="H193">
        <f t="shared" si="9"/>
        <v>6.132296604270282E-3</v>
      </c>
      <c r="I193" s="26">
        <f t="shared" si="10"/>
        <v>-2.0719978003010509E-2</v>
      </c>
      <c r="J193" s="26">
        <f t="shared" si="11"/>
        <v>-0.81782663258705612</v>
      </c>
    </row>
    <row r="194" spans="1:10" x14ac:dyDescent="0.25">
      <c r="A194" t="s">
        <v>72</v>
      </c>
      <c r="B194" t="s">
        <v>5</v>
      </c>
      <c r="C194" s="1">
        <v>43109</v>
      </c>
      <c r="D194">
        <v>506.70001200000002</v>
      </c>
      <c r="E194">
        <f t="shared" si="8"/>
        <v>2.6851757377199137E-2</v>
      </c>
      <c r="F194" s="1">
        <v>43109</v>
      </c>
      <c r="G194">
        <v>10637</v>
      </c>
      <c r="H194">
        <f t="shared" si="9"/>
        <v>1.2613426710341713E-3</v>
      </c>
      <c r="I194" s="26">
        <f t="shared" si="10"/>
        <v>-2.5590931936246619E-2</v>
      </c>
      <c r="J194" s="26">
        <f t="shared" si="11"/>
        <v>-1.010085323794468</v>
      </c>
    </row>
    <row r="195" spans="1:10" x14ac:dyDescent="0.25">
      <c r="A195" t="s">
        <v>72</v>
      </c>
      <c r="B195" t="s">
        <v>5</v>
      </c>
      <c r="C195" s="1">
        <v>43110</v>
      </c>
      <c r="D195">
        <v>528</v>
      </c>
      <c r="E195">
        <f t="shared" si="8"/>
        <v>4.203668343311584E-2</v>
      </c>
      <c r="F195" s="1">
        <v>43110</v>
      </c>
      <c r="G195">
        <v>10632.2</v>
      </c>
      <c r="H195">
        <f t="shared" si="9"/>
        <v>-4.5125505311638392E-4</v>
      </c>
      <c r="I195" s="26">
        <f t="shared" si="10"/>
        <v>-2.7303529660397174E-2</v>
      </c>
      <c r="J195" s="26">
        <f t="shared" si="11"/>
        <v>-1.0776823081886988</v>
      </c>
    </row>
    <row r="196" spans="1:10" x14ac:dyDescent="0.25">
      <c r="A196" t="s">
        <v>72</v>
      </c>
      <c r="B196" t="s">
        <v>5</v>
      </c>
      <c r="C196" s="1">
        <v>43111</v>
      </c>
      <c r="D196">
        <v>555.25</v>
      </c>
      <c r="E196">
        <f t="shared" ref="E196:E247" si="12">(D196/D195)-1</f>
        <v>5.1609848484848397E-2</v>
      </c>
      <c r="F196" s="1">
        <v>43111</v>
      </c>
      <c r="G196">
        <v>10651.2</v>
      </c>
      <c r="H196">
        <f t="shared" ref="H196:H247" si="13">(G196/G195)-1</f>
        <v>1.7870243223414572E-3</v>
      </c>
      <c r="I196" s="26">
        <f t="shared" ref="I196:I247" si="14">H196-$M$3</f>
        <v>-2.5065250284939333E-2</v>
      </c>
      <c r="J196" s="26">
        <f t="shared" ref="J196:J247" si="15">I196/$E$249</f>
        <v>-0.98933643812292071</v>
      </c>
    </row>
    <row r="197" spans="1:10" x14ac:dyDescent="0.25">
      <c r="A197" t="s">
        <v>72</v>
      </c>
      <c r="B197" t="s">
        <v>5</v>
      </c>
      <c r="C197" s="1">
        <v>43112</v>
      </c>
      <c r="D197">
        <v>532.70001200000002</v>
      </c>
      <c r="E197">
        <f t="shared" si="12"/>
        <v>-4.0612315173345293E-2</v>
      </c>
      <c r="F197" s="1">
        <v>43112</v>
      </c>
      <c r="G197">
        <v>10681.25</v>
      </c>
      <c r="H197">
        <f t="shared" si="13"/>
        <v>2.8212783536125663E-3</v>
      </c>
      <c r="I197" s="26">
        <f t="shared" si="14"/>
        <v>-2.4030996253668224E-2</v>
      </c>
      <c r="J197" s="26">
        <f t="shared" si="15"/>
        <v>-0.94851397723463482</v>
      </c>
    </row>
    <row r="198" spans="1:10" x14ac:dyDescent="0.25">
      <c r="A198" t="s">
        <v>72</v>
      </c>
      <c r="B198" t="s">
        <v>5</v>
      </c>
      <c r="C198" s="1">
        <v>43115</v>
      </c>
      <c r="D198">
        <v>525.5</v>
      </c>
      <c r="E198">
        <f t="shared" si="12"/>
        <v>-1.351607253202014E-2</v>
      </c>
      <c r="F198" s="1">
        <v>43115</v>
      </c>
      <c r="G198">
        <v>10741.55</v>
      </c>
      <c r="H198">
        <f t="shared" si="13"/>
        <v>5.6454066705675654E-3</v>
      </c>
      <c r="I198" s="26">
        <f t="shared" si="14"/>
        <v>-2.1206867936713225E-2</v>
      </c>
      <c r="J198" s="26">
        <f t="shared" si="15"/>
        <v>-0.83704439212631687</v>
      </c>
    </row>
    <row r="199" spans="1:10" x14ac:dyDescent="0.25">
      <c r="A199" t="s">
        <v>72</v>
      </c>
      <c r="B199" t="s">
        <v>5</v>
      </c>
      <c r="C199" s="1">
        <v>43116</v>
      </c>
      <c r="D199">
        <v>520.54998799999998</v>
      </c>
      <c r="E199">
        <f t="shared" si="12"/>
        <v>-9.4196232159847737E-3</v>
      </c>
      <c r="F199" s="1">
        <v>43116</v>
      </c>
      <c r="G199">
        <v>10700.45</v>
      </c>
      <c r="H199">
        <f t="shared" si="13"/>
        <v>-3.8262634349789382E-3</v>
      </c>
      <c r="I199" s="26">
        <f t="shared" si="14"/>
        <v>-3.0678538042259729E-2</v>
      </c>
      <c r="J199" s="26">
        <f t="shared" si="15"/>
        <v>-1.2108953714212323</v>
      </c>
    </row>
    <row r="200" spans="1:10" x14ac:dyDescent="0.25">
      <c r="A200" t="s">
        <v>72</v>
      </c>
      <c r="B200" t="s">
        <v>5</v>
      </c>
      <c r="C200" s="1">
        <v>43117</v>
      </c>
      <c r="D200">
        <v>515</v>
      </c>
      <c r="E200">
        <f t="shared" si="12"/>
        <v>-1.0661777212450874E-2</v>
      </c>
      <c r="F200" s="1">
        <v>43117</v>
      </c>
      <c r="G200">
        <v>10788.55</v>
      </c>
      <c r="H200">
        <f t="shared" si="13"/>
        <v>8.2332985995914321E-3</v>
      </c>
      <c r="I200" s="26">
        <f t="shared" si="14"/>
        <v>-1.8618976007689358E-2</v>
      </c>
      <c r="J200" s="26">
        <f t="shared" si="15"/>
        <v>-0.73489916101143338</v>
      </c>
    </row>
    <row r="201" spans="1:10" x14ac:dyDescent="0.25">
      <c r="A201" t="s">
        <v>72</v>
      </c>
      <c r="B201" t="s">
        <v>5</v>
      </c>
      <c r="C201" s="1">
        <v>43118</v>
      </c>
      <c r="D201">
        <v>503.25</v>
      </c>
      <c r="E201">
        <f t="shared" si="12"/>
        <v>-2.2815533980582559E-2</v>
      </c>
      <c r="F201" s="1">
        <v>43118</v>
      </c>
      <c r="G201">
        <v>10817</v>
      </c>
      <c r="H201">
        <f t="shared" si="13"/>
        <v>2.6370550259302572E-3</v>
      </c>
      <c r="I201" s="26">
        <f t="shared" si="14"/>
        <v>-2.4215219581350533E-2</v>
      </c>
      <c r="J201" s="26">
        <f t="shared" si="15"/>
        <v>-0.95578535289442146</v>
      </c>
    </row>
    <row r="202" spans="1:10" x14ac:dyDescent="0.25">
      <c r="A202" t="s">
        <v>72</v>
      </c>
      <c r="B202" t="s">
        <v>5</v>
      </c>
      <c r="C202" s="1">
        <v>43119</v>
      </c>
      <c r="D202">
        <v>507</v>
      </c>
      <c r="E202">
        <f t="shared" si="12"/>
        <v>7.4515648286139768E-3</v>
      </c>
      <c r="F202" s="1">
        <v>43119</v>
      </c>
      <c r="G202">
        <v>10894.7</v>
      </c>
      <c r="H202">
        <f t="shared" si="13"/>
        <v>7.1831376536932723E-3</v>
      </c>
      <c r="I202" s="26">
        <f t="shared" si="14"/>
        <v>-1.9669136953587518E-2</v>
      </c>
      <c r="J202" s="26">
        <f t="shared" si="15"/>
        <v>-0.7763494748068217</v>
      </c>
    </row>
    <row r="203" spans="1:10" x14ac:dyDescent="0.25">
      <c r="A203" t="s">
        <v>72</v>
      </c>
      <c r="B203" t="s">
        <v>5</v>
      </c>
      <c r="C203" s="1">
        <v>43122</v>
      </c>
      <c r="D203">
        <v>507.5</v>
      </c>
      <c r="E203">
        <f t="shared" si="12"/>
        <v>9.8619329388549559E-4</v>
      </c>
      <c r="F203" s="1">
        <v>43122</v>
      </c>
      <c r="G203">
        <v>10966.2</v>
      </c>
      <c r="H203">
        <f t="shared" si="13"/>
        <v>6.5628241254922504E-3</v>
      </c>
      <c r="I203" s="26">
        <f t="shared" si="14"/>
        <v>-2.028945048178854E-2</v>
      </c>
      <c r="J203" s="26">
        <f t="shared" si="15"/>
        <v>-0.80083352222439763</v>
      </c>
    </row>
    <row r="204" spans="1:10" x14ac:dyDescent="0.25">
      <c r="A204" t="s">
        <v>72</v>
      </c>
      <c r="B204" t="s">
        <v>5</v>
      </c>
      <c r="C204" s="1">
        <v>43123</v>
      </c>
      <c r="D204">
        <v>510.85000600000001</v>
      </c>
      <c r="E204">
        <f t="shared" si="12"/>
        <v>6.600997044335033E-3</v>
      </c>
      <c r="F204" s="1">
        <v>43123</v>
      </c>
      <c r="G204">
        <v>11083.7</v>
      </c>
      <c r="H204">
        <f t="shared" si="13"/>
        <v>1.071474166073938E-2</v>
      </c>
      <c r="I204" s="26">
        <f t="shared" si="14"/>
        <v>-1.6137532946541411E-2</v>
      </c>
      <c r="J204" s="26">
        <f t="shared" si="15"/>
        <v>-0.63695551346700641</v>
      </c>
    </row>
    <row r="205" spans="1:10" x14ac:dyDescent="0.25">
      <c r="A205" t="s">
        <v>72</v>
      </c>
      <c r="B205" t="s">
        <v>5</v>
      </c>
      <c r="C205" s="1">
        <v>43124</v>
      </c>
      <c r="D205">
        <v>544.25</v>
      </c>
      <c r="E205">
        <f t="shared" si="12"/>
        <v>6.5381214853112768E-2</v>
      </c>
      <c r="F205" s="1">
        <v>43124</v>
      </c>
      <c r="G205">
        <v>11086</v>
      </c>
      <c r="H205">
        <f t="shared" si="13"/>
        <v>2.0751193193602191E-4</v>
      </c>
      <c r="I205" s="26">
        <f t="shared" si="14"/>
        <v>-2.6644762675344769E-2</v>
      </c>
      <c r="J205" s="26">
        <f t="shared" si="15"/>
        <v>-1.0516804859393383</v>
      </c>
    </row>
    <row r="206" spans="1:10" x14ac:dyDescent="0.25">
      <c r="A206" t="s">
        <v>72</v>
      </c>
      <c r="B206" t="s">
        <v>5</v>
      </c>
      <c r="C206" s="1">
        <v>43125</v>
      </c>
      <c r="D206">
        <v>528.15002400000003</v>
      </c>
      <c r="E206">
        <f t="shared" si="12"/>
        <v>-2.958194947175008E-2</v>
      </c>
      <c r="F206" s="1">
        <v>43125</v>
      </c>
      <c r="G206">
        <v>11069.65</v>
      </c>
      <c r="H206">
        <f t="shared" si="13"/>
        <v>-1.4748331228576772E-3</v>
      </c>
      <c r="I206" s="26">
        <f t="shared" si="14"/>
        <v>-2.8327107730138468E-2</v>
      </c>
      <c r="J206" s="26">
        <f t="shared" si="15"/>
        <v>-1.1180833841862143</v>
      </c>
    </row>
    <row r="207" spans="1:10" x14ac:dyDescent="0.25">
      <c r="A207" t="s">
        <v>72</v>
      </c>
      <c r="B207" t="s">
        <v>5</v>
      </c>
      <c r="C207" s="1">
        <v>43129</v>
      </c>
      <c r="D207">
        <v>530.09997599999997</v>
      </c>
      <c r="E207">
        <f t="shared" si="12"/>
        <v>3.6920418657406806E-3</v>
      </c>
      <c r="F207" s="1">
        <v>43129</v>
      </c>
      <c r="G207">
        <v>11130.4</v>
      </c>
      <c r="H207">
        <f t="shared" si="13"/>
        <v>5.4879783913674984E-3</v>
      </c>
      <c r="I207" s="26">
        <f t="shared" si="14"/>
        <v>-2.1364296215913292E-2</v>
      </c>
      <c r="J207" s="26">
        <f t="shared" si="15"/>
        <v>-0.84325815545335603</v>
      </c>
    </row>
    <row r="208" spans="1:10" x14ac:dyDescent="0.25">
      <c r="A208" t="s">
        <v>72</v>
      </c>
      <c r="B208" t="s">
        <v>5</v>
      </c>
      <c r="C208" s="1">
        <v>43130</v>
      </c>
      <c r="D208">
        <v>526.04998799999998</v>
      </c>
      <c r="E208">
        <f t="shared" si="12"/>
        <v>-7.6400456203755684E-3</v>
      </c>
      <c r="F208" s="1">
        <v>43130</v>
      </c>
      <c r="G208">
        <v>11049.65</v>
      </c>
      <c r="H208">
        <f t="shared" si="13"/>
        <v>-7.2549054840795879E-3</v>
      </c>
      <c r="I208" s="26">
        <f t="shared" si="14"/>
        <v>-3.4107180091360378E-2</v>
      </c>
      <c r="J208" s="26">
        <f t="shared" si="15"/>
        <v>-1.3462253790570973</v>
      </c>
    </row>
    <row r="209" spans="1:10" x14ac:dyDescent="0.25">
      <c r="A209" t="s">
        <v>72</v>
      </c>
      <c r="B209" t="s">
        <v>5</v>
      </c>
      <c r="C209" s="1">
        <v>43131</v>
      </c>
      <c r="D209">
        <v>528.79998799999998</v>
      </c>
      <c r="E209">
        <f t="shared" si="12"/>
        <v>5.2276400774293741E-3</v>
      </c>
      <c r="F209" s="1">
        <v>43131</v>
      </c>
      <c r="G209">
        <v>11027.7</v>
      </c>
      <c r="H209">
        <f t="shared" si="13"/>
        <v>-1.9864882598090716E-3</v>
      </c>
      <c r="I209" s="26">
        <f t="shared" si="14"/>
        <v>-2.8838762867089862E-2</v>
      </c>
      <c r="J209" s="26">
        <f t="shared" si="15"/>
        <v>-1.1382786371752875</v>
      </c>
    </row>
    <row r="210" spans="1:10" x14ac:dyDescent="0.25">
      <c r="A210" t="s">
        <v>72</v>
      </c>
      <c r="B210" t="s">
        <v>5</v>
      </c>
      <c r="C210" s="1">
        <v>43132</v>
      </c>
      <c r="D210">
        <v>521.70001200000002</v>
      </c>
      <c r="E210">
        <f t="shared" si="12"/>
        <v>-1.3426581242660607E-2</v>
      </c>
      <c r="F210" s="1">
        <v>43132</v>
      </c>
      <c r="G210">
        <v>11016.9</v>
      </c>
      <c r="H210">
        <f t="shared" si="13"/>
        <v>-9.7935199542975582E-4</v>
      </c>
      <c r="I210" s="26">
        <f t="shared" si="14"/>
        <v>-2.7831626602710546E-2</v>
      </c>
      <c r="J210" s="26">
        <f t="shared" si="15"/>
        <v>-1.0985265264571213</v>
      </c>
    </row>
    <row r="211" spans="1:10" x14ac:dyDescent="0.25">
      <c r="A211" t="s">
        <v>72</v>
      </c>
      <c r="B211" t="s">
        <v>5</v>
      </c>
      <c r="C211" s="1">
        <v>43133</v>
      </c>
      <c r="D211">
        <v>490.25</v>
      </c>
      <c r="E211">
        <f t="shared" si="12"/>
        <v>-6.0283709558358267E-2</v>
      </c>
      <c r="F211" s="1">
        <v>43133</v>
      </c>
      <c r="G211">
        <v>10760.6</v>
      </c>
      <c r="H211">
        <f t="shared" si="13"/>
        <v>-2.326425764053397E-2</v>
      </c>
      <c r="I211" s="26">
        <f t="shared" si="14"/>
        <v>-5.011653224781476E-2</v>
      </c>
      <c r="J211" s="26">
        <f t="shared" si="15"/>
        <v>-1.9781215404386916</v>
      </c>
    </row>
    <row r="212" spans="1:10" x14ac:dyDescent="0.25">
      <c r="A212" t="s">
        <v>72</v>
      </c>
      <c r="B212" t="s">
        <v>5</v>
      </c>
      <c r="C212" s="1">
        <v>43136</v>
      </c>
      <c r="D212">
        <v>468.95001200000002</v>
      </c>
      <c r="E212">
        <f t="shared" si="12"/>
        <v>-4.3447196328403881E-2</v>
      </c>
      <c r="F212" s="1">
        <v>43136</v>
      </c>
      <c r="G212">
        <v>10666.55</v>
      </c>
      <c r="H212">
        <f t="shared" si="13"/>
        <v>-8.7402189468990255E-3</v>
      </c>
      <c r="I212" s="26">
        <f t="shared" si="14"/>
        <v>-3.5592493554179816E-2</v>
      </c>
      <c r="J212" s="26">
        <f t="shared" si="15"/>
        <v>-1.4048513538268266</v>
      </c>
    </row>
    <row r="213" spans="1:10" x14ac:dyDescent="0.25">
      <c r="A213" t="s">
        <v>72</v>
      </c>
      <c r="B213" t="s">
        <v>5</v>
      </c>
      <c r="C213" s="1">
        <v>43137</v>
      </c>
      <c r="D213">
        <v>459.14999399999999</v>
      </c>
      <c r="E213">
        <f t="shared" si="12"/>
        <v>-2.0897788142076101E-2</v>
      </c>
      <c r="F213" s="1">
        <v>43137</v>
      </c>
      <c r="G213">
        <v>10498.25</v>
      </c>
      <c r="H213">
        <f t="shared" si="13"/>
        <v>-1.5778297575129607E-2</v>
      </c>
      <c r="I213" s="26">
        <f t="shared" si="14"/>
        <v>-4.2630572182410398E-2</v>
      </c>
      <c r="J213" s="26">
        <f t="shared" si="15"/>
        <v>-1.6826474086089522</v>
      </c>
    </row>
    <row r="214" spans="1:10" x14ac:dyDescent="0.25">
      <c r="A214" t="s">
        <v>72</v>
      </c>
      <c r="B214" t="s">
        <v>5</v>
      </c>
      <c r="C214" s="1">
        <v>43138</v>
      </c>
      <c r="D214">
        <v>471.14999399999999</v>
      </c>
      <c r="E214">
        <f t="shared" si="12"/>
        <v>2.6135250259853082E-2</v>
      </c>
      <c r="F214" s="1">
        <v>43138</v>
      </c>
      <c r="G214">
        <v>10476.700000000001</v>
      </c>
      <c r="H214">
        <f t="shared" si="13"/>
        <v>-2.052723072893059E-3</v>
      </c>
      <c r="I214" s="26">
        <f t="shared" si="14"/>
        <v>-2.890499768017385E-2</v>
      </c>
      <c r="J214" s="26">
        <f t="shared" si="15"/>
        <v>-1.1408929543399409</v>
      </c>
    </row>
    <row r="215" spans="1:10" x14ac:dyDescent="0.25">
      <c r="A215" t="s">
        <v>72</v>
      </c>
      <c r="B215" t="s">
        <v>5</v>
      </c>
      <c r="C215" s="1">
        <v>43139</v>
      </c>
      <c r="D215">
        <v>476.14999399999999</v>
      </c>
      <c r="E215">
        <f t="shared" si="12"/>
        <v>1.0612331664382912E-2</v>
      </c>
      <c r="F215" s="1">
        <v>43139</v>
      </c>
      <c r="G215">
        <v>10576.85</v>
      </c>
      <c r="H215">
        <f t="shared" si="13"/>
        <v>9.5593077973026297E-3</v>
      </c>
      <c r="I215" s="26">
        <f t="shared" si="14"/>
        <v>-1.7292966809978161E-2</v>
      </c>
      <c r="J215" s="26">
        <f t="shared" si="15"/>
        <v>-0.68256099555652572</v>
      </c>
    </row>
    <row r="216" spans="1:10" x14ac:dyDescent="0.25">
      <c r="A216" t="s">
        <v>72</v>
      </c>
      <c r="B216" t="s">
        <v>5</v>
      </c>
      <c r="C216" s="1">
        <v>43140</v>
      </c>
      <c r="D216">
        <v>454.45001200000002</v>
      </c>
      <c r="E216">
        <f t="shared" si="12"/>
        <v>-4.5573836550337088E-2</v>
      </c>
      <c r="F216" s="1">
        <v>43140</v>
      </c>
      <c r="G216">
        <v>10454.950000000001</v>
      </c>
      <c r="H216">
        <f t="shared" si="13"/>
        <v>-1.1525170537541873E-2</v>
      </c>
      <c r="I216" s="26">
        <f t="shared" si="14"/>
        <v>-3.8377445144822664E-2</v>
      </c>
      <c r="J216" s="26">
        <f t="shared" si="15"/>
        <v>-1.5147746163400628</v>
      </c>
    </row>
    <row r="217" spans="1:10" x14ac:dyDescent="0.25">
      <c r="A217" t="s">
        <v>72</v>
      </c>
      <c r="B217" t="s">
        <v>5</v>
      </c>
      <c r="C217" s="1">
        <v>43143</v>
      </c>
      <c r="D217">
        <v>463.25</v>
      </c>
      <c r="E217">
        <f t="shared" si="12"/>
        <v>1.9364039537092204E-2</v>
      </c>
      <c r="F217" s="1">
        <v>43143</v>
      </c>
      <c r="G217">
        <v>10539.75</v>
      </c>
      <c r="H217">
        <f t="shared" si="13"/>
        <v>8.1109904877592065E-3</v>
      </c>
      <c r="I217" s="26">
        <f t="shared" si="14"/>
        <v>-1.8741284119521584E-2</v>
      </c>
      <c r="J217" s="26">
        <f t="shared" si="15"/>
        <v>-0.73972671590667971</v>
      </c>
    </row>
    <row r="218" spans="1:10" x14ac:dyDescent="0.25">
      <c r="A218" t="s">
        <v>72</v>
      </c>
      <c r="B218" t="s">
        <v>5</v>
      </c>
      <c r="C218" s="1">
        <v>43145</v>
      </c>
      <c r="D218">
        <v>471.85000600000001</v>
      </c>
      <c r="E218">
        <f t="shared" si="12"/>
        <v>1.8564502968159813E-2</v>
      </c>
      <c r="F218" s="1">
        <v>43145</v>
      </c>
      <c r="G218">
        <v>10500.9</v>
      </c>
      <c r="H218">
        <f t="shared" si="13"/>
        <v>-3.6860456841956157E-3</v>
      </c>
      <c r="I218" s="26">
        <f t="shared" si="14"/>
        <v>-3.0538320291476406E-2</v>
      </c>
      <c r="J218" s="26">
        <f t="shared" si="15"/>
        <v>-1.2053609152101592</v>
      </c>
    </row>
    <row r="219" spans="1:10" x14ac:dyDescent="0.25">
      <c r="A219" t="s">
        <v>72</v>
      </c>
      <c r="B219" t="s">
        <v>5</v>
      </c>
      <c r="C219" s="1">
        <v>43146</v>
      </c>
      <c r="D219">
        <v>480.29998799999998</v>
      </c>
      <c r="E219">
        <f t="shared" si="12"/>
        <v>1.7908195173361952E-2</v>
      </c>
      <c r="F219" s="1">
        <v>43146</v>
      </c>
      <c r="G219">
        <v>10545.5</v>
      </c>
      <c r="H219">
        <f t="shared" si="13"/>
        <v>4.247254997190808E-3</v>
      </c>
      <c r="I219" s="26">
        <f t="shared" si="14"/>
        <v>-2.2605019610089983E-2</v>
      </c>
      <c r="J219" s="26">
        <f t="shared" si="15"/>
        <v>-0.89223005278278733</v>
      </c>
    </row>
    <row r="220" spans="1:10" x14ac:dyDescent="0.25">
      <c r="A220" t="s">
        <v>72</v>
      </c>
      <c r="B220" t="s">
        <v>5</v>
      </c>
      <c r="C220" s="1">
        <v>43147</v>
      </c>
      <c r="D220">
        <v>479</v>
      </c>
      <c r="E220">
        <f t="shared" si="12"/>
        <v>-2.7066167655203088E-3</v>
      </c>
      <c r="F220" s="1">
        <v>43147</v>
      </c>
      <c r="G220">
        <v>10452.299999999999</v>
      </c>
      <c r="H220">
        <f t="shared" si="13"/>
        <v>-8.8378929401167206E-3</v>
      </c>
      <c r="I220" s="26">
        <f t="shared" si="14"/>
        <v>-3.5690167547397511E-2</v>
      </c>
      <c r="J220" s="26">
        <f t="shared" si="15"/>
        <v>-1.4087065892403465</v>
      </c>
    </row>
    <row r="221" spans="1:10" x14ac:dyDescent="0.25">
      <c r="A221" t="s">
        <v>72</v>
      </c>
      <c r="B221" t="s">
        <v>5</v>
      </c>
      <c r="C221" s="1">
        <v>43150</v>
      </c>
      <c r="D221">
        <v>476.10000600000001</v>
      </c>
      <c r="E221">
        <f t="shared" si="12"/>
        <v>-6.0542672233819816E-3</v>
      </c>
      <c r="F221" s="1">
        <v>43150</v>
      </c>
      <c r="G221">
        <v>10378.4</v>
      </c>
      <c r="H221">
        <f t="shared" si="13"/>
        <v>-7.0702142112262223E-3</v>
      </c>
      <c r="I221" s="26">
        <f t="shared" si="14"/>
        <v>-3.3922488818507013E-2</v>
      </c>
      <c r="J221" s="26">
        <f t="shared" si="15"/>
        <v>-1.3389355333958741</v>
      </c>
    </row>
    <row r="222" spans="1:10" x14ac:dyDescent="0.25">
      <c r="A222" t="s">
        <v>72</v>
      </c>
      <c r="B222" t="s">
        <v>5</v>
      </c>
      <c r="C222" s="1">
        <v>43151</v>
      </c>
      <c r="D222">
        <v>472.45001200000002</v>
      </c>
      <c r="E222">
        <f t="shared" si="12"/>
        <v>-7.666443927749067E-3</v>
      </c>
      <c r="F222" s="1">
        <v>43151</v>
      </c>
      <c r="G222">
        <v>10360.4</v>
      </c>
      <c r="H222">
        <f t="shared" si="13"/>
        <v>-1.7343713867262744E-3</v>
      </c>
      <c r="I222" s="26">
        <f t="shared" si="14"/>
        <v>-2.8586645994007065E-2</v>
      </c>
      <c r="J222" s="26">
        <f t="shared" si="15"/>
        <v>-1.1283274734577524</v>
      </c>
    </row>
    <row r="223" spans="1:10" x14ac:dyDescent="0.25">
      <c r="A223" t="s">
        <v>72</v>
      </c>
      <c r="B223" t="s">
        <v>5</v>
      </c>
      <c r="C223" s="1">
        <v>43152</v>
      </c>
      <c r="D223">
        <v>466.64999399999999</v>
      </c>
      <c r="E223">
        <f t="shared" si="12"/>
        <v>-1.2276469155852232E-2</v>
      </c>
      <c r="F223" s="1">
        <v>43152</v>
      </c>
      <c r="G223">
        <v>10397.450000000001</v>
      </c>
      <c r="H223">
        <f t="shared" si="13"/>
        <v>3.5761167522490034E-3</v>
      </c>
      <c r="I223" s="26">
        <f t="shared" si="14"/>
        <v>-2.3276157855031787E-2</v>
      </c>
      <c r="J223" s="26">
        <f t="shared" si="15"/>
        <v>-0.91872017409379425</v>
      </c>
    </row>
    <row r="224" spans="1:10" x14ac:dyDescent="0.25">
      <c r="A224" t="s">
        <v>72</v>
      </c>
      <c r="B224" t="s">
        <v>5</v>
      </c>
      <c r="C224" s="1">
        <v>43153</v>
      </c>
      <c r="D224">
        <v>480.5</v>
      </c>
      <c r="E224">
        <f t="shared" si="12"/>
        <v>2.9679644654618809E-2</v>
      </c>
      <c r="F224" s="1">
        <v>43153</v>
      </c>
      <c r="G224">
        <v>10382.700000000001</v>
      </c>
      <c r="H224">
        <f t="shared" si="13"/>
        <v>-1.4186170647610963E-3</v>
      </c>
      <c r="I224" s="26">
        <f t="shared" si="14"/>
        <v>-2.8270891672041887E-2</v>
      </c>
      <c r="J224" s="26">
        <f t="shared" si="15"/>
        <v>-1.1158645116814383</v>
      </c>
    </row>
    <row r="225" spans="1:10" x14ac:dyDescent="0.25">
      <c r="A225" t="s">
        <v>72</v>
      </c>
      <c r="B225" t="s">
        <v>5</v>
      </c>
      <c r="C225" s="1">
        <v>43154</v>
      </c>
      <c r="D225">
        <v>480.95001200000002</v>
      </c>
      <c r="E225">
        <f t="shared" si="12"/>
        <v>9.3654942767962268E-4</v>
      </c>
      <c r="F225" s="1">
        <v>43154</v>
      </c>
      <c r="G225">
        <v>10491.05</v>
      </c>
      <c r="H225">
        <f t="shared" si="13"/>
        <v>1.0435628497404092E-2</v>
      </c>
      <c r="I225" s="26">
        <f t="shared" si="14"/>
        <v>-1.6416646109876698E-2</v>
      </c>
      <c r="J225" s="26">
        <f t="shared" si="15"/>
        <v>-0.64797223261835168</v>
      </c>
    </row>
    <row r="226" spans="1:10" x14ac:dyDescent="0.25">
      <c r="A226" t="s">
        <v>72</v>
      </c>
      <c r="B226" t="s">
        <v>5</v>
      </c>
      <c r="C226" s="1">
        <v>43157</v>
      </c>
      <c r="D226">
        <v>559.29998799999998</v>
      </c>
      <c r="E226">
        <f t="shared" si="12"/>
        <v>0.16290669309724426</v>
      </c>
      <c r="F226" s="1">
        <v>43157</v>
      </c>
      <c r="G226">
        <v>10582.6</v>
      </c>
      <c r="H226">
        <f t="shared" si="13"/>
        <v>8.7264859094180469E-3</v>
      </c>
      <c r="I226" s="26">
        <f t="shared" si="14"/>
        <v>-1.8125788697862744E-2</v>
      </c>
      <c r="J226" s="26">
        <f t="shared" si="15"/>
        <v>-0.71543284127057427</v>
      </c>
    </row>
    <row r="227" spans="1:10" x14ac:dyDescent="0.25">
      <c r="A227" t="s">
        <v>72</v>
      </c>
      <c r="B227" t="s">
        <v>5</v>
      </c>
      <c r="C227" s="1">
        <v>43158</v>
      </c>
      <c r="D227">
        <v>528.70001200000002</v>
      </c>
      <c r="E227">
        <f t="shared" si="12"/>
        <v>-5.4711204463676832E-2</v>
      </c>
      <c r="F227" s="1">
        <v>43158</v>
      </c>
      <c r="G227">
        <v>10554.3</v>
      </c>
      <c r="H227">
        <f t="shared" si="13"/>
        <v>-2.6742010470017785E-3</v>
      </c>
      <c r="I227" s="26">
        <f t="shared" si="14"/>
        <v>-2.9526475654282569E-2</v>
      </c>
      <c r="J227" s="26">
        <f t="shared" si="15"/>
        <v>-1.1654229629489516</v>
      </c>
    </row>
    <row r="228" spans="1:10" x14ac:dyDescent="0.25">
      <c r="A228" t="s">
        <v>72</v>
      </c>
      <c r="B228" t="s">
        <v>5</v>
      </c>
      <c r="C228" s="1">
        <v>43159</v>
      </c>
      <c r="D228">
        <v>519.15002400000003</v>
      </c>
      <c r="E228">
        <f t="shared" si="12"/>
        <v>-1.8063150715419307E-2</v>
      </c>
      <c r="F228" s="1">
        <v>43159</v>
      </c>
      <c r="G228">
        <v>10492.85</v>
      </c>
      <c r="H228">
        <f t="shared" si="13"/>
        <v>-5.8222714912404827E-3</v>
      </c>
      <c r="I228" s="26">
        <f t="shared" si="14"/>
        <v>-3.2674546098521273E-2</v>
      </c>
      <c r="J228" s="26">
        <f t="shared" si="15"/>
        <v>-1.2896786861058249</v>
      </c>
    </row>
    <row r="229" spans="1:10" x14ac:dyDescent="0.25">
      <c r="A229" t="s">
        <v>72</v>
      </c>
      <c r="B229" t="s">
        <v>5</v>
      </c>
      <c r="C229" s="1">
        <v>43160</v>
      </c>
      <c r="D229">
        <v>510.04998799999998</v>
      </c>
      <c r="E229">
        <f t="shared" si="12"/>
        <v>-1.7528721138997838E-2</v>
      </c>
      <c r="F229" s="1">
        <v>43160</v>
      </c>
      <c r="G229">
        <v>10458.35</v>
      </c>
      <c r="H229">
        <f t="shared" si="13"/>
        <v>-3.2879532252915178E-3</v>
      </c>
      <c r="I229" s="26">
        <f t="shared" si="14"/>
        <v>-3.0140227832572308E-2</v>
      </c>
      <c r="J229" s="26">
        <f t="shared" si="15"/>
        <v>-1.1896480310035962</v>
      </c>
    </row>
    <row r="230" spans="1:10" x14ac:dyDescent="0.25">
      <c r="A230" t="s">
        <v>72</v>
      </c>
      <c r="B230" t="s">
        <v>5</v>
      </c>
      <c r="C230" s="1">
        <v>43164</v>
      </c>
      <c r="D230">
        <v>492</v>
      </c>
      <c r="E230">
        <f t="shared" si="12"/>
        <v>-3.538866468907742E-2</v>
      </c>
      <c r="F230" s="1">
        <v>43164</v>
      </c>
      <c r="G230">
        <v>10358.85</v>
      </c>
      <c r="H230">
        <f t="shared" si="13"/>
        <v>-9.5139290614676408E-3</v>
      </c>
      <c r="I230" s="26">
        <f t="shared" si="14"/>
        <v>-3.6366203668748431E-2</v>
      </c>
      <c r="J230" s="26">
        <f t="shared" si="15"/>
        <v>-1.4353900318845088</v>
      </c>
    </row>
    <row r="231" spans="1:10" x14ac:dyDescent="0.25">
      <c r="A231" t="s">
        <v>72</v>
      </c>
      <c r="B231" t="s">
        <v>5</v>
      </c>
      <c r="C231" s="1">
        <v>43165</v>
      </c>
      <c r="D231">
        <v>481.35000600000001</v>
      </c>
      <c r="E231">
        <f t="shared" si="12"/>
        <v>-2.1646329268292686E-2</v>
      </c>
      <c r="F231" s="1">
        <v>43165</v>
      </c>
      <c r="G231">
        <v>10249.25</v>
      </c>
      <c r="H231">
        <f t="shared" si="13"/>
        <v>-1.0580325036080307E-2</v>
      </c>
      <c r="I231" s="26">
        <f t="shared" si="14"/>
        <v>-3.7432599643361097E-2</v>
      </c>
      <c r="J231" s="26">
        <f t="shared" si="15"/>
        <v>-1.4774811493941487</v>
      </c>
    </row>
    <row r="232" spans="1:10" x14ac:dyDescent="0.25">
      <c r="A232" t="s">
        <v>72</v>
      </c>
      <c r="B232" t="s">
        <v>5</v>
      </c>
      <c r="C232" s="1">
        <v>43166</v>
      </c>
      <c r="D232">
        <v>478.79998799999998</v>
      </c>
      <c r="E232">
        <f t="shared" si="12"/>
        <v>-5.2976378273900115E-3</v>
      </c>
      <c r="F232" s="1">
        <v>43166</v>
      </c>
      <c r="G232">
        <v>10154.200000000001</v>
      </c>
      <c r="H232">
        <f t="shared" si="13"/>
        <v>-9.2738493060466887E-3</v>
      </c>
      <c r="I232" s="26">
        <f t="shared" si="14"/>
        <v>-3.6126123913327479E-2</v>
      </c>
      <c r="J232" s="26">
        <f t="shared" si="15"/>
        <v>-1.4259139784881338</v>
      </c>
    </row>
    <row r="233" spans="1:10" x14ac:dyDescent="0.25">
      <c r="A233" t="s">
        <v>72</v>
      </c>
      <c r="B233" t="s">
        <v>5</v>
      </c>
      <c r="C233" s="1">
        <v>43167</v>
      </c>
      <c r="D233">
        <v>497.60000600000001</v>
      </c>
      <c r="E233">
        <f t="shared" si="12"/>
        <v>3.9264867316579855E-2</v>
      </c>
      <c r="F233" s="1">
        <v>43167</v>
      </c>
      <c r="G233">
        <v>10242.65</v>
      </c>
      <c r="H233">
        <f t="shared" si="13"/>
        <v>8.7106812944395262E-3</v>
      </c>
      <c r="I233" s="26">
        <f t="shared" si="14"/>
        <v>-1.8141593312841264E-2</v>
      </c>
      <c r="J233" s="26">
        <f t="shared" si="15"/>
        <v>-0.71605665636561644</v>
      </c>
    </row>
    <row r="234" spans="1:10" x14ac:dyDescent="0.25">
      <c r="A234" t="s">
        <v>72</v>
      </c>
      <c r="B234" t="s">
        <v>5</v>
      </c>
      <c r="C234" s="1">
        <v>43168</v>
      </c>
      <c r="D234">
        <v>524.79998799999998</v>
      </c>
      <c r="E234">
        <f t="shared" si="12"/>
        <v>5.4662342588476465E-2</v>
      </c>
      <c r="F234" s="1">
        <v>43168</v>
      </c>
      <c r="G234">
        <v>10226.85</v>
      </c>
      <c r="H234">
        <f t="shared" si="13"/>
        <v>-1.542569549872308E-3</v>
      </c>
      <c r="I234" s="26">
        <f t="shared" si="14"/>
        <v>-2.8394844157153099E-2</v>
      </c>
      <c r="J234" s="26">
        <f t="shared" si="15"/>
        <v>-1.1207569707122622</v>
      </c>
    </row>
    <row r="235" spans="1:10" x14ac:dyDescent="0.25">
      <c r="A235" t="s">
        <v>72</v>
      </c>
      <c r="B235" t="s">
        <v>5</v>
      </c>
      <c r="C235" s="1">
        <v>43171</v>
      </c>
      <c r="D235">
        <v>532</v>
      </c>
      <c r="E235">
        <f t="shared" si="12"/>
        <v>1.3719535374684622E-2</v>
      </c>
      <c r="F235" s="1">
        <v>43171</v>
      </c>
      <c r="G235">
        <v>10421.4</v>
      </c>
      <c r="H235">
        <f t="shared" si="13"/>
        <v>1.9023452969389343E-2</v>
      </c>
      <c r="I235" s="26">
        <f t="shared" si="14"/>
        <v>-7.8288216378914477E-3</v>
      </c>
      <c r="J235" s="26">
        <f t="shared" si="15"/>
        <v>-0.30900702869043467</v>
      </c>
    </row>
    <row r="236" spans="1:10" x14ac:dyDescent="0.25">
      <c r="A236" t="s">
        <v>72</v>
      </c>
      <c r="B236" t="s">
        <v>5</v>
      </c>
      <c r="C236" s="1">
        <v>43172</v>
      </c>
      <c r="D236">
        <v>556.95001200000002</v>
      </c>
      <c r="E236">
        <f t="shared" si="12"/>
        <v>4.6898518796992583E-2</v>
      </c>
      <c r="F236" s="1">
        <v>43172</v>
      </c>
      <c r="G236">
        <v>10426.85</v>
      </c>
      <c r="H236">
        <f t="shared" si="13"/>
        <v>5.229623659011029E-4</v>
      </c>
      <c r="I236" s="26">
        <f t="shared" si="14"/>
        <v>-2.6329312241379688E-2</v>
      </c>
      <c r="J236" s="26">
        <f t="shared" si="15"/>
        <v>-1.0392295187558642</v>
      </c>
    </row>
    <row r="237" spans="1:10" x14ac:dyDescent="0.25">
      <c r="A237" t="s">
        <v>72</v>
      </c>
      <c r="B237" t="s">
        <v>5</v>
      </c>
      <c r="C237" s="1">
        <v>43173</v>
      </c>
      <c r="D237">
        <v>543.65002400000003</v>
      </c>
      <c r="E237">
        <f t="shared" si="12"/>
        <v>-2.3880038986335395E-2</v>
      </c>
      <c r="F237" s="1">
        <v>43173</v>
      </c>
      <c r="G237">
        <v>10410.9</v>
      </c>
      <c r="H237">
        <f t="shared" si="13"/>
        <v>-1.5297045608214654E-3</v>
      </c>
      <c r="I237" s="26">
        <f t="shared" si="14"/>
        <v>-2.8381979168102256E-2</v>
      </c>
      <c r="J237" s="26">
        <f t="shared" si="15"/>
        <v>-1.1202491839437534</v>
      </c>
    </row>
    <row r="238" spans="1:10" x14ac:dyDescent="0.25">
      <c r="A238" t="s">
        <v>72</v>
      </c>
      <c r="B238" t="s">
        <v>5</v>
      </c>
      <c r="C238" s="1">
        <v>43174</v>
      </c>
      <c r="D238">
        <v>541.70001200000002</v>
      </c>
      <c r="E238">
        <f t="shared" si="12"/>
        <v>-3.5868884648481147E-3</v>
      </c>
      <c r="F238" s="1">
        <v>43174</v>
      </c>
      <c r="G238">
        <v>10360.15</v>
      </c>
      <c r="H238">
        <f t="shared" si="13"/>
        <v>-4.8746986331633657E-3</v>
      </c>
      <c r="I238" s="26">
        <f t="shared" si="14"/>
        <v>-3.1726973240444156E-2</v>
      </c>
      <c r="J238" s="26">
        <f t="shared" si="15"/>
        <v>-1.2522775691963617</v>
      </c>
    </row>
    <row r="239" spans="1:10" x14ac:dyDescent="0.25">
      <c r="A239" t="s">
        <v>72</v>
      </c>
      <c r="B239" t="s">
        <v>5</v>
      </c>
      <c r="C239" s="1">
        <v>43175</v>
      </c>
      <c r="D239">
        <v>511.20001200000002</v>
      </c>
      <c r="E239">
        <f t="shared" si="12"/>
        <v>-5.6304226184879624E-2</v>
      </c>
      <c r="F239" s="1">
        <v>43175</v>
      </c>
      <c r="G239">
        <v>10195.15</v>
      </c>
      <c r="H239">
        <f t="shared" si="13"/>
        <v>-1.592641033189679E-2</v>
      </c>
      <c r="I239" s="26">
        <f t="shared" si="14"/>
        <v>-4.277868493917758E-2</v>
      </c>
      <c r="J239" s="26">
        <f t="shared" si="15"/>
        <v>-1.688493484173921</v>
      </c>
    </row>
    <row r="240" spans="1:10" x14ac:dyDescent="0.25">
      <c r="A240" t="s">
        <v>72</v>
      </c>
      <c r="B240" t="s">
        <v>5</v>
      </c>
      <c r="C240" s="1">
        <v>43178</v>
      </c>
      <c r="D240">
        <v>495.5</v>
      </c>
      <c r="E240">
        <f t="shared" si="12"/>
        <v>-3.0712072831485027E-2</v>
      </c>
      <c r="F240" s="1">
        <v>43178</v>
      </c>
      <c r="G240">
        <v>10094.25</v>
      </c>
      <c r="H240">
        <f t="shared" si="13"/>
        <v>-9.8968627239421902E-3</v>
      </c>
      <c r="I240" s="26">
        <f t="shared" si="14"/>
        <v>-3.6749137331222981E-2</v>
      </c>
      <c r="J240" s="26">
        <f t="shared" si="15"/>
        <v>-1.4505045917378199</v>
      </c>
    </row>
    <row r="241" spans="1:10" x14ac:dyDescent="0.25">
      <c r="A241" t="s">
        <v>72</v>
      </c>
      <c r="B241" t="s">
        <v>5</v>
      </c>
      <c r="C241" s="1">
        <v>43179</v>
      </c>
      <c r="D241">
        <v>482.60000600000001</v>
      </c>
      <c r="E241">
        <f t="shared" si="12"/>
        <v>-2.603429667003021E-2</v>
      </c>
      <c r="F241" s="1">
        <v>43179</v>
      </c>
      <c r="G241">
        <v>10124.35</v>
      </c>
      <c r="H241">
        <f t="shared" si="13"/>
        <v>2.9818956336529201E-3</v>
      </c>
      <c r="I241" s="26">
        <f t="shared" si="14"/>
        <v>-2.387037897362787E-2</v>
      </c>
      <c r="J241" s="26">
        <f t="shared" si="15"/>
        <v>-0.94217434264372901</v>
      </c>
    </row>
    <row r="242" spans="1:10" x14ac:dyDescent="0.25">
      <c r="A242" t="s">
        <v>72</v>
      </c>
      <c r="B242" t="s">
        <v>5</v>
      </c>
      <c r="C242" s="1">
        <v>43180</v>
      </c>
      <c r="D242">
        <v>502.5</v>
      </c>
      <c r="E242">
        <f t="shared" si="12"/>
        <v>4.1234964261479989E-2</v>
      </c>
      <c r="F242" s="1">
        <v>43180</v>
      </c>
      <c r="G242">
        <v>10155.25</v>
      </c>
      <c r="H242">
        <f t="shared" si="13"/>
        <v>3.0520477857838291E-3</v>
      </c>
      <c r="I242" s="26">
        <f t="shared" si="14"/>
        <v>-2.3800226821496961E-2</v>
      </c>
      <c r="J242" s="26">
        <f t="shared" si="15"/>
        <v>-0.939405406386286</v>
      </c>
    </row>
    <row r="243" spans="1:10" x14ac:dyDescent="0.25">
      <c r="A243" t="s">
        <v>72</v>
      </c>
      <c r="B243" t="s">
        <v>5</v>
      </c>
      <c r="C243" s="1">
        <v>43181</v>
      </c>
      <c r="D243">
        <v>487.54998799999998</v>
      </c>
      <c r="E243">
        <f t="shared" si="12"/>
        <v>-2.9751267661691561E-2</v>
      </c>
      <c r="F243" s="1">
        <v>43181</v>
      </c>
      <c r="G243">
        <v>10114.75</v>
      </c>
      <c r="H243">
        <f t="shared" si="13"/>
        <v>-3.988084980675044E-3</v>
      </c>
      <c r="I243" s="26">
        <f t="shared" si="14"/>
        <v>-3.0840359587955835E-2</v>
      </c>
      <c r="J243" s="26">
        <f t="shared" si="15"/>
        <v>-1.2172825389065187</v>
      </c>
    </row>
    <row r="244" spans="1:10" x14ac:dyDescent="0.25">
      <c r="A244" t="s">
        <v>72</v>
      </c>
      <c r="B244" t="s">
        <v>5</v>
      </c>
      <c r="C244" s="1">
        <v>43182</v>
      </c>
      <c r="D244">
        <v>468.64999399999999</v>
      </c>
      <c r="E244">
        <f t="shared" si="12"/>
        <v>-3.8765243493350199E-2</v>
      </c>
      <c r="F244" s="1">
        <v>43182</v>
      </c>
      <c r="G244">
        <v>9998.0499999999993</v>
      </c>
      <c r="H244">
        <f t="shared" si="13"/>
        <v>-1.1537605971477349E-2</v>
      </c>
      <c r="I244" s="26">
        <f t="shared" si="14"/>
        <v>-3.838988057875814E-2</v>
      </c>
      <c r="J244" s="26">
        <f t="shared" si="15"/>
        <v>-1.5152654483794952</v>
      </c>
    </row>
    <row r="245" spans="1:10" x14ac:dyDescent="0.25">
      <c r="A245" t="s">
        <v>72</v>
      </c>
      <c r="B245" t="s">
        <v>5</v>
      </c>
      <c r="C245" s="1">
        <v>43185</v>
      </c>
      <c r="D245">
        <v>476.89999399999999</v>
      </c>
      <c r="E245">
        <f t="shared" si="12"/>
        <v>1.7603755693209377E-2</v>
      </c>
      <c r="F245" s="1">
        <v>43185</v>
      </c>
      <c r="G245">
        <v>10130.65</v>
      </c>
      <c r="H245">
        <f t="shared" si="13"/>
        <v>1.3262586204309867E-2</v>
      </c>
      <c r="I245" s="26">
        <f t="shared" si="14"/>
        <v>-1.3589688402970923E-2</v>
      </c>
      <c r="J245" s="26">
        <f t="shared" si="15"/>
        <v>-0.5363909702459273</v>
      </c>
    </row>
    <row r="246" spans="1:10" x14ac:dyDescent="0.25">
      <c r="A246" t="s">
        <v>72</v>
      </c>
      <c r="B246" t="s">
        <v>5</v>
      </c>
      <c r="C246" s="1">
        <v>43186</v>
      </c>
      <c r="D246">
        <v>489.14999399999999</v>
      </c>
      <c r="E246">
        <f t="shared" si="12"/>
        <v>2.5686727100273421E-2</v>
      </c>
      <c r="F246" s="1">
        <v>43186</v>
      </c>
      <c r="G246">
        <v>10184.15</v>
      </c>
      <c r="H246">
        <f t="shared" si="13"/>
        <v>5.2810036868315979E-3</v>
      </c>
      <c r="I246" s="26">
        <f t="shared" si="14"/>
        <v>-2.1571270920449193E-2</v>
      </c>
      <c r="J246" s="26">
        <f t="shared" si="15"/>
        <v>-0.85142753795061077</v>
      </c>
    </row>
    <row r="247" spans="1:10" x14ac:dyDescent="0.25">
      <c r="A247" t="s">
        <v>72</v>
      </c>
      <c r="B247" t="s">
        <v>5</v>
      </c>
      <c r="C247" s="1">
        <v>43187</v>
      </c>
      <c r="D247">
        <v>510.25</v>
      </c>
      <c r="E247">
        <f t="shared" si="12"/>
        <v>4.3136065130974899E-2</v>
      </c>
      <c r="F247" s="1">
        <v>43187</v>
      </c>
      <c r="G247">
        <v>10113.700000000001</v>
      </c>
      <c r="H247">
        <f t="shared" si="13"/>
        <v>-6.9176121718551586E-3</v>
      </c>
      <c r="I247" s="26">
        <f t="shared" si="14"/>
        <v>-3.3769886779135949E-2</v>
      </c>
      <c r="J247" s="26">
        <f t="shared" si="15"/>
        <v>-1.3329122638747086</v>
      </c>
    </row>
    <row r="248" spans="1:10" x14ac:dyDescent="0.25">
      <c r="D248" s="24" t="s">
        <v>7</v>
      </c>
      <c r="E248" s="24">
        <f>AVERAGE(E3:E247)</f>
        <v>1.629261953310494E-3</v>
      </c>
      <c r="G248" s="24" t="s">
        <v>7</v>
      </c>
      <c r="H248" s="24">
        <f>AVERAGE(H3:H247)</f>
        <v>3.8950135346427851E-4</v>
      </c>
      <c r="I248" s="24">
        <f t="shared" ref="I248:J248" si="16">AVERAGE(I3:I247)</f>
        <v>-2.6462773253816536E-2</v>
      </c>
      <c r="J248" s="24">
        <f t="shared" si="16"/>
        <v>-1.0444972835366475</v>
      </c>
    </row>
    <row r="249" spans="1:10" x14ac:dyDescent="0.25">
      <c r="D249" s="24" t="s">
        <v>8</v>
      </c>
      <c r="E249" s="24">
        <f>_xlfn.STDEV.P(E3:E247)</f>
        <v>2.5335416061795842E-2</v>
      </c>
      <c r="G249" s="24" t="s">
        <v>8</v>
      </c>
      <c r="H249" s="24">
        <f>_xlfn.STDEV.P(H3:H247)</f>
        <v>6.275435430594235E-3</v>
      </c>
      <c r="I249" s="24">
        <f t="shared" ref="I249:J249" si="17">_xlfn.STDEV.P(I3:I247)</f>
        <v>6.2754354305940979E-3</v>
      </c>
      <c r="J249" s="24">
        <f t="shared" si="17"/>
        <v>0.24769419279666505</v>
      </c>
    </row>
    <row r="250" spans="1:10" x14ac:dyDescent="0.25">
      <c r="D250" s="24" t="s">
        <v>11</v>
      </c>
      <c r="E250" s="24">
        <f>_xlfn.VAR.P(E3:E247)</f>
        <v>6.4188330702430268E-4</v>
      </c>
      <c r="G250" s="24" t="s">
        <v>11</v>
      </c>
      <c r="H250" s="24">
        <f>_xlfn.VAR.P(H3:H247)</f>
        <v>3.9381089843557447E-5</v>
      </c>
      <c r="I250" s="24">
        <f t="shared" ref="I250:J250" si="18">_xlfn.VAR.P(I3:I247)</f>
        <v>3.9381089843555733E-5</v>
      </c>
      <c r="J250" s="24">
        <f t="shared" si="18"/>
        <v>6.1352413145191478E-2</v>
      </c>
    </row>
    <row r="251" spans="1:10" x14ac:dyDescent="0.25">
      <c r="D251" s="24" t="s">
        <v>41</v>
      </c>
      <c r="E251" s="24">
        <f>B269</f>
        <v>9.3447187704503845E-2</v>
      </c>
      <c r="I251" s="26"/>
      <c r="J251" s="26"/>
    </row>
    <row r="252" spans="1:10" x14ac:dyDescent="0.25">
      <c r="A252" t="s">
        <v>15</v>
      </c>
      <c r="D252" s="24" t="s">
        <v>42</v>
      </c>
      <c r="E252">
        <v>7.0000000000000007E-2</v>
      </c>
      <c r="J252" s="26"/>
    </row>
    <row r="253" spans="1:10" ht="15.75" thickBot="1" x14ac:dyDescent="0.3">
      <c r="D253" s="24" t="s">
        <v>43</v>
      </c>
      <c r="E253">
        <f>(1+H2480)^247-1</f>
        <v>0</v>
      </c>
      <c r="J253" s="26"/>
    </row>
    <row r="254" spans="1:10" x14ac:dyDescent="0.25">
      <c r="A254" s="15" t="s">
        <v>16</v>
      </c>
      <c r="B254" s="15"/>
      <c r="D254" s="24" t="s">
        <v>44</v>
      </c>
      <c r="E254">
        <f>0.07+E251*(E253-E252)</f>
        <v>6.3458696860684741E-2</v>
      </c>
      <c r="J254" s="26"/>
    </row>
    <row r="255" spans="1:10" x14ac:dyDescent="0.25">
      <c r="A255" s="12" t="s">
        <v>17</v>
      </c>
      <c r="B255" s="12">
        <v>0.37726838344254288</v>
      </c>
      <c r="D255" s="24" t="s">
        <v>45</v>
      </c>
      <c r="E255">
        <f>(1+E248)^247-1</f>
        <v>0.49496116219682262</v>
      </c>
      <c r="J255" s="26"/>
    </row>
    <row r="256" spans="1:10" x14ac:dyDescent="0.25">
      <c r="A256" s="12" t="s">
        <v>18</v>
      </c>
      <c r="B256" s="12">
        <v>0.14233143314534955</v>
      </c>
      <c r="J256" s="26"/>
    </row>
    <row r="257" spans="1:10" x14ac:dyDescent="0.25">
      <c r="A257" s="12" t="s">
        <v>19</v>
      </c>
      <c r="B257" s="12">
        <v>0.13880193287022755</v>
      </c>
      <c r="J257" s="26"/>
    </row>
    <row r="258" spans="1:10" x14ac:dyDescent="0.25">
      <c r="A258" s="12" t="s">
        <v>20</v>
      </c>
      <c r="B258" s="12">
        <v>5.8355731528422321E-3</v>
      </c>
      <c r="J258" s="26"/>
    </row>
    <row r="259" spans="1:10" ht="15.75" thickBot="1" x14ac:dyDescent="0.3">
      <c r="A259" s="13" t="s">
        <v>21</v>
      </c>
      <c r="B259" s="13">
        <v>245</v>
      </c>
      <c r="J259" s="26"/>
    </row>
    <row r="261" spans="1:10" ht="15.75" thickBot="1" x14ac:dyDescent="0.3">
      <c r="A261" t="s">
        <v>22</v>
      </c>
    </row>
    <row r="262" spans="1:10" x14ac:dyDescent="0.25">
      <c r="A262" s="14"/>
      <c r="B262" s="14" t="s">
        <v>27</v>
      </c>
      <c r="C262" s="14" t="s">
        <v>28</v>
      </c>
      <c r="D262" s="14" t="s">
        <v>29</v>
      </c>
      <c r="E262" s="14" t="s">
        <v>30</v>
      </c>
      <c r="F262" s="14" t="s">
        <v>31</v>
      </c>
    </row>
    <row r="263" spans="1:10" x14ac:dyDescent="0.25">
      <c r="A263" s="12" t="s">
        <v>23</v>
      </c>
      <c r="B263" s="12">
        <v>1</v>
      </c>
      <c r="C263" s="12">
        <v>1.3732659042835285E-3</v>
      </c>
      <c r="D263" s="12">
        <v>1.3732659042835285E-3</v>
      </c>
      <c r="E263" s="12">
        <v>40.32622809200064</v>
      </c>
      <c r="F263" s="12">
        <v>1.0477566861068307E-9</v>
      </c>
    </row>
    <row r="264" spans="1:10" x14ac:dyDescent="0.25">
      <c r="A264" s="12" t="s">
        <v>24</v>
      </c>
      <c r="B264" s="12">
        <v>243</v>
      </c>
      <c r="C264" s="12">
        <v>8.2751011073880446E-3</v>
      </c>
      <c r="D264" s="12">
        <v>3.4053914022173026E-5</v>
      </c>
      <c r="E264" s="12"/>
      <c r="F264" s="12"/>
    </row>
    <row r="265" spans="1:10" ht="15.75" thickBot="1" x14ac:dyDescent="0.3">
      <c r="A265" s="13" t="s">
        <v>25</v>
      </c>
      <c r="B265" s="13">
        <v>244</v>
      </c>
      <c r="C265" s="13">
        <v>9.6483670116715731E-3</v>
      </c>
      <c r="D265" s="13"/>
      <c r="E265" s="13"/>
      <c r="F265" s="13"/>
    </row>
    <row r="266" spans="1:10" ht="15.75" thickBot="1" x14ac:dyDescent="0.3"/>
    <row r="267" spans="1:10" x14ac:dyDescent="0.25">
      <c r="A267" s="14"/>
      <c r="B267" s="14" t="s">
        <v>32</v>
      </c>
      <c r="C267" s="14" t="s">
        <v>20</v>
      </c>
      <c r="D267" s="14" t="s">
        <v>33</v>
      </c>
      <c r="E267" s="14" t="s">
        <v>34</v>
      </c>
      <c r="F267" s="14" t="s">
        <v>35</v>
      </c>
      <c r="G267" s="14" t="s">
        <v>36</v>
      </c>
      <c r="H267" s="14" t="s">
        <v>37</v>
      </c>
      <c r="I267" s="14" t="s">
        <v>38</v>
      </c>
    </row>
    <row r="268" spans="1:10" x14ac:dyDescent="0.25">
      <c r="A268" s="12" t="s">
        <v>26</v>
      </c>
      <c r="B268" s="12">
        <v>2.372514058934662E-4</v>
      </c>
      <c r="C268" s="12">
        <v>3.7359119448379121E-4</v>
      </c>
      <c r="D268" s="12">
        <v>0.63505620420547593</v>
      </c>
      <c r="E268" s="12">
        <v>0.52598926706070837</v>
      </c>
      <c r="F268" s="12">
        <v>-4.9863896335760162E-4</v>
      </c>
      <c r="G268" s="12">
        <v>9.7314177514453413E-4</v>
      </c>
      <c r="H268" s="12">
        <v>-4.9863896335760162E-4</v>
      </c>
      <c r="I268" s="12">
        <v>9.7314177514453413E-4</v>
      </c>
    </row>
    <row r="269" spans="1:10" ht="15.75" thickBot="1" x14ac:dyDescent="0.3">
      <c r="A269" s="13" t="s">
        <v>39</v>
      </c>
      <c r="B269" s="13">
        <v>9.3447187704503845E-2</v>
      </c>
      <c r="C269" s="13">
        <v>1.4715412297158255E-2</v>
      </c>
      <c r="D269" s="13">
        <v>6.3502935437663384</v>
      </c>
      <c r="E269" s="13">
        <v>1.0477566861069146E-9</v>
      </c>
      <c r="F269" s="13">
        <v>6.4461145343413559E-2</v>
      </c>
      <c r="G269" s="13">
        <v>0.12243323006559413</v>
      </c>
      <c r="H269" s="13">
        <v>6.4461145343413559E-2</v>
      </c>
      <c r="I269" s="13">
        <v>0.12243323006559413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topLeftCell="B1" workbookViewId="0">
      <selection activeCell="E1244" sqref="E1244"/>
    </sheetView>
  </sheetViews>
  <sheetFormatPr defaultRowHeight="15" x14ac:dyDescent="0.25"/>
  <cols>
    <col min="3" max="3" width="10.140625" bestFit="1" customWidth="1"/>
    <col min="4" max="4" width="9.5703125" customWidth="1"/>
    <col min="6" max="6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</v>
      </c>
      <c r="G1" t="s">
        <v>13</v>
      </c>
      <c r="H1" t="s">
        <v>14</v>
      </c>
      <c r="I1" s="25" t="s">
        <v>47</v>
      </c>
      <c r="J1" s="27" t="s">
        <v>49</v>
      </c>
    </row>
    <row r="2" spans="1:13" x14ac:dyDescent="0.25">
      <c r="A2" s="2" t="s">
        <v>4</v>
      </c>
      <c r="B2" s="2" t="s">
        <v>5</v>
      </c>
      <c r="C2" s="3">
        <v>41365</v>
      </c>
      <c r="D2" s="2">
        <v>258</v>
      </c>
      <c r="F2" s="1">
        <v>41365</v>
      </c>
      <c r="G2">
        <v>5704.4</v>
      </c>
      <c r="I2" s="26"/>
      <c r="J2" s="26"/>
      <c r="L2" t="s">
        <v>42</v>
      </c>
      <c r="M2">
        <v>7.0000000000000007E-2</v>
      </c>
    </row>
    <row r="3" spans="1:13" x14ac:dyDescent="0.25">
      <c r="A3" s="2" t="s">
        <v>4</v>
      </c>
      <c r="B3" s="2" t="s">
        <v>5</v>
      </c>
      <c r="C3" s="3">
        <v>41366</v>
      </c>
      <c r="D3" s="2">
        <v>258.39999399999999</v>
      </c>
      <c r="E3">
        <f t="shared" ref="E3:E66" si="0">(D3/D2)-1</f>
        <v>1.5503643410852419E-3</v>
      </c>
      <c r="F3" s="1">
        <v>41366</v>
      </c>
      <c r="G3">
        <v>5748.1</v>
      </c>
      <c r="H3">
        <f>(G3/G2)-1</f>
        <v>7.6607531028680675E-3</v>
      </c>
      <c r="I3" s="26">
        <f>H3-$M$3</f>
        <v>-1.9191521504412723E-2</v>
      </c>
      <c r="J3" s="26">
        <f>I3/$E$1238</f>
        <v>-0.75064349777420303</v>
      </c>
      <c r="L3" t="s">
        <v>46</v>
      </c>
      <c r="M3">
        <f>((M2+1)^(1/252)-1)*100</f>
        <v>2.6852274607280791E-2</v>
      </c>
    </row>
    <row r="4" spans="1:13" x14ac:dyDescent="0.25">
      <c r="A4" s="2" t="s">
        <v>4</v>
      </c>
      <c r="B4" s="2" t="s">
        <v>5</v>
      </c>
      <c r="C4" s="3">
        <v>41367</v>
      </c>
      <c r="D4" s="2">
        <v>255.14999399999999</v>
      </c>
      <c r="E4">
        <f t="shared" si="0"/>
        <v>-1.2577399672849876E-2</v>
      </c>
      <c r="F4" s="1">
        <v>41367</v>
      </c>
      <c r="G4">
        <v>5672.9</v>
      </c>
      <c r="H4">
        <f t="shared" ref="H4:H67" si="1">(G4/G3)-1</f>
        <v>-1.3082583810302695E-2</v>
      </c>
      <c r="I4" s="26">
        <f t="shared" ref="I4:I67" si="2">H4-$M$3</f>
        <v>-3.9934858417583485E-2</v>
      </c>
      <c r="J4" s="26">
        <f t="shared" ref="J4:J67" si="3">I4/$E$1238</f>
        <v>-1.5619835977465277</v>
      </c>
    </row>
    <row r="5" spans="1:13" x14ac:dyDescent="0.25">
      <c r="A5" s="2" t="s">
        <v>4</v>
      </c>
      <c r="B5" s="2" t="s">
        <v>5</v>
      </c>
      <c r="C5" s="3">
        <v>41368</v>
      </c>
      <c r="D5" s="2">
        <v>250.85000600000001</v>
      </c>
      <c r="E5">
        <f t="shared" si="0"/>
        <v>-1.6852785032791306E-2</v>
      </c>
      <c r="F5" s="1">
        <v>41368</v>
      </c>
      <c r="G5">
        <v>5574.75</v>
      </c>
      <c r="H5">
        <f t="shared" si="1"/>
        <v>-1.73015565231186E-2</v>
      </c>
      <c r="I5" s="26">
        <f t="shared" si="2"/>
        <v>-4.415383113039939E-2</v>
      </c>
      <c r="J5" s="26">
        <f t="shared" si="3"/>
        <v>-1.7270014903317441</v>
      </c>
    </row>
    <row r="6" spans="1:13" x14ac:dyDescent="0.25">
      <c r="A6" s="2" t="s">
        <v>4</v>
      </c>
      <c r="B6" s="2" t="s">
        <v>5</v>
      </c>
      <c r="C6" s="3">
        <v>41369</v>
      </c>
      <c r="D6" s="2">
        <v>252.14999399999999</v>
      </c>
      <c r="E6">
        <f t="shared" si="0"/>
        <v>5.1823319470041262E-3</v>
      </c>
      <c r="F6" s="1">
        <v>41369</v>
      </c>
      <c r="G6">
        <v>5553.25</v>
      </c>
      <c r="H6">
        <f t="shared" si="1"/>
        <v>-3.856675187228098E-3</v>
      </c>
      <c r="I6" s="26">
        <f t="shared" si="2"/>
        <v>-3.0708949794508889E-2</v>
      </c>
      <c r="J6" s="26">
        <f t="shared" si="3"/>
        <v>-1.201127981511122</v>
      </c>
    </row>
    <row r="7" spans="1:13" x14ac:dyDescent="0.25">
      <c r="A7" s="2" t="s">
        <v>4</v>
      </c>
      <c r="B7" s="2" t="s">
        <v>5</v>
      </c>
      <c r="C7" s="3">
        <v>41372</v>
      </c>
      <c r="D7" s="2">
        <v>255.550003</v>
      </c>
      <c r="E7">
        <f t="shared" si="0"/>
        <v>1.3484073293295484E-2</v>
      </c>
      <c r="F7" s="1">
        <v>41372</v>
      </c>
      <c r="G7">
        <v>5542.95</v>
      </c>
      <c r="H7">
        <f t="shared" si="1"/>
        <v>-1.8547697294377663E-3</v>
      </c>
      <c r="I7" s="26">
        <f t="shared" si="2"/>
        <v>-2.8707044336718557E-2</v>
      </c>
      <c r="J7" s="26">
        <f t="shared" si="3"/>
        <v>-1.1228268778334651</v>
      </c>
    </row>
    <row r="8" spans="1:13" x14ac:dyDescent="0.25">
      <c r="A8" s="2" t="s">
        <v>4</v>
      </c>
      <c r="B8" s="2" t="s">
        <v>5</v>
      </c>
      <c r="C8" s="3">
        <v>41373</v>
      </c>
      <c r="D8" s="2">
        <v>251.75</v>
      </c>
      <c r="E8">
        <f t="shared" si="0"/>
        <v>-1.4869900040658579E-2</v>
      </c>
      <c r="F8" s="1">
        <v>41373</v>
      </c>
      <c r="G8">
        <v>5495.1</v>
      </c>
      <c r="H8">
        <f t="shared" si="1"/>
        <v>-8.6325873406758458E-3</v>
      </c>
      <c r="I8" s="26">
        <f t="shared" si="2"/>
        <v>-3.5484861947956636E-2</v>
      </c>
      <c r="J8" s="26">
        <f t="shared" si="3"/>
        <v>-1.3879296065465336</v>
      </c>
    </row>
    <row r="9" spans="1:13" x14ac:dyDescent="0.25">
      <c r="A9" s="2" t="s">
        <v>4</v>
      </c>
      <c r="B9" s="2" t="s">
        <v>5</v>
      </c>
      <c r="C9" s="3">
        <v>41374</v>
      </c>
      <c r="D9" s="2">
        <v>249.300003</v>
      </c>
      <c r="E9">
        <f t="shared" si="0"/>
        <v>-9.7318649453823625E-3</v>
      </c>
      <c r="F9" s="1">
        <v>41374</v>
      </c>
      <c r="G9">
        <v>5558.7</v>
      </c>
      <c r="H9">
        <f t="shared" si="1"/>
        <v>1.1573947698858777E-2</v>
      </c>
      <c r="I9" s="26">
        <f t="shared" si="2"/>
        <v>-1.5278326908422013E-2</v>
      </c>
      <c r="J9" s="26">
        <f t="shared" si="3"/>
        <v>-0.59758559257735999</v>
      </c>
    </row>
    <row r="10" spans="1:13" x14ac:dyDescent="0.25">
      <c r="A10" s="2" t="s">
        <v>4</v>
      </c>
      <c r="B10" s="2" t="s">
        <v>5</v>
      </c>
      <c r="C10" s="3">
        <v>41375</v>
      </c>
      <c r="D10" s="2">
        <v>240.5</v>
      </c>
      <c r="E10">
        <f t="shared" si="0"/>
        <v>-3.5298848351798862E-2</v>
      </c>
      <c r="F10" s="1">
        <v>41375</v>
      </c>
      <c r="G10">
        <v>5594</v>
      </c>
      <c r="H10">
        <f t="shared" si="1"/>
        <v>6.3504056703906908E-3</v>
      </c>
      <c r="I10" s="26">
        <f t="shared" si="2"/>
        <v>-2.05018689368901E-2</v>
      </c>
      <c r="J10" s="26">
        <f t="shared" si="3"/>
        <v>-0.80189549359892709</v>
      </c>
    </row>
    <row r="11" spans="1:13" x14ac:dyDescent="0.25">
      <c r="A11" s="2" t="s">
        <v>4</v>
      </c>
      <c r="B11" s="2" t="s">
        <v>5</v>
      </c>
      <c r="C11" s="3">
        <v>41376</v>
      </c>
      <c r="D11" s="2">
        <v>240</v>
      </c>
      <c r="E11">
        <f t="shared" si="0"/>
        <v>-2.0790020790020236E-3</v>
      </c>
      <c r="F11" s="1">
        <v>41376</v>
      </c>
      <c r="G11">
        <v>5528.55</v>
      </c>
      <c r="H11">
        <f t="shared" si="1"/>
        <v>-1.1700035752592042E-2</v>
      </c>
      <c r="I11" s="26">
        <f t="shared" si="2"/>
        <v>-3.8552310359872832E-2</v>
      </c>
      <c r="J11" s="26">
        <f t="shared" si="3"/>
        <v>-1.5079075981108432</v>
      </c>
    </row>
    <row r="12" spans="1:13" x14ac:dyDescent="0.25">
      <c r="A12" s="2" t="s">
        <v>4</v>
      </c>
      <c r="B12" s="2" t="s">
        <v>5</v>
      </c>
      <c r="C12" s="3">
        <v>41379</v>
      </c>
      <c r="D12" s="2">
        <v>243.550003</v>
      </c>
      <c r="E12">
        <f t="shared" si="0"/>
        <v>1.4791679166666682E-2</v>
      </c>
      <c r="F12" s="1">
        <v>41379</v>
      </c>
      <c r="G12">
        <v>5568.4</v>
      </c>
      <c r="H12">
        <f t="shared" si="1"/>
        <v>7.2080382740500326E-3</v>
      </c>
      <c r="I12" s="26">
        <f t="shared" si="2"/>
        <v>-1.9644236333230758E-2</v>
      </c>
      <c r="J12" s="26">
        <f t="shared" si="3"/>
        <v>-0.7683506630200686</v>
      </c>
    </row>
    <row r="13" spans="1:13" x14ac:dyDescent="0.25">
      <c r="A13" s="2" t="s">
        <v>4</v>
      </c>
      <c r="B13" s="2" t="s">
        <v>5</v>
      </c>
      <c r="C13" s="3">
        <v>41380</v>
      </c>
      <c r="D13" s="2">
        <v>247.199997</v>
      </c>
      <c r="E13">
        <f t="shared" si="0"/>
        <v>1.4986630897311004E-2</v>
      </c>
      <c r="F13" s="1">
        <v>41380</v>
      </c>
      <c r="G13">
        <v>5688.95</v>
      </c>
      <c r="H13">
        <f t="shared" si="1"/>
        <v>2.1648947633072346E-2</v>
      </c>
      <c r="I13" s="26">
        <f t="shared" si="2"/>
        <v>-5.2033269742084443E-3</v>
      </c>
      <c r="J13" s="26">
        <f t="shared" si="3"/>
        <v>-0.20351922379289275</v>
      </c>
    </row>
    <row r="14" spans="1:13" x14ac:dyDescent="0.25">
      <c r="A14" s="2" t="s">
        <v>4</v>
      </c>
      <c r="B14" s="2" t="s">
        <v>5</v>
      </c>
      <c r="C14" s="3">
        <v>41381</v>
      </c>
      <c r="D14" s="2">
        <v>257.25</v>
      </c>
      <c r="E14">
        <f t="shared" si="0"/>
        <v>4.0655352435137848E-2</v>
      </c>
      <c r="F14" s="1">
        <v>41381</v>
      </c>
      <c r="G14">
        <v>5688.7</v>
      </c>
      <c r="H14">
        <f t="shared" si="1"/>
        <v>-4.3944840436238586E-5</v>
      </c>
      <c r="I14" s="26">
        <f t="shared" si="2"/>
        <v>-2.6896219447717029E-2</v>
      </c>
      <c r="J14" s="26">
        <f t="shared" si="3"/>
        <v>-1.051999563374622</v>
      </c>
    </row>
    <row r="15" spans="1:13" x14ac:dyDescent="0.25">
      <c r="A15" s="2" t="s">
        <v>4</v>
      </c>
      <c r="B15" s="2" t="s">
        <v>5</v>
      </c>
      <c r="C15" s="3">
        <v>41382</v>
      </c>
      <c r="D15" s="2">
        <v>259.39999399999999</v>
      </c>
      <c r="E15">
        <f t="shared" si="0"/>
        <v>8.3576054421767854E-3</v>
      </c>
      <c r="F15" s="1">
        <v>41382</v>
      </c>
      <c r="G15">
        <v>5783.1</v>
      </c>
      <c r="H15">
        <f t="shared" si="1"/>
        <v>1.6594300982649912E-2</v>
      </c>
      <c r="I15" s="26">
        <f t="shared" si="2"/>
        <v>-1.0257973624630878E-2</v>
      </c>
      <c r="J15" s="26">
        <f t="shared" si="3"/>
        <v>-0.40122307133897411</v>
      </c>
    </row>
    <row r="16" spans="1:13" x14ac:dyDescent="0.25">
      <c r="A16" s="2" t="s">
        <v>4</v>
      </c>
      <c r="B16" s="2" t="s">
        <v>5</v>
      </c>
      <c r="C16" s="3">
        <v>41386</v>
      </c>
      <c r="D16" s="2">
        <v>260.39999399999999</v>
      </c>
      <c r="E16">
        <f t="shared" si="0"/>
        <v>3.8550502048200208E-3</v>
      </c>
      <c r="F16" s="1">
        <v>41386</v>
      </c>
      <c r="G16">
        <v>5834.4</v>
      </c>
      <c r="H16">
        <f t="shared" si="1"/>
        <v>8.8706748975462268E-3</v>
      </c>
      <c r="I16" s="26">
        <f t="shared" si="2"/>
        <v>-1.7981599709734564E-2</v>
      </c>
      <c r="J16" s="26">
        <f t="shared" si="3"/>
        <v>-0.70331947879104806</v>
      </c>
    </row>
    <row r="17" spans="1:10" x14ac:dyDescent="0.25">
      <c r="A17" s="2" t="s">
        <v>4</v>
      </c>
      <c r="B17" s="2" t="s">
        <v>5</v>
      </c>
      <c r="C17" s="3">
        <v>41387</v>
      </c>
      <c r="D17" s="2">
        <v>256.95001200000002</v>
      </c>
      <c r="E17">
        <f t="shared" si="0"/>
        <v>-1.3248779107114639E-2</v>
      </c>
      <c r="F17" s="1">
        <v>41387</v>
      </c>
      <c r="G17">
        <v>5836.9</v>
      </c>
      <c r="H17">
        <f t="shared" si="1"/>
        <v>4.2849307555181682E-4</v>
      </c>
      <c r="I17" s="26">
        <f t="shared" si="2"/>
        <v>-2.6423781531728974E-2</v>
      </c>
      <c r="J17" s="26">
        <f t="shared" si="3"/>
        <v>-1.0335209633502889</v>
      </c>
    </row>
    <row r="18" spans="1:10" x14ac:dyDescent="0.25">
      <c r="A18" s="2" t="s">
        <v>4</v>
      </c>
      <c r="B18" s="2" t="s">
        <v>5</v>
      </c>
      <c r="C18" s="3">
        <v>41389</v>
      </c>
      <c r="D18" s="2">
        <v>257.29998799999998</v>
      </c>
      <c r="E18">
        <f t="shared" si="0"/>
        <v>1.3620392436486384E-3</v>
      </c>
      <c r="F18" s="1">
        <v>41389</v>
      </c>
      <c r="G18">
        <v>5916.3</v>
      </c>
      <c r="H18">
        <f t="shared" si="1"/>
        <v>1.360311124055591E-2</v>
      </c>
      <c r="I18" s="26">
        <f t="shared" si="2"/>
        <v>-1.3249163366724881E-2</v>
      </c>
      <c r="J18" s="26">
        <f t="shared" si="3"/>
        <v>-0.5182183356277118</v>
      </c>
    </row>
    <row r="19" spans="1:10" x14ac:dyDescent="0.25">
      <c r="A19" s="2" t="s">
        <v>4</v>
      </c>
      <c r="B19" s="2" t="s">
        <v>5</v>
      </c>
      <c r="C19" s="3">
        <v>41390</v>
      </c>
      <c r="D19" s="2">
        <v>252.699997</v>
      </c>
      <c r="E19">
        <f t="shared" si="0"/>
        <v>-1.7877929321939878E-2</v>
      </c>
      <c r="F19" s="1">
        <v>41390</v>
      </c>
      <c r="G19">
        <v>5871.45</v>
      </c>
      <c r="H19">
        <f t="shared" si="1"/>
        <v>-7.5807514831905953E-3</v>
      </c>
      <c r="I19" s="26">
        <f t="shared" si="2"/>
        <v>-3.4433026090471386E-2</v>
      </c>
      <c r="J19" s="26">
        <f t="shared" si="3"/>
        <v>-1.3467888482712966</v>
      </c>
    </row>
    <row r="20" spans="1:10" x14ac:dyDescent="0.25">
      <c r="A20" s="2" t="s">
        <v>4</v>
      </c>
      <c r="B20" s="2" t="s">
        <v>5</v>
      </c>
      <c r="C20" s="3">
        <v>41393</v>
      </c>
      <c r="D20" s="2">
        <v>249.5</v>
      </c>
      <c r="E20">
        <f t="shared" si="0"/>
        <v>-1.2663225318518712E-2</v>
      </c>
      <c r="F20" s="1">
        <v>41393</v>
      </c>
      <c r="G20">
        <v>5904.1</v>
      </c>
      <c r="H20">
        <f t="shared" si="1"/>
        <v>5.5608069556924988E-3</v>
      </c>
      <c r="I20" s="26">
        <f t="shared" si="2"/>
        <v>-2.1291467651588292E-2</v>
      </c>
      <c r="J20" s="26">
        <f t="shared" si="3"/>
        <v>-0.83277929512048887</v>
      </c>
    </row>
    <row r="21" spans="1:10" x14ac:dyDescent="0.25">
      <c r="A21" s="2" t="s">
        <v>4</v>
      </c>
      <c r="B21" s="2" t="s">
        <v>5</v>
      </c>
      <c r="C21" s="3">
        <v>41394</v>
      </c>
      <c r="D21" s="2">
        <v>243.89999399999999</v>
      </c>
      <c r="E21">
        <f t="shared" si="0"/>
        <v>-2.2444913827655344E-2</v>
      </c>
      <c r="F21" s="1">
        <v>41394</v>
      </c>
      <c r="G21">
        <v>5930.2</v>
      </c>
      <c r="H21">
        <f t="shared" si="1"/>
        <v>4.4206568316931261E-3</v>
      </c>
      <c r="I21" s="26">
        <f t="shared" si="2"/>
        <v>-2.2431617775587664E-2</v>
      </c>
      <c r="J21" s="26">
        <f t="shared" si="3"/>
        <v>-0.87737431469044813</v>
      </c>
    </row>
    <row r="22" spans="1:10" x14ac:dyDescent="0.25">
      <c r="A22" s="2" t="s">
        <v>4</v>
      </c>
      <c r="B22" s="2" t="s">
        <v>5</v>
      </c>
      <c r="C22" s="3">
        <v>41396</v>
      </c>
      <c r="D22" s="2">
        <v>245.64999399999999</v>
      </c>
      <c r="E22">
        <f t="shared" si="0"/>
        <v>7.1750719272261065E-3</v>
      </c>
      <c r="F22" s="1">
        <v>41396</v>
      </c>
      <c r="G22">
        <v>5999.35</v>
      </c>
      <c r="H22">
        <f t="shared" si="1"/>
        <v>1.1660652254561477E-2</v>
      </c>
      <c r="I22" s="26">
        <f t="shared" si="2"/>
        <v>-1.5191622352719314E-2</v>
      </c>
      <c r="J22" s="26">
        <f t="shared" si="3"/>
        <v>-0.59419429236436405</v>
      </c>
    </row>
    <row r="23" spans="1:10" x14ac:dyDescent="0.25">
      <c r="A23" s="2" t="s">
        <v>4</v>
      </c>
      <c r="B23" s="2" t="s">
        <v>5</v>
      </c>
      <c r="C23" s="3">
        <v>41397</v>
      </c>
      <c r="D23" s="2">
        <v>242.14999399999999</v>
      </c>
      <c r="E23">
        <f t="shared" si="0"/>
        <v>-1.4247914046356502E-2</v>
      </c>
      <c r="F23" s="1">
        <v>41397</v>
      </c>
      <c r="G23">
        <v>5944</v>
      </c>
      <c r="H23">
        <f t="shared" si="1"/>
        <v>-9.2259994832774028E-3</v>
      </c>
      <c r="I23" s="26">
        <f t="shared" si="2"/>
        <v>-3.6078274090558193E-2</v>
      </c>
      <c r="J23" s="26">
        <f t="shared" si="3"/>
        <v>-1.4111399062740302</v>
      </c>
    </row>
    <row r="24" spans="1:10" x14ac:dyDescent="0.25">
      <c r="A24" s="2" t="s">
        <v>4</v>
      </c>
      <c r="B24" s="2" t="s">
        <v>5</v>
      </c>
      <c r="C24" s="3">
        <v>41400</v>
      </c>
      <c r="D24" s="2">
        <v>239.050003</v>
      </c>
      <c r="E24">
        <f t="shared" si="0"/>
        <v>-1.2801945392573399E-2</v>
      </c>
      <c r="F24" s="1">
        <v>41400</v>
      </c>
      <c r="G24">
        <v>5971.05</v>
      </c>
      <c r="H24">
        <f t="shared" si="1"/>
        <v>4.5508075370122025E-3</v>
      </c>
      <c r="I24" s="26">
        <f t="shared" si="2"/>
        <v>-2.2301467070268588E-2</v>
      </c>
      <c r="J24" s="26">
        <f t="shared" si="3"/>
        <v>-0.87228369273762241</v>
      </c>
    </row>
    <row r="25" spans="1:10" x14ac:dyDescent="0.25">
      <c r="A25" s="2" t="s">
        <v>4</v>
      </c>
      <c r="B25" s="2" t="s">
        <v>5</v>
      </c>
      <c r="C25" s="3">
        <v>41401</v>
      </c>
      <c r="D25" s="2">
        <v>236.85000600000001</v>
      </c>
      <c r="E25">
        <f t="shared" si="0"/>
        <v>-9.2030829215258292E-3</v>
      </c>
      <c r="F25" s="1">
        <v>41401</v>
      </c>
      <c r="G25">
        <v>6043.55</v>
      </c>
      <c r="H25">
        <f t="shared" si="1"/>
        <v>1.2141918088108383E-2</v>
      </c>
      <c r="I25" s="26">
        <f t="shared" si="2"/>
        <v>-1.4710356519172407E-2</v>
      </c>
      <c r="J25" s="26">
        <f t="shared" si="3"/>
        <v>-0.57537040346270485</v>
      </c>
    </row>
    <row r="26" spans="1:10" x14ac:dyDescent="0.25">
      <c r="A26" s="2" t="s">
        <v>4</v>
      </c>
      <c r="B26" s="2" t="s">
        <v>5</v>
      </c>
      <c r="C26" s="3">
        <v>41402</v>
      </c>
      <c r="D26" s="2">
        <v>237</v>
      </c>
      <c r="E26">
        <f t="shared" si="0"/>
        <v>6.3328687439412334E-4</v>
      </c>
      <c r="F26" s="1">
        <v>41402</v>
      </c>
      <c r="G26">
        <v>6069.3</v>
      </c>
      <c r="H26">
        <f t="shared" si="1"/>
        <v>4.2607407897676808E-3</v>
      </c>
      <c r="I26" s="26">
        <f t="shared" si="2"/>
        <v>-2.259153381751311E-2</v>
      </c>
      <c r="J26" s="26">
        <f t="shared" si="3"/>
        <v>-0.88362915681088772</v>
      </c>
    </row>
    <row r="27" spans="1:10" x14ac:dyDescent="0.25">
      <c r="A27" s="2" t="s">
        <v>4</v>
      </c>
      <c r="B27" s="2" t="s">
        <v>5</v>
      </c>
      <c r="C27" s="3">
        <v>41403</v>
      </c>
      <c r="D27" s="2">
        <v>233.199997</v>
      </c>
      <c r="E27">
        <f t="shared" si="0"/>
        <v>-1.6033767932489451E-2</v>
      </c>
      <c r="F27" s="1">
        <v>41403</v>
      </c>
      <c r="G27">
        <v>6050.15</v>
      </c>
      <c r="H27">
        <f t="shared" si="1"/>
        <v>-3.155223831413978E-3</v>
      </c>
      <c r="I27" s="26">
        <f t="shared" si="2"/>
        <v>-3.0007498438694769E-2</v>
      </c>
      <c r="J27" s="26">
        <f t="shared" si="3"/>
        <v>-1.1736919129781658</v>
      </c>
    </row>
    <row r="28" spans="1:10" x14ac:dyDescent="0.25">
      <c r="A28" s="2" t="s">
        <v>4</v>
      </c>
      <c r="B28" s="2" t="s">
        <v>5</v>
      </c>
      <c r="C28" s="3">
        <v>41404</v>
      </c>
      <c r="D28" s="2">
        <v>234.550003</v>
      </c>
      <c r="E28">
        <f t="shared" si="0"/>
        <v>5.7890481019173823E-3</v>
      </c>
      <c r="F28" s="1">
        <v>41404</v>
      </c>
      <c r="G28">
        <v>6094.75</v>
      </c>
      <c r="H28">
        <f t="shared" si="1"/>
        <v>7.3717180565771034E-3</v>
      </c>
      <c r="I28" s="26">
        <f t="shared" si="2"/>
        <v>-1.9480556550703687E-2</v>
      </c>
      <c r="J28" s="26">
        <f t="shared" si="3"/>
        <v>-0.76194860863147884</v>
      </c>
    </row>
    <row r="29" spans="1:10" x14ac:dyDescent="0.25">
      <c r="A29" s="2" t="s">
        <v>4</v>
      </c>
      <c r="B29" s="2" t="s">
        <v>5</v>
      </c>
      <c r="C29" s="3">
        <v>41405</v>
      </c>
      <c r="D29" s="2">
        <v>236.699997</v>
      </c>
      <c r="E29">
        <f t="shared" si="0"/>
        <v>9.1664633233876636E-3</v>
      </c>
      <c r="F29" s="1">
        <v>41405</v>
      </c>
      <c r="G29">
        <v>6107.25</v>
      </c>
      <c r="H29">
        <f t="shared" si="1"/>
        <v>2.0509454858690379E-3</v>
      </c>
      <c r="I29" s="26">
        <f t="shared" si="2"/>
        <v>-2.4801329121411753E-2</v>
      </c>
      <c r="J29" s="26">
        <f t="shared" si="3"/>
        <v>-0.97006151580348154</v>
      </c>
    </row>
    <row r="30" spans="1:10" x14ac:dyDescent="0.25">
      <c r="A30" s="2" t="s">
        <v>4</v>
      </c>
      <c r="B30" s="2" t="s">
        <v>5</v>
      </c>
      <c r="C30" s="3">
        <v>41407</v>
      </c>
      <c r="D30" s="2">
        <v>234.10000600000001</v>
      </c>
      <c r="E30">
        <f t="shared" si="0"/>
        <v>-1.0984330515221741E-2</v>
      </c>
      <c r="F30" s="1">
        <v>41407</v>
      </c>
      <c r="G30">
        <v>5980.45</v>
      </c>
      <c r="H30">
        <f t="shared" si="1"/>
        <v>-2.0762208850137132E-2</v>
      </c>
      <c r="I30" s="26">
        <f t="shared" si="2"/>
        <v>-4.7614483457417922E-2</v>
      </c>
      <c r="J30" s="26">
        <f t="shared" si="3"/>
        <v>-1.8623589796655799</v>
      </c>
    </row>
    <row r="31" spans="1:10" x14ac:dyDescent="0.25">
      <c r="A31" s="2" t="s">
        <v>4</v>
      </c>
      <c r="B31" s="2" t="s">
        <v>5</v>
      </c>
      <c r="C31" s="3">
        <v>41408</v>
      </c>
      <c r="D31" s="2">
        <v>237.75</v>
      </c>
      <c r="E31">
        <f t="shared" si="0"/>
        <v>1.5591601479924666E-2</v>
      </c>
      <c r="F31" s="1">
        <v>41408</v>
      </c>
      <c r="G31">
        <v>5995.4</v>
      </c>
      <c r="H31">
        <f t="shared" si="1"/>
        <v>2.499811887065384E-3</v>
      </c>
      <c r="I31" s="26">
        <f t="shared" si="2"/>
        <v>-2.4352462720215406E-2</v>
      </c>
      <c r="J31" s="26">
        <f t="shared" si="3"/>
        <v>-0.95250487521352778</v>
      </c>
    </row>
    <row r="32" spans="1:10" x14ac:dyDescent="0.25">
      <c r="A32" s="2" t="s">
        <v>4</v>
      </c>
      <c r="B32" s="2" t="s">
        <v>5</v>
      </c>
      <c r="C32" s="3">
        <v>41409</v>
      </c>
      <c r="D32" s="2">
        <v>247.75</v>
      </c>
      <c r="E32">
        <f t="shared" si="0"/>
        <v>4.2060988433228141E-2</v>
      </c>
      <c r="F32" s="1">
        <v>41409</v>
      </c>
      <c r="G32">
        <v>6146.75</v>
      </c>
      <c r="H32">
        <f t="shared" si="1"/>
        <v>2.5244354004737124E-2</v>
      </c>
      <c r="I32" s="26">
        <f t="shared" si="2"/>
        <v>-1.6079206025436665E-3</v>
      </c>
      <c r="J32" s="26">
        <f t="shared" si="3"/>
        <v>-6.2891060771761167E-2</v>
      </c>
    </row>
    <row r="33" spans="1:10" x14ac:dyDescent="0.25">
      <c r="A33" s="2" t="s">
        <v>4</v>
      </c>
      <c r="B33" s="2" t="s">
        <v>5</v>
      </c>
      <c r="C33" s="3">
        <v>41410</v>
      </c>
      <c r="D33" s="2">
        <v>250.75</v>
      </c>
      <c r="E33">
        <f t="shared" si="0"/>
        <v>1.2108980827447047E-2</v>
      </c>
      <c r="F33" s="1">
        <v>41410</v>
      </c>
      <c r="G33">
        <v>6169.9</v>
      </c>
      <c r="H33">
        <f t="shared" si="1"/>
        <v>3.7662179200390611E-3</v>
      </c>
      <c r="I33" s="26">
        <f t="shared" si="2"/>
        <v>-2.3086056687241729E-2</v>
      </c>
      <c r="J33" s="26">
        <f t="shared" si="3"/>
        <v>-0.90297157197985045</v>
      </c>
    </row>
    <row r="34" spans="1:10" x14ac:dyDescent="0.25">
      <c r="A34" s="2" t="s">
        <v>4</v>
      </c>
      <c r="B34" s="2" t="s">
        <v>5</v>
      </c>
      <c r="C34" s="3">
        <v>41411</v>
      </c>
      <c r="D34" s="2">
        <v>258.5</v>
      </c>
      <c r="E34">
        <f t="shared" si="0"/>
        <v>3.0907278165503538E-2</v>
      </c>
      <c r="F34" s="1">
        <v>41411</v>
      </c>
      <c r="G34">
        <v>6187.3</v>
      </c>
      <c r="H34">
        <f t="shared" si="1"/>
        <v>2.8201429520737786E-3</v>
      </c>
      <c r="I34" s="26">
        <f t="shared" si="2"/>
        <v>-2.4032131655207012E-2</v>
      </c>
      <c r="J34" s="26">
        <f t="shared" si="3"/>
        <v>-0.93997567417918826</v>
      </c>
    </row>
    <row r="35" spans="1:10" x14ac:dyDescent="0.25">
      <c r="A35" s="2" t="s">
        <v>4</v>
      </c>
      <c r="B35" s="2" t="s">
        <v>5</v>
      </c>
      <c r="C35" s="3">
        <v>41414</v>
      </c>
      <c r="D35" s="2">
        <v>254.39999399999999</v>
      </c>
      <c r="E35">
        <f t="shared" si="0"/>
        <v>-1.5860758220502924E-2</v>
      </c>
      <c r="F35" s="1">
        <v>41414</v>
      </c>
      <c r="G35">
        <v>6156.9</v>
      </c>
      <c r="H35">
        <f t="shared" si="1"/>
        <v>-4.9132901265496187E-3</v>
      </c>
      <c r="I35" s="26">
        <f t="shared" si="2"/>
        <v>-3.1765564733830409E-2</v>
      </c>
      <c r="J35" s="26">
        <f t="shared" si="3"/>
        <v>-1.2424556653881098</v>
      </c>
    </row>
    <row r="36" spans="1:10" x14ac:dyDescent="0.25">
      <c r="A36" s="2" t="s">
        <v>4</v>
      </c>
      <c r="B36" s="2" t="s">
        <v>5</v>
      </c>
      <c r="C36" s="3">
        <v>41415</v>
      </c>
      <c r="D36" s="2">
        <v>248</v>
      </c>
      <c r="E36">
        <f t="shared" si="0"/>
        <v>-2.51572097128272E-2</v>
      </c>
      <c r="F36" s="1">
        <v>41415</v>
      </c>
      <c r="G36">
        <v>6114.1</v>
      </c>
      <c r="H36">
        <f t="shared" si="1"/>
        <v>-6.9515502931668527E-3</v>
      </c>
      <c r="I36" s="26">
        <f t="shared" si="2"/>
        <v>-3.3803824900447643E-2</v>
      </c>
      <c r="J36" s="26">
        <f t="shared" si="3"/>
        <v>-1.3221787212433527</v>
      </c>
    </row>
    <row r="37" spans="1:10" x14ac:dyDescent="0.25">
      <c r="A37" s="2" t="s">
        <v>4</v>
      </c>
      <c r="B37" s="2" t="s">
        <v>5</v>
      </c>
      <c r="C37" s="3">
        <v>41416</v>
      </c>
      <c r="D37" s="2">
        <v>238.60000600000001</v>
      </c>
      <c r="E37">
        <f t="shared" si="0"/>
        <v>-3.790320161290317E-2</v>
      </c>
      <c r="F37" s="1">
        <v>41416</v>
      </c>
      <c r="G37">
        <v>6094.5</v>
      </c>
      <c r="H37">
        <f t="shared" si="1"/>
        <v>-3.2057048461753279E-3</v>
      </c>
      <c r="I37" s="26">
        <f t="shared" si="2"/>
        <v>-3.0057979453456118E-2</v>
      </c>
      <c r="J37" s="26">
        <f t="shared" si="3"/>
        <v>-1.1756663914207917</v>
      </c>
    </row>
    <row r="38" spans="1:10" x14ac:dyDescent="0.25">
      <c r="A38" s="2" t="s">
        <v>4</v>
      </c>
      <c r="B38" s="2" t="s">
        <v>5</v>
      </c>
      <c r="C38" s="3">
        <v>41417</v>
      </c>
      <c r="D38" s="2">
        <v>240.199997</v>
      </c>
      <c r="E38">
        <f t="shared" si="0"/>
        <v>6.7057458498136491E-3</v>
      </c>
      <c r="F38" s="1">
        <v>41417</v>
      </c>
      <c r="G38">
        <v>5967.05</v>
      </c>
      <c r="H38">
        <f t="shared" si="1"/>
        <v>-2.0912297973582739E-2</v>
      </c>
      <c r="I38" s="26">
        <f t="shared" si="2"/>
        <v>-4.7764572580863529E-2</v>
      </c>
      <c r="J38" s="26">
        <f t="shared" si="3"/>
        <v>-1.8682294586984785</v>
      </c>
    </row>
    <row r="39" spans="1:10" x14ac:dyDescent="0.25">
      <c r="A39" s="2" t="s">
        <v>4</v>
      </c>
      <c r="B39" s="2" t="s">
        <v>5</v>
      </c>
      <c r="C39" s="3">
        <v>41418</v>
      </c>
      <c r="D39" s="2">
        <v>248.550003</v>
      </c>
      <c r="E39">
        <f t="shared" si="0"/>
        <v>3.4762723165229659E-2</v>
      </c>
      <c r="F39" s="1">
        <v>41418</v>
      </c>
      <c r="G39">
        <v>5983.55</v>
      </c>
      <c r="H39">
        <f t="shared" si="1"/>
        <v>2.7651854769106254E-3</v>
      </c>
      <c r="I39" s="26">
        <f t="shared" si="2"/>
        <v>-2.4087089130370165E-2</v>
      </c>
      <c r="J39" s="26">
        <f t="shared" si="3"/>
        <v>-0.94212524170440104</v>
      </c>
    </row>
    <row r="40" spans="1:10" x14ac:dyDescent="0.25">
      <c r="A40" s="2" t="s">
        <v>4</v>
      </c>
      <c r="B40" s="2" t="s">
        <v>5</v>
      </c>
      <c r="C40" s="3">
        <v>41421</v>
      </c>
      <c r="D40" s="2">
        <v>248.14999399999999</v>
      </c>
      <c r="E40">
        <f t="shared" si="0"/>
        <v>-1.6093703285934291E-3</v>
      </c>
      <c r="F40" s="1">
        <v>41421</v>
      </c>
      <c r="G40">
        <v>6083.15</v>
      </c>
      <c r="H40">
        <f t="shared" si="1"/>
        <v>1.6645636787525619E-2</v>
      </c>
      <c r="I40" s="26">
        <f t="shared" si="2"/>
        <v>-1.0206637819755171E-2</v>
      </c>
      <c r="J40" s="26">
        <f t="shared" si="3"/>
        <v>-0.39921515924487078</v>
      </c>
    </row>
    <row r="41" spans="1:10" x14ac:dyDescent="0.25">
      <c r="A41" s="2" t="s">
        <v>4</v>
      </c>
      <c r="B41" s="2" t="s">
        <v>5</v>
      </c>
      <c r="C41" s="3">
        <v>41422</v>
      </c>
      <c r="D41" s="2">
        <v>241.300003</v>
      </c>
      <c r="E41">
        <f t="shared" si="0"/>
        <v>-2.7604236008967997E-2</v>
      </c>
      <c r="F41" s="1">
        <v>41422</v>
      </c>
      <c r="G41">
        <v>6111.25</v>
      </c>
      <c r="H41">
        <f t="shared" si="1"/>
        <v>4.6193172944939409E-3</v>
      </c>
      <c r="I41" s="26">
        <f t="shared" si="2"/>
        <v>-2.223295731278685E-2</v>
      </c>
      <c r="J41" s="26">
        <f t="shared" si="3"/>
        <v>-0.86960405089807724</v>
      </c>
    </row>
    <row r="42" spans="1:10" x14ac:dyDescent="0.25">
      <c r="A42" s="2" t="s">
        <v>4</v>
      </c>
      <c r="B42" s="2" t="s">
        <v>5</v>
      </c>
      <c r="C42" s="3">
        <v>41423</v>
      </c>
      <c r="D42" s="2">
        <v>236.10000600000001</v>
      </c>
      <c r="E42">
        <f t="shared" si="0"/>
        <v>-2.1549925136138515E-2</v>
      </c>
      <c r="F42" s="1">
        <v>41423</v>
      </c>
      <c r="G42">
        <v>6104.3</v>
      </c>
      <c r="H42">
        <f t="shared" si="1"/>
        <v>-1.1372468807526737E-3</v>
      </c>
      <c r="I42" s="26">
        <f t="shared" si="2"/>
        <v>-2.7989521488033464E-2</v>
      </c>
      <c r="J42" s="26">
        <f t="shared" si="3"/>
        <v>-1.0947622003796194</v>
      </c>
    </row>
    <row r="43" spans="1:10" x14ac:dyDescent="0.25">
      <c r="A43" s="2" t="s">
        <v>4</v>
      </c>
      <c r="B43" s="2" t="s">
        <v>5</v>
      </c>
      <c r="C43" s="3">
        <v>41424</v>
      </c>
      <c r="D43" s="2">
        <v>233.60000600000001</v>
      </c>
      <c r="E43">
        <f t="shared" si="0"/>
        <v>-1.0588733318371846E-2</v>
      </c>
      <c r="F43" s="1">
        <v>41424</v>
      </c>
      <c r="G43">
        <v>6124.05</v>
      </c>
      <c r="H43">
        <f t="shared" si="1"/>
        <v>3.2354242091641172E-3</v>
      </c>
      <c r="I43" s="26">
        <f t="shared" si="2"/>
        <v>-2.3616850398116673E-2</v>
      </c>
      <c r="J43" s="26">
        <f t="shared" si="3"/>
        <v>-0.92373265898569856</v>
      </c>
    </row>
    <row r="44" spans="1:10" x14ac:dyDescent="0.25">
      <c r="A44" s="2" t="s">
        <v>4</v>
      </c>
      <c r="B44" s="2" t="s">
        <v>5</v>
      </c>
      <c r="C44" s="3">
        <v>41425</v>
      </c>
      <c r="D44" s="2">
        <v>229.300003</v>
      </c>
      <c r="E44">
        <f t="shared" si="0"/>
        <v>-1.8407546616244552E-2</v>
      </c>
      <c r="F44" s="1">
        <v>41425</v>
      </c>
      <c r="G44">
        <v>5985.95</v>
      </c>
      <c r="H44">
        <f t="shared" si="1"/>
        <v>-2.2550436394216278E-2</v>
      </c>
      <c r="I44" s="26">
        <f t="shared" si="2"/>
        <v>-4.9402711001497068E-2</v>
      </c>
      <c r="J44" s="26">
        <f t="shared" si="3"/>
        <v>-1.932302437676197</v>
      </c>
    </row>
    <row r="45" spans="1:10" x14ac:dyDescent="0.25">
      <c r="A45" s="2" t="s">
        <v>4</v>
      </c>
      <c r="B45" s="2" t="s">
        <v>5</v>
      </c>
      <c r="C45" s="3">
        <v>41428</v>
      </c>
      <c r="D45" s="2">
        <v>226.64999399999999</v>
      </c>
      <c r="E45">
        <f t="shared" si="0"/>
        <v>-1.1556951440598207E-2</v>
      </c>
      <c r="F45" s="1">
        <v>41428</v>
      </c>
      <c r="G45">
        <v>5939.3</v>
      </c>
      <c r="H45">
        <f t="shared" si="1"/>
        <v>-7.793249191857532E-3</v>
      </c>
      <c r="I45" s="26">
        <f t="shared" si="2"/>
        <v>-3.4645523799138322E-2</v>
      </c>
      <c r="J45" s="26">
        <f t="shared" si="3"/>
        <v>-1.3551003322391557</v>
      </c>
    </row>
    <row r="46" spans="1:10" x14ac:dyDescent="0.25">
      <c r="A46" s="2" t="s">
        <v>4</v>
      </c>
      <c r="B46" s="2" t="s">
        <v>5</v>
      </c>
      <c r="C46" s="3">
        <v>41429</v>
      </c>
      <c r="D46" s="2">
        <v>224.300003</v>
      </c>
      <c r="E46">
        <f t="shared" si="0"/>
        <v>-1.0368370007545646E-2</v>
      </c>
      <c r="F46" s="1">
        <v>41429</v>
      </c>
      <c r="G46">
        <v>5919.45</v>
      </c>
      <c r="H46">
        <f t="shared" si="1"/>
        <v>-3.3421446971866331E-3</v>
      </c>
      <c r="I46" s="26">
        <f t="shared" si="2"/>
        <v>-3.0194419304467424E-2</v>
      </c>
      <c r="J46" s="26">
        <f t="shared" si="3"/>
        <v>-1.181003002537079</v>
      </c>
    </row>
    <row r="47" spans="1:10" x14ac:dyDescent="0.25">
      <c r="A47" s="2" t="s">
        <v>4</v>
      </c>
      <c r="B47" s="2" t="s">
        <v>5</v>
      </c>
      <c r="C47" s="3">
        <v>41430</v>
      </c>
      <c r="D47" s="2">
        <v>221</v>
      </c>
      <c r="E47">
        <f t="shared" si="0"/>
        <v>-1.4712451876338184E-2</v>
      </c>
      <c r="F47" s="1">
        <v>41430</v>
      </c>
      <c r="G47">
        <v>5923.85</v>
      </c>
      <c r="H47">
        <f t="shared" si="1"/>
        <v>7.4331230097390844E-4</v>
      </c>
      <c r="I47" s="26">
        <f t="shared" si="2"/>
        <v>-2.6108962306306882E-2</v>
      </c>
      <c r="J47" s="26">
        <f t="shared" si="3"/>
        <v>-1.0212073484822304</v>
      </c>
    </row>
    <row r="48" spans="1:10" x14ac:dyDescent="0.25">
      <c r="A48" s="2" t="s">
        <v>4</v>
      </c>
      <c r="B48" s="2" t="s">
        <v>5</v>
      </c>
      <c r="C48" s="3">
        <v>41431</v>
      </c>
      <c r="D48" s="2">
        <v>218.050003</v>
      </c>
      <c r="E48">
        <f t="shared" si="0"/>
        <v>-1.3348402714932095E-2</v>
      </c>
      <c r="F48" s="1">
        <v>41431</v>
      </c>
      <c r="G48">
        <v>5921.4</v>
      </c>
      <c r="H48">
        <f t="shared" si="1"/>
        <v>-4.1358238307864781E-4</v>
      </c>
      <c r="I48" s="26">
        <f t="shared" si="2"/>
        <v>-2.7265856990359438E-2</v>
      </c>
      <c r="J48" s="26">
        <f t="shared" si="3"/>
        <v>-1.0664573028432702</v>
      </c>
    </row>
    <row r="49" spans="1:10" x14ac:dyDescent="0.25">
      <c r="A49" s="2" t="s">
        <v>4</v>
      </c>
      <c r="B49" s="2" t="s">
        <v>5</v>
      </c>
      <c r="C49" s="3">
        <v>41432</v>
      </c>
      <c r="D49" s="2">
        <v>212.300003</v>
      </c>
      <c r="E49">
        <f t="shared" si="0"/>
        <v>-2.6370098238430173E-2</v>
      </c>
      <c r="F49" s="1">
        <v>41432</v>
      </c>
      <c r="G49">
        <v>5881</v>
      </c>
      <c r="H49">
        <f t="shared" si="1"/>
        <v>-6.8227108454080865E-3</v>
      </c>
      <c r="I49" s="26">
        <f t="shared" si="2"/>
        <v>-3.3674985452688877E-2</v>
      </c>
      <c r="J49" s="26">
        <f t="shared" si="3"/>
        <v>-1.3171393868844432</v>
      </c>
    </row>
    <row r="50" spans="1:10" x14ac:dyDescent="0.25">
      <c r="A50" s="2" t="s">
        <v>4</v>
      </c>
      <c r="B50" s="2" t="s">
        <v>5</v>
      </c>
      <c r="C50" s="3">
        <v>41435</v>
      </c>
      <c r="D50" s="2">
        <v>202.10000600000001</v>
      </c>
      <c r="E50">
        <f t="shared" si="0"/>
        <v>-4.8045204219803961E-2</v>
      </c>
      <c r="F50" s="1">
        <v>41435</v>
      </c>
      <c r="G50">
        <v>5878</v>
      </c>
      <c r="H50">
        <f t="shared" si="1"/>
        <v>-5.1011732698524881E-4</v>
      </c>
      <c r="I50" s="26">
        <f t="shared" si="2"/>
        <v>-2.7362391934266039E-2</v>
      </c>
      <c r="J50" s="26">
        <f t="shared" si="3"/>
        <v>-1.0702331018561222</v>
      </c>
    </row>
    <row r="51" spans="1:10" x14ac:dyDescent="0.25">
      <c r="A51" s="2" t="s">
        <v>4</v>
      </c>
      <c r="B51" s="2" t="s">
        <v>5</v>
      </c>
      <c r="C51" s="3">
        <v>41436</v>
      </c>
      <c r="D51" s="2">
        <v>198.39999399999999</v>
      </c>
      <c r="E51">
        <f t="shared" si="0"/>
        <v>-1.8307827264488097E-2</v>
      </c>
      <c r="F51" s="1">
        <v>41436</v>
      </c>
      <c r="G51">
        <v>5788.8</v>
      </c>
      <c r="H51">
        <f t="shared" si="1"/>
        <v>-1.517522966995577E-2</v>
      </c>
      <c r="I51" s="26">
        <f t="shared" si="2"/>
        <v>-4.202750427723656E-2</v>
      </c>
      <c r="J51" s="26">
        <f t="shared" si="3"/>
        <v>-1.6438338568482622</v>
      </c>
    </row>
    <row r="52" spans="1:10" x14ac:dyDescent="0.25">
      <c r="A52" s="2" t="s">
        <v>4</v>
      </c>
      <c r="B52" s="2" t="s">
        <v>5</v>
      </c>
      <c r="C52" s="3">
        <v>41437</v>
      </c>
      <c r="D52" s="2">
        <v>205.050003</v>
      </c>
      <c r="E52">
        <f t="shared" si="0"/>
        <v>3.3518191537848629E-2</v>
      </c>
      <c r="F52" s="1">
        <v>41437</v>
      </c>
      <c r="G52">
        <v>5760.2</v>
      </c>
      <c r="H52">
        <f t="shared" si="1"/>
        <v>-4.9405749032614965E-3</v>
      </c>
      <c r="I52" s="26">
        <f t="shared" si="2"/>
        <v>-3.1792849510542287E-2</v>
      </c>
      <c r="J52" s="26">
        <f t="shared" si="3"/>
        <v>-1.2435228627034598</v>
      </c>
    </row>
    <row r="53" spans="1:10" x14ac:dyDescent="0.25">
      <c r="A53" s="2" t="s">
        <v>4</v>
      </c>
      <c r="B53" s="2" t="s">
        <v>5</v>
      </c>
      <c r="C53" s="3">
        <v>41438</v>
      </c>
      <c r="D53" s="2">
        <v>214.64999399999999</v>
      </c>
      <c r="E53">
        <f t="shared" si="0"/>
        <v>4.6817804728342294E-2</v>
      </c>
      <c r="F53" s="1">
        <v>41438</v>
      </c>
      <c r="G53">
        <v>5699.1</v>
      </c>
      <c r="H53">
        <f t="shared" si="1"/>
        <v>-1.0607270580882511E-2</v>
      </c>
      <c r="I53" s="26">
        <f t="shared" si="2"/>
        <v>-3.7459545188163301E-2</v>
      </c>
      <c r="J53" s="26">
        <f t="shared" si="3"/>
        <v>-1.4651659598020066</v>
      </c>
    </row>
    <row r="54" spans="1:10" x14ac:dyDescent="0.25">
      <c r="A54" s="2" t="s">
        <v>4</v>
      </c>
      <c r="B54" s="2" t="s">
        <v>5</v>
      </c>
      <c r="C54" s="3">
        <v>41439</v>
      </c>
      <c r="D54" s="2">
        <v>212.199997</v>
      </c>
      <c r="E54">
        <f t="shared" si="0"/>
        <v>-1.1413915995730273E-2</v>
      </c>
      <c r="F54" s="1">
        <v>41439</v>
      </c>
      <c r="G54">
        <v>5808.4</v>
      </c>
      <c r="H54">
        <f t="shared" si="1"/>
        <v>1.9178466775455538E-2</v>
      </c>
      <c r="I54" s="26">
        <f t="shared" si="2"/>
        <v>-7.6738078318252523E-3</v>
      </c>
      <c r="J54" s="26">
        <f t="shared" si="3"/>
        <v>-0.30014785178985998</v>
      </c>
    </row>
    <row r="55" spans="1:10" x14ac:dyDescent="0.25">
      <c r="A55" s="2" t="s">
        <v>4</v>
      </c>
      <c r="B55" s="2" t="s">
        <v>5</v>
      </c>
      <c r="C55" s="3">
        <v>41442</v>
      </c>
      <c r="D55" s="2">
        <v>211.949997</v>
      </c>
      <c r="E55">
        <f t="shared" si="0"/>
        <v>-1.1781338526597462E-3</v>
      </c>
      <c r="F55" s="1">
        <v>41442</v>
      </c>
      <c r="G55">
        <v>5850.05</v>
      </c>
      <c r="H55">
        <f t="shared" si="1"/>
        <v>7.1706494043111135E-3</v>
      </c>
      <c r="I55" s="26">
        <f t="shared" si="2"/>
        <v>-1.9681625202969677E-2</v>
      </c>
      <c r="J55" s="26">
        <f t="shared" si="3"/>
        <v>-0.76981306463070653</v>
      </c>
    </row>
    <row r="56" spans="1:10" x14ac:dyDescent="0.25">
      <c r="A56" s="2" t="s">
        <v>4</v>
      </c>
      <c r="B56" s="2" t="s">
        <v>5</v>
      </c>
      <c r="C56" s="3">
        <v>41443</v>
      </c>
      <c r="D56" s="2">
        <v>210.39999399999999</v>
      </c>
      <c r="E56">
        <f t="shared" si="0"/>
        <v>-7.3130597873988235E-3</v>
      </c>
      <c r="F56" s="1">
        <v>41443</v>
      </c>
      <c r="G56">
        <v>5813.6</v>
      </c>
      <c r="H56">
        <f t="shared" si="1"/>
        <v>-6.2307159767864828E-3</v>
      </c>
      <c r="I56" s="26">
        <f t="shared" si="2"/>
        <v>-3.3082990584067273E-2</v>
      </c>
      <c r="J56" s="26">
        <f t="shared" si="3"/>
        <v>-1.2939845214015619</v>
      </c>
    </row>
    <row r="57" spans="1:10" x14ac:dyDescent="0.25">
      <c r="A57" s="2" t="s">
        <v>4</v>
      </c>
      <c r="B57" s="2" t="s">
        <v>5</v>
      </c>
      <c r="C57" s="3">
        <v>41444</v>
      </c>
      <c r="D57" s="2">
        <v>201.949997</v>
      </c>
      <c r="E57">
        <f t="shared" si="0"/>
        <v>-4.0161583844912085E-2</v>
      </c>
      <c r="F57" s="1">
        <v>41444</v>
      </c>
      <c r="G57">
        <v>5822.25</v>
      </c>
      <c r="H57">
        <f t="shared" si="1"/>
        <v>1.4878904637400936E-3</v>
      </c>
      <c r="I57" s="26">
        <f t="shared" si="2"/>
        <v>-2.5364384143540697E-2</v>
      </c>
      <c r="J57" s="26">
        <f t="shared" si="3"/>
        <v>-0.9920844487508782</v>
      </c>
    </row>
    <row r="58" spans="1:10" x14ac:dyDescent="0.25">
      <c r="A58" s="2" t="s">
        <v>4</v>
      </c>
      <c r="B58" s="2" t="s">
        <v>5</v>
      </c>
      <c r="C58" s="3">
        <v>41445</v>
      </c>
      <c r="D58" s="2">
        <v>199.699997</v>
      </c>
      <c r="E58">
        <f t="shared" si="0"/>
        <v>-1.1141371792147137E-2</v>
      </c>
      <c r="F58" s="1">
        <v>41445</v>
      </c>
      <c r="G58">
        <v>5655.9</v>
      </c>
      <c r="H58">
        <f t="shared" si="1"/>
        <v>-2.8571428571428581E-2</v>
      </c>
      <c r="I58" s="26">
        <f t="shared" si="2"/>
        <v>-5.5423703178709371E-2</v>
      </c>
      <c r="J58" s="26">
        <f t="shared" si="3"/>
        <v>-2.1678032356162955</v>
      </c>
    </row>
    <row r="59" spans="1:10" x14ac:dyDescent="0.25">
      <c r="A59" s="2" t="s">
        <v>4</v>
      </c>
      <c r="B59" s="2" t="s">
        <v>5</v>
      </c>
      <c r="C59" s="3">
        <v>41446</v>
      </c>
      <c r="D59" s="2">
        <v>197.14999399999999</v>
      </c>
      <c r="E59">
        <f t="shared" si="0"/>
        <v>-1.2769168944954945E-2</v>
      </c>
      <c r="F59" s="1">
        <v>41446</v>
      </c>
      <c r="G59">
        <v>5667.65</v>
      </c>
      <c r="H59">
        <f t="shared" si="1"/>
        <v>2.0774766173377035E-3</v>
      </c>
      <c r="I59" s="26">
        <f t="shared" si="2"/>
        <v>-2.4774797989943087E-2</v>
      </c>
      <c r="J59" s="26">
        <f t="shared" si="3"/>
        <v>-0.96902379603118693</v>
      </c>
    </row>
    <row r="60" spans="1:10" x14ac:dyDescent="0.25">
      <c r="A60" s="2" t="s">
        <v>4</v>
      </c>
      <c r="B60" s="2" t="s">
        <v>5</v>
      </c>
      <c r="C60" s="3">
        <v>41449</v>
      </c>
      <c r="D60" s="2">
        <v>193</v>
      </c>
      <c r="E60">
        <f t="shared" si="0"/>
        <v>-2.1049932164846963E-2</v>
      </c>
      <c r="F60" s="1">
        <v>41449</v>
      </c>
      <c r="G60">
        <v>5590.25</v>
      </c>
      <c r="H60">
        <f t="shared" si="1"/>
        <v>-1.3656453733028595E-2</v>
      </c>
      <c r="I60" s="26">
        <f t="shared" si="2"/>
        <v>-4.0508728340309386E-2</v>
      </c>
      <c r="J60" s="26">
        <f t="shared" si="3"/>
        <v>-1.5844295370100372</v>
      </c>
    </row>
    <row r="61" spans="1:10" x14ac:dyDescent="0.25">
      <c r="A61" s="2" t="s">
        <v>4</v>
      </c>
      <c r="B61" s="2" t="s">
        <v>5</v>
      </c>
      <c r="C61" s="3">
        <v>41450</v>
      </c>
      <c r="D61" s="2">
        <v>192</v>
      </c>
      <c r="E61">
        <f t="shared" si="0"/>
        <v>-5.1813471502590858E-3</v>
      </c>
      <c r="F61" s="1">
        <v>41450</v>
      </c>
      <c r="G61">
        <v>5609.1</v>
      </c>
      <c r="H61">
        <f t="shared" si="1"/>
        <v>3.3719422208309258E-3</v>
      </c>
      <c r="I61" s="26">
        <f t="shared" si="2"/>
        <v>-2.3480332386449865E-2</v>
      </c>
      <c r="J61" s="26">
        <f t="shared" si="3"/>
        <v>-0.91839299074922287</v>
      </c>
    </row>
    <row r="62" spans="1:10" x14ac:dyDescent="0.25">
      <c r="A62" s="2" t="s">
        <v>4</v>
      </c>
      <c r="B62" s="2" t="s">
        <v>5</v>
      </c>
      <c r="C62" s="3">
        <v>41451</v>
      </c>
      <c r="D62" s="2">
        <v>191.64999399999999</v>
      </c>
      <c r="E62">
        <f t="shared" si="0"/>
        <v>-1.8229479166667062E-3</v>
      </c>
      <c r="F62" s="1">
        <v>41451</v>
      </c>
      <c r="G62">
        <v>5588.7</v>
      </c>
      <c r="H62">
        <f t="shared" si="1"/>
        <v>-3.6369471038135703E-3</v>
      </c>
      <c r="I62" s="26">
        <f t="shared" si="2"/>
        <v>-3.0489221711094361E-2</v>
      </c>
      <c r="J62" s="26">
        <f t="shared" si="3"/>
        <v>-1.1925336938171744</v>
      </c>
    </row>
    <row r="63" spans="1:10" x14ac:dyDescent="0.25">
      <c r="A63" s="2" t="s">
        <v>4</v>
      </c>
      <c r="B63" s="2" t="s">
        <v>5</v>
      </c>
      <c r="C63" s="3">
        <v>41452</v>
      </c>
      <c r="D63" s="2">
        <v>197.85000600000001</v>
      </c>
      <c r="E63">
        <f t="shared" si="0"/>
        <v>3.2350702812962373E-2</v>
      </c>
      <c r="F63" s="1">
        <v>41452</v>
      </c>
      <c r="G63">
        <v>5682.35</v>
      </c>
      <c r="H63">
        <f t="shared" si="1"/>
        <v>1.6757027573496508E-2</v>
      </c>
      <c r="I63" s="26">
        <f t="shared" si="2"/>
        <v>-1.0095247033784283E-2</v>
      </c>
      <c r="J63" s="26">
        <f t="shared" si="3"/>
        <v>-0.39485829941060596</v>
      </c>
    </row>
    <row r="64" spans="1:10" x14ac:dyDescent="0.25">
      <c r="A64" s="2" t="s">
        <v>4</v>
      </c>
      <c r="B64" s="2" t="s">
        <v>5</v>
      </c>
      <c r="C64" s="3">
        <v>41453</v>
      </c>
      <c r="D64" s="2">
        <v>216.199997</v>
      </c>
      <c r="E64">
        <f t="shared" si="0"/>
        <v>9.2746982277069012E-2</v>
      </c>
      <c r="F64" s="1">
        <v>41453</v>
      </c>
      <c r="G64">
        <v>5842.2</v>
      </c>
      <c r="H64">
        <f t="shared" si="1"/>
        <v>2.8130966941494195E-2</v>
      </c>
      <c r="I64" s="26">
        <f t="shared" si="2"/>
        <v>1.2786923342134049E-3</v>
      </c>
      <c r="J64" s="26">
        <f t="shared" si="3"/>
        <v>5.0013860866128468E-2</v>
      </c>
    </row>
    <row r="65" spans="1:10" x14ac:dyDescent="0.25">
      <c r="A65" s="2" t="s">
        <v>4</v>
      </c>
      <c r="B65" s="2" t="s">
        <v>5</v>
      </c>
      <c r="C65" s="3">
        <v>41456</v>
      </c>
      <c r="D65" s="2">
        <v>209</v>
      </c>
      <c r="E65">
        <f t="shared" si="0"/>
        <v>-3.3302484273392441E-2</v>
      </c>
      <c r="F65" s="1">
        <v>41456</v>
      </c>
      <c r="G65">
        <v>5898.85</v>
      </c>
      <c r="H65">
        <f t="shared" si="1"/>
        <v>9.6966896032317784E-3</v>
      </c>
      <c r="I65" s="26">
        <f t="shared" si="2"/>
        <v>-1.7155585004049012E-2</v>
      </c>
      <c r="J65" s="26">
        <f t="shared" si="3"/>
        <v>-0.67101132814514097</v>
      </c>
    </row>
    <row r="66" spans="1:10" x14ac:dyDescent="0.25">
      <c r="A66" s="2" t="s">
        <v>4</v>
      </c>
      <c r="B66" s="2" t="s">
        <v>5</v>
      </c>
      <c r="C66" s="3">
        <v>41457</v>
      </c>
      <c r="D66" s="2">
        <v>206.39999399999999</v>
      </c>
      <c r="E66">
        <f t="shared" si="0"/>
        <v>-1.2440220095693788E-2</v>
      </c>
      <c r="F66" s="1">
        <v>41457</v>
      </c>
      <c r="G66">
        <v>5857.55</v>
      </c>
      <c r="H66">
        <f t="shared" si="1"/>
        <v>-7.0013646727752343E-3</v>
      </c>
      <c r="I66" s="26">
        <f t="shared" si="2"/>
        <v>-3.3853639280056025E-2</v>
      </c>
      <c r="J66" s="26">
        <f t="shared" si="3"/>
        <v>-1.3241271253935962</v>
      </c>
    </row>
    <row r="67" spans="1:10" x14ac:dyDescent="0.25">
      <c r="A67" s="2" t="s">
        <v>4</v>
      </c>
      <c r="B67" s="2" t="s">
        <v>5</v>
      </c>
      <c r="C67" s="3">
        <v>41458</v>
      </c>
      <c r="D67" s="2">
        <v>208.75</v>
      </c>
      <c r="E67">
        <f t="shared" ref="E67:E130" si="4">(D67/D66)-1</f>
        <v>1.1385688315475484E-2</v>
      </c>
      <c r="F67" s="1">
        <v>41458</v>
      </c>
      <c r="G67">
        <v>5770.9</v>
      </c>
      <c r="H67">
        <f t="shared" si="1"/>
        <v>-1.4792874153869873E-2</v>
      </c>
      <c r="I67" s="26">
        <f t="shared" si="2"/>
        <v>-4.1645148761150663E-2</v>
      </c>
      <c r="J67" s="26">
        <f t="shared" si="3"/>
        <v>-1.6288786756281601</v>
      </c>
    </row>
    <row r="68" spans="1:10" x14ac:dyDescent="0.25">
      <c r="A68" s="2" t="s">
        <v>4</v>
      </c>
      <c r="B68" s="2" t="s">
        <v>5</v>
      </c>
      <c r="C68" s="3">
        <v>41459</v>
      </c>
      <c r="D68" s="2">
        <v>213.699997</v>
      </c>
      <c r="E68">
        <f t="shared" si="4"/>
        <v>2.37125604790418E-2</v>
      </c>
      <c r="F68" s="1">
        <v>41459</v>
      </c>
      <c r="G68">
        <v>5836.95</v>
      </c>
      <c r="H68">
        <f t="shared" ref="H68:H131" si="5">(G68/G67)-1</f>
        <v>1.1445355143911762E-2</v>
      </c>
      <c r="I68" s="26">
        <f t="shared" ref="I68:I131" si="6">H68-$M$3</f>
        <v>-1.5406919463369029E-2</v>
      </c>
      <c r="J68" s="26">
        <f t="shared" ref="J68:J131" si="7">I68/$E$1238</f>
        <v>-0.60261527014674687</v>
      </c>
    </row>
    <row r="69" spans="1:10" x14ac:dyDescent="0.25">
      <c r="A69" s="2" t="s">
        <v>4</v>
      </c>
      <c r="B69" s="2" t="s">
        <v>5</v>
      </c>
      <c r="C69" s="3">
        <v>41460</v>
      </c>
      <c r="D69" s="2">
        <v>205.5</v>
      </c>
      <c r="E69">
        <f t="shared" si="4"/>
        <v>-3.8371535400629875E-2</v>
      </c>
      <c r="F69" s="1">
        <v>41460</v>
      </c>
      <c r="G69">
        <v>5867.9</v>
      </c>
      <c r="H69">
        <f t="shared" si="5"/>
        <v>5.3024267811099257E-3</v>
      </c>
      <c r="I69" s="26">
        <f t="shared" si="6"/>
        <v>-2.1549847826170865E-2</v>
      </c>
      <c r="J69" s="26">
        <f t="shared" si="7"/>
        <v>-0.84288539316798217</v>
      </c>
    </row>
    <row r="70" spans="1:10" x14ac:dyDescent="0.25">
      <c r="A70" s="2" t="s">
        <v>4</v>
      </c>
      <c r="B70" s="2" t="s">
        <v>5</v>
      </c>
      <c r="C70" s="3">
        <v>41463</v>
      </c>
      <c r="D70" s="2">
        <v>207.39999399999999</v>
      </c>
      <c r="E70">
        <f t="shared" si="4"/>
        <v>9.2457128953771228E-3</v>
      </c>
      <c r="F70" s="1">
        <v>41463</v>
      </c>
      <c r="G70">
        <v>5811.55</v>
      </c>
      <c r="H70">
        <f t="shared" si="5"/>
        <v>-9.6030948039331765E-3</v>
      </c>
      <c r="I70" s="26">
        <f t="shared" si="6"/>
        <v>-3.6455369411213967E-2</v>
      </c>
      <c r="J70" s="26">
        <f t="shared" si="7"/>
        <v>-1.4258893439580747</v>
      </c>
    </row>
    <row r="71" spans="1:10" x14ac:dyDescent="0.25">
      <c r="A71" s="2" t="s">
        <v>4</v>
      </c>
      <c r="B71" s="2" t="s">
        <v>5</v>
      </c>
      <c r="C71" s="3">
        <v>41464</v>
      </c>
      <c r="D71" s="2">
        <v>208.85000600000001</v>
      </c>
      <c r="E71">
        <f t="shared" si="4"/>
        <v>6.9913791800786385E-3</v>
      </c>
      <c r="F71" s="1">
        <v>41464</v>
      </c>
      <c r="G71">
        <v>5859</v>
      </c>
      <c r="H71">
        <f t="shared" si="5"/>
        <v>8.1647753181164351E-3</v>
      </c>
      <c r="I71" s="26">
        <f t="shared" si="6"/>
        <v>-1.8687499289164355E-2</v>
      </c>
      <c r="J71" s="26">
        <f t="shared" si="7"/>
        <v>-0.73092953197305766</v>
      </c>
    </row>
    <row r="72" spans="1:10" x14ac:dyDescent="0.25">
      <c r="A72" s="2" t="s">
        <v>4</v>
      </c>
      <c r="B72" s="2" t="s">
        <v>5</v>
      </c>
      <c r="C72" s="3">
        <v>41465</v>
      </c>
      <c r="D72" s="2">
        <v>210.699997</v>
      </c>
      <c r="E72">
        <f t="shared" si="4"/>
        <v>8.8579887328323892E-3</v>
      </c>
      <c r="F72" s="1">
        <v>41465</v>
      </c>
      <c r="G72">
        <v>5816.7</v>
      </c>
      <c r="H72">
        <f t="shared" si="5"/>
        <v>-7.2196620583717674E-3</v>
      </c>
      <c r="I72" s="26">
        <f t="shared" si="6"/>
        <v>-3.4071936665652558E-2</v>
      </c>
      <c r="J72" s="26">
        <f t="shared" si="7"/>
        <v>-1.332665453792492</v>
      </c>
    </row>
    <row r="73" spans="1:10" x14ac:dyDescent="0.25">
      <c r="A73" s="2" t="s">
        <v>4</v>
      </c>
      <c r="B73" s="2" t="s">
        <v>5</v>
      </c>
      <c r="C73" s="3">
        <v>41466</v>
      </c>
      <c r="D73" s="2">
        <v>211.699997</v>
      </c>
      <c r="E73">
        <f t="shared" si="4"/>
        <v>4.7460845478797253E-3</v>
      </c>
      <c r="F73" s="1">
        <v>41466</v>
      </c>
      <c r="G73">
        <v>5935.1</v>
      </c>
      <c r="H73">
        <f t="shared" si="5"/>
        <v>2.0355184210978816E-2</v>
      </c>
      <c r="I73" s="26">
        <f t="shared" si="6"/>
        <v>-6.4970903963019744E-3</v>
      </c>
      <c r="J73" s="26">
        <f t="shared" si="7"/>
        <v>-0.25412256445190778</v>
      </c>
    </row>
    <row r="74" spans="1:10" x14ac:dyDescent="0.25">
      <c r="A74" s="2" t="s">
        <v>4</v>
      </c>
      <c r="B74" s="2" t="s">
        <v>5</v>
      </c>
      <c r="C74" s="3">
        <v>41467</v>
      </c>
      <c r="D74" s="2">
        <v>215.699997</v>
      </c>
      <c r="E74">
        <f t="shared" si="4"/>
        <v>1.8894662525668293E-2</v>
      </c>
      <c r="F74" s="1">
        <v>41467</v>
      </c>
      <c r="G74">
        <v>6009</v>
      </c>
      <c r="H74">
        <f t="shared" si="5"/>
        <v>1.2451348755707414E-2</v>
      </c>
      <c r="I74" s="26">
        <f t="shared" si="6"/>
        <v>-1.4400925851573376E-2</v>
      </c>
      <c r="J74" s="26">
        <f t="shared" si="7"/>
        <v>-0.56326755280588037</v>
      </c>
    </row>
    <row r="75" spans="1:10" x14ac:dyDescent="0.25">
      <c r="A75" s="2" t="s">
        <v>4</v>
      </c>
      <c r="B75" s="2" t="s">
        <v>5</v>
      </c>
      <c r="C75" s="3">
        <v>41470</v>
      </c>
      <c r="D75" s="2">
        <v>201.60000600000001</v>
      </c>
      <c r="E75">
        <f t="shared" si="4"/>
        <v>-6.5368526639339675E-2</v>
      </c>
      <c r="F75" s="1">
        <v>41470</v>
      </c>
      <c r="G75">
        <v>6030.8</v>
      </c>
      <c r="H75">
        <f t="shared" si="5"/>
        <v>3.6278914960892195E-3</v>
      </c>
      <c r="I75" s="26">
        <f t="shared" si="6"/>
        <v>-2.3224383111191571E-2</v>
      </c>
      <c r="J75" s="26">
        <f t="shared" si="7"/>
        <v>-0.90838197316583413</v>
      </c>
    </row>
    <row r="76" spans="1:10" x14ac:dyDescent="0.25">
      <c r="A76" s="2" t="s">
        <v>4</v>
      </c>
      <c r="B76" s="2" t="s">
        <v>5</v>
      </c>
      <c r="C76" s="3">
        <v>41471</v>
      </c>
      <c r="D76" s="2">
        <v>194.75</v>
      </c>
      <c r="E76">
        <f t="shared" si="4"/>
        <v>-3.39782033538234E-2</v>
      </c>
      <c r="F76" s="1">
        <v>41471</v>
      </c>
      <c r="G76">
        <v>5955.25</v>
      </c>
      <c r="H76">
        <f t="shared" si="5"/>
        <v>-1.2527359554287965E-2</v>
      </c>
      <c r="I76" s="26">
        <f t="shared" si="6"/>
        <v>-3.9379634161568755E-2</v>
      </c>
      <c r="J76" s="26">
        <f t="shared" si="7"/>
        <v>-1.5402669518053425</v>
      </c>
    </row>
    <row r="77" spans="1:10" x14ac:dyDescent="0.25">
      <c r="A77" s="2" t="s">
        <v>4</v>
      </c>
      <c r="B77" s="2" t="s">
        <v>5</v>
      </c>
      <c r="C77" s="3">
        <v>41472</v>
      </c>
      <c r="D77" s="2">
        <v>197</v>
      </c>
      <c r="E77">
        <f t="shared" si="4"/>
        <v>1.1553273427471034E-2</v>
      </c>
      <c r="F77" s="1">
        <v>41472</v>
      </c>
      <c r="G77">
        <v>5973.3</v>
      </c>
      <c r="H77">
        <f t="shared" si="5"/>
        <v>3.0309390873599629E-3</v>
      </c>
      <c r="I77" s="26">
        <f t="shared" si="6"/>
        <v>-2.3821335519920828E-2</v>
      </c>
      <c r="J77" s="26">
        <f t="shared" si="7"/>
        <v>-0.93173074434013803</v>
      </c>
    </row>
    <row r="78" spans="1:10" x14ac:dyDescent="0.25">
      <c r="A78" s="2" t="s">
        <v>4</v>
      </c>
      <c r="B78" s="2" t="s">
        <v>5</v>
      </c>
      <c r="C78" s="3">
        <v>41473</v>
      </c>
      <c r="D78" s="2">
        <v>194.14999399999999</v>
      </c>
      <c r="E78">
        <f t="shared" si="4"/>
        <v>-1.4467035532994998E-2</v>
      </c>
      <c r="F78" s="1">
        <v>41473</v>
      </c>
      <c r="G78">
        <v>6038.05</v>
      </c>
      <c r="H78">
        <f t="shared" si="5"/>
        <v>1.0839904240537157E-2</v>
      </c>
      <c r="I78" s="26">
        <f t="shared" si="6"/>
        <v>-1.6012370366743633E-2</v>
      </c>
      <c r="J78" s="26">
        <f t="shared" si="7"/>
        <v>-0.62629644538525864</v>
      </c>
    </row>
    <row r="79" spans="1:10" x14ac:dyDescent="0.25">
      <c r="A79" s="2" t="s">
        <v>4</v>
      </c>
      <c r="B79" s="2" t="s">
        <v>5</v>
      </c>
      <c r="C79" s="3">
        <v>41474</v>
      </c>
      <c r="D79" s="2">
        <v>191.5</v>
      </c>
      <c r="E79">
        <f t="shared" si="4"/>
        <v>-1.3649209796009587E-2</v>
      </c>
      <c r="F79" s="1">
        <v>41474</v>
      </c>
      <c r="G79">
        <v>6029.2</v>
      </c>
      <c r="H79">
        <f t="shared" si="5"/>
        <v>-1.4657049875373973E-3</v>
      </c>
      <c r="I79" s="26">
        <f t="shared" si="6"/>
        <v>-2.8317979594818188E-2</v>
      </c>
      <c r="J79" s="26">
        <f t="shared" si="7"/>
        <v>-1.1076092767353156</v>
      </c>
    </row>
    <row r="80" spans="1:10" x14ac:dyDescent="0.25">
      <c r="A80" s="2" t="s">
        <v>4</v>
      </c>
      <c r="B80" s="2" t="s">
        <v>5</v>
      </c>
      <c r="C80" s="3">
        <v>41477</v>
      </c>
      <c r="D80" s="2">
        <v>193.89999399999999</v>
      </c>
      <c r="E80">
        <f t="shared" si="4"/>
        <v>1.2532605744125291E-2</v>
      </c>
      <c r="F80" s="1">
        <v>41477</v>
      </c>
      <c r="G80">
        <v>6031.8</v>
      </c>
      <c r="H80">
        <f t="shared" si="5"/>
        <v>4.3123465799776994E-4</v>
      </c>
      <c r="I80" s="26">
        <f t="shared" si="6"/>
        <v>-2.6421039949283021E-2</v>
      </c>
      <c r="J80" s="26">
        <f t="shared" si="7"/>
        <v>-1.0334137310479312</v>
      </c>
    </row>
    <row r="81" spans="1:10" x14ac:dyDescent="0.25">
      <c r="A81" s="2" t="s">
        <v>4</v>
      </c>
      <c r="B81" s="2" t="s">
        <v>5</v>
      </c>
      <c r="C81" s="3">
        <v>41478</v>
      </c>
      <c r="D81" s="2">
        <v>194.449997</v>
      </c>
      <c r="E81">
        <f t="shared" si="4"/>
        <v>2.8365292265042363E-3</v>
      </c>
      <c r="F81" s="1">
        <v>41478</v>
      </c>
      <c r="G81">
        <v>6077.8</v>
      </c>
      <c r="H81">
        <f t="shared" si="5"/>
        <v>7.6262475546271524E-3</v>
      </c>
      <c r="I81" s="26">
        <f t="shared" si="6"/>
        <v>-1.9226027052653638E-2</v>
      </c>
      <c r="J81" s="26">
        <f t="shared" si="7"/>
        <v>-0.75199312320219325</v>
      </c>
    </row>
    <row r="82" spans="1:10" x14ac:dyDescent="0.25">
      <c r="A82" s="2" t="s">
        <v>4</v>
      </c>
      <c r="B82" s="2" t="s">
        <v>5</v>
      </c>
      <c r="C82" s="3">
        <v>41479</v>
      </c>
      <c r="D82" s="2">
        <v>196.64999399999999</v>
      </c>
      <c r="E82">
        <f t="shared" si="4"/>
        <v>1.1313947204637964E-2</v>
      </c>
      <c r="F82" s="1">
        <v>41479</v>
      </c>
      <c r="G82">
        <v>5990.5</v>
      </c>
      <c r="H82">
        <f t="shared" si="5"/>
        <v>-1.4363750041133327E-2</v>
      </c>
      <c r="I82" s="26">
        <f t="shared" si="6"/>
        <v>-4.1216024648414118E-2</v>
      </c>
      <c r="J82" s="26">
        <f t="shared" si="7"/>
        <v>-1.6120942208422409</v>
      </c>
    </row>
    <row r="83" spans="1:10" x14ac:dyDescent="0.25">
      <c r="A83" s="2" t="s">
        <v>4</v>
      </c>
      <c r="B83" s="2" t="s">
        <v>5</v>
      </c>
      <c r="C83" s="3">
        <v>41480</v>
      </c>
      <c r="D83" s="2">
        <v>199.75</v>
      </c>
      <c r="E83">
        <f t="shared" si="4"/>
        <v>1.5764078792700031E-2</v>
      </c>
      <c r="F83" s="1">
        <v>41480</v>
      </c>
      <c r="G83">
        <v>5907.5</v>
      </c>
      <c r="H83">
        <f t="shared" si="5"/>
        <v>-1.3855270845505419E-2</v>
      </c>
      <c r="I83" s="26">
        <f t="shared" si="6"/>
        <v>-4.0707545452786209E-2</v>
      </c>
      <c r="J83" s="26">
        <f t="shared" si="7"/>
        <v>-1.5922059278862193</v>
      </c>
    </row>
    <row r="84" spans="1:10" x14ac:dyDescent="0.25">
      <c r="A84" s="2" t="s">
        <v>4</v>
      </c>
      <c r="B84" s="2" t="s">
        <v>5</v>
      </c>
      <c r="C84" s="3">
        <v>41481</v>
      </c>
      <c r="D84" s="2">
        <v>201</v>
      </c>
      <c r="E84">
        <f t="shared" si="4"/>
        <v>6.2578222778473247E-3</v>
      </c>
      <c r="F84" s="1">
        <v>41481</v>
      </c>
      <c r="G84">
        <v>5886.2</v>
      </c>
      <c r="H84">
        <f t="shared" si="5"/>
        <v>-3.6055861193398098E-3</v>
      </c>
      <c r="I84" s="26">
        <f t="shared" si="6"/>
        <v>-3.04578607266206E-2</v>
      </c>
      <c r="J84" s="26">
        <f t="shared" si="7"/>
        <v>-1.1913070626158071</v>
      </c>
    </row>
    <row r="85" spans="1:10" x14ac:dyDescent="0.25">
      <c r="A85" s="2" t="s">
        <v>4</v>
      </c>
      <c r="B85" s="2" t="s">
        <v>5</v>
      </c>
      <c r="C85" s="3">
        <v>41484</v>
      </c>
      <c r="D85" s="2">
        <v>200.10000600000001</v>
      </c>
      <c r="E85">
        <f t="shared" si="4"/>
        <v>-4.477582089552179E-3</v>
      </c>
      <c r="F85" s="1">
        <v>41484</v>
      </c>
      <c r="G85">
        <v>5831.65</v>
      </c>
      <c r="H85">
        <f t="shared" si="5"/>
        <v>-9.267439094831964E-3</v>
      </c>
      <c r="I85" s="26">
        <f t="shared" si="6"/>
        <v>-3.6119713702112755E-2</v>
      </c>
      <c r="J85" s="26">
        <f t="shared" si="7"/>
        <v>-1.4127607457138092</v>
      </c>
    </row>
    <row r="86" spans="1:10" x14ac:dyDescent="0.25">
      <c r="A86" s="2" t="s">
        <v>4</v>
      </c>
      <c r="B86" s="2" t="s">
        <v>5</v>
      </c>
      <c r="C86" s="3">
        <v>41485</v>
      </c>
      <c r="D86" s="2">
        <v>199.300003</v>
      </c>
      <c r="E86">
        <f t="shared" si="4"/>
        <v>-3.9980158721234504E-3</v>
      </c>
      <c r="F86" s="1">
        <v>41485</v>
      </c>
      <c r="G86">
        <v>5755.05</v>
      </c>
      <c r="H86">
        <f t="shared" si="5"/>
        <v>-1.3135219020345756E-2</v>
      </c>
      <c r="I86" s="26">
        <f t="shared" si="6"/>
        <v>-3.9987493627626547E-2</v>
      </c>
      <c r="J86" s="26">
        <f t="shared" si="7"/>
        <v>-1.5640423338484946</v>
      </c>
    </row>
    <row r="87" spans="1:10" x14ac:dyDescent="0.25">
      <c r="A87" s="2" t="s">
        <v>4</v>
      </c>
      <c r="B87" s="2" t="s">
        <v>5</v>
      </c>
      <c r="C87" s="3">
        <v>41486</v>
      </c>
      <c r="D87" s="2">
        <v>198.10000600000001</v>
      </c>
      <c r="E87">
        <f t="shared" si="4"/>
        <v>-6.021058614836039E-3</v>
      </c>
      <c r="F87" s="1">
        <v>41486</v>
      </c>
      <c r="G87">
        <v>5742</v>
      </c>
      <c r="H87">
        <f t="shared" si="5"/>
        <v>-2.2675736961451642E-3</v>
      </c>
      <c r="I87" s="26">
        <f t="shared" si="6"/>
        <v>-2.9119848303425955E-2</v>
      </c>
      <c r="J87" s="26">
        <f t="shared" si="7"/>
        <v>-1.1389729980560361</v>
      </c>
    </row>
    <row r="88" spans="1:10" x14ac:dyDescent="0.25">
      <c r="A88" s="2" t="s">
        <v>4</v>
      </c>
      <c r="B88" s="2" t="s">
        <v>5</v>
      </c>
      <c r="C88" s="3">
        <v>41487</v>
      </c>
      <c r="D88" s="2">
        <v>190.35000600000001</v>
      </c>
      <c r="E88">
        <f t="shared" si="4"/>
        <v>-3.9121654544523321E-2</v>
      </c>
      <c r="F88" s="1">
        <v>41487</v>
      </c>
      <c r="G88">
        <v>5727.85</v>
      </c>
      <c r="H88">
        <f t="shared" si="5"/>
        <v>-2.4642981539532149E-3</v>
      </c>
      <c r="I88" s="26">
        <f t="shared" si="6"/>
        <v>-2.9316572761234005E-2</v>
      </c>
      <c r="J88" s="26">
        <f t="shared" si="7"/>
        <v>-1.1466675383285632</v>
      </c>
    </row>
    <row r="89" spans="1:10" x14ac:dyDescent="0.25">
      <c r="A89" s="2" t="s">
        <v>4</v>
      </c>
      <c r="B89" s="2" t="s">
        <v>5</v>
      </c>
      <c r="C89" s="3">
        <v>41488</v>
      </c>
      <c r="D89" s="2">
        <v>175.800003</v>
      </c>
      <c r="E89">
        <f t="shared" si="4"/>
        <v>-7.6438153618970772E-2</v>
      </c>
      <c r="F89" s="1">
        <v>41488</v>
      </c>
      <c r="G89">
        <v>5677.9</v>
      </c>
      <c r="H89">
        <f t="shared" si="5"/>
        <v>-8.7205495953980305E-3</v>
      </c>
      <c r="I89" s="26">
        <f t="shared" si="6"/>
        <v>-3.5572824202678821E-2</v>
      </c>
      <c r="J89" s="26">
        <f t="shared" si="7"/>
        <v>-1.3913700995028415</v>
      </c>
    </row>
    <row r="90" spans="1:10" x14ac:dyDescent="0.25">
      <c r="A90" s="2" t="s">
        <v>4</v>
      </c>
      <c r="B90" s="2" t="s">
        <v>5</v>
      </c>
      <c r="C90" s="3">
        <v>41491</v>
      </c>
      <c r="D90" s="2">
        <v>170.449997</v>
      </c>
      <c r="E90">
        <f t="shared" si="4"/>
        <v>-3.0432343052917976E-2</v>
      </c>
      <c r="F90" s="1">
        <v>41491</v>
      </c>
      <c r="G90">
        <v>5685.4</v>
      </c>
      <c r="H90">
        <f t="shared" si="5"/>
        <v>1.3209109001568464E-3</v>
      </c>
      <c r="I90" s="26">
        <f t="shared" si="6"/>
        <v>-2.5531363707123944E-2</v>
      </c>
      <c r="J90" s="26">
        <f t="shared" si="7"/>
        <v>-0.99861556842453814</v>
      </c>
    </row>
    <row r="91" spans="1:10" x14ac:dyDescent="0.25">
      <c r="A91" s="2" t="s">
        <v>4</v>
      </c>
      <c r="B91" s="2" t="s">
        <v>5</v>
      </c>
      <c r="C91" s="3">
        <v>41492</v>
      </c>
      <c r="D91" s="2">
        <v>162.64999399999999</v>
      </c>
      <c r="E91">
        <f t="shared" si="4"/>
        <v>-4.576123870509663E-2</v>
      </c>
      <c r="F91" s="1">
        <v>41492</v>
      </c>
      <c r="G91">
        <v>5542.25</v>
      </c>
      <c r="H91">
        <f t="shared" si="5"/>
        <v>-2.5178527456291455E-2</v>
      </c>
      <c r="I91" s="26">
        <f t="shared" si="6"/>
        <v>-5.2030802063572246E-2</v>
      </c>
      <c r="J91" s="26">
        <f t="shared" si="7"/>
        <v>-2.0350957189098726</v>
      </c>
    </row>
    <row r="92" spans="1:10" x14ac:dyDescent="0.25">
      <c r="A92" s="2" t="s">
        <v>4</v>
      </c>
      <c r="B92" s="2" t="s">
        <v>5</v>
      </c>
      <c r="C92" s="3">
        <v>41493</v>
      </c>
      <c r="D92" s="2">
        <v>170.10000600000001</v>
      </c>
      <c r="E92">
        <f t="shared" si="4"/>
        <v>4.5803948815393181E-2</v>
      </c>
      <c r="F92" s="1">
        <v>41493</v>
      </c>
      <c r="G92">
        <v>5519.1</v>
      </c>
      <c r="H92">
        <f t="shared" si="5"/>
        <v>-4.1770039243989032E-3</v>
      </c>
      <c r="I92" s="26">
        <f t="shared" si="6"/>
        <v>-3.1029278531679694E-2</v>
      </c>
      <c r="J92" s="26">
        <f t="shared" si="7"/>
        <v>-1.2136570914960807</v>
      </c>
    </row>
    <row r="93" spans="1:10" x14ac:dyDescent="0.25">
      <c r="A93" s="2" t="s">
        <v>4</v>
      </c>
      <c r="B93" s="2" t="s">
        <v>5</v>
      </c>
      <c r="C93" s="3">
        <v>41494</v>
      </c>
      <c r="D93" s="2">
        <v>175.39999399999999</v>
      </c>
      <c r="E93">
        <f t="shared" si="4"/>
        <v>3.1158070623465983E-2</v>
      </c>
      <c r="F93" s="1">
        <v>41494</v>
      </c>
      <c r="G93">
        <v>5565.65</v>
      </c>
      <c r="H93">
        <f t="shared" si="5"/>
        <v>8.4343461796305697E-3</v>
      </c>
      <c r="I93" s="26">
        <f t="shared" si="6"/>
        <v>-1.8417928427650221E-2</v>
      </c>
      <c r="J93" s="26">
        <f t="shared" si="7"/>
        <v>-0.72038572937051526</v>
      </c>
    </row>
    <row r="94" spans="1:10" x14ac:dyDescent="0.25">
      <c r="A94" s="2" t="s">
        <v>4</v>
      </c>
      <c r="B94" s="2" t="s">
        <v>5</v>
      </c>
      <c r="C94" s="3">
        <v>41498</v>
      </c>
      <c r="D94" s="2">
        <v>191.64999399999999</v>
      </c>
      <c r="E94">
        <f t="shared" si="4"/>
        <v>9.2645385153205861E-2</v>
      </c>
      <c r="F94" s="1">
        <v>41498</v>
      </c>
      <c r="G94">
        <v>5612.4</v>
      </c>
      <c r="H94">
        <f t="shared" si="5"/>
        <v>8.3997376766415943E-3</v>
      </c>
      <c r="I94" s="26">
        <f t="shared" si="6"/>
        <v>-1.8452536930639196E-2</v>
      </c>
      <c r="J94" s="26">
        <f t="shared" si="7"/>
        <v>-0.72173938169716378</v>
      </c>
    </row>
    <row r="95" spans="1:10" x14ac:dyDescent="0.25">
      <c r="A95" s="2" t="s">
        <v>4</v>
      </c>
      <c r="B95" s="2" t="s">
        <v>5</v>
      </c>
      <c r="C95" s="3">
        <v>41499</v>
      </c>
      <c r="D95" s="2">
        <v>188.050003</v>
      </c>
      <c r="E95">
        <f t="shared" si="4"/>
        <v>-1.8784195735482179E-2</v>
      </c>
      <c r="F95" s="1">
        <v>41499</v>
      </c>
      <c r="G95">
        <v>5699.3</v>
      </c>
      <c r="H95">
        <f t="shared" si="5"/>
        <v>1.5483572090371434E-2</v>
      </c>
      <c r="I95" s="26">
        <f t="shared" si="6"/>
        <v>-1.1368702516909357E-2</v>
      </c>
      <c r="J95" s="26">
        <f t="shared" si="7"/>
        <v>-0.44466732981462836</v>
      </c>
    </row>
    <row r="96" spans="1:10" x14ac:dyDescent="0.25">
      <c r="A96" s="2" t="s">
        <v>4</v>
      </c>
      <c r="B96" s="2" t="s">
        <v>5</v>
      </c>
      <c r="C96" s="3">
        <v>41500</v>
      </c>
      <c r="D96" s="2">
        <v>184.35000600000001</v>
      </c>
      <c r="E96">
        <f t="shared" si="4"/>
        <v>-1.9675601919559638E-2</v>
      </c>
      <c r="F96" s="1">
        <v>41500</v>
      </c>
      <c r="G96">
        <v>5742.3</v>
      </c>
      <c r="H96">
        <f t="shared" si="5"/>
        <v>7.544786201814313E-3</v>
      </c>
      <c r="I96" s="26">
        <f t="shared" si="6"/>
        <v>-1.9307488405466477E-2</v>
      </c>
      <c r="J96" s="26">
        <f t="shared" si="7"/>
        <v>-0.75517934451324398</v>
      </c>
    </row>
    <row r="97" spans="1:10" x14ac:dyDescent="0.25">
      <c r="A97" s="2" t="s">
        <v>4</v>
      </c>
      <c r="B97" s="2" t="s">
        <v>5</v>
      </c>
      <c r="C97" s="3">
        <v>41502</v>
      </c>
      <c r="D97" s="2">
        <v>176.199997</v>
      </c>
      <c r="E97">
        <f t="shared" si="4"/>
        <v>-4.4209431704602231E-2</v>
      </c>
      <c r="F97" s="1">
        <v>41502</v>
      </c>
      <c r="G97">
        <v>5507.85</v>
      </c>
      <c r="H97">
        <f t="shared" si="5"/>
        <v>-4.0828587848074749E-2</v>
      </c>
      <c r="I97" s="26">
        <f t="shared" si="6"/>
        <v>-6.7680862455355539E-2</v>
      </c>
      <c r="J97" s="26">
        <f t="shared" si="7"/>
        <v>-2.6472210300877586</v>
      </c>
    </row>
    <row r="98" spans="1:10" x14ac:dyDescent="0.25">
      <c r="A98" s="2" t="s">
        <v>4</v>
      </c>
      <c r="B98" s="2" t="s">
        <v>5</v>
      </c>
      <c r="C98" s="3">
        <v>41505</v>
      </c>
      <c r="D98" s="2">
        <v>172.050003</v>
      </c>
      <c r="E98">
        <f t="shared" si="4"/>
        <v>-2.3552747279558695E-2</v>
      </c>
      <c r="F98" s="1">
        <v>41505</v>
      </c>
      <c r="G98">
        <v>5414.75</v>
      </c>
      <c r="H98">
        <f t="shared" si="5"/>
        <v>-1.6903147326089218E-2</v>
      </c>
      <c r="I98" s="26">
        <f t="shared" si="6"/>
        <v>-4.3755421933370009E-2</v>
      </c>
      <c r="J98" s="26">
        <f t="shared" si="7"/>
        <v>-1.7114183968737928</v>
      </c>
    </row>
    <row r="99" spans="1:10" x14ac:dyDescent="0.25">
      <c r="A99" s="2" t="s">
        <v>4</v>
      </c>
      <c r="B99" s="2" t="s">
        <v>5</v>
      </c>
      <c r="C99" s="3">
        <v>41506</v>
      </c>
      <c r="D99" s="2">
        <v>163.949997</v>
      </c>
      <c r="E99">
        <f t="shared" si="4"/>
        <v>-4.7079371454588181E-2</v>
      </c>
      <c r="F99" s="1">
        <v>41506</v>
      </c>
      <c r="G99">
        <v>5401.45</v>
      </c>
      <c r="H99">
        <f t="shared" si="5"/>
        <v>-2.4562537513274085E-3</v>
      </c>
      <c r="I99" s="26">
        <f t="shared" si="6"/>
        <v>-2.9308528358608199E-2</v>
      </c>
      <c r="J99" s="26">
        <f t="shared" si="7"/>
        <v>-1.1463528952960578</v>
      </c>
    </row>
    <row r="100" spans="1:10" x14ac:dyDescent="0.25">
      <c r="A100" s="2" t="s">
        <v>4</v>
      </c>
      <c r="B100" s="2" t="s">
        <v>5</v>
      </c>
      <c r="C100" s="3">
        <v>41507</v>
      </c>
      <c r="D100" s="2">
        <v>167</v>
      </c>
      <c r="E100">
        <f t="shared" si="4"/>
        <v>1.8603251331563042E-2</v>
      </c>
      <c r="F100" s="1">
        <v>41507</v>
      </c>
      <c r="G100">
        <v>5302.55</v>
      </c>
      <c r="H100">
        <f t="shared" si="5"/>
        <v>-1.8309898268057623E-2</v>
      </c>
      <c r="I100" s="26">
        <f t="shared" si="6"/>
        <v>-4.5162172875338413E-2</v>
      </c>
      <c r="J100" s="26">
        <f t="shared" si="7"/>
        <v>-1.7664410508792878</v>
      </c>
    </row>
    <row r="101" spans="1:10" x14ac:dyDescent="0.25">
      <c r="A101" s="2" t="s">
        <v>4</v>
      </c>
      <c r="B101" s="2" t="s">
        <v>5</v>
      </c>
      <c r="C101" s="3">
        <v>41508</v>
      </c>
      <c r="D101" s="2">
        <v>168.699997</v>
      </c>
      <c r="E101">
        <f t="shared" si="4"/>
        <v>1.0179622754491024E-2</v>
      </c>
      <c r="F101" s="1">
        <v>41508</v>
      </c>
      <c r="G101">
        <v>5408.45</v>
      </c>
      <c r="H101">
        <f t="shared" si="5"/>
        <v>1.9971523135095204E-2</v>
      </c>
      <c r="I101" s="26">
        <f t="shared" si="6"/>
        <v>-6.8807514721855867E-3</v>
      </c>
      <c r="J101" s="26">
        <f t="shared" si="7"/>
        <v>-0.26912881040769981</v>
      </c>
    </row>
    <row r="102" spans="1:10" x14ac:dyDescent="0.25">
      <c r="A102" s="2" t="s">
        <v>4</v>
      </c>
      <c r="B102" s="2" t="s">
        <v>5</v>
      </c>
      <c r="C102" s="3">
        <v>41509</v>
      </c>
      <c r="D102" s="2">
        <v>169.300003</v>
      </c>
      <c r="E102">
        <f t="shared" si="4"/>
        <v>3.556644995079683E-3</v>
      </c>
      <c r="F102" s="1">
        <v>41509</v>
      </c>
      <c r="G102">
        <v>5471.75</v>
      </c>
      <c r="H102">
        <f t="shared" si="5"/>
        <v>1.1703907773946254E-2</v>
      </c>
      <c r="I102" s="26">
        <f t="shared" si="6"/>
        <v>-1.5148366833334537E-2</v>
      </c>
      <c r="J102" s="26">
        <f t="shared" si="7"/>
        <v>-0.5925024267995852</v>
      </c>
    </row>
    <row r="103" spans="1:10" x14ac:dyDescent="0.25">
      <c r="A103" s="2" t="s">
        <v>4</v>
      </c>
      <c r="B103" s="2" t="s">
        <v>5</v>
      </c>
      <c r="C103" s="3">
        <v>41512</v>
      </c>
      <c r="D103" s="2">
        <v>163.60000600000001</v>
      </c>
      <c r="E103">
        <f t="shared" si="4"/>
        <v>-3.3668026574104615E-2</v>
      </c>
      <c r="F103" s="1">
        <v>41512</v>
      </c>
      <c r="G103">
        <v>5476.5</v>
      </c>
      <c r="H103">
        <f t="shared" si="5"/>
        <v>8.6809521633846032E-4</v>
      </c>
      <c r="I103" s="26">
        <f t="shared" si="6"/>
        <v>-2.598417939094233E-2</v>
      </c>
      <c r="J103" s="26">
        <f t="shared" si="7"/>
        <v>-1.0163266784410263</v>
      </c>
    </row>
    <row r="104" spans="1:10" x14ac:dyDescent="0.25">
      <c r="A104" s="2" t="s">
        <v>4</v>
      </c>
      <c r="B104" s="2" t="s">
        <v>5</v>
      </c>
      <c r="C104" s="3">
        <v>41513</v>
      </c>
      <c r="D104" s="2">
        <v>168.14999399999999</v>
      </c>
      <c r="E104">
        <f t="shared" si="4"/>
        <v>2.7811661571699453E-2</v>
      </c>
      <c r="F104" s="1">
        <v>41513</v>
      </c>
      <c r="G104">
        <v>5287.45</v>
      </c>
      <c r="H104">
        <f t="shared" si="5"/>
        <v>-3.4520222770017428E-2</v>
      </c>
      <c r="I104" s="26">
        <f t="shared" si="6"/>
        <v>-6.1372497377298219E-2</v>
      </c>
      <c r="J104" s="26">
        <f t="shared" si="7"/>
        <v>-2.4004801332630445</v>
      </c>
    </row>
    <row r="105" spans="1:10" x14ac:dyDescent="0.25">
      <c r="A105" s="2" t="s">
        <v>4</v>
      </c>
      <c r="B105" s="2" t="s">
        <v>5</v>
      </c>
      <c r="C105" s="3">
        <v>41514</v>
      </c>
      <c r="D105" s="2">
        <v>168.949997</v>
      </c>
      <c r="E105">
        <f t="shared" si="4"/>
        <v>4.7576748649780232E-3</v>
      </c>
      <c r="F105" s="1">
        <v>41514</v>
      </c>
      <c r="G105">
        <v>5285</v>
      </c>
      <c r="H105">
        <f t="shared" si="5"/>
        <v>-4.6336135566293901E-4</v>
      </c>
      <c r="I105" s="26">
        <f t="shared" si="6"/>
        <v>-2.731563596294373E-2</v>
      </c>
      <c r="J105" s="26">
        <f t="shared" si="7"/>
        <v>-1.0684043221084019</v>
      </c>
    </row>
    <row r="106" spans="1:10" x14ac:dyDescent="0.25">
      <c r="A106" s="2" t="s">
        <v>4</v>
      </c>
      <c r="B106" s="2" t="s">
        <v>5</v>
      </c>
      <c r="C106" s="3">
        <v>41515</v>
      </c>
      <c r="D106" s="2">
        <v>166.5</v>
      </c>
      <c r="E106">
        <f t="shared" si="4"/>
        <v>-1.4501314255720321E-2</v>
      </c>
      <c r="F106" s="1">
        <v>41515</v>
      </c>
      <c r="G106">
        <v>5409.05</v>
      </c>
      <c r="H106">
        <f t="shared" si="5"/>
        <v>2.3472090823084324E-2</v>
      </c>
      <c r="I106" s="26">
        <f t="shared" si="6"/>
        <v>-3.3801837841964666E-3</v>
      </c>
      <c r="J106" s="26">
        <f t="shared" si="7"/>
        <v>-0.13221010008536691</v>
      </c>
    </row>
    <row r="107" spans="1:10" x14ac:dyDescent="0.25">
      <c r="A107" s="2" t="s">
        <v>4</v>
      </c>
      <c r="B107" s="2" t="s">
        <v>5</v>
      </c>
      <c r="C107" s="3">
        <v>41516</v>
      </c>
      <c r="D107" s="2">
        <v>165.89999399999999</v>
      </c>
      <c r="E107">
        <f t="shared" si="4"/>
        <v>-3.6036396396397219E-3</v>
      </c>
      <c r="F107" s="1">
        <v>41516</v>
      </c>
      <c r="G107">
        <v>5471.8</v>
      </c>
      <c r="H107">
        <f t="shared" si="5"/>
        <v>1.1600928074245953E-2</v>
      </c>
      <c r="I107" s="26">
        <f t="shared" si="6"/>
        <v>-1.5251346533034837E-2</v>
      </c>
      <c r="J107" s="26">
        <f t="shared" si="7"/>
        <v>-0.59653030139853225</v>
      </c>
    </row>
    <row r="108" spans="1:10" x14ac:dyDescent="0.25">
      <c r="A108" s="2" t="s">
        <v>4</v>
      </c>
      <c r="B108" s="2" t="s">
        <v>5</v>
      </c>
      <c r="C108" s="3">
        <v>41519</v>
      </c>
      <c r="D108" s="2">
        <v>162.60000600000001</v>
      </c>
      <c r="E108">
        <f t="shared" si="4"/>
        <v>-1.989142929082921E-2</v>
      </c>
      <c r="F108" s="1">
        <v>41519</v>
      </c>
      <c r="G108">
        <v>5550.75</v>
      </c>
      <c r="H108">
        <f t="shared" si="5"/>
        <v>1.4428524434372481E-2</v>
      </c>
      <c r="I108" s="26">
        <f t="shared" si="6"/>
        <v>-1.242375017290831E-2</v>
      </c>
      <c r="J108" s="26">
        <f t="shared" si="7"/>
        <v>-0.48593371208845854</v>
      </c>
    </row>
    <row r="109" spans="1:10" x14ac:dyDescent="0.25">
      <c r="A109" s="2" t="s">
        <v>4</v>
      </c>
      <c r="B109" s="2" t="s">
        <v>5</v>
      </c>
      <c r="C109" s="3">
        <v>41520</v>
      </c>
      <c r="D109" s="2">
        <v>159.89999399999999</v>
      </c>
      <c r="E109">
        <f t="shared" si="4"/>
        <v>-1.6605239239659175E-2</v>
      </c>
      <c r="F109" s="1">
        <v>41520</v>
      </c>
      <c r="G109">
        <v>5341.45</v>
      </c>
      <c r="H109">
        <f t="shared" si="5"/>
        <v>-3.7706616223032952E-2</v>
      </c>
      <c r="I109" s="26">
        <f t="shared" si="6"/>
        <v>-6.4558890830313742E-2</v>
      </c>
      <c r="J109" s="26">
        <f t="shared" si="7"/>
        <v>-2.525110456414152</v>
      </c>
    </row>
    <row r="110" spans="1:10" x14ac:dyDescent="0.25">
      <c r="A110" s="2" t="s">
        <v>4</v>
      </c>
      <c r="B110" s="2" t="s">
        <v>5</v>
      </c>
      <c r="C110" s="3">
        <v>41521</v>
      </c>
      <c r="D110" s="2">
        <v>158.699997</v>
      </c>
      <c r="E110">
        <f t="shared" si="4"/>
        <v>-7.5046719513948146E-3</v>
      </c>
      <c r="F110" s="1">
        <v>41521</v>
      </c>
      <c r="G110">
        <v>5448.1</v>
      </c>
      <c r="H110">
        <f t="shared" si="5"/>
        <v>1.9966488500313684E-2</v>
      </c>
      <c r="I110" s="26">
        <f t="shared" si="6"/>
        <v>-6.8857861069671067E-3</v>
      </c>
      <c r="J110" s="26">
        <f t="shared" si="7"/>
        <v>-0.26932573152526451</v>
      </c>
    </row>
    <row r="111" spans="1:10" x14ac:dyDescent="0.25">
      <c r="A111" s="2" t="s">
        <v>4</v>
      </c>
      <c r="B111" s="2" t="s">
        <v>5</v>
      </c>
      <c r="C111" s="3">
        <v>41522</v>
      </c>
      <c r="D111" s="2">
        <v>156.449997</v>
      </c>
      <c r="E111">
        <f t="shared" si="4"/>
        <v>-1.4177694029824051E-2</v>
      </c>
      <c r="F111" s="1">
        <v>41522</v>
      </c>
      <c r="G111">
        <v>5592.95</v>
      </c>
      <c r="H111">
        <f t="shared" si="5"/>
        <v>2.6587250601126877E-2</v>
      </c>
      <c r="I111" s="26">
        <f t="shared" si="6"/>
        <v>-2.6502400615391331E-4</v>
      </c>
      <c r="J111" s="26">
        <f t="shared" si="7"/>
        <v>-1.0365960141709624E-2</v>
      </c>
    </row>
    <row r="112" spans="1:10" x14ac:dyDescent="0.25">
      <c r="A112" s="2" t="s">
        <v>4</v>
      </c>
      <c r="B112" s="2" t="s">
        <v>5</v>
      </c>
      <c r="C112" s="3">
        <v>41523</v>
      </c>
      <c r="D112" s="2">
        <v>162.39999399999999</v>
      </c>
      <c r="E112">
        <f t="shared" si="4"/>
        <v>3.8031301464326539E-2</v>
      </c>
      <c r="F112" s="1">
        <v>41523</v>
      </c>
      <c r="G112">
        <v>5680.4</v>
      </c>
      <c r="H112">
        <f t="shared" si="5"/>
        <v>1.5635755728193423E-2</v>
      </c>
      <c r="I112" s="26">
        <f t="shared" si="6"/>
        <v>-1.1216518879087367E-2</v>
      </c>
      <c r="J112" s="26">
        <f t="shared" si="7"/>
        <v>-0.43871492743879614</v>
      </c>
    </row>
    <row r="113" spans="1:10" x14ac:dyDescent="0.25">
      <c r="A113" s="2" t="s">
        <v>4</v>
      </c>
      <c r="B113" s="2" t="s">
        <v>5</v>
      </c>
      <c r="C113" s="3">
        <v>41527</v>
      </c>
      <c r="D113" s="2">
        <v>164.85000600000001</v>
      </c>
      <c r="E113">
        <f t="shared" si="4"/>
        <v>1.5086281345552344E-2</v>
      </c>
      <c r="F113" s="1">
        <v>41527</v>
      </c>
      <c r="G113">
        <v>5896.75</v>
      </c>
      <c r="H113">
        <f t="shared" si="5"/>
        <v>3.8087106541792926E-2</v>
      </c>
      <c r="I113" s="26">
        <f t="shared" si="6"/>
        <v>1.1234831934512135E-2</v>
      </c>
      <c r="J113" s="26">
        <f t="shared" si="7"/>
        <v>0.43943121124025608</v>
      </c>
    </row>
    <row r="114" spans="1:10" x14ac:dyDescent="0.25">
      <c r="A114" s="2" t="s">
        <v>4</v>
      </c>
      <c r="B114" s="2" t="s">
        <v>5</v>
      </c>
      <c r="C114" s="3">
        <v>41528</v>
      </c>
      <c r="D114" s="2">
        <v>171.75</v>
      </c>
      <c r="E114">
        <f t="shared" si="4"/>
        <v>4.1856195018882714E-2</v>
      </c>
      <c r="F114" s="1">
        <v>41528</v>
      </c>
      <c r="G114">
        <v>5913.15</v>
      </c>
      <c r="H114">
        <f t="shared" si="5"/>
        <v>2.7811930300589705E-3</v>
      </c>
      <c r="I114" s="26">
        <f t="shared" si="6"/>
        <v>-2.407108157722182E-2</v>
      </c>
      <c r="J114" s="26">
        <f t="shared" si="7"/>
        <v>-0.94149913367626381</v>
      </c>
    </row>
    <row r="115" spans="1:10" x14ac:dyDescent="0.25">
      <c r="A115" s="2" t="s">
        <v>4</v>
      </c>
      <c r="B115" s="2" t="s">
        <v>5</v>
      </c>
      <c r="C115" s="3">
        <v>41529</v>
      </c>
      <c r="D115" s="2">
        <v>172.64999399999999</v>
      </c>
      <c r="E115">
        <f t="shared" si="4"/>
        <v>5.2401397379913117E-3</v>
      </c>
      <c r="F115" s="1">
        <v>41529</v>
      </c>
      <c r="G115">
        <v>5850.7</v>
      </c>
      <c r="H115">
        <f t="shared" si="5"/>
        <v>-1.056120680178918E-2</v>
      </c>
      <c r="I115" s="26">
        <f t="shared" si="6"/>
        <v>-3.7413481409069971E-2</v>
      </c>
      <c r="J115" s="26">
        <f t="shared" si="7"/>
        <v>-1.4633642539679295</v>
      </c>
    </row>
    <row r="116" spans="1:10" x14ac:dyDescent="0.25">
      <c r="A116" s="2" t="s">
        <v>4</v>
      </c>
      <c r="B116" s="2" t="s">
        <v>5</v>
      </c>
      <c r="C116" s="3">
        <v>41530</v>
      </c>
      <c r="D116" s="2">
        <v>167.5</v>
      </c>
      <c r="E116">
        <f t="shared" si="4"/>
        <v>-2.9829100370544981E-2</v>
      </c>
      <c r="F116" s="1">
        <v>41530</v>
      </c>
      <c r="G116">
        <v>5850.6</v>
      </c>
      <c r="H116">
        <f t="shared" si="5"/>
        <v>-1.7091971900695668E-5</v>
      </c>
      <c r="I116" s="26">
        <f t="shared" si="6"/>
        <v>-2.6869366579181486E-2</v>
      </c>
      <c r="J116" s="26">
        <f t="shared" si="7"/>
        <v>-1.0509492594079377</v>
      </c>
    </row>
    <row r="117" spans="1:10" x14ac:dyDescent="0.25">
      <c r="A117" s="2" t="s">
        <v>4</v>
      </c>
      <c r="B117" s="2" t="s">
        <v>5</v>
      </c>
      <c r="C117" s="3">
        <v>41533</v>
      </c>
      <c r="D117" s="2">
        <v>172.300003</v>
      </c>
      <c r="E117">
        <f t="shared" si="4"/>
        <v>2.8656734328358135E-2</v>
      </c>
      <c r="F117" s="1">
        <v>41533</v>
      </c>
      <c r="G117">
        <v>5840.55</v>
      </c>
      <c r="H117">
        <f t="shared" si="5"/>
        <v>-1.7177725361501306E-3</v>
      </c>
      <c r="I117" s="26">
        <f t="shared" si="6"/>
        <v>-2.8570047143430921E-2</v>
      </c>
      <c r="J117" s="26">
        <f t="shared" si="7"/>
        <v>-1.1174684672284991</v>
      </c>
    </row>
    <row r="118" spans="1:10" x14ac:dyDescent="0.25">
      <c r="A118" s="2" t="s">
        <v>4</v>
      </c>
      <c r="B118" s="2" t="s">
        <v>5</v>
      </c>
      <c r="C118" s="3">
        <v>41534</v>
      </c>
      <c r="D118" s="2">
        <v>175.10000600000001</v>
      </c>
      <c r="E118">
        <f t="shared" si="4"/>
        <v>1.6250742607357926E-2</v>
      </c>
      <c r="F118" s="1">
        <v>41534</v>
      </c>
      <c r="G118">
        <v>5850.2</v>
      </c>
      <c r="H118">
        <f t="shared" si="5"/>
        <v>1.6522416553235164E-3</v>
      </c>
      <c r="I118" s="26">
        <f t="shared" si="6"/>
        <v>-2.5200032951957274E-2</v>
      </c>
      <c r="J118" s="26">
        <f t="shared" si="7"/>
        <v>-0.98565613334685087</v>
      </c>
    </row>
    <row r="119" spans="1:10" x14ac:dyDescent="0.25">
      <c r="A119" s="2" t="s">
        <v>4</v>
      </c>
      <c r="B119" s="2" t="s">
        <v>5</v>
      </c>
      <c r="C119" s="3">
        <v>41535</v>
      </c>
      <c r="D119" s="2">
        <v>178.10000600000001</v>
      </c>
      <c r="E119">
        <f t="shared" si="4"/>
        <v>1.7133066231876715E-2</v>
      </c>
      <c r="F119" s="1">
        <v>41535</v>
      </c>
      <c r="G119">
        <v>5899.45</v>
      </c>
      <c r="H119">
        <f t="shared" si="5"/>
        <v>8.4185156063041333E-3</v>
      </c>
      <c r="I119" s="26">
        <f t="shared" si="6"/>
        <v>-1.8433759000976657E-2</v>
      </c>
      <c r="J119" s="26">
        <f t="shared" si="7"/>
        <v>-0.72100491513600007</v>
      </c>
    </row>
    <row r="120" spans="1:10" x14ac:dyDescent="0.25">
      <c r="A120" s="2" t="s">
        <v>4</v>
      </c>
      <c r="B120" s="2" t="s">
        <v>5</v>
      </c>
      <c r="C120" s="3">
        <v>41536</v>
      </c>
      <c r="D120" s="2">
        <v>171.10000600000001</v>
      </c>
      <c r="E120">
        <f t="shared" si="4"/>
        <v>-3.9303760607397153E-2</v>
      </c>
      <c r="F120" s="1">
        <v>41536</v>
      </c>
      <c r="G120">
        <v>6115.55</v>
      </c>
      <c r="H120">
        <f t="shared" si="5"/>
        <v>3.6630533354804262E-2</v>
      </c>
      <c r="I120" s="26">
        <f t="shared" si="6"/>
        <v>9.7782587475234717E-3</v>
      </c>
      <c r="J120" s="26">
        <f t="shared" si="7"/>
        <v>0.38245984544240158</v>
      </c>
    </row>
    <row r="121" spans="1:10" x14ac:dyDescent="0.25">
      <c r="A121" s="2" t="s">
        <v>4</v>
      </c>
      <c r="B121" s="2" t="s">
        <v>5</v>
      </c>
      <c r="C121" s="3">
        <v>41537</v>
      </c>
      <c r="D121" s="2">
        <v>168.050003</v>
      </c>
      <c r="E121">
        <f t="shared" si="4"/>
        <v>-1.7825849754791956E-2</v>
      </c>
      <c r="F121" s="1">
        <v>41537</v>
      </c>
      <c r="G121">
        <v>6012.1</v>
      </c>
      <c r="H121">
        <f t="shared" si="5"/>
        <v>-1.6915894727375314E-2</v>
      </c>
      <c r="I121" s="26">
        <f t="shared" si="6"/>
        <v>-4.3768169334656104E-2</v>
      </c>
      <c r="J121" s="26">
        <f t="shared" si="7"/>
        <v>-1.7119169896449145</v>
      </c>
    </row>
    <row r="122" spans="1:10" x14ac:dyDescent="0.25">
      <c r="A122" s="2" t="s">
        <v>4</v>
      </c>
      <c r="B122" s="2" t="s">
        <v>5</v>
      </c>
      <c r="C122" s="3">
        <v>41540</v>
      </c>
      <c r="D122" s="2">
        <v>168.75</v>
      </c>
      <c r="E122">
        <f t="shared" si="4"/>
        <v>4.1654090300731195E-3</v>
      </c>
      <c r="F122" s="1">
        <v>41540</v>
      </c>
      <c r="G122">
        <v>5889.75</v>
      </c>
      <c r="H122">
        <f t="shared" si="5"/>
        <v>-2.0350626237088609E-2</v>
      </c>
      <c r="I122" s="26">
        <f t="shared" si="6"/>
        <v>-4.72029008443694E-2</v>
      </c>
      <c r="J122" s="26">
        <f t="shared" si="7"/>
        <v>-1.8462606305997828</v>
      </c>
    </row>
    <row r="123" spans="1:10" x14ac:dyDescent="0.25">
      <c r="A123" s="2" t="s">
        <v>4</v>
      </c>
      <c r="B123" s="2" t="s">
        <v>5</v>
      </c>
      <c r="C123" s="3">
        <v>41541</v>
      </c>
      <c r="D123" s="2">
        <v>168.14999399999999</v>
      </c>
      <c r="E123">
        <f t="shared" si="4"/>
        <v>-3.5555911111111449E-3</v>
      </c>
      <c r="F123" s="1">
        <v>41541</v>
      </c>
      <c r="G123">
        <v>5892.45</v>
      </c>
      <c r="H123">
        <f t="shared" si="5"/>
        <v>4.5842353240788114E-4</v>
      </c>
      <c r="I123" s="26">
        <f t="shared" si="6"/>
        <v>-2.6393851074872909E-2</v>
      </c>
      <c r="J123" s="26">
        <f t="shared" si="7"/>
        <v>-1.0323502847868802</v>
      </c>
    </row>
    <row r="124" spans="1:10" x14ac:dyDescent="0.25">
      <c r="A124" s="2" t="s">
        <v>4</v>
      </c>
      <c r="B124" s="2" t="s">
        <v>5</v>
      </c>
      <c r="C124" s="3">
        <v>41542</v>
      </c>
      <c r="D124" s="2">
        <v>174</v>
      </c>
      <c r="E124">
        <f t="shared" si="4"/>
        <v>3.4790402668703146E-2</v>
      </c>
      <c r="F124" s="1">
        <v>41542</v>
      </c>
      <c r="G124">
        <v>5873.85</v>
      </c>
      <c r="H124">
        <f t="shared" si="5"/>
        <v>-3.1565817274646912E-3</v>
      </c>
      <c r="I124" s="26">
        <f t="shared" si="6"/>
        <v>-3.0008856334745482E-2</v>
      </c>
      <c r="J124" s="26">
        <f t="shared" si="7"/>
        <v>-1.1737450247567649</v>
      </c>
    </row>
    <row r="125" spans="1:10" x14ac:dyDescent="0.25">
      <c r="A125" s="2" t="s">
        <v>4</v>
      </c>
      <c r="B125" s="2" t="s">
        <v>5</v>
      </c>
      <c r="C125" s="3">
        <v>41543</v>
      </c>
      <c r="D125" s="2">
        <v>166.14999399999999</v>
      </c>
      <c r="E125">
        <f t="shared" si="4"/>
        <v>-4.5114977011494251E-2</v>
      </c>
      <c r="F125" s="1">
        <v>41543</v>
      </c>
      <c r="G125">
        <v>5882.25</v>
      </c>
      <c r="H125">
        <f t="shared" si="5"/>
        <v>1.4300671620828265E-3</v>
      </c>
      <c r="I125" s="26">
        <f t="shared" si="6"/>
        <v>-2.5422207445197964E-2</v>
      </c>
      <c r="J125" s="26">
        <f t="shared" si="7"/>
        <v>-0.99434610817162206</v>
      </c>
    </row>
    <row r="126" spans="1:10" x14ac:dyDescent="0.25">
      <c r="A126" s="2" t="s">
        <v>4</v>
      </c>
      <c r="B126" s="2" t="s">
        <v>5</v>
      </c>
      <c r="C126" s="3">
        <v>41544</v>
      </c>
      <c r="D126" s="2">
        <v>169.10000600000001</v>
      </c>
      <c r="E126">
        <f t="shared" si="4"/>
        <v>1.7755113491006336E-2</v>
      </c>
      <c r="F126" s="1">
        <v>41544</v>
      </c>
      <c r="G126">
        <v>5833.2</v>
      </c>
      <c r="H126">
        <f t="shared" si="5"/>
        <v>-8.3386459263037338E-3</v>
      </c>
      <c r="I126" s="26">
        <f t="shared" si="6"/>
        <v>-3.5190920533584524E-2</v>
      </c>
      <c r="J126" s="26">
        <f t="shared" si="7"/>
        <v>-1.3764325915040188</v>
      </c>
    </row>
    <row r="127" spans="1:10" x14ac:dyDescent="0.25">
      <c r="A127" s="2" t="s">
        <v>4</v>
      </c>
      <c r="B127" s="2" t="s">
        <v>5</v>
      </c>
      <c r="C127" s="3">
        <v>41547</v>
      </c>
      <c r="D127" s="2">
        <v>169.449997</v>
      </c>
      <c r="E127">
        <f t="shared" si="4"/>
        <v>2.0697278981762768E-3</v>
      </c>
      <c r="F127" s="1">
        <v>41547</v>
      </c>
      <c r="G127">
        <v>5735.3</v>
      </c>
      <c r="H127">
        <f t="shared" si="5"/>
        <v>-1.6783240759788765E-2</v>
      </c>
      <c r="I127" s="26">
        <f t="shared" si="6"/>
        <v>-4.3635515367069555E-2</v>
      </c>
      <c r="J127" s="26">
        <f t="shared" si="7"/>
        <v>-1.706728456875384</v>
      </c>
    </row>
    <row r="128" spans="1:10" x14ac:dyDescent="0.25">
      <c r="A128" s="2" t="s">
        <v>4</v>
      </c>
      <c r="B128" s="2" t="s">
        <v>5</v>
      </c>
      <c r="C128" s="3">
        <v>41548</v>
      </c>
      <c r="D128" s="2">
        <v>171.10000600000001</v>
      </c>
      <c r="E128">
        <f t="shared" si="4"/>
        <v>9.7374389448943166E-3</v>
      </c>
      <c r="F128" s="1">
        <v>41548</v>
      </c>
      <c r="G128">
        <v>5780.05</v>
      </c>
      <c r="H128">
        <f t="shared" si="5"/>
        <v>7.8025560999424037E-3</v>
      </c>
      <c r="I128" s="26">
        <f t="shared" si="6"/>
        <v>-1.9049718507338387E-2</v>
      </c>
      <c r="J128" s="26">
        <f t="shared" si="7"/>
        <v>-0.74509711638415688</v>
      </c>
    </row>
    <row r="129" spans="1:10" x14ac:dyDescent="0.25">
      <c r="A129" s="2" t="s">
        <v>4</v>
      </c>
      <c r="B129" s="2" t="s">
        <v>5</v>
      </c>
      <c r="C129" s="3">
        <v>41550</v>
      </c>
      <c r="D129" s="2">
        <v>171.050003</v>
      </c>
      <c r="E129">
        <f t="shared" si="4"/>
        <v>-2.9224429132990171E-4</v>
      </c>
      <c r="F129" s="1">
        <v>41550</v>
      </c>
      <c r="G129">
        <v>5909.7</v>
      </c>
      <c r="H129">
        <f t="shared" si="5"/>
        <v>2.2430601811402884E-2</v>
      </c>
      <c r="I129" s="26">
        <f t="shared" si="6"/>
        <v>-4.4216727958779067E-3</v>
      </c>
      <c r="J129" s="26">
        <f t="shared" si="7"/>
        <v>-0.17294615920617173</v>
      </c>
    </row>
    <row r="130" spans="1:10" x14ac:dyDescent="0.25">
      <c r="A130" s="2" t="s">
        <v>4</v>
      </c>
      <c r="B130" s="2" t="s">
        <v>5</v>
      </c>
      <c r="C130" s="3">
        <v>41551</v>
      </c>
      <c r="D130" s="2">
        <v>167.25</v>
      </c>
      <c r="E130">
        <f t="shared" si="4"/>
        <v>-2.2215743544886091E-2</v>
      </c>
      <c r="F130" s="1">
        <v>41551</v>
      </c>
      <c r="G130">
        <v>5907.3</v>
      </c>
      <c r="H130">
        <f t="shared" si="5"/>
        <v>-4.0611198537987558E-4</v>
      </c>
      <c r="I130" s="26">
        <f t="shared" si="6"/>
        <v>-2.7258386592660666E-2</v>
      </c>
      <c r="J130" s="26">
        <f t="shared" si="7"/>
        <v>-1.0661651110304908</v>
      </c>
    </row>
    <row r="131" spans="1:10" x14ac:dyDescent="0.25">
      <c r="A131" s="2" t="s">
        <v>4</v>
      </c>
      <c r="B131" s="2" t="s">
        <v>5</v>
      </c>
      <c r="C131" s="3">
        <v>41554</v>
      </c>
      <c r="D131" s="2">
        <v>172.39999399999999</v>
      </c>
      <c r="E131">
        <f t="shared" ref="E131:E194" si="8">(D131/D130)-1</f>
        <v>3.0792191330343721E-2</v>
      </c>
      <c r="F131" s="1">
        <v>41554</v>
      </c>
      <c r="G131">
        <v>5906.15</v>
      </c>
      <c r="H131">
        <f t="shared" si="5"/>
        <v>-1.9467438592934982E-4</v>
      </c>
      <c r="I131" s="26">
        <f t="shared" si="6"/>
        <v>-2.704694899321014E-2</v>
      </c>
      <c r="J131" s="26">
        <f t="shared" si="7"/>
        <v>-1.0578950914191727</v>
      </c>
    </row>
    <row r="132" spans="1:10" x14ac:dyDescent="0.25">
      <c r="A132" s="2" t="s">
        <v>4</v>
      </c>
      <c r="B132" s="2" t="s">
        <v>5</v>
      </c>
      <c r="C132" s="3">
        <v>41555</v>
      </c>
      <c r="D132" s="2">
        <v>173.64999399999999</v>
      </c>
      <c r="E132">
        <f t="shared" si="8"/>
        <v>7.250580298744147E-3</v>
      </c>
      <c r="F132" s="1">
        <v>41555</v>
      </c>
      <c r="G132">
        <v>5928.4</v>
      </c>
      <c r="H132">
        <f t="shared" ref="H132:H195" si="9">(G132/G131)-1</f>
        <v>3.767259551484381E-3</v>
      </c>
      <c r="I132" s="26">
        <f t="shared" ref="I132:I195" si="10">H132-$M$3</f>
        <v>-2.308501505579641E-2</v>
      </c>
      <c r="J132" s="26">
        <f t="shared" ref="J132:J195" si="11">I132/$E$1238</f>
        <v>-0.9029308303496818</v>
      </c>
    </row>
    <row r="133" spans="1:10" x14ac:dyDescent="0.25">
      <c r="A133" s="2" t="s">
        <v>4</v>
      </c>
      <c r="B133" s="2" t="s">
        <v>5</v>
      </c>
      <c r="C133" s="3">
        <v>41556</v>
      </c>
      <c r="D133" s="2">
        <v>174.699997</v>
      </c>
      <c r="E133">
        <f t="shared" si="8"/>
        <v>6.0466630364526264E-3</v>
      </c>
      <c r="F133" s="1">
        <v>41556</v>
      </c>
      <c r="G133">
        <v>6007.45</v>
      </c>
      <c r="H133">
        <f t="shared" si="9"/>
        <v>1.3334120504689295E-2</v>
      </c>
      <c r="I133" s="26">
        <f t="shared" si="10"/>
        <v>-1.3518154102591495E-2</v>
      </c>
      <c r="J133" s="26">
        <f t="shared" si="11"/>
        <v>-0.52873944760902836</v>
      </c>
    </row>
    <row r="134" spans="1:10" x14ac:dyDescent="0.25">
      <c r="A134" s="2" t="s">
        <v>4</v>
      </c>
      <c r="B134" s="2" t="s">
        <v>5</v>
      </c>
      <c r="C134" s="3">
        <v>41557</v>
      </c>
      <c r="D134" s="2">
        <v>176.050003</v>
      </c>
      <c r="E134">
        <f t="shared" si="8"/>
        <v>7.7275673908570042E-3</v>
      </c>
      <c r="F134" s="1">
        <v>41557</v>
      </c>
      <c r="G134">
        <v>6020.95</v>
      </c>
      <c r="H134">
        <f t="shared" si="9"/>
        <v>2.247209714604459E-3</v>
      </c>
      <c r="I134" s="26">
        <f t="shared" si="10"/>
        <v>-2.4605064892676332E-2</v>
      </c>
      <c r="J134" s="26">
        <f t="shared" si="11"/>
        <v>-0.96238497660297895</v>
      </c>
    </row>
    <row r="135" spans="1:10" x14ac:dyDescent="0.25">
      <c r="A135" s="2" t="s">
        <v>4</v>
      </c>
      <c r="B135" s="2" t="s">
        <v>5</v>
      </c>
      <c r="C135" s="3">
        <v>41558</v>
      </c>
      <c r="D135" s="2">
        <v>173.10000600000001</v>
      </c>
      <c r="E135">
        <f t="shared" si="8"/>
        <v>-1.6756585911560595E-2</v>
      </c>
      <c r="F135" s="1">
        <v>41558</v>
      </c>
      <c r="G135">
        <v>6096.2</v>
      </c>
      <c r="H135">
        <f t="shared" si="9"/>
        <v>1.2498027719878069E-2</v>
      </c>
      <c r="I135" s="26">
        <f t="shared" si="10"/>
        <v>-1.4354246887402722E-2</v>
      </c>
      <c r="J135" s="26">
        <f t="shared" si="11"/>
        <v>-0.56144178506102072</v>
      </c>
    </row>
    <row r="136" spans="1:10" x14ac:dyDescent="0.25">
      <c r="A136" s="2" t="s">
        <v>4</v>
      </c>
      <c r="B136" s="2" t="s">
        <v>5</v>
      </c>
      <c r="C136" s="3">
        <v>41561</v>
      </c>
      <c r="D136" s="2">
        <v>170.300003</v>
      </c>
      <c r="E136">
        <f t="shared" si="8"/>
        <v>-1.6175637798649167E-2</v>
      </c>
      <c r="F136" s="1">
        <v>41561</v>
      </c>
      <c r="G136">
        <v>6112.7</v>
      </c>
      <c r="H136">
        <f t="shared" si="9"/>
        <v>2.7066041140382247E-3</v>
      </c>
      <c r="I136" s="26">
        <f t="shared" si="10"/>
        <v>-2.4145670493242566E-2</v>
      </c>
      <c r="J136" s="26">
        <f t="shared" si="11"/>
        <v>-0.94441655139137959</v>
      </c>
    </row>
    <row r="137" spans="1:10" x14ac:dyDescent="0.25">
      <c r="A137" s="2" t="s">
        <v>4</v>
      </c>
      <c r="B137" s="2" t="s">
        <v>5</v>
      </c>
      <c r="C137" s="3">
        <v>41562</v>
      </c>
      <c r="D137" s="2">
        <v>171.199997</v>
      </c>
      <c r="E137">
        <f t="shared" si="8"/>
        <v>5.2847562192936959E-3</v>
      </c>
      <c r="F137" s="1">
        <v>41562</v>
      </c>
      <c r="G137">
        <v>6089.05</v>
      </c>
      <c r="H137">
        <f t="shared" si="9"/>
        <v>-3.8689940615439511E-3</v>
      </c>
      <c r="I137" s="26">
        <f t="shared" si="10"/>
        <v>-3.0721268668824742E-2</v>
      </c>
      <c r="J137" s="26">
        <f t="shared" si="11"/>
        <v>-1.2016098131836637</v>
      </c>
    </row>
    <row r="138" spans="1:10" x14ac:dyDescent="0.25">
      <c r="A138" s="2" t="s">
        <v>4</v>
      </c>
      <c r="B138" s="2" t="s">
        <v>5</v>
      </c>
      <c r="C138" s="3">
        <v>41564</v>
      </c>
      <c r="D138" s="2">
        <v>174.699997</v>
      </c>
      <c r="E138">
        <f t="shared" si="8"/>
        <v>2.0443925591891121E-2</v>
      </c>
      <c r="F138" s="1">
        <v>41564</v>
      </c>
      <c r="G138">
        <v>6045.85</v>
      </c>
      <c r="H138">
        <f t="shared" si="9"/>
        <v>-7.0947027861488765E-3</v>
      </c>
      <c r="I138" s="26">
        <f t="shared" si="10"/>
        <v>-3.3946977393429667E-2</v>
      </c>
      <c r="J138" s="26">
        <f t="shared" si="11"/>
        <v>-1.3277778858547888</v>
      </c>
    </row>
    <row r="139" spans="1:10" x14ac:dyDescent="0.25">
      <c r="A139" s="2" t="s">
        <v>4</v>
      </c>
      <c r="B139" s="2" t="s">
        <v>5</v>
      </c>
      <c r="C139" s="3">
        <v>41565</v>
      </c>
      <c r="D139" s="2">
        <v>173.60000600000001</v>
      </c>
      <c r="E139">
        <f t="shared" si="8"/>
        <v>-6.2964568911811902E-3</v>
      </c>
      <c r="F139" s="1">
        <v>41565</v>
      </c>
      <c r="G139">
        <v>6189.35</v>
      </c>
      <c r="H139">
        <f t="shared" si="9"/>
        <v>2.3735289496100709E-2</v>
      </c>
      <c r="I139" s="26">
        <f t="shared" si="10"/>
        <v>-3.1169851111800817E-3</v>
      </c>
      <c r="J139" s="26">
        <f t="shared" si="11"/>
        <v>-0.12191553472341159</v>
      </c>
    </row>
    <row r="140" spans="1:10" x14ac:dyDescent="0.25">
      <c r="A140" s="2" t="s">
        <v>4</v>
      </c>
      <c r="B140" s="2" t="s">
        <v>5</v>
      </c>
      <c r="C140" s="3">
        <v>41568</v>
      </c>
      <c r="D140" s="2">
        <v>175</v>
      </c>
      <c r="E140">
        <f t="shared" si="8"/>
        <v>8.0644812880938943E-3</v>
      </c>
      <c r="F140" s="1">
        <v>41568</v>
      </c>
      <c r="G140">
        <v>6204.95</v>
      </c>
      <c r="H140">
        <f t="shared" si="9"/>
        <v>2.5204585295708348E-3</v>
      </c>
      <c r="I140" s="26">
        <f t="shared" si="10"/>
        <v>-2.4331816077709956E-2</v>
      </c>
      <c r="J140" s="26">
        <f t="shared" si="11"/>
        <v>-0.95169731714972228</v>
      </c>
    </row>
    <row r="141" spans="1:10" x14ac:dyDescent="0.25">
      <c r="A141" s="2" t="s">
        <v>4</v>
      </c>
      <c r="B141" s="2" t="s">
        <v>5</v>
      </c>
      <c r="C141" s="3">
        <v>41569</v>
      </c>
      <c r="D141" s="2">
        <v>184</v>
      </c>
      <c r="E141">
        <f t="shared" si="8"/>
        <v>5.1428571428571379E-2</v>
      </c>
      <c r="F141" s="1">
        <v>41569</v>
      </c>
      <c r="G141">
        <v>6202.8</v>
      </c>
      <c r="H141">
        <f t="shared" si="9"/>
        <v>-3.464975543718829E-4</v>
      </c>
      <c r="I141" s="26">
        <f t="shared" si="10"/>
        <v>-2.7198772161652673E-2</v>
      </c>
      <c r="J141" s="26">
        <f t="shared" si="11"/>
        <v>-1.0638333946525387</v>
      </c>
    </row>
    <row r="142" spans="1:10" x14ac:dyDescent="0.25">
      <c r="A142" s="2" t="s">
        <v>4</v>
      </c>
      <c r="B142" s="2" t="s">
        <v>5</v>
      </c>
      <c r="C142" s="3">
        <v>41570</v>
      </c>
      <c r="D142" s="2">
        <v>184.050003</v>
      </c>
      <c r="E142">
        <f t="shared" si="8"/>
        <v>2.7175543478263897E-4</v>
      </c>
      <c r="F142" s="1">
        <v>41570</v>
      </c>
      <c r="G142">
        <v>6178.35</v>
      </c>
      <c r="H142">
        <f t="shared" si="9"/>
        <v>-3.9417682337008486E-3</v>
      </c>
      <c r="I142" s="26">
        <f t="shared" si="10"/>
        <v>-3.0794042840981639E-2</v>
      </c>
      <c r="J142" s="26">
        <f t="shared" si="11"/>
        <v>-1.2044562503003309</v>
      </c>
    </row>
    <row r="143" spans="1:10" x14ac:dyDescent="0.25">
      <c r="A143" s="2" t="s">
        <v>4</v>
      </c>
      <c r="B143" s="2" t="s">
        <v>5</v>
      </c>
      <c r="C143" s="3">
        <v>41571</v>
      </c>
      <c r="D143" s="2">
        <v>176.85000600000001</v>
      </c>
      <c r="E143">
        <f t="shared" si="8"/>
        <v>-3.9119787463410161E-2</v>
      </c>
      <c r="F143" s="1">
        <v>41571</v>
      </c>
      <c r="G143">
        <v>6164.35</v>
      </c>
      <c r="H143">
        <f t="shared" si="9"/>
        <v>-2.2659771621873492E-3</v>
      </c>
      <c r="I143" s="26">
        <f t="shared" si="10"/>
        <v>-2.911825176946814E-2</v>
      </c>
      <c r="J143" s="26">
        <f t="shared" si="11"/>
        <v>-1.1389105523643732</v>
      </c>
    </row>
    <row r="144" spans="1:10" x14ac:dyDescent="0.25">
      <c r="A144" s="2" t="s">
        <v>4</v>
      </c>
      <c r="B144" s="2" t="s">
        <v>5</v>
      </c>
      <c r="C144" s="3">
        <v>41572</v>
      </c>
      <c r="D144" s="2">
        <v>180.699997</v>
      </c>
      <c r="E144">
        <f t="shared" si="8"/>
        <v>2.1769809835347154E-2</v>
      </c>
      <c r="F144" s="1">
        <v>41572</v>
      </c>
      <c r="G144">
        <v>6144.9</v>
      </c>
      <c r="H144">
        <f t="shared" si="9"/>
        <v>-3.1552394007479112E-3</v>
      </c>
      <c r="I144" s="26">
        <f t="shared" si="10"/>
        <v>-3.0007514008028702E-2</v>
      </c>
      <c r="J144" s="26">
        <f t="shared" si="11"/>
        <v>-1.1736925219459999</v>
      </c>
    </row>
    <row r="145" spans="1:10" x14ac:dyDescent="0.25">
      <c r="A145" s="2" t="s">
        <v>4</v>
      </c>
      <c r="B145" s="2" t="s">
        <v>5</v>
      </c>
      <c r="C145" s="3">
        <v>41575</v>
      </c>
      <c r="D145" s="2">
        <v>183.64999399999999</v>
      </c>
      <c r="E145">
        <f t="shared" si="8"/>
        <v>1.6325384886420213E-2</v>
      </c>
      <c r="F145" s="1">
        <v>41575</v>
      </c>
      <c r="G145">
        <v>6101.1</v>
      </c>
      <c r="H145">
        <f t="shared" si="9"/>
        <v>-7.1278621295707278E-3</v>
      </c>
      <c r="I145" s="26">
        <f t="shared" si="10"/>
        <v>-3.3980136736851518E-2</v>
      </c>
      <c r="J145" s="26">
        <f t="shared" si="11"/>
        <v>-1.3290748567866846</v>
      </c>
    </row>
    <row r="146" spans="1:10" x14ac:dyDescent="0.25">
      <c r="A146" s="2" t="s">
        <v>4</v>
      </c>
      <c r="B146" s="2" t="s">
        <v>5</v>
      </c>
      <c r="C146" s="3">
        <v>41576</v>
      </c>
      <c r="D146" s="2">
        <v>185.550003</v>
      </c>
      <c r="E146">
        <f t="shared" si="8"/>
        <v>1.0345815747753395E-2</v>
      </c>
      <c r="F146" s="1">
        <v>41576</v>
      </c>
      <c r="G146">
        <v>6220.9</v>
      </c>
      <c r="H146">
        <f t="shared" si="9"/>
        <v>1.9635803379718375E-2</v>
      </c>
      <c r="I146" s="26">
        <f t="shared" si="10"/>
        <v>-7.2164712275624154E-3</v>
      </c>
      <c r="J146" s="26">
        <f t="shared" si="11"/>
        <v>-0.28225991371235537</v>
      </c>
    </row>
    <row r="147" spans="1:10" x14ac:dyDescent="0.25">
      <c r="A147" s="2" t="s">
        <v>4</v>
      </c>
      <c r="B147" s="2" t="s">
        <v>5</v>
      </c>
      <c r="C147" s="3">
        <v>41577</v>
      </c>
      <c r="D147" s="2">
        <v>188.10000600000001</v>
      </c>
      <c r="E147">
        <f t="shared" si="8"/>
        <v>1.3742942380873924E-2</v>
      </c>
      <c r="F147" s="1">
        <v>41577</v>
      </c>
      <c r="G147">
        <v>6251.7</v>
      </c>
      <c r="H147">
        <f t="shared" si="9"/>
        <v>4.9510520985709405E-3</v>
      </c>
      <c r="I147" s="26">
        <f t="shared" si="10"/>
        <v>-2.190122250870985E-2</v>
      </c>
      <c r="J147" s="26">
        <f t="shared" si="11"/>
        <v>-0.85662881213920439</v>
      </c>
    </row>
    <row r="148" spans="1:10" x14ac:dyDescent="0.25">
      <c r="A148" s="2" t="s">
        <v>4</v>
      </c>
      <c r="B148" s="2" t="s">
        <v>5</v>
      </c>
      <c r="C148" s="3">
        <v>41578</v>
      </c>
      <c r="D148" s="2">
        <v>189.89999399999999</v>
      </c>
      <c r="E148">
        <f t="shared" si="8"/>
        <v>9.5693138893360175E-3</v>
      </c>
      <c r="F148" s="1">
        <v>41578</v>
      </c>
      <c r="G148">
        <v>6299.15</v>
      </c>
      <c r="H148">
        <f t="shared" si="9"/>
        <v>7.5899355375337318E-3</v>
      </c>
      <c r="I148" s="26">
        <f t="shared" si="10"/>
        <v>-1.9262339069747059E-2</v>
      </c>
      <c r="J148" s="26">
        <f t="shared" si="11"/>
        <v>-0.75341340556573455</v>
      </c>
    </row>
    <row r="149" spans="1:10" x14ac:dyDescent="0.25">
      <c r="A149" s="2" t="s">
        <v>4</v>
      </c>
      <c r="B149" s="2" t="s">
        <v>5</v>
      </c>
      <c r="C149" s="3">
        <v>41579</v>
      </c>
      <c r="D149" s="2">
        <v>188.85000600000001</v>
      </c>
      <c r="E149">
        <f t="shared" si="8"/>
        <v>-5.529162891916628E-3</v>
      </c>
      <c r="F149" s="1">
        <v>41579</v>
      </c>
      <c r="G149">
        <v>6307.2</v>
      </c>
      <c r="H149">
        <f t="shared" si="9"/>
        <v>1.2779501996300624E-3</v>
      </c>
      <c r="I149" s="26">
        <f t="shared" si="10"/>
        <v>-2.5574324407650728E-2</v>
      </c>
      <c r="J149" s="26">
        <f t="shared" si="11"/>
        <v>-1.0002959026545699</v>
      </c>
    </row>
    <row r="150" spans="1:10" x14ac:dyDescent="0.25">
      <c r="A150" s="2" t="s">
        <v>4</v>
      </c>
      <c r="B150" s="2" t="s">
        <v>5</v>
      </c>
      <c r="C150" s="3">
        <v>41581</v>
      </c>
      <c r="D150" s="2">
        <v>188.25</v>
      </c>
      <c r="E150">
        <f t="shared" si="8"/>
        <v>-3.177156372449419E-3</v>
      </c>
      <c r="F150" s="1">
        <v>41581</v>
      </c>
      <c r="G150">
        <v>6317.35</v>
      </c>
      <c r="H150">
        <f t="shared" si="9"/>
        <v>1.6092719431761715E-3</v>
      </c>
      <c r="I150" s="26">
        <f t="shared" si="10"/>
        <v>-2.5243002664104619E-2</v>
      </c>
      <c r="J150" s="26">
        <f t="shared" si="11"/>
        <v>-0.98733682005098822</v>
      </c>
    </row>
    <row r="151" spans="1:10" x14ac:dyDescent="0.25">
      <c r="A151" s="2" t="s">
        <v>4</v>
      </c>
      <c r="B151" s="2" t="s">
        <v>5</v>
      </c>
      <c r="C151" s="3">
        <v>41583</v>
      </c>
      <c r="D151" s="2">
        <v>189.60000600000001</v>
      </c>
      <c r="E151">
        <f t="shared" si="8"/>
        <v>7.1713466135459036E-3</v>
      </c>
      <c r="F151" s="1">
        <v>41583</v>
      </c>
      <c r="G151">
        <v>6253.15</v>
      </c>
      <c r="H151">
        <f t="shared" si="9"/>
        <v>-1.0162489018338494E-2</v>
      </c>
      <c r="I151" s="26">
        <f t="shared" si="10"/>
        <v>-3.7014763625619285E-2</v>
      </c>
      <c r="J151" s="26">
        <f t="shared" si="11"/>
        <v>-1.4477690906805694</v>
      </c>
    </row>
    <row r="152" spans="1:10" x14ac:dyDescent="0.25">
      <c r="A152" s="2" t="s">
        <v>4</v>
      </c>
      <c r="B152" s="2" t="s">
        <v>5</v>
      </c>
      <c r="C152" s="3">
        <v>41584</v>
      </c>
      <c r="D152" s="2">
        <v>186.449997</v>
      </c>
      <c r="E152">
        <f t="shared" si="8"/>
        <v>-1.661397099322881E-2</v>
      </c>
      <c r="F152" s="1">
        <v>41584</v>
      </c>
      <c r="G152">
        <v>6215.15</v>
      </c>
      <c r="H152">
        <f t="shared" si="9"/>
        <v>-6.0769372236393338E-3</v>
      </c>
      <c r="I152" s="26">
        <f t="shared" si="10"/>
        <v>-3.2929211830920124E-2</v>
      </c>
      <c r="J152" s="26">
        <f t="shared" si="11"/>
        <v>-1.2879697288214536</v>
      </c>
    </row>
    <row r="153" spans="1:10" x14ac:dyDescent="0.25">
      <c r="A153" s="2" t="s">
        <v>4</v>
      </c>
      <c r="B153" s="2" t="s">
        <v>5</v>
      </c>
      <c r="C153" s="3">
        <v>41585</v>
      </c>
      <c r="D153" s="2">
        <v>186.60000600000001</v>
      </c>
      <c r="E153">
        <f t="shared" si="8"/>
        <v>8.0455351254316021E-4</v>
      </c>
      <c r="F153" s="1">
        <v>41585</v>
      </c>
      <c r="G153">
        <v>6187.25</v>
      </c>
      <c r="H153">
        <f t="shared" si="9"/>
        <v>-4.4890308359410991E-3</v>
      </c>
      <c r="I153" s="26">
        <f t="shared" si="10"/>
        <v>-3.134130544322189E-2</v>
      </c>
      <c r="J153" s="26">
        <f t="shared" si="11"/>
        <v>-1.2258614897886215</v>
      </c>
    </row>
    <row r="154" spans="1:10" x14ac:dyDescent="0.25">
      <c r="A154" s="2" t="s">
        <v>4</v>
      </c>
      <c r="B154" s="2" t="s">
        <v>5</v>
      </c>
      <c r="C154" s="3">
        <v>41586</v>
      </c>
      <c r="D154" s="2">
        <v>187</v>
      </c>
      <c r="E154">
        <f t="shared" si="8"/>
        <v>2.1435904991342625E-3</v>
      </c>
      <c r="F154" s="1">
        <v>41586</v>
      </c>
      <c r="G154">
        <v>6140.75</v>
      </c>
      <c r="H154">
        <f t="shared" si="9"/>
        <v>-7.5154551699058159E-3</v>
      </c>
      <c r="I154" s="26">
        <f t="shared" si="10"/>
        <v>-3.4367729777186606E-2</v>
      </c>
      <c r="J154" s="26">
        <f t="shared" si="11"/>
        <v>-1.3442348947984268</v>
      </c>
    </row>
    <row r="155" spans="1:10" x14ac:dyDescent="0.25">
      <c r="A155" s="2" t="s">
        <v>4</v>
      </c>
      <c r="B155" s="2" t="s">
        <v>5</v>
      </c>
      <c r="C155" s="3">
        <v>41589</v>
      </c>
      <c r="D155" s="2">
        <v>186</v>
      </c>
      <c r="E155">
        <f t="shared" si="8"/>
        <v>-5.3475935828877219E-3</v>
      </c>
      <c r="F155" s="1">
        <v>41589</v>
      </c>
      <c r="G155">
        <v>6078.8</v>
      </c>
      <c r="H155">
        <f t="shared" si="9"/>
        <v>-1.0088344257623172E-2</v>
      </c>
      <c r="I155" s="26">
        <f t="shared" si="10"/>
        <v>-3.6940618864903962E-2</v>
      </c>
      <c r="J155" s="26">
        <f t="shared" si="11"/>
        <v>-1.4448690453396003</v>
      </c>
    </row>
    <row r="156" spans="1:10" x14ac:dyDescent="0.25">
      <c r="A156" s="2" t="s">
        <v>4</v>
      </c>
      <c r="B156" s="2" t="s">
        <v>5</v>
      </c>
      <c r="C156" s="3">
        <v>41590</v>
      </c>
      <c r="D156" s="2">
        <v>189.199997</v>
      </c>
      <c r="E156">
        <f t="shared" si="8"/>
        <v>1.7204284946236603E-2</v>
      </c>
      <c r="F156" s="1">
        <v>41590</v>
      </c>
      <c r="G156">
        <v>6018.05</v>
      </c>
      <c r="H156">
        <f t="shared" si="9"/>
        <v>-9.9937487662038471E-3</v>
      </c>
      <c r="I156" s="26">
        <f t="shared" si="10"/>
        <v>-3.6846023373484638E-2</v>
      </c>
      <c r="J156" s="26">
        <f t="shared" si="11"/>
        <v>-1.4411691046894364</v>
      </c>
    </row>
    <row r="157" spans="1:10" x14ac:dyDescent="0.25">
      <c r="A157" s="2" t="s">
        <v>4</v>
      </c>
      <c r="B157" s="2" t="s">
        <v>5</v>
      </c>
      <c r="C157" s="3">
        <v>41591</v>
      </c>
      <c r="D157" s="2">
        <v>197.5</v>
      </c>
      <c r="E157">
        <f t="shared" si="8"/>
        <v>4.3868938327731533E-2</v>
      </c>
      <c r="F157" s="1">
        <v>41591</v>
      </c>
      <c r="G157">
        <v>5989.6</v>
      </c>
      <c r="H157">
        <f t="shared" si="9"/>
        <v>-4.7274449364826943E-3</v>
      </c>
      <c r="I157" s="26">
        <f t="shared" si="10"/>
        <v>-3.1579719543763485E-2</v>
      </c>
      <c r="J157" s="26">
        <f t="shared" si="11"/>
        <v>-1.2351866490423098</v>
      </c>
    </row>
    <row r="158" spans="1:10" x14ac:dyDescent="0.25">
      <c r="A158" s="2" t="s">
        <v>4</v>
      </c>
      <c r="B158" s="2" t="s">
        <v>5</v>
      </c>
      <c r="C158" s="3">
        <v>41592</v>
      </c>
      <c r="D158" s="2">
        <v>197.25</v>
      </c>
      <c r="E158">
        <f t="shared" si="8"/>
        <v>-1.2658227848101333E-3</v>
      </c>
      <c r="F158" s="1">
        <v>41592</v>
      </c>
      <c r="G158">
        <v>6056.15</v>
      </c>
      <c r="H158">
        <f t="shared" si="9"/>
        <v>1.1110925604380872E-2</v>
      </c>
      <c r="I158" s="26">
        <f t="shared" si="10"/>
        <v>-1.5741349002899918E-2</v>
      </c>
      <c r="J158" s="26">
        <f t="shared" si="11"/>
        <v>-0.61569590886810943</v>
      </c>
    </row>
    <row r="159" spans="1:10" x14ac:dyDescent="0.25">
      <c r="A159" s="2" t="s">
        <v>4</v>
      </c>
      <c r="B159" s="2" t="s">
        <v>5</v>
      </c>
      <c r="C159" s="3">
        <v>41596</v>
      </c>
      <c r="D159" s="2">
        <v>199</v>
      </c>
      <c r="E159">
        <f t="shared" si="8"/>
        <v>8.8719898605829073E-3</v>
      </c>
      <c r="F159" s="1">
        <v>41596</v>
      </c>
      <c r="G159">
        <v>6189</v>
      </c>
      <c r="H159">
        <f t="shared" si="9"/>
        <v>2.1936378722455796E-2</v>
      </c>
      <c r="I159" s="26">
        <f t="shared" si="10"/>
        <v>-4.9158958848249945E-3</v>
      </c>
      <c r="J159" s="26">
        <f t="shared" si="11"/>
        <v>-0.19227684896324557</v>
      </c>
    </row>
    <row r="160" spans="1:10" x14ac:dyDescent="0.25">
      <c r="A160" s="2" t="s">
        <v>4</v>
      </c>
      <c r="B160" s="2" t="s">
        <v>5</v>
      </c>
      <c r="C160" s="3">
        <v>41597</v>
      </c>
      <c r="D160" s="2">
        <v>191.550003</v>
      </c>
      <c r="E160">
        <f t="shared" si="8"/>
        <v>-3.743717085427134E-2</v>
      </c>
      <c r="F160" s="1">
        <v>41597</v>
      </c>
      <c r="G160">
        <v>6203.35</v>
      </c>
      <c r="H160">
        <f t="shared" si="9"/>
        <v>2.3186298271127281E-3</v>
      </c>
      <c r="I160" s="26">
        <f t="shared" si="10"/>
        <v>-2.4533644780168062E-2</v>
      </c>
      <c r="J160" s="26">
        <f t="shared" si="11"/>
        <v>-0.95959150121061332</v>
      </c>
    </row>
    <row r="161" spans="1:10" x14ac:dyDescent="0.25">
      <c r="A161" s="2" t="s">
        <v>4</v>
      </c>
      <c r="B161" s="2" t="s">
        <v>5</v>
      </c>
      <c r="C161" s="3">
        <v>41598</v>
      </c>
      <c r="D161" s="2">
        <v>188.199997</v>
      </c>
      <c r="E161">
        <f t="shared" si="8"/>
        <v>-1.7488937340293331E-2</v>
      </c>
      <c r="F161" s="1">
        <v>41598</v>
      </c>
      <c r="G161">
        <v>6122.9</v>
      </c>
      <c r="H161">
        <f t="shared" si="9"/>
        <v>-1.2968799116606422E-2</v>
      </c>
      <c r="I161" s="26">
        <f t="shared" si="10"/>
        <v>-3.9821073723887213E-2</v>
      </c>
      <c r="J161" s="26">
        <f t="shared" si="11"/>
        <v>-1.5575331043112002</v>
      </c>
    </row>
    <row r="162" spans="1:10" x14ac:dyDescent="0.25">
      <c r="A162" s="2" t="s">
        <v>4</v>
      </c>
      <c r="B162" s="2" t="s">
        <v>5</v>
      </c>
      <c r="C162" s="3">
        <v>41599</v>
      </c>
      <c r="D162" s="2">
        <v>191.699997</v>
      </c>
      <c r="E162">
        <f t="shared" si="8"/>
        <v>1.8597237278383139E-2</v>
      </c>
      <c r="F162" s="1">
        <v>41599</v>
      </c>
      <c r="G162">
        <v>5999.05</v>
      </c>
      <c r="H162">
        <f t="shared" si="9"/>
        <v>-2.0227343252380292E-2</v>
      </c>
      <c r="I162" s="26">
        <f t="shared" si="10"/>
        <v>-4.7079617859661083E-2</v>
      </c>
      <c r="J162" s="26">
        <f t="shared" si="11"/>
        <v>-1.8414386277775356</v>
      </c>
    </row>
    <row r="163" spans="1:10" x14ac:dyDescent="0.25">
      <c r="A163" s="2" t="s">
        <v>4</v>
      </c>
      <c r="B163" s="2" t="s">
        <v>5</v>
      </c>
      <c r="C163" s="3">
        <v>41600</v>
      </c>
      <c r="D163" s="2">
        <v>189.949997</v>
      </c>
      <c r="E163">
        <f t="shared" si="8"/>
        <v>-9.1288472998776182E-3</v>
      </c>
      <c r="F163" s="1">
        <v>41600</v>
      </c>
      <c r="G163">
        <v>5995.45</v>
      </c>
      <c r="H163">
        <f t="shared" si="9"/>
        <v>-6.0009501504409979E-4</v>
      </c>
      <c r="I163" s="26">
        <f t="shared" si="10"/>
        <v>-2.745236962232489E-2</v>
      </c>
      <c r="J163" s="26">
        <f t="shared" si="11"/>
        <v>-1.0737524250359234</v>
      </c>
    </row>
    <row r="164" spans="1:10" x14ac:dyDescent="0.25">
      <c r="A164" s="2" t="s">
        <v>4</v>
      </c>
      <c r="B164" s="2" t="s">
        <v>5</v>
      </c>
      <c r="C164" s="3">
        <v>41603</v>
      </c>
      <c r="D164" s="2">
        <v>188</v>
      </c>
      <c r="E164">
        <f t="shared" si="8"/>
        <v>-1.0265843805198904E-2</v>
      </c>
      <c r="F164" s="1">
        <v>41603</v>
      </c>
      <c r="G164">
        <v>6115.35</v>
      </c>
      <c r="H164">
        <f t="shared" si="9"/>
        <v>1.9998498861636849E-2</v>
      </c>
      <c r="I164" s="26">
        <f t="shared" si="10"/>
        <v>-6.8537757456439419E-3</v>
      </c>
      <c r="J164" s="26">
        <f t="shared" si="11"/>
        <v>-0.26807370106050371</v>
      </c>
    </row>
    <row r="165" spans="1:10" x14ac:dyDescent="0.25">
      <c r="A165" s="2" t="s">
        <v>4</v>
      </c>
      <c r="B165" s="2" t="s">
        <v>5</v>
      </c>
      <c r="C165" s="3">
        <v>41604</v>
      </c>
      <c r="D165" s="2">
        <v>191.10000600000001</v>
      </c>
      <c r="E165">
        <f t="shared" si="8"/>
        <v>1.6489393617021397E-2</v>
      </c>
      <c r="F165" s="1">
        <v>41604</v>
      </c>
      <c r="G165">
        <v>6059.1</v>
      </c>
      <c r="H165">
        <f t="shared" si="9"/>
        <v>-9.1981652726336183E-3</v>
      </c>
      <c r="I165" s="26">
        <f t="shared" si="10"/>
        <v>-3.6050439879914409E-2</v>
      </c>
      <c r="J165" s="26">
        <f t="shared" si="11"/>
        <v>-1.4100512187913503</v>
      </c>
    </row>
    <row r="166" spans="1:10" x14ac:dyDescent="0.25">
      <c r="A166" s="2" t="s">
        <v>4</v>
      </c>
      <c r="B166" s="2" t="s">
        <v>5</v>
      </c>
      <c r="C166" s="3">
        <v>41605</v>
      </c>
      <c r="D166" s="2">
        <v>192.949997</v>
      </c>
      <c r="E166">
        <f t="shared" si="8"/>
        <v>9.6807479953715525E-3</v>
      </c>
      <c r="F166" s="1">
        <v>41605</v>
      </c>
      <c r="G166">
        <v>6057.1</v>
      </c>
      <c r="H166">
        <f t="shared" si="9"/>
        <v>-3.3008202538331588E-4</v>
      </c>
      <c r="I166" s="26">
        <f t="shared" si="10"/>
        <v>-2.7182356632664106E-2</v>
      </c>
      <c r="J166" s="26">
        <f t="shared" si="11"/>
        <v>-1.0631913293480781</v>
      </c>
    </row>
    <row r="167" spans="1:10" x14ac:dyDescent="0.25">
      <c r="A167" s="2" t="s">
        <v>4</v>
      </c>
      <c r="B167" s="2" t="s">
        <v>5</v>
      </c>
      <c r="C167" s="3">
        <v>41606</v>
      </c>
      <c r="D167" s="2">
        <v>193.050003</v>
      </c>
      <c r="E167">
        <f t="shared" si="8"/>
        <v>5.1830008579889508E-4</v>
      </c>
      <c r="F167" s="1">
        <v>41606</v>
      </c>
      <c r="G167">
        <v>6091.85</v>
      </c>
      <c r="H167">
        <f t="shared" si="9"/>
        <v>5.7370688943554349E-3</v>
      </c>
      <c r="I167" s="26">
        <f t="shared" si="10"/>
        <v>-2.1115205712925356E-2</v>
      </c>
      <c r="J167" s="26">
        <f t="shared" si="11"/>
        <v>-0.82588511124184294</v>
      </c>
    </row>
    <row r="168" spans="1:10" x14ac:dyDescent="0.25">
      <c r="A168" s="2" t="s">
        <v>4</v>
      </c>
      <c r="B168" s="2" t="s">
        <v>5</v>
      </c>
      <c r="C168" s="3">
        <v>41607</v>
      </c>
      <c r="D168" s="2">
        <v>190.60000600000001</v>
      </c>
      <c r="E168">
        <f t="shared" si="8"/>
        <v>-1.2690996953778844E-2</v>
      </c>
      <c r="F168" s="1">
        <v>41607</v>
      </c>
      <c r="G168">
        <v>6176.1</v>
      </c>
      <c r="H168">
        <f t="shared" si="9"/>
        <v>1.382995313410551E-2</v>
      </c>
      <c r="I168" s="26">
        <f t="shared" si="10"/>
        <v>-1.302232147317528E-2</v>
      </c>
      <c r="J168" s="26">
        <f t="shared" si="11"/>
        <v>-0.50934580343287539</v>
      </c>
    </row>
    <row r="169" spans="1:10" x14ac:dyDescent="0.25">
      <c r="A169" s="2" t="s">
        <v>4</v>
      </c>
      <c r="B169" s="2" t="s">
        <v>5</v>
      </c>
      <c r="C169" s="3">
        <v>41610</v>
      </c>
      <c r="D169" s="2">
        <v>185.050003</v>
      </c>
      <c r="E169">
        <f t="shared" si="8"/>
        <v>-2.911858775072651E-2</v>
      </c>
      <c r="F169" s="1">
        <v>41610</v>
      </c>
      <c r="G169">
        <v>6217.85</v>
      </c>
      <c r="H169">
        <f t="shared" si="9"/>
        <v>6.7599294052880232E-3</v>
      </c>
      <c r="I169" s="26">
        <f t="shared" si="10"/>
        <v>-2.0092345201992767E-2</v>
      </c>
      <c r="J169" s="26">
        <f t="shared" si="11"/>
        <v>-0.78587767402614306</v>
      </c>
    </row>
    <row r="170" spans="1:10" x14ac:dyDescent="0.25">
      <c r="A170" s="2" t="s">
        <v>4</v>
      </c>
      <c r="B170" s="2" t="s">
        <v>5</v>
      </c>
      <c r="C170" s="3">
        <v>41611</v>
      </c>
      <c r="D170" s="2">
        <v>184.5</v>
      </c>
      <c r="E170">
        <f t="shared" si="8"/>
        <v>-2.9721858475193486E-3</v>
      </c>
      <c r="F170" s="1">
        <v>41611</v>
      </c>
      <c r="G170">
        <v>6201.85</v>
      </c>
      <c r="H170">
        <f t="shared" si="9"/>
        <v>-2.573236729737749E-3</v>
      </c>
      <c r="I170" s="26">
        <f t="shared" si="10"/>
        <v>-2.9425511337018539E-2</v>
      </c>
      <c r="J170" s="26">
        <f t="shared" si="11"/>
        <v>-1.1509284841608485</v>
      </c>
    </row>
    <row r="171" spans="1:10" x14ac:dyDescent="0.25">
      <c r="A171" s="2" t="s">
        <v>4</v>
      </c>
      <c r="B171" s="2" t="s">
        <v>5</v>
      </c>
      <c r="C171" s="3">
        <v>41612</v>
      </c>
      <c r="D171" s="2">
        <v>186.449997</v>
      </c>
      <c r="E171">
        <f t="shared" si="8"/>
        <v>1.0569089430894296E-2</v>
      </c>
      <c r="F171" s="1">
        <v>41612</v>
      </c>
      <c r="G171">
        <v>6160.95</v>
      </c>
      <c r="H171">
        <f t="shared" si="9"/>
        <v>-6.5948063884164743E-3</v>
      </c>
      <c r="I171" s="26">
        <f t="shared" si="10"/>
        <v>-3.3447080995697265E-2</v>
      </c>
      <c r="J171" s="26">
        <f t="shared" si="11"/>
        <v>-1.3082252943402342</v>
      </c>
    </row>
    <row r="172" spans="1:10" x14ac:dyDescent="0.25">
      <c r="A172" s="2" t="s">
        <v>4</v>
      </c>
      <c r="B172" s="2" t="s">
        <v>5</v>
      </c>
      <c r="C172" s="3">
        <v>41613</v>
      </c>
      <c r="D172" s="2">
        <v>191.449997</v>
      </c>
      <c r="E172">
        <f t="shared" si="8"/>
        <v>2.6816841407618863E-2</v>
      </c>
      <c r="F172" s="1">
        <v>41613</v>
      </c>
      <c r="G172">
        <v>6241.1</v>
      </c>
      <c r="H172">
        <f t="shared" si="9"/>
        <v>1.3009357323140236E-2</v>
      </c>
      <c r="I172" s="26">
        <f t="shared" si="10"/>
        <v>-1.3842917284140555E-2</v>
      </c>
      <c r="J172" s="26">
        <f t="shared" si="11"/>
        <v>-0.54144200329176628</v>
      </c>
    </row>
    <row r="173" spans="1:10" x14ac:dyDescent="0.25">
      <c r="A173" s="2" t="s">
        <v>4</v>
      </c>
      <c r="B173" s="2" t="s">
        <v>5</v>
      </c>
      <c r="C173" s="3">
        <v>41614</v>
      </c>
      <c r="D173" s="2">
        <v>201.35000600000001</v>
      </c>
      <c r="E173">
        <f t="shared" si="8"/>
        <v>5.1710677227119639E-2</v>
      </c>
      <c r="F173" s="1">
        <v>41614</v>
      </c>
      <c r="G173">
        <v>6259.9</v>
      </c>
      <c r="H173">
        <f t="shared" si="9"/>
        <v>3.0122895002482331E-3</v>
      </c>
      <c r="I173" s="26">
        <f t="shared" si="10"/>
        <v>-2.3839985107032557E-2</v>
      </c>
      <c r="J173" s="26">
        <f t="shared" si="11"/>
        <v>-0.93246019100221611</v>
      </c>
    </row>
    <row r="174" spans="1:10" x14ac:dyDescent="0.25">
      <c r="A174" s="2" t="s">
        <v>4</v>
      </c>
      <c r="B174" s="2" t="s">
        <v>5</v>
      </c>
      <c r="C174" s="3">
        <v>41617</v>
      </c>
      <c r="D174" s="2">
        <v>205.949997</v>
      </c>
      <c r="E174">
        <f t="shared" si="8"/>
        <v>2.2845745532284578E-2</v>
      </c>
      <c r="F174" s="1">
        <v>41617</v>
      </c>
      <c r="G174">
        <v>6363.9</v>
      </c>
      <c r="H174">
        <f t="shared" si="9"/>
        <v>1.6613683924663336E-2</v>
      </c>
      <c r="I174" s="26">
        <f t="shared" si="10"/>
        <v>-1.0238590682617454E-2</v>
      </c>
      <c r="J174" s="26">
        <f t="shared" si="11"/>
        <v>-0.40046494075580147</v>
      </c>
    </row>
    <row r="175" spans="1:10" x14ac:dyDescent="0.25">
      <c r="A175" s="2" t="s">
        <v>4</v>
      </c>
      <c r="B175" s="2" t="s">
        <v>5</v>
      </c>
      <c r="C175" s="3">
        <v>41618</v>
      </c>
      <c r="D175" s="2">
        <v>208.800003</v>
      </c>
      <c r="E175">
        <f t="shared" si="8"/>
        <v>1.3838339604345773E-2</v>
      </c>
      <c r="F175" s="1">
        <v>41618</v>
      </c>
      <c r="G175">
        <v>6332.85</v>
      </c>
      <c r="H175">
        <f t="shared" si="9"/>
        <v>-4.8790835808230071E-3</v>
      </c>
      <c r="I175" s="26">
        <f t="shared" si="10"/>
        <v>-3.1731358188103798E-2</v>
      </c>
      <c r="J175" s="26">
        <f t="shared" si="11"/>
        <v>-1.2411177349314186</v>
      </c>
    </row>
    <row r="176" spans="1:10" x14ac:dyDescent="0.25">
      <c r="A176" s="2" t="s">
        <v>4</v>
      </c>
      <c r="B176" s="2" t="s">
        <v>5</v>
      </c>
      <c r="C176" s="3">
        <v>41619</v>
      </c>
      <c r="D176" s="2">
        <v>211.050003</v>
      </c>
      <c r="E176">
        <f t="shared" si="8"/>
        <v>1.0775861914139817E-2</v>
      </c>
      <c r="F176" s="1">
        <v>41619</v>
      </c>
      <c r="G176">
        <v>6307.9</v>
      </c>
      <c r="H176">
        <f t="shared" si="9"/>
        <v>-3.9397743512006311E-3</v>
      </c>
      <c r="I176" s="26">
        <f t="shared" si="10"/>
        <v>-3.0792048958481422E-2</v>
      </c>
      <c r="J176" s="26">
        <f t="shared" si="11"/>
        <v>-1.2043782630008992</v>
      </c>
    </row>
    <row r="177" spans="1:10" x14ac:dyDescent="0.25">
      <c r="A177" s="2" t="s">
        <v>4</v>
      </c>
      <c r="B177" s="2" t="s">
        <v>5</v>
      </c>
      <c r="C177" s="3">
        <v>41620</v>
      </c>
      <c r="D177" s="2">
        <v>215.89999399999999</v>
      </c>
      <c r="E177">
        <f t="shared" si="8"/>
        <v>2.2980293442592226E-2</v>
      </c>
      <c r="F177" s="1">
        <v>41620</v>
      </c>
      <c r="G177">
        <v>6237.05</v>
      </c>
      <c r="H177">
        <f t="shared" si="9"/>
        <v>-1.1231947240761486E-2</v>
      </c>
      <c r="I177" s="26">
        <f t="shared" si="10"/>
        <v>-3.8084221848042277E-2</v>
      </c>
      <c r="J177" s="26">
        <f t="shared" si="11"/>
        <v>-1.4895991175816876</v>
      </c>
    </row>
    <row r="178" spans="1:10" x14ac:dyDescent="0.25">
      <c r="A178" s="2" t="s">
        <v>4</v>
      </c>
      <c r="B178" s="2" t="s">
        <v>5</v>
      </c>
      <c r="C178" s="3">
        <v>41621</v>
      </c>
      <c r="D178" s="2">
        <v>217.14999399999999</v>
      </c>
      <c r="E178">
        <f t="shared" si="8"/>
        <v>5.7897176226877622E-3</v>
      </c>
      <c r="F178" s="1">
        <v>41621</v>
      </c>
      <c r="G178">
        <v>6168.4</v>
      </c>
      <c r="H178">
        <f t="shared" si="9"/>
        <v>-1.1006806102243916E-2</v>
      </c>
      <c r="I178" s="26">
        <f t="shared" si="10"/>
        <v>-3.7859080709524706E-2</v>
      </c>
      <c r="J178" s="26">
        <f t="shared" si="11"/>
        <v>-1.4807931075073517</v>
      </c>
    </row>
    <row r="179" spans="1:10" x14ac:dyDescent="0.25">
      <c r="A179" s="2" t="s">
        <v>4</v>
      </c>
      <c r="B179" s="2" t="s">
        <v>5</v>
      </c>
      <c r="C179" s="3">
        <v>41624</v>
      </c>
      <c r="D179" s="2">
        <v>220.050003</v>
      </c>
      <c r="E179">
        <f t="shared" si="8"/>
        <v>1.3354865669487515E-2</v>
      </c>
      <c r="F179" s="1">
        <v>41624</v>
      </c>
      <c r="G179">
        <v>6154.7</v>
      </c>
      <c r="H179">
        <f t="shared" si="9"/>
        <v>-2.2209973412877781E-3</v>
      </c>
      <c r="I179" s="26">
        <f t="shared" si="10"/>
        <v>-2.9073271948568569E-2</v>
      </c>
      <c r="J179" s="26">
        <f t="shared" si="11"/>
        <v>-1.1371512436987445</v>
      </c>
    </row>
    <row r="180" spans="1:10" x14ac:dyDescent="0.25">
      <c r="A180" s="2" t="s">
        <v>4</v>
      </c>
      <c r="B180" s="2" t="s">
        <v>5</v>
      </c>
      <c r="C180" s="3">
        <v>41625</v>
      </c>
      <c r="D180" s="2">
        <v>221.449997</v>
      </c>
      <c r="E180">
        <f t="shared" si="8"/>
        <v>6.3621630580026345E-3</v>
      </c>
      <c r="F180" s="1">
        <v>41625</v>
      </c>
      <c r="G180">
        <v>6139.05</v>
      </c>
      <c r="H180">
        <f t="shared" si="9"/>
        <v>-2.5427721903584777E-3</v>
      </c>
      <c r="I180" s="26">
        <f t="shared" si="10"/>
        <v>-2.9395046797639268E-2</v>
      </c>
      <c r="J180" s="26">
        <f t="shared" si="11"/>
        <v>-1.1497369158741715</v>
      </c>
    </row>
    <row r="181" spans="1:10" x14ac:dyDescent="0.25">
      <c r="A181" s="2" t="s">
        <v>4</v>
      </c>
      <c r="B181" s="2" t="s">
        <v>5</v>
      </c>
      <c r="C181" s="3">
        <v>41626</v>
      </c>
      <c r="D181" s="2">
        <v>223.89999399999999</v>
      </c>
      <c r="E181">
        <f t="shared" si="8"/>
        <v>1.1063432075819835E-2</v>
      </c>
      <c r="F181" s="1">
        <v>41626</v>
      </c>
      <c r="G181">
        <v>6217.15</v>
      </c>
      <c r="H181">
        <f t="shared" si="9"/>
        <v>1.2721838069408076E-2</v>
      </c>
      <c r="I181" s="26">
        <f t="shared" si="10"/>
        <v>-1.4130436537872715E-2</v>
      </c>
      <c r="J181" s="26">
        <f t="shared" si="11"/>
        <v>-0.55268782651893</v>
      </c>
    </row>
    <row r="182" spans="1:10" x14ac:dyDescent="0.25">
      <c r="A182" s="2" t="s">
        <v>4</v>
      </c>
      <c r="B182" s="2" t="s">
        <v>5</v>
      </c>
      <c r="C182" s="3">
        <v>41627</v>
      </c>
      <c r="D182" s="2">
        <v>234</v>
      </c>
      <c r="E182">
        <f t="shared" si="8"/>
        <v>4.510945185643922E-2</v>
      </c>
      <c r="F182" s="1">
        <v>41627</v>
      </c>
      <c r="G182">
        <v>6166.65</v>
      </c>
      <c r="H182">
        <f t="shared" si="9"/>
        <v>-8.1226928737444526E-3</v>
      </c>
      <c r="I182" s="26">
        <f t="shared" si="10"/>
        <v>-3.4974967481025243E-2</v>
      </c>
      <c r="J182" s="26">
        <f t="shared" si="11"/>
        <v>-1.3679859576771571</v>
      </c>
    </row>
    <row r="183" spans="1:10" x14ac:dyDescent="0.25">
      <c r="A183" s="2" t="s">
        <v>4</v>
      </c>
      <c r="B183" s="2" t="s">
        <v>5</v>
      </c>
      <c r="C183" s="3">
        <v>41628</v>
      </c>
      <c r="D183" s="2">
        <v>229.800003</v>
      </c>
      <c r="E183">
        <f t="shared" si="8"/>
        <v>-1.7948705128205122E-2</v>
      </c>
      <c r="F183" s="1">
        <v>41628</v>
      </c>
      <c r="G183">
        <v>6274.25</v>
      </c>
      <c r="H183">
        <f t="shared" si="9"/>
        <v>1.7448695807285919E-2</v>
      </c>
      <c r="I183" s="26">
        <f t="shared" si="10"/>
        <v>-9.4035787999948717E-3</v>
      </c>
      <c r="J183" s="26">
        <f t="shared" si="11"/>
        <v>-0.36780488094185093</v>
      </c>
    </row>
    <row r="184" spans="1:10" x14ac:dyDescent="0.25">
      <c r="A184" s="2" t="s">
        <v>4</v>
      </c>
      <c r="B184" s="2" t="s">
        <v>5</v>
      </c>
      <c r="C184" s="3">
        <v>41631</v>
      </c>
      <c r="D184" s="2">
        <v>229.949997</v>
      </c>
      <c r="E184">
        <f t="shared" si="8"/>
        <v>6.5271539617861585E-4</v>
      </c>
      <c r="F184" s="1">
        <v>41631</v>
      </c>
      <c r="G184">
        <v>6284.5</v>
      </c>
      <c r="H184">
        <f t="shared" si="9"/>
        <v>1.633661393792174E-3</v>
      </c>
      <c r="I184" s="26">
        <f t="shared" si="10"/>
        <v>-2.5218613213488617E-2</v>
      </c>
      <c r="J184" s="26">
        <f t="shared" si="11"/>
        <v>-0.9863828684575735</v>
      </c>
    </row>
    <row r="185" spans="1:10" x14ac:dyDescent="0.25">
      <c r="A185" s="2" t="s">
        <v>4</v>
      </c>
      <c r="B185" s="2" t="s">
        <v>5</v>
      </c>
      <c r="C185" s="3">
        <v>41632</v>
      </c>
      <c r="D185" s="2">
        <v>231.300003</v>
      </c>
      <c r="E185">
        <f t="shared" si="8"/>
        <v>5.8708676565017992E-3</v>
      </c>
      <c r="F185" s="1">
        <v>41632</v>
      </c>
      <c r="G185">
        <v>6268.4</v>
      </c>
      <c r="H185">
        <f t="shared" si="9"/>
        <v>-2.5618585408545558E-3</v>
      </c>
      <c r="I185" s="26">
        <f t="shared" si="10"/>
        <v>-2.9414133148135346E-2</v>
      </c>
      <c r="J185" s="26">
        <f t="shared" si="11"/>
        <v>-1.1504834457880622</v>
      </c>
    </row>
    <row r="186" spans="1:10" x14ac:dyDescent="0.25">
      <c r="A186" s="2" t="s">
        <v>4</v>
      </c>
      <c r="B186" s="2" t="s">
        <v>5</v>
      </c>
      <c r="C186" s="3">
        <v>41634</v>
      </c>
      <c r="D186" s="2">
        <v>230.199997</v>
      </c>
      <c r="E186">
        <f t="shared" si="8"/>
        <v>-4.7557543697913651E-3</v>
      </c>
      <c r="F186" s="1">
        <v>41634</v>
      </c>
      <c r="G186">
        <v>6278.9</v>
      </c>
      <c r="H186">
        <f t="shared" si="9"/>
        <v>1.6750685980473357E-3</v>
      </c>
      <c r="I186" s="26">
        <f t="shared" si="10"/>
        <v>-2.5177206009233455E-2</v>
      </c>
      <c r="J186" s="26">
        <f t="shared" si="11"/>
        <v>-0.98476329657381234</v>
      </c>
    </row>
    <row r="187" spans="1:10" x14ac:dyDescent="0.25">
      <c r="A187" s="2" t="s">
        <v>4</v>
      </c>
      <c r="B187" s="2" t="s">
        <v>5</v>
      </c>
      <c r="C187" s="3">
        <v>41635</v>
      </c>
      <c r="D187" s="2">
        <v>234.10000600000001</v>
      </c>
      <c r="E187">
        <f t="shared" si="8"/>
        <v>1.6941829065271419E-2</v>
      </c>
      <c r="F187" s="1">
        <v>41635</v>
      </c>
      <c r="G187">
        <v>6313.8</v>
      </c>
      <c r="H187">
        <f t="shared" si="9"/>
        <v>5.5582984280686532E-3</v>
      </c>
      <c r="I187" s="26">
        <f t="shared" si="10"/>
        <v>-2.1293976179212137E-2</v>
      </c>
      <c r="J187" s="26">
        <f t="shared" si="11"/>
        <v>-0.83287741188259101</v>
      </c>
    </row>
    <row r="188" spans="1:10" x14ac:dyDescent="0.25">
      <c r="A188" s="2" t="s">
        <v>4</v>
      </c>
      <c r="B188" s="2" t="s">
        <v>5</v>
      </c>
      <c r="C188" s="3">
        <v>41638</v>
      </c>
      <c r="D188" s="2">
        <v>237.699997</v>
      </c>
      <c r="E188">
        <f t="shared" si="8"/>
        <v>1.5378004731875006E-2</v>
      </c>
      <c r="F188" s="1">
        <v>41638</v>
      </c>
      <c r="G188">
        <v>6291.1</v>
      </c>
      <c r="H188">
        <f t="shared" si="9"/>
        <v>-3.5952991859101724E-3</v>
      </c>
      <c r="I188" s="26">
        <f t="shared" si="10"/>
        <v>-3.0447573793190963E-2</v>
      </c>
      <c r="J188" s="26">
        <f t="shared" si="11"/>
        <v>-1.1909047068312895</v>
      </c>
    </row>
    <row r="189" spans="1:10" x14ac:dyDescent="0.25">
      <c r="A189" s="2" t="s">
        <v>4</v>
      </c>
      <c r="B189" s="2" t="s">
        <v>5</v>
      </c>
      <c r="C189" s="3">
        <v>41639</v>
      </c>
      <c r="D189" s="2">
        <v>236.25</v>
      </c>
      <c r="E189">
        <f t="shared" si="8"/>
        <v>-6.1001136655461918E-3</v>
      </c>
      <c r="F189" s="1">
        <v>41639</v>
      </c>
      <c r="G189">
        <v>6304</v>
      </c>
      <c r="H189">
        <f t="shared" si="9"/>
        <v>2.0505158080461605E-3</v>
      </c>
      <c r="I189" s="26">
        <f t="shared" si="10"/>
        <v>-2.480175879923463E-2</v>
      </c>
      <c r="J189" s="26">
        <f t="shared" si="11"/>
        <v>-0.97007832191569143</v>
      </c>
    </row>
    <row r="190" spans="1:10" x14ac:dyDescent="0.25">
      <c r="A190" s="2" t="s">
        <v>4</v>
      </c>
      <c r="B190" s="2" t="s">
        <v>5</v>
      </c>
      <c r="C190" s="3">
        <v>41640</v>
      </c>
      <c r="D190" s="2">
        <v>235.39999399999999</v>
      </c>
      <c r="E190">
        <f t="shared" si="8"/>
        <v>-3.5979089947090204E-3</v>
      </c>
      <c r="F190" s="1">
        <v>41640</v>
      </c>
      <c r="G190">
        <v>6301.65</v>
      </c>
      <c r="H190">
        <f t="shared" si="9"/>
        <v>-3.7277918781730701E-4</v>
      </c>
      <c r="I190" s="26">
        <f t="shared" si="10"/>
        <v>-2.7225053795098098E-2</v>
      </c>
      <c r="J190" s="26">
        <f t="shared" si="11"/>
        <v>-1.0648613557369246</v>
      </c>
    </row>
    <row r="191" spans="1:10" x14ac:dyDescent="0.25">
      <c r="A191" s="2" t="s">
        <v>4</v>
      </c>
      <c r="B191" s="2" t="s">
        <v>5</v>
      </c>
      <c r="C191" s="3">
        <v>41641</v>
      </c>
      <c r="D191" s="2">
        <v>236.800003</v>
      </c>
      <c r="E191">
        <f t="shared" si="8"/>
        <v>5.9473620887178225E-3</v>
      </c>
      <c r="F191" s="1">
        <v>41641</v>
      </c>
      <c r="G191">
        <v>6221.15</v>
      </c>
      <c r="H191">
        <f t="shared" si="9"/>
        <v>-1.2774432093181964E-2</v>
      </c>
      <c r="I191" s="26">
        <f t="shared" si="10"/>
        <v>-3.9626706700462755E-2</v>
      </c>
      <c r="J191" s="26">
        <f t="shared" si="11"/>
        <v>-1.5499307710474333</v>
      </c>
    </row>
    <row r="192" spans="1:10" x14ac:dyDescent="0.25">
      <c r="A192" s="2" t="s">
        <v>4</v>
      </c>
      <c r="B192" s="2" t="s">
        <v>5</v>
      </c>
      <c r="C192" s="3">
        <v>41642</v>
      </c>
      <c r="D192" s="2">
        <v>231.75</v>
      </c>
      <c r="E192">
        <f t="shared" si="8"/>
        <v>-2.1326025912254742E-2</v>
      </c>
      <c r="F192" s="1">
        <v>41642</v>
      </c>
      <c r="G192">
        <v>6211.15</v>
      </c>
      <c r="H192">
        <f t="shared" si="9"/>
        <v>-1.6074198500277692E-3</v>
      </c>
      <c r="I192" s="26">
        <f t="shared" si="10"/>
        <v>-2.845969445730856E-2</v>
      </c>
      <c r="J192" s="26">
        <f t="shared" si="11"/>
        <v>-1.1131522108920422</v>
      </c>
    </row>
    <row r="193" spans="1:10" x14ac:dyDescent="0.25">
      <c r="A193" s="2" t="s">
        <v>4</v>
      </c>
      <c r="B193" s="2" t="s">
        <v>5</v>
      </c>
      <c r="C193" s="3">
        <v>41645</v>
      </c>
      <c r="D193" s="2">
        <v>224</v>
      </c>
      <c r="E193">
        <f t="shared" si="8"/>
        <v>-3.3441208198489725E-2</v>
      </c>
      <c r="F193" s="1">
        <v>41645</v>
      </c>
      <c r="G193">
        <v>6191.45</v>
      </c>
      <c r="H193">
        <f t="shared" si="9"/>
        <v>-3.1717153828195732E-3</v>
      </c>
      <c r="I193" s="26">
        <f t="shared" si="10"/>
        <v>-3.0023989990100364E-2</v>
      </c>
      <c r="J193" s="26">
        <f t="shared" si="11"/>
        <v>-1.1743369517692785</v>
      </c>
    </row>
    <row r="194" spans="1:10" x14ac:dyDescent="0.25">
      <c r="A194" s="2" t="s">
        <v>4</v>
      </c>
      <c r="B194" s="2" t="s">
        <v>5</v>
      </c>
      <c r="C194" s="3">
        <v>41646</v>
      </c>
      <c r="D194" s="2">
        <v>215.75</v>
      </c>
      <c r="E194">
        <f t="shared" si="8"/>
        <v>-3.6830357142857095E-2</v>
      </c>
      <c r="F194" s="1">
        <v>41646</v>
      </c>
      <c r="G194">
        <v>6162.25</v>
      </c>
      <c r="H194">
        <f t="shared" si="9"/>
        <v>-4.7161811853442259E-3</v>
      </c>
      <c r="I194" s="26">
        <f t="shared" si="10"/>
        <v>-3.1568455792625016E-2</v>
      </c>
      <c r="J194" s="26">
        <f t="shared" si="11"/>
        <v>-1.2347460867059317</v>
      </c>
    </row>
    <row r="195" spans="1:10" x14ac:dyDescent="0.25">
      <c r="A195" s="2" t="s">
        <v>4</v>
      </c>
      <c r="B195" s="2" t="s">
        <v>5</v>
      </c>
      <c r="C195" s="3">
        <v>41647</v>
      </c>
      <c r="D195" s="2">
        <v>207.5</v>
      </c>
      <c r="E195">
        <f t="shared" ref="E195:E258" si="12">(D195/D194)-1</f>
        <v>-3.8238702201622288E-2</v>
      </c>
      <c r="F195" s="1">
        <v>41647</v>
      </c>
      <c r="G195">
        <v>6174.6</v>
      </c>
      <c r="H195">
        <f t="shared" si="9"/>
        <v>2.0041380989086477E-3</v>
      </c>
      <c r="I195" s="26">
        <f t="shared" si="10"/>
        <v>-2.4848136508372143E-2</v>
      </c>
      <c r="J195" s="26">
        <f t="shared" si="11"/>
        <v>-0.97189230658583503</v>
      </c>
    </row>
    <row r="196" spans="1:10" x14ac:dyDescent="0.25">
      <c r="A196" s="2" t="s">
        <v>4</v>
      </c>
      <c r="B196" s="2" t="s">
        <v>5</v>
      </c>
      <c r="C196" s="3">
        <v>41648</v>
      </c>
      <c r="D196" s="2">
        <v>210</v>
      </c>
      <c r="E196">
        <f t="shared" si="12"/>
        <v>1.2048192771084265E-2</v>
      </c>
      <c r="F196" s="1">
        <v>41648</v>
      </c>
      <c r="G196">
        <v>6168.35</v>
      </c>
      <c r="H196">
        <f t="shared" ref="H196:H253" si="13">(G196/G195)-1</f>
        <v>-1.0122113173323122E-3</v>
      </c>
      <c r="I196" s="26">
        <f t="shared" ref="I196:I259" si="14">H196-$M$3</f>
        <v>-2.7864485924613103E-2</v>
      </c>
      <c r="J196" s="26">
        <f t="shared" ref="J196:J259" si="15">I196/$E$1238</f>
        <v>-1.0898716484423772</v>
      </c>
    </row>
    <row r="197" spans="1:10" x14ac:dyDescent="0.25">
      <c r="A197" s="2" t="s">
        <v>4</v>
      </c>
      <c r="B197" s="2" t="s">
        <v>5</v>
      </c>
      <c r="C197" s="3">
        <v>41649</v>
      </c>
      <c r="D197" s="2">
        <v>210.449997</v>
      </c>
      <c r="E197">
        <f t="shared" si="12"/>
        <v>2.1428428571428348E-3</v>
      </c>
      <c r="F197" s="1">
        <v>41649</v>
      </c>
      <c r="G197">
        <v>6171.45</v>
      </c>
      <c r="H197">
        <f t="shared" si="13"/>
        <v>5.0256551589966669E-4</v>
      </c>
      <c r="I197" s="26">
        <f t="shared" si="14"/>
        <v>-2.6349709091381124E-2</v>
      </c>
      <c r="J197" s="26">
        <f t="shared" si="15"/>
        <v>-1.0306237466966435</v>
      </c>
    </row>
    <row r="198" spans="1:10" x14ac:dyDescent="0.25">
      <c r="A198" s="2" t="s">
        <v>4</v>
      </c>
      <c r="B198" s="2" t="s">
        <v>5</v>
      </c>
      <c r="C198" s="3">
        <v>41652</v>
      </c>
      <c r="D198" s="2">
        <v>208.25</v>
      </c>
      <c r="E198">
        <f t="shared" si="12"/>
        <v>-1.0453775392546105E-2</v>
      </c>
      <c r="F198" s="1">
        <v>41652</v>
      </c>
      <c r="G198">
        <v>6272.75</v>
      </c>
      <c r="H198">
        <f t="shared" si="13"/>
        <v>1.6414294857772571E-2</v>
      </c>
      <c r="I198" s="26">
        <f t="shared" si="14"/>
        <v>-1.0437979749508219E-2</v>
      </c>
      <c r="J198" s="26">
        <f t="shared" si="15"/>
        <v>-0.40826370264940143</v>
      </c>
    </row>
    <row r="199" spans="1:10" x14ac:dyDescent="0.25">
      <c r="A199" s="2" t="s">
        <v>4</v>
      </c>
      <c r="B199" s="2" t="s">
        <v>5</v>
      </c>
      <c r="C199" s="3">
        <v>41653</v>
      </c>
      <c r="D199" s="2">
        <v>210.64999399999999</v>
      </c>
      <c r="E199">
        <f t="shared" si="12"/>
        <v>1.1524581032412939E-2</v>
      </c>
      <c r="F199" s="1">
        <v>41653</v>
      </c>
      <c r="G199">
        <v>6241.85</v>
      </c>
      <c r="H199">
        <f t="shared" si="13"/>
        <v>-4.9260691084451746E-3</v>
      </c>
      <c r="I199" s="26">
        <f t="shared" si="14"/>
        <v>-3.1778343715725965E-2</v>
      </c>
      <c r="J199" s="26">
        <f t="shared" si="15"/>
        <v>-1.2429554933806881</v>
      </c>
    </row>
    <row r="200" spans="1:10" x14ac:dyDescent="0.25">
      <c r="A200" s="2" t="s">
        <v>4</v>
      </c>
      <c r="B200" s="2" t="s">
        <v>5</v>
      </c>
      <c r="C200" s="3">
        <v>41654</v>
      </c>
      <c r="D200" s="2">
        <v>210</v>
      </c>
      <c r="E200">
        <f t="shared" si="12"/>
        <v>-3.0856587634177091E-3</v>
      </c>
      <c r="F200" s="1">
        <v>41654</v>
      </c>
      <c r="G200">
        <v>6320.9</v>
      </c>
      <c r="H200">
        <f t="shared" si="13"/>
        <v>1.266451452694306E-2</v>
      </c>
      <c r="I200" s="26">
        <f t="shared" si="14"/>
        <v>-1.418776008033773E-2</v>
      </c>
      <c r="J200" s="26">
        <f t="shared" si="15"/>
        <v>-0.55492993871471674</v>
      </c>
    </row>
    <row r="201" spans="1:10" x14ac:dyDescent="0.25">
      <c r="A201" s="2" t="s">
        <v>4</v>
      </c>
      <c r="B201" s="2" t="s">
        <v>5</v>
      </c>
      <c r="C201" s="3">
        <v>41655</v>
      </c>
      <c r="D201" s="2">
        <v>207.25</v>
      </c>
      <c r="E201">
        <f t="shared" si="12"/>
        <v>-1.3095238095238049E-2</v>
      </c>
      <c r="F201" s="1">
        <v>41655</v>
      </c>
      <c r="G201">
        <v>6318.9</v>
      </c>
      <c r="H201">
        <f t="shared" si="13"/>
        <v>-3.1641063772569478E-4</v>
      </c>
      <c r="I201" s="26">
        <f t="shared" si="14"/>
        <v>-2.7168685245006485E-2</v>
      </c>
      <c r="J201" s="26">
        <f t="shared" si="15"/>
        <v>-1.0626565964323798</v>
      </c>
    </row>
    <row r="202" spans="1:10" x14ac:dyDescent="0.25">
      <c r="A202" s="2" t="s">
        <v>4</v>
      </c>
      <c r="B202" s="2" t="s">
        <v>5</v>
      </c>
      <c r="C202" s="3">
        <v>41656</v>
      </c>
      <c r="D202" s="2">
        <v>207.550003</v>
      </c>
      <c r="E202">
        <f t="shared" si="12"/>
        <v>1.4475416164052568E-3</v>
      </c>
      <c r="F202" s="1">
        <v>41656</v>
      </c>
      <c r="G202">
        <v>6261.65</v>
      </c>
      <c r="H202">
        <f t="shared" si="13"/>
        <v>-9.0601212236306461E-3</v>
      </c>
      <c r="I202" s="26">
        <f t="shared" si="14"/>
        <v>-3.5912395830911437E-2</v>
      </c>
      <c r="J202" s="26">
        <f t="shared" si="15"/>
        <v>-1.4046518622178406</v>
      </c>
    </row>
    <row r="203" spans="1:10" x14ac:dyDescent="0.25">
      <c r="A203" s="2" t="s">
        <v>4</v>
      </c>
      <c r="B203" s="2" t="s">
        <v>5</v>
      </c>
      <c r="C203" s="3">
        <v>41659</v>
      </c>
      <c r="D203" s="2">
        <v>207.050003</v>
      </c>
      <c r="E203">
        <f t="shared" si="12"/>
        <v>-2.4090580234777947E-3</v>
      </c>
      <c r="F203" s="1">
        <v>41659</v>
      </c>
      <c r="G203">
        <v>6303.95</v>
      </c>
      <c r="H203">
        <f t="shared" si="13"/>
        <v>6.7554079196379124E-3</v>
      </c>
      <c r="I203" s="26">
        <f t="shared" si="14"/>
        <v>-2.0096866687642878E-2</v>
      </c>
      <c r="J203" s="26">
        <f t="shared" si="15"/>
        <v>-0.78605452419421096</v>
      </c>
    </row>
    <row r="204" spans="1:10" x14ac:dyDescent="0.25">
      <c r="A204" s="2" t="s">
        <v>4</v>
      </c>
      <c r="B204" s="2" t="s">
        <v>5</v>
      </c>
      <c r="C204" s="3">
        <v>41660</v>
      </c>
      <c r="D204" s="2">
        <v>206.10000600000001</v>
      </c>
      <c r="E204">
        <f t="shared" si="12"/>
        <v>-4.588249148685053E-3</v>
      </c>
      <c r="F204" s="1">
        <v>41660</v>
      </c>
      <c r="G204">
        <v>6313.8</v>
      </c>
      <c r="H204">
        <f t="shared" si="13"/>
        <v>1.5625123930234075E-3</v>
      </c>
      <c r="I204" s="26">
        <f t="shared" si="14"/>
        <v>-2.5289762214257383E-2</v>
      </c>
      <c r="J204" s="26">
        <f t="shared" si="15"/>
        <v>-0.98916573977853295</v>
      </c>
    </row>
    <row r="205" spans="1:10" x14ac:dyDescent="0.25">
      <c r="A205" s="2" t="s">
        <v>4</v>
      </c>
      <c r="B205" s="2" t="s">
        <v>5</v>
      </c>
      <c r="C205" s="3">
        <v>41661</v>
      </c>
      <c r="D205" s="2">
        <v>196.699997</v>
      </c>
      <c r="E205">
        <f t="shared" si="12"/>
        <v>-4.5608970045347808E-2</v>
      </c>
      <c r="F205" s="1">
        <v>41661</v>
      </c>
      <c r="G205">
        <v>6338.95</v>
      </c>
      <c r="H205">
        <f t="shared" si="13"/>
        <v>3.9833380848299793E-3</v>
      </c>
      <c r="I205" s="26">
        <f t="shared" si="14"/>
        <v>-2.2868936522450811E-2</v>
      </c>
      <c r="J205" s="26">
        <f t="shared" si="15"/>
        <v>-0.89447928855675174</v>
      </c>
    </row>
    <row r="206" spans="1:10" x14ac:dyDescent="0.25">
      <c r="A206" s="2" t="s">
        <v>4</v>
      </c>
      <c r="B206" s="2" t="s">
        <v>5</v>
      </c>
      <c r="C206" s="3">
        <v>41662</v>
      </c>
      <c r="D206" s="2">
        <v>188.89999399999999</v>
      </c>
      <c r="E206">
        <f t="shared" si="12"/>
        <v>-3.9654311738499981E-2</v>
      </c>
      <c r="F206" s="1">
        <v>41662</v>
      </c>
      <c r="G206">
        <v>6345.65</v>
      </c>
      <c r="H206">
        <f t="shared" si="13"/>
        <v>1.0569573825318646E-3</v>
      </c>
      <c r="I206" s="26">
        <f t="shared" si="14"/>
        <v>-2.5795317224748926E-2</v>
      </c>
      <c r="J206" s="26">
        <f t="shared" si="15"/>
        <v>-1.008939658240672</v>
      </c>
    </row>
    <row r="207" spans="1:10" x14ac:dyDescent="0.25">
      <c r="A207" s="2" t="s">
        <v>4</v>
      </c>
      <c r="B207" s="2" t="s">
        <v>5</v>
      </c>
      <c r="C207" s="3">
        <v>41663</v>
      </c>
      <c r="D207" s="2">
        <v>190.199997</v>
      </c>
      <c r="E207">
        <f t="shared" si="12"/>
        <v>6.8819642207083032E-3</v>
      </c>
      <c r="F207" s="1">
        <v>41663</v>
      </c>
      <c r="G207">
        <v>6266.75</v>
      </c>
      <c r="H207">
        <f t="shared" si="13"/>
        <v>-1.2433714434297416E-2</v>
      </c>
      <c r="I207" s="26">
        <f t="shared" si="14"/>
        <v>-3.9285989041578206E-2</v>
      </c>
      <c r="J207" s="26">
        <f t="shared" si="15"/>
        <v>-1.5366041833060846</v>
      </c>
    </row>
    <row r="208" spans="1:10" x14ac:dyDescent="0.25">
      <c r="A208" s="2" t="s">
        <v>4</v>
      </c>
      <c r="B208" s="2" t="s">
        <v>5</v>
      </c>
      <c r="C208" s="3">
        <v>41666</v>
      </c>
      <c r="D208" s="2">
        <v>189.89999399999999</v>
      </c>
      <c r="E208">
        <f t="shared" si="12"/>
        <v>-1.5773028639953779E-3</v>
      </c>
      <c r="F208" s="1">
        <v>41666</v>
      </c>
      <c r="G208">
        <v>6135.85</v>
      </c>
      <c r="H208">
        <f t="shared" si="13"/>
        <v>-2.0888020106115568E-2</v>
      </c>
      <c r="I208" s="26">
        <f t="shared" si="14"/>
        <v>-4.7740294713396358E-2</v>
      </c>
      <c r="J208" s="26">
        <f t="shared" si="15"/>
        <v>-1.8672798714888419</v>
      </c>
    </row>
    <row r="209" spans="1:10" x14ac:dyDescent="0.25">
      <c r="A209" s="2" t="s">
        <v>4</v>
      </c>
      <c r="B209" s="2" t="s">
        <v>5</v>
      </c>
      <c r="C209" s="3">
        <v>41667</v>
      </c>
      <c r="D209" s="2">
        <v>199.199997</v>
      </c>
      <c r="E209">
        <f t="shared" si="12"/>
        <v>4.8973161104997276E-2</v>
      </c>
      <c r="F209" s="1">
        <v>41667</v>
      </c>
      <c r="G209">
        <v>6126.25</v>
      </c>
      <c r="H209">
        <f t="shared" si="13"/>
        <v>-1.5645754052006078E-3</v>
      </c>
      <c r="I209" s="26">
        <f t="shared" si="14"/>
        <v>-2.8416850012481398E-2</v>
      </c>
      <c r="J209" s="26">
        <f t="shared" si="15"/>
        <v>-1.1114764238046111</v>
      </c>
    </row>
    <row r="210" spans="1:10" x14ac:dyDescent="0.25">
      <c r="A210" s="2" t="s">
        <v>4</v>
      </c>
      <c r="B210" s="2" t="s">
        <v>5</v>
      </c>
      <c r="C210" s="3">
        <v>41668</v>
      </c>
      <c r="D210" s="2">
        <v>203.800003</v>
      </c>
      <c r="E210">
        <f t="shared" si="12"/>
        <v>2.3092399946170739E-2</v>
      </c>
      <c r="F210" s="1">
        <v>41668</v>
      </c>
      <c r="G210">
        <v>6120.25</v>
      </c>
      <c r="H210">
        <f t="shared" si="13"/>
        <v>-9.7939196082430513E-4</v>
      </c>
      <c r="I210" s="26">
        <f t="shared" si="14"/>
        <v>-2.7831666568105096E-2</v>
      </c>
      <c r="J210" s="26">
        <f t="shared" si="15"/>
        <v>-1.0885879755163821</v>
      </c>
    </row>
    <row r="211" spans="1:10" x14ac:dyDescent="0.25">
      <c r="A211" s="2" t="s">
        <v>4</v>
      </c>
      <c r="B211" s="2" t="s">
        <v>5</v>
      </c>
      <c r="C211" s="3">
        <v>41669</v>
      </c>
      <c r="D211" s="2">
        <v>191.64999399999999</v>
      </c>
      <c r="E211">
        <f t="shared" si="12"/>
        <v>-5.9617315118489E-2</v>
      </c>
      <c r="F211" s="1">
        <v>41669</v>
      </c>
      <c r="G211">
        <v>6073.7</v>
      </c>
      <c r="H211">
        <f t="shared" si="13"/>
        <v>-7.6058984518606598E-3</v>
      </c>
      <c r="I211" s="26">
        <f t="shared" si="14"/>
        <v>-3.445817305914145E-2</v>
      </c>
      <c r="J211" s="26">
        <f t="shared" si="15"/>
        <v>-1.3477724288861308</v>
      </c>
    </row>
    <row r="212" spans="1:10" x14ac:dyDescent="0.25">
      <c r="A212" s="2" t="s">
        <v>4</v>
      </c>
      <c r="B212" s="2" t="s">
        <v>5</v>
      </c>
      <c r="C212" s="3">
        <v>41670</v>
      </c>
      <c r="D212" s="2">
        <v>187</v>
      </c>
      <c r="E212">
        <f t="shared" si="12"/>
        <v>-2.4262948842043719E-2</v>
      </c>
      <c r="F212" s="1">
        <v>41670</v>
      </c>
      <c r="G212">
        <v>6089.5</v>
      </c>
      <c r="H212">
        <f t="shared" si="13"/>
        <v>2.6013797191168919E-3</v>
      </c>
      <c r="I212" s="26">
        <f t="shared" si="14"/>
        <v>-2.4250894888163899E-2</v>
      </c>
      <c r="J212" s="26">
        <f t="shared" si="15"/>
        <v>-0.94853222339981114</v>
      </c>
    </row>
    <row r="213" spans="1:10" x14ac:dyDescent="0.25">
      <c r="A213" s="2" t="s">
        <v>4</v>
      </c>
      <c r="B213" s="2" t="s">
        <v>5</v>
      </c>
      <c r="C213" s="3">
        <v>41673</v>
      </c>
      <c r="D213" s="2">
        <v>189.25</v>
      </c>
      <c r="E213">
        <f t="shared" si="12"/>
        <v>1.2032085561497263E-2</v>
      </c>
      <c r="F213" s="1">
        <v>41673</v>
      </c>
      <c r="G213">
        <v>6001.8</v>
      </c>
      <c r="H213">
        <f t="shared" si="13"/>
        <v>-1.4401839231463986E-2</v>
      </c>
      <c r="I213" s="26">
        <f t="shared" si="14"/>
        <v>-4.1254113838744777E-2</v>
      </c>
      <c r="J213" s="26">
        <f t="shared" si="15"/>
        <v>-1.6135840142935114</v>
      </c>
    </row>
    <row r="214" spans="1:10" x14ac:dyDescent="0.25">
      <c r="A214" s="2" t="s">
        <v>4</v>
      </c>
      <c r="B214" s="2" t="s">
        <v>5</v>
      </c>
      <c r="C214" s="3">
        <v>41674</v>
      </c>
      <c r="D214" s="2">
        <v>184.89999399999999</v>
      </c>
      <c r="E214">
        <f t="shared" si="12"/>
        <v>-2.2985500660501978E-2</v>
      </c>
      <c r="F214" s="1">
        <v>41674</v>
      </c>
      <c r="G214">
        <v>6000.9</v>
      </c>
      <c r="H214">
        <f t="shared" si="13"/>
        <v>-1.4995501349601703E-4</v>
      </c>
      <c r="I214" s="26">
        <f t="shared" si="14"/>
        <v>-2.7002229620776808E-2</v>
      </c>
      <c r="J214" s="26">
        <f t="shared" si="15"/>
        <v>-1.0561459697492779</v>
      </c>
    </row>
    <row r="215" spans="1:10" x14ac:dyDescent="0.25">
      <c r="A215" s="2" t="s">
        <v>4</v>
      </c>
      <c r="B215" s="2" t="s">
        <v>5</v>
      </c>
      <c r="C215" s="3">
        <v>41675</v>
      </c>
      <c r="D215" s="2">
        <v>185</v>
      </c>
      <c r="E215">
        <f t="shared" si="12"/>
        <v>5.4086535016328874E-4</v>
      </c>
      <c r="F215" s="1">
        <v>41675</v>
      </c>
      <c r="G215">
        <v>6022.4</v>
      </c>
      <c r="H215">
        <f t="shared" si="13"/>
        <v>3.5827959139462795E-3</v>
      </c>
      <c r="I215" s="26">
        <f t="shared" si="14"/>
        <v>-2.3269478693334511E-2</v>
      </c>
      <c r="J215" s="26">
        <f t="shared" si="15"/>
        <v>-0.91014580963425373</v>
      </c>
    </row>
    <row r="216" spans="1:10" x14ac:dyDescent="0.25">
      <c r="A216" s="2" t="s">
        <v>4</v>
      </c>
      <c r="B216" s="2" t="s">
        <v>5</v>
      </c>
      <c r="C216" s="3">
        <v>41676</v>
      </c>
      <c r="D216" s="2">
        <v>186.89999399999999</v>
      </c>
      <c r="E216">
        <f t="shared" si="12"/>
        <v>1.027023783783787E-2</v>
      </c>
      <c r="F216" s="1">
        <v>41676</v>
      </c>
      <c r="G216">
        <v>6036.3</v>
      </c>
      <c r="H216">
        <f t="shared" si="13"/>
        <v>2.308049946865065E-3</v>
      </c>
      <c r="I216" s="26">
        <f t="shared" si="14"/>
        <v>-2.4544224660415725E-2</v>
      </c>
      <c r="J216" s="26">
        <f t="shared" si="15"/>
        <v>-0.9600053151082405</v>
      </c>
    </row>
    <row r="217" spans="1:10" x14ac:dyDescent="0.25">
      <c r="A217" s="2" t="s">
        <v>4</v>
      </c>
      <c r="B217" s="2" t="s">
        <v>5</v>
      </c>
      <c r="C217" s="3">
        <v>41677</v>
      </c>
      <c r="D217" s="2">
        <v>185.699997</v>
      </c>
      <c r="E217">
        <f t="shared" si="12"/>
        <v>-6.4205299011406147E-3</v>
      </c>
      <c r="F217" s="1">
        <v>41677</v>
      </c>
      <c r="G217">
        <v>6063.2</v>
      </c>
      <c r="H217">
        <f t="shared" si="13"/>
        <v>4.4563722810331274E-3</v>
      </c>
      <c r="I217" s="26">
        <f t="shared" si="14"/>
        <v>-2.2395902326247663E-2</v>
      </c>
      <c r="J217" s="26">
        <f t="shared" si="15"/>
        <v>-0.8759773660529474</v>
      </c>
    </row>
    <row r="218" spans="1:10" x14ac:dyDescent="0.25">
      <c r="A218" s="2" t="s">
        <v>4</v>
      </c>
      <c r="B218" s="2" t="s">
        <v>5</v>
      </c>
      <c r="C218" s="3">
        <v>41680</v>
      </c>
      <c r="D218" s="2">
        <v>184.949997</v>
      </c>
      <c r="E218">
        <f t="shared" si="12"/>
        <v>-4.0387722784939184E-3</v>
      </c>
      <c r="F218" s="1">
        <v>41680</v>
      </c>
      <c r="G218">
        <v>6053.45</v>
      </c>
      <c r="H218">
        <f t="shared" si="13"/>
        <v>-1.6080617495711769E-3</v>
      </c>
      <c r="I218" s="26">
        <f t="shared" si="14"/>
        <v>-2.8460336356851967E-2</v>
      </c>
      <c r="J218" s="26">
        <f t="shared" si="15"/>
        <v>-1.1131773176934165</v>
      </c>
    </row>
    <row r="219" spans="1:10" x14ac:dyDescent="0.25">
      <c r="A219" s="2" t="s">
        <v>4</v>
      </c>
      <c r="B219" s="2" t="s">
        <v>5</v>
      </c>
      <c r="C219" s="3">
        <v>41681</v>
      </c>
      <c r="D219" s="2">
        <v>185.14999399999999</v>
      </c>
      <c r="E219">
        <f t="shared" si="12"/>
        <v>1.081357141087036E-3</v>
      </c>
      <c r="F219" s="1">
        <v>41681</v>
      </c>
      <c r="G219">
        <v>6062.7</v>
      </c>
      <c r="H219">
        <f t="shared" si="13"/>
        <v>1.5280542500557548E-3</v>
      </c>
      <c r="I219" s="26">
        <f t="shared" si="14"/>
        <v>-2.5324220357225036E-2</v>
      </c>
      <c r="J219" s="26">
        <f t="shared" si="15"/>
        <v>-0.99051351103044205</v>
      </c>
    </row>
    <row r="220" spans="1:10" x14ac:dyDescent="0.25">
      <c r="A220" s="2" t="s">
        <v>4</v>
      </c>
      <c r="B220" s="2" t="s">
        <v>5</v>
      </c>
      <c r="C220" s="3">
        <v>41682</v>
      </c>
      <c r="D220" s="2">
        <v>185.800003</v>
      </c>
      <c r="E220">
        <f t="shared" si="12"/>
        <v>3.5107157497396013E-3</v>
      </c>
      <c r="F220" s="1">
        <v>41682</v>
      </c>
      <c r="G220">
        <v>6084</v>
      </c>
      <c r="H220">
        <f t="shared" si="13"/>
        <v>3.5132861596318676E-3</v>
      </c>
      <c r="I220" s="26">
        <f t="shared" si="14"/>
        <v>-2.3338988447648923E-2</v>
      </c>
      <c r="J220" s="26">
        <f t="shared" si="15"/>
        <v>-0.91286456463739396</v>
      </c>
    </row>
    <row r="221" spans="1:10" x14ac:dyDescent="0.25">
      <c r="A221" s="2" t="s">
        <v>4</v>
      </c>
      <c r="B221" s="2" t="s">
        <v>5</v>
      </c>
      <c r="C221" s="3">
        <v>41683</v>
      </c>
      <c r="D221" s="2">
        <v>184.949997</v>
      </c>
      <c r="E221">
        <f t="shared" si="12"/>
        <v>-4.5748438443243833E-3</v>
      </c>
      <c r="F221" s="1">
        <v>41683</v>
      </c>
      <c r="G221">
        <v>6001.1</v>
      </c>
      <c r="H221">
        <f t="shared" si="13"/>
        <v>-1.362590401051933E-2</v>
      </c>
      <c r="I221" s="26">
        <f t="shared" si="14"/>
        <v>-4.047817861780012E-2</v>
      </c>
      <c r="J221" s="26">
        <f t="shared" si="15"/>
        <v>-1.5832346369311083</v>
      </c>
    </row>
    <row r="222" spans="1:10" x14ac:dyDescent="0.25">
      <c r="A222" s="2" t="s">
        <v>4</v>
      </c>
      <c r="B222" s="2" t="s">
        <v>5</v>
      </c>
      <c r="C222" s="3">
        <v>41684</v>
      </c>
      <c r="D222" s="2">
        <v>185.050003</v>
      </c>
      <c r="E222">
        <f t="shared" si="12"/>
        <v>5.40719122044786E-4</v>
      </c>
      <c r="F222" s="1">
        <v>41684</v>
      </c>
      <c r="G222">
        <v>6048.35</v>
      </c>
      <c r="H222">
        <f t="shared" si="13"/>
        <v>7.8735565146390574E-3</v>
      </c>
      <c r="I222" s="26">
        <f t="shared" si="14"/>
        <v>-1.8978718092641733E-2</v>
      </c>
      <c r="J222" s="26">
        <f t="shared" si="15"/>
        <v>-0.74232005675295143</v>
      </c>
    </row>
    <row r="223" spans="1:10" x14ac:dyDescent="0.25">
      <c r="A223" s="2" t="s">
        <v>4</v>
      </c>
      <c r="B223" s="2" t="s">
        <v>5</v>
      </c>
      <c r="C223" s="3">
        <v>41687</v>
      </c>
      <c r="D223" s="2">
        <v>190.199997</v>
      </c>
      <c r="E223">
        <f t="shared" si="12"/>
        <v>2.7830283255926291E-2</v>
      </c>
      <c r="F223" s="1">
        <v>41687</v>
      </c>
      <c r="G223">
        <v>6073.3</v>
      </c>
      <c r="H223">
        <f t="shared" si="13"/>
        <v>4.1250919672306541E-3</v>
      </c>
      <c r="I223" s="26">
        <f t="shared" si="14"/>
        <v>-2.2727182640050136E-2</v>
      </c>
      <c r="J223" s="26">
        <f t="shared" si="15"/>
        <v>-0.88893482820305603</v>
      </c>
    </row>
    <row r="224" spans="1:10" x14ac:dyDescent="0.25">
      <c r="A224" s="2" t="s">
        <v>4</v>
      </c>
      <c r="B224" s="2" t="s">
        <v>5</v>
      </c>
      <c r="C224" s="3">
        <v>41688</v>
      </c>
      <c r="D224" s="2">
        <v>191.800003</v>
      </c>
      <c r="E224">
        <f t="shared" si="12"/>
        <v>8.4122293650719104E-3</v>
      </c>
      <c r="F224" s="1">
        <v>41688</v>
      </c>
      <c r="G224">
        <v>6127.1</v>
      </c>
      <c r="H224">
        <f t="shared" si="13"/>
        <v>8.8584459848846109E-3</v>
      </c>
      <c r="I224" s="26">
        <f t="shared" si="14"/>
        <v>-1.799382862239618E-2</v>
      </c>
      <c r="J224" s="26">
        <f t="shared" si="15"/>
        <v>-0.70379779176754553</v>
      </c>
    </row>
    <row r="225" spans="1:10" x14ac:dyDescent="0.25">
      <c r="A225" s="2" t="s">
        <v>4</v>
      </c>
      <c r="B225" s="2" t="s">
        <v>5</v>
      </c>
      <c r="C225" s="3">
        <v>41689</v>
      </c>
      <c r="D225" s="2">
        <v>194.300003</v>
      </c>
      <c r="E225">
        <f t="shared" si="12"/>
        <v>1.3034410640754723E-2</v>
      </c>
      <c r="F225" s="1">
        <v>41689</v>
      </c>
      <c r="G225">
        <v>6152.75</v>
      </c>
      <c r="H225">
        <f t="shared" si="13"/>
        <v>4.1863197923976969E-3</v>
      </c>
      <c r="I225" s="26">
        <f t="shared" si="14"/>
        <v>-2.2665954814883094E-2</v>
      </c>
      <c r="J225" s="26">
        <f t="shared" si="15"/>
        <v>-0.886540006675543</v>
      </c>
    </row>
    <row r="226" spans="1:10" x14ac:dyDescent="0.25">
      <c r="A226" s="2" t="s">
        <v>4</v>
      </c>
      <c r="B226" s="2" t="s">
        <v>5</v>
      </c>
      <c r="C226" s="3">
        <v>41690</v>
      </c>
      <c r="D226" s="2">
        <v>193.39999399999999</v>
      </c>
      <c r="E226">
        <f t="shared" si="12"/>
        <v>-4.6320586006373121E-3</v>
      </c>
      <c r="F226" s="1">
        <v>41690</v>
      </c>
      <c r="G226">
        <v>6091.45</v>
      </c>
      <c r="H226">
        <f t="shared" si="13"/>
        <v>-9.9630246637683051E-3</v>
      </c>
      <c r="I226" s="26">
        <f t="shared" si="14"/>
        <v>-3.6815299271049096E-2</v>
      </c>
      <c r="J226" s="26">
        <f t="shared" si="15"/>
        <v>-1.4399673840383203</v>
      </c>
    </row>
    <row r="227" spans="1:10" x14ac:dyDescent="0.25">
      <c r="A227" s="2" t="s">
        <v>4</v>
      </c>
      <c r="B227" s="2" t="s">
        <v>5</v>
      </c>
      <c r="C227" s="3">
        <v>41691</v>
      </c>
      <c r="D227" s="2">
        <v>191.699997</v>
      </c>
      <c r="E227">
        <f t="shared" si="12"/>
        <v>-8.7900571496397628E-3</v>
      </c>
      <c r="F227" s="1">
        <v>41691</v>
      </c>
      <c r="G227">
        <v>6155.45</v>
      </c>
      <c r="H227">
        <f t="shared" si="13"/>
        <v>1.0506529644009222E-2</v>
      </c>
      <c r="I227" s="26">
        <f t="shared" si="14"/>
        <v>-1.6345744963271569E-2</v>
      </c>
      <c r="J227" s="26">
        <f t="shared" si="15"/>
        <v>-0.6393358218176719</v>
      </c>
    </row>
    <row r="228" spans="1:10" x14ac:dyDescent="0.25">
      <c r="A228" s="2" t="s">
        <v>4</v>
      </c>
      <c r="B228" s="2" t="s">
        <v>5</v>
      </c>
      <c r="C228" s="3">
        <v>41694</v>
      </c>
      <c r="D228" s="2">
        <v>192.25</v>
      </c>
      <c r="E228">
        <f t="shared" si="12"/>
        <v>2.869081943699836E-3</v>
      </c>
      <c r="F228" s="1">
        <v>41694</v>
      </c>
      <c r="G228">
        <v>6186.1</v>
      </c>
      <c r="H228">
        <f t="shared" si="13"/>
        <v>4.9793272628322338E-3</v>
      </c>
      <c r="I228" s="26">
        <f t="shared" si="14"/>
        <v>-2.1872947344448557E-2</v>
      </c>
      <c r="J228" s="26">
        <f t="shared" si="15"/>
        <v>-0.85552287751091771</v>
      </c>
    </row>
    <row r="229" spans="1:10" x14ac:dyDescent="0.25">
      <c r="A229" s="2" t="s">
        <v>4</v>
      </c>
      <c r="B229" s="2" t="s">
        <v>5</v>
      </c>
      <c r="C229" s="3">
        <v>41695</v>
      </c>
      <c r="D229" s="2">
        <v>189.60000600000001</v>
      </c>
      <c r="E229">
        <f t="shared" si="12"/>
        <v>-1.3784104031209332E-2</v>
      </c>
      <c r="F229" s="1">
        <v>41695</v>
      </c>
      <c r="G229">
        <v>6200.05</v>
      </c>
      <c r="H229">
        <f t="shared" si="13"/>
        <v>2.255055689368124E-3</v>
      </c>
      <c r="I229" s="26">
        <f t="shared" si="14"/>
        <v>-2.4597218917912667E-2</v>
      </c>
      <c r="J229" s="26">
        <f t="shared" si="15"/>
        <v>-0.96207809473648953</v>
      </c>
    </row>
    <row r="230" spans="1:10" x14ac:dyDescent="0.25">
      <c r="A230" s="2" t="s">
        <v>4</v>
      </c>
      <c r="B230" s="2" t="s">
        <v>5</v>
      </c>
      <c r="C230" s="3">
        <v>41696</v>
      </c>
      <c r="D230" s="2">
        <v>192.199997</v>
      </c>
      <c r="E230">
        <f t="shared" si="12"/>
        <v>1.3713032266465142E-2</v>
      </c>
      <c r="F230" s="1">
        <v>41696</v>
      </c>
      <c r="G230">
        <v>6238.8</v>
      </c>
      <c r="H230">
        <f t="shared" si="13"/>
        <v>6.2499495971806152E-3</v>
      </c>
      <c r="I230" s="26">
        <f t="shared" si="14"/>
        <v>-2.0602325010100175E-2</v>
      </c>
      <c r="J230" s="26">
        <f t="shared" si="15"/>
        <v>-0.8058246608694708</v>
      </c>
    </row>
    <row r="231" spans="1:10" x14ac:dyDescent="0.25">
      <c r="A231" s="2" t="s">
        <v>4</v>
      </c>
      <c r="B231" s="2" t="s">
        <v>5</v>
      </c>
      <c r="C231" s="3">
        <v>41698</v>
      </c>
      <c r="D231" s="2">
        <v>195.550003</v>
      </c>
      <c r="E231">
        <f t="shared" si="12"/>
        <v>1.7429792155511992E-2</v>
      </c>
      <c r="F231" s="1">
        <v>41698</v>
      </c>
      <c r="G231">
        <v>6276.95</v>
      </c>
      <c r="H231">
        <f t="shared" si="13"/>
        <v>6.1149580047443752E-3</v>
      </c>
      <c r="I231" s="26">
        <f t="shared" si="14"/>
        <v>-2.0737316602536415E-2</v>
      </c>
      <c r="J231" s="26">
        <f t="shared" si="15"/>
        <v>-0.81110462583176668</v>
      </c>
    </row>
    <row r="232" spans="1:10" x14ac:dyDescent="0.25">
      <c r="A232" s="2" t="s">
        <v>4</v>
      </c>
      <c r="B232" s="2" t="s">
        <v>5</v>
      </c>
      <c r="C232" s="3">
        <v>41701</v>
      </c>
      <c r="D232" s="2">
        <v>189.89999399999999</v>
      </c>
      <c r="E232">
        <f t="shared" si="12"/>
        <v>-2.8892911855388781E-2</v>
      </c>
      <c r="F232" s="1">
        <v>41701</v>
      </c>
      <c r="G232">
        <v>6221.45</v>
      </c>
      <c r="H232">
        <f t="shared" si="13"/>
        <v>-8.8418738400019015E-3</v>
      </c>
      <c r="I232" s="26">
        <f t="shared" si="14"/>
        <v>-3.5694148447282692E-2</v>
      </c>
      <c r="J232" s="26">
        <f t="shared" si="15"/>
        <v>-1.3961154895602856</v>
      </c>
    </row>
    <row r="233" spans="1:10" x14ac:dyDescent="0.25">
      <c r="A233" s="2" t="s">
        <v>4</v>
      </c>
      <c r="B233" s="2" t="s">
        <v>5</v>
      </c>
      <c r="C233" s="3">
        <v>41702</v>
      </c>
      <c r="D233" s="2">
        <v>190.5</v>
      </c>
      <c r="E233">
        <f t="shared" si="12"/>
        <v>3.1595893573330702E-3</v>
      </c>
      <c r="F233" s="1">
        <v>41702</v>
      </c>
      <c r="G233">
        <v>6297.95</v>
      </c>
      <c r="H233">
        <f t="shared" si="13"/>
        <v>1.2296168899533111E-2</v>
      </c>
      <c r="I233" s="26">
        <f t="shared" si="14"/>
        <v>-1.455610570774768E-2</v>
      </c>
      <c r="J233" s="26">
        <f t="shared" si="15"/>
        <v>-0.56933714713147843</v>
      </c>
    </row>
    <row r="234" spans="1:10" x14ac:dyDescent="0.25">
      <c r="A234" s="2" t="s">
        <v>4</v>
      </c>
      <c r="B234" s="2" t="s">
        <v>5</v>
      </c>
      <c r="C234" s="3">
        <v>41703</v>
      </c>
      <c r="D234" s="2">
        <v>191.050003</v>
      </c>
      <c r="E234">
        <f t="shared" si="12"/>
        <v>2.8871548556430593E-3</v>
      </c>
      <c r="F234" s="1">
        <v>41703</v>
      </c>
      <c r="G234">
        <v>6328.65</v>
      </c>
      <c r="H234">
        <f t="shared" si="13"/>
        <v>4.8746020530490153E-3</v>
      </c>
      <c r="I234" s="26">
        <f t="shared" si="14"/>
        <v>-2.1977672554231775E-2</v>
      </c>
      <c r="J234" s="26">
        <f t="shared" si="15"/>
        <v>-0.8596190247475366</v>
      </c>
    </row>
    <row r="235" spans="1:10" x14ac:dyDescent="0.25">
      <c r="A235" s="2" t="s">
        <v>4</v>
      </c>
      <c r="B235" s="2" t="s">
        <v>5</v>
      </c>
      <c r="C235" s="3">
        <v>41704</v>
      </c>
      <c r="D235" s="2">
        <v>211.550003</v>
      </c>
      <c r="E235">
        <f t="shared" si="12"/>
        <v>0.10730175178275192</v>
      </c>
      <c r="F235" s="1">
        <v>41704</v>
      </c>
      <c r="G235">
        <v>6401.15</v>
      </c>
      <c r="H235">
        <f t="shared" si="13"/>
        <v>1.1455839713050864E-2</v>
      </c>
      <c r="I235" s="26">
        <f t="shared" si="14"/>
        <v>-1.5396434894229927E-2</v>
      </c>
      <c r="J235" s="26">
        <f t="shared" si="15"/>
        <v>-0.60220518417990876</v>
      </c>
    </row>
    <row r="236" spans="1:10" x14ac:dyDescent="0.25">
      <c r="A236" s="2" t="s">
        <v>4</v>
      </c>
      <c r="B236" s="2" t="s">
        <v>5</v>
      </c>
      <c r="C236" s="3">
        <v>41705</v>
      </c>
      <c r="D236" s="2">
        <v>211.10000600000001</v>
      </c>
      <c r="E236">
        <f t="shared" si="12"/>
        <v>-2.1271424893337665E-3</v>
      </c>
      <c r="F236" s="1">
        <v>41705</v>
      </c>
      <c r="G236">
        <v>6526.65</v>
      </c>
      <c r="H236">
        <f t="shared" si="13"/>
        <v>1.9605852073455443E-2</v>
      </c>
      <c r="I236" s="26">
        <f t="shared" si="14"/>
        <v>-7.2464225338253474E-3</v>
      </c>
      <c r="J236" s="26">
        <f t="shared" si="15"/>
        <v>-0.28343140776460884</v>
      </c>
    </row>
    <row r="237" spans="1:10" x14ac:dyDescent="0.25">
      <c r="A237" s="2" t="s">
        <v>4</v>
      </c>
      <c r="B237" s="2" t="s">
        <v>5</v>
      </c>
      <c r="C237" s="3">
        <v>41708</v>
      </c>
      <c r="D237" s="2">
        <v>210.14999399999999</v>
      </c>
      <c r="E237">
        <f t="shared" si="12"/>
        <v>-4.500293571758629E-3</v>
      </c>
      <c r="F237" s="1">
        <v>41708</v>
      </c>
      <c r="G237">
        <v>6537.25</v>
      </c>
      <c r="H237">
        <f t="shared" si="13"/>
        <v>1.624110378218635E-3</v>
      </c>
      <c r="I237" s="26">
        <f t="shared" si="14"/>
        <v>-2.5228164229062155E-2</v>
      </c>
      <c r="J237" s="26">
        <f t="shared" si="15"/>
        <v>-0.98675644007542407</v>
      </c>
    </row>
    <row r="238" spans="1:10" x14ac:dyDescent="0.25">
      <c r="A238" s="2" t="s">
        <v>4</v>
      </c>
      <c r="B238" s="2" t="s">
        <v>5</v>
      </c>
      <c r="C238" s="3">
        <v>41709</v>
      </c>
      <c r="D238" s="2">
        <v>209.550003</v>
      </c>
      <c r="E238">
        <f t="shared" si="12"/>
        <v>-2.8550607524642224E-3</v>
      </c>
      <c r="F238" s="1">
        <v>41709</v>
      </c>
      <c r="G238">
        <v>6511.9</v>
      </c>
      <c r="H238">
        <f t="shared" si="13"/>
        <v>-3.8777773528625437E-3</v>
      </c>
      <c r="I238" s="26">
        <f t="shared" si="14"/>
        <v>-3.0730051960143334E-2</v>
      </c>
      <c r="J238" s="26">
        <f t="shared" si="15"/>
        <v>-1.2019533565820255</v>
      </c>
    </row>
    <row r="239" spans="1:10" x14ac:dyDescent="0.25">
      <c r="A239" s="2" t="s">
        <v>4</v>
      </c>
      <c r="B239" s="2" t="s">
        <v>5</v>
      </c>
      <c r="C239" s="3">
        <v>41710</v>
      </c>
      <c r="D239" s="2">
        <v>203.25</v>
      </c>
      <c r="E239">
        <f t="shared" si="12"/>
        <v>-3.0064437651189158E-2</v>
      </c>
      <c r="F239" s="1">
        <v>41710</v>
      </c>
      <c r="G239">
        <v>6516.9</v>
      </c>
      <c r="H239">
        <f t="shared" si="13"/>
        <v>7.6782505873862483E-4</v>
      </c>
      <c r="I239" s="26">
        <f t="shared" si="14"/>
        <v>-2.6084449548542166E-2</v>
      </c>
      <c r="J239" s="26">
        <f t="shared" si="15"/>
        <v>-1.0202485739408595</v>
      </c>
    </row>
    <row r="240" spans="1:10" x14ac:dyDescent="0.25">
      <c r="A240" s="2" t="s">
        <v>4</v>
      </c>
      <c r="B240" s="2" t="s">
        <v>5</v>
      </c>
      <c r="C240" s="3">
        <v>41711</v>
      </c>
      <c r="D240" s="2">
        <v>203</v>
      </c>
      <c r="E240">
        <f t="shared" si="12"/>
        <v>-1.2300123001229846E-3</v>
      </c>
      <c r="F240" s="1">
        <v>41711</v>
      </c>
      <c r="G240">
        <v>6493.1</v>
      </c>
      <c r="H240">
        <f t="shared" si="13"/>
        <v>-3.6520431493500816E-3</v>
      </c>
      <c r="I240" s="26">
        <f t="shared" si="14"/>
        <v>-3.0504317756630872E-2</v>
      </c>
      <c r="J240" s="26">
        <f t="shared" si="15"/>
        <v>-1.1931241497860501</v>
      </c>
    </row>
    <row r="241" spans="1:10" x14ac:dyDescent="0.25">
      <c r="A241" s="2" t="s">
        <v>4</v>
      </c>
      <c r="B241" s="2" t="s">
        <v>5</v>
      </c>
      <c r="C241" s="3">
        <v>41712</v>
      </c>
      <c r="D241" s="2">
        <v>203</v>
      </c>
      <c r="E241">
        <f t="shared" si="12"/>
        <v>0</v>
      </c>
      <c r="F241" s="1">
        <v>41712</v>
      </c>
      <c r="G241">
        <v>6504.2</v>
      </c>
      <c r="H241">
        <f t="shared" si="13"/>
        <v>1.7095070151391667E-3</v>
      </c>
      <c r="I241" s="26">
        <f t="shared" si="14"/>
        <v>-2.5142767592141624E-2</v>
      </c>
      <c r="J241" s="26">
        <f t="shared" si="15"/>
        <v>-0.98341629686575505</v>
      </c>
    </row>
    <row r="242" spans="1:10" x14ac:dyDescent="0.25">
      <c r="A242" s="2" t="s">
        <v>4</v>
      </c>
      <c r="B242" s="2" t="s">
        <v>5</v>
      </c>
      <c r="C242" s="3">
        <v>41716</v>
      </c>
      <c r="D242" s="2">
        <v>200.35000600000001</v>
      </c>
      <c r="E242">
        <f t="shared" si="12"/>
        <v>-1.3054157635467911E-2</v>
      </c>
      <c r="F242" s="1">
        <v>41716</v>
      </c>
      <c r="G242">
        <v>6516.65</v>
      </c>
      <c r="H242">
        <f t="shared" si="13"/>
        <v>1.9141477814335062E-3</v>
      </c>
      <c r="I242" s="26">
        <f t="shared" si="14"/>
        <v>-2.4938126825847284E-2</v>
      </c>
      <c r="J242" s="26">
        <f t="shared" si="15"/>
        <v>-0.97541212374362629</v>
      </c>
    </row>
    <row r="243" spans="1:10" x14ac:dyDescent="0.25">
      <c r="A243" s="2" t="s">
        <v>4</v>
      </c>
      <c r="B243" s="2" t="s">
        <v>5</v>
      </c>
      <c r="C243" s="3">
        <v>41717</v>
      </c>
      <c r="D243" s="2">
        <v>209.89999399999999</v>
      </c>
      <c r="E243">
        <f t="shared" si="12"/>
        <v>4.7666522156230906E-2</v>
      </c>
      <c r="F243" s="1">
        <v>41717</v>
      </c>
      <c r="G243">
        <v>6524.05</v>
      </c>
      <c r="H243">
        <f t="shared" si="13"/>
        <v>1.1355527763499129E-3</v>
      </c>
      <c r="I243" s="26">
        <f t="shared" si="14"/>
        <v>-2.5716721830930878E-2</v>
      </c>
      <c r="J243" s="26">
        <f t="shared" si="15"/>
        <v>-1.0058655340076894</v>
      </c>
    </row>
    <row r="244" spans="1:10" x14ac:dyDescent="0.25">
      <c r="A244" s="2" t="s">
        <v>4</v>
      </c>
      <c r="B244" s="2" t="s">
        <v>5</v>
      </c>
      <c r="C244" s="3">
        <v>41718</v>
      </c>
      <c r="D244" s="2">
        <v>203.699997</v>
      </c>
      <c r="E244">
        <f t="shared" si="12"/>
        <v>-2.9537861730477233E-2</v>
      </c>
      <c r="F244" s="1">
        <v>41718</v>
      </c>
      <c r="G244">
        <v>6483.1</v>
      </c>
      <c r="H244">
        <f t="shared" si="13"/>
        <v>-6.2767759290623948E-3</v>
      </c>
      <c r="I244" s="26">
        <f t="shared" si="14"/>
        <v>-3.3129050536343185E-2</v>
      </c>
      <c r="J244" s="26">
        <f t="shared" si="15"/>
        <v>-1.2957860775562291</v>
      </c>
    </row>
    <row r="245" spans="1:10" x14ac:dyDescent="0.25">
      <c r="A245" s="2" t="s">
        <v>4</v>
      </c>
      <c r="B245" s="2" t="s">
        <v>5</v>
      </c>
      <c r="C245" s="3">
        <v>41719</v>
      </c>
      <c r="D245" s="2">
        <v>199.25</v>
      </c>
      <c r="E245">
        <f t="shared" si="12"/>
        <v>-2.1845837336953888E-2</v>
      </c>
      <c r="F245" s="1">
        <v>41719</v>
      </c>
      <c r="G245">
        <v>6493.2</v>
      </c>
      <c r="H245">
        <f t="shared" si="13"/>
        <v>1.5578966852276555E-3</v>
      </c>
      <c r="I245" s="26">
        <f t="shared" si="14"/>
        <v>-2.5294377922053135E-2</v>
      </c>
      <c r="J245" s="26">
        <f t="shared" si="15"/>
        <v>-0.98934627528447028</v>
      </c>
    </row>
    <row r="246" spans="1:10" x14ac:dyDescent="0.25">
      <c r="A246" s="2" t="s">
        <v>4</v>
      </c>
      <c r="B246" s="2" t="s">
        <v>5</v>
      </c>
      <c r="C246" s="3">
        <v>41720</v>
      </c>
      <c r="D246" s="2">
        <v>216.64999399999999</v>
      </c>
      <c r="E246">
        <f t="shared" si="12"/>
        <v>8.7327447929736568E-2</v>
      </c>
      <c r="F246" s="1">
        <v>41720</v>
      </c>
      <c r="G246">
        <v>6494.9</v>
      </c>
      <c r="H246">
        <f t="shared" si="13"/>
        <v>2.6181235754330068E-4</v>
      </c>
      <c r="I246" s="26">
        <f t="shared" si="14"/>
        <v>-2.659046224973749E-2</v>
      </c>
      <c r="J246" s="26">
        <f t="shared" si="15"/>
        <v>-1.0400403941910725</v>
      </c>
    </row>
    <row r="247" spans="1:10" x14ac:dyDescent="0.25">
      <c r="A247" s="2" t="s">
        <v>4</v>
      </c>
      <c r="B247" s="2" t="s">
        <v>5</v>
      </c>
      <c r="C247" s="3">
        <v>41722</v>
      </c>
      <c r="D247" s="2">
        <v>222.949997</v>
      </c>
      <c r="E247">
        <f t="shared" si="12"/>
        <v>2.9079174587929968E-2</v>
      </c>
      <c r="F247" s="1">
        <v>41722</v>
      </c>
      <c r="G247">
        <v>6583.5</v>
      </c>
      <c r="H247">
        <f t="shared" si="13"/>
        <v>1.3641472539992927E-2</v>
      </c>
      <c r="I247" s="26">
        <f t="shared" si="14"/>
        <v>-1.3210802067287863E-2</v>
      </c>
      <c r="J247" s="26">
        <f t="shared" si="15"/>
        <v>-0.51671789909473831</v>
      </c>
    </row>
    <row r="248" spans="1:10" x14ac:dyDescent="0.25">
      <c r="A248" s="2" t="s">
        <v>4</v>
      </c>
      <c r="B248" s="2" t="s">
        <v>5</v>
      </c>
      <c r="C248" s="3">
        <v>41723</v>
      </c>
      <c r="D248" s="2">
        <v>219.300003</v>
      </c>
      <c r="E248">
        <f t="shared" si="12"/>
        <v>-1.6371357026750633E-2</v>
      </c>
      <c r="F248" s="1">
        <v>41723</v>
      </c>
      <c r="G248">
        <v>6589.75</v>
      </c>
      <c r="H248">
        <f t="shared" si="13"/>
        <v>9.4934305460614432E-4</v>
      </c>
      <c r="I248" s="26">
        <f t="shared" si="14"/>
        <v>-2.5902931552674646E-2</v>
      </c>
      <c r="J248" s="26">
        <f t="shared" si="15"/>
        <v>-1.0131488083857614</v>
      </c>
    </row>
    <row r="249" spans="1:10" x14ac:dyDescent="0.25">
      <c r="A249" s="2" t="s">
        <v>4</v>
      </c>
      <c r="B249" s="2" t="s">
        <v>5</v>
      </c>
      <c r="C249" s="3">
        <v>41724</v>
      </c>
      <c r="D249" s="2">
        <v>215.85000600000001</v>
      </c>
      <c r="E249">
        <f t="shared" si="12"/>
        <v>-1.5731860249906138E-2</v>
      </c>
      <c r="F249" s="1">
        <v>41724</v>
      </c>
      <c r="G249">
        <v>6601.4</v>
      </c>
      <c r="H249">
        <f t="shared" si="13"/>
        <v>1.767897112940453E-3</v>
      </c>
      <c r="I249" s="26">
        <f t="shared" si="14"/>
        <v>-2.5084377494340337E-2</v>
      </c>
      <c r="J249" s="26">
        <f t="shared" si="15"/>
        <v>-0.98113246818448774</v>
      </c>
    </row>
    <row r="250" spans="1:10" x14ac:dyDescent="0.25">
      <c r="A250" s="2" t="s">
        <v>4</v>
      </c>
      <c r="B250" s="2" t="s">
        <v>5</v>
      </c>
      <c r="C250" s="3">
        <v>41725</v>
      </c>
      <c r="D250" s="2">
        <v>216.64999399999999</v>
      </c>
      <c r="E250">
        <f t="shared" si="12"/>
        <v>3.7062218103436351E-3</v>
      </c>
      <c r="F250" s="1">
        <v>41725</v>
      </c>
      <c r="G250">
        <v>6641.75</v>
      </c>
      <c r="H250">
        <f t="shared" si="13"/>
        <v>6.1123398067077783E-3</v>
      </c>
      <c r="I250" s="26">
        <f t="shared" si="14"/>
        <v>-2.0739934800573012E-2</v>
      </c>
      <c r="J250" s="26">
        <f t="shared" si="15"/>
        <v>-0.81120703216425083</v>
      </c>
    </row>
    <row r="251" spans="1:10" x14ac:dyDescent="0.25">
      <c r="A251" s="2" t="s">
        <v>4</v>
      </c>
      <c r="B251" s="2" t="s">
        <v>5</v>
      </c>
      <c r="C251" s="3">
        <v>41726</v>
      </c>
      <c r="D251" s="2">
        <v>218.14999399999999</v>
      </c>
      <c r="E251">
        <f t="shared" si="12"/>
        <v>6.9236097001692531E-3</v>
      </c>
      <c r="F251" s="1">
        <v>41726</v>
      </c>
      <c r="G251">
        <v>6695.9</v>
      </c>
      <c r="H251">
        <f t="shared" si="13"/>
        <v>8.1529717318478134E-3</v>
      </c>
      <c r="I251" s="26">
        <f t="shared" si="14"/>
        <v>-1.8699302875432977E-2</v>
      </c>
      <c r="J251" s="26">
        <f t="shared" si="15"/>
        <v>-0.73139120903607324</v>
      </c>
    </row>
    <row r="252" spans="1:10" x14ac:dyDescent="0.25">
      <c r="A252" s="2" t="s">
        <v>4</v>
      </c>
      <c r="B252" s="2" t="s">
        <v>5</v>
      </c>
      <c r="C252" s="3">
        <v>41729</v>
      </c>
      <c r="D252" s="2">
        <v>218.39999399999999</v>
      </c>
      <c r="E252">
        <f t="shared" si="12"/>
        <v>1.1460004899197518E-3</v>
      </c>
      <c r="F252" s="1">
        <v>41729</v>
      </c>
      <c r="G252">
        <v>6704.2</v>
      </c>
      <c r="H252">
        <f t="shared" si="13"/>
        <v>1.2395645096252572E-3</v>
      </c>
      <c r="I252" s="26">
        <f t="shared" si="14"/>
        <v>-2.5612710097655533E-2</v>
      </c>
      <c r="J252" s="26">
        <f t="shared" si="15"/>
        <v>-1.0017972931828332</v>
      </c>
    </row>
    <row r="253" spans="1:10" x14ac:dyDescent="0.25">
      <c r="A253" s="4" t="s">
        <v>4</v>
      </c>
      <c r="B253" s="4" t="s">
        <v>5</v>
      </c>
      <c r="C253" s="5">
        <v>41730</v>
      </c>
      <c r="D253" s="4">
        <v>221.64999399999999</v>
      </c>
      <c r="E253">
        <f t="shared" si="12"/>
        <v>1.4880952789769752E-2</v>
      </c>
      <c r="F253" s="1">
        <v>41730</v>
      </c>
      <c r="G253">
        <v>6721.05</v>
      </c>
      <c r="H253">
        <f t="shared" si="13"/>
        <v>2.5133498403986376E-3</v>
      </c>
      <c r="I253" s="26">
        <f t="shared" si="14"/>
        <v>-2.4338924766882153E-2</v>
      </c>
      <c r="J253" s="26">
        <f t="shared" si="15"/>
        <v>-0.95197536135291794</v>
      </c>
    </row>
    <row r="254" spans="1:10" x14ac:dyDescent="0.25">
      <c r="A254" s="4" t="s">
        <v>4</v>
      </c>
      <c r="B254" s="4" t="s">
        <v>5</v>
      </c>
      <c r="C254" s="5">
        <v>41731</v>
      </c>
      <c r="D254" s="4">
        <v>217.75</v>
      </c>
      <c r="E254">
        <f t="shared" si="12"/>
        <v>-1.759528132448307E-2</v>
      </c>
      <c r="F254" s="1">
        <v>41731</v>
      </c>
      <c r="G254">
        <v>6752.55</v>
      </c>
      <c r="H254">
        <f>(G254/G253)-1</f>
        <v>4.686767692547944E-3</v>
      </c>
      <c r="I254" s="26">
        <f t="shared" si="14"/>
        <v>-2.2165506914732847E-2</v>
      </c>
      <c r="J254" s="26">
        <f t="shared" si="15"/>
        <v>-0.86696584408837341</v>
      </c>
    </row>
    <row r="255" spans="1:10" x14ac:dyDescent="0.25">
      <c r="A255" s="4" t="s">
        <v>4</v>
      </c>
      <c r="B255" s="4" t="s">
        <v>5</v>
      </c>
      <c r="C255" s="5">
        <v>41732</v>
      </c>
      <c r="D255" s="4">
        <v>219.10000600000001</v>
      </c>
      <c r="E255">
        <f t="shared" si="12"/>
        <v>6.1997979334098563E-3</v>
      </c>
      <c r="F255" s="1">
        <v>41732</v>
      </c>
      <c r="G255">
        <v>6736.1</v>
      </c>
      <c r="H255">
        <f t="shared" ref="H255:H318" si="16">(G255/G254)-1</f>
        <v>-2.4361167262737515E-3</v>
      </c>
      <c r="I255" s="26">
        <f t="shared" si="14"/>
        <v>-2.9288391333554542E-2</v>
      </c>
      <c r="J255" s="26">
        <f t="shared" si="15"/>
        <v>-1.1455652700461489</v>
      </c>
    </row>
    <row r="256" spans="1:10" x14ac:dyDescent="0.25">
      <c r="A256" s="4" t="s">
        <v>4</v>
      </c>
      <c r="B256" s="4" t="s">
        <v>5</v>
      </c>
      <c r="C256" s="5">
        <v>41733</v>
      </c>
      <c r="D256" s="4">
        <v>221.39999399999999</v>
      </c>
      <c r="E256">
        <f t="shared" si="12"/>
        <v>1.0497434673735206E-2</v>
      </c>
      <c r="F256" s="1">
        <v>41733</v>
      </c>
      <c r="G256">
        <v>6694.35</v>
      </c>
      <c r="H256">
        <f t="shared" si="16"/>
        <v>-6.1979483677498948E-3</v>
      </c>
      <c r="I256" s="26">
        <f t="shared" si="14"/>
        <v>-3.3050222975030685E-2</v>
      </c>
      <c r="J256" s="26">
        <f t="shared" si="15"/>
        <v>-1.2927028724892926</v>
      </c>
    </row>
    <row r="257" spans="1:10" x14ac:dyDescent="0.25">
      <c r="A257" s="4" t="s">
        <v>4</v>
      </c>
      <c r="B257" s="4" t="s">
        <v>5</v>
      </c>
      <c r="C257" s="5">
        <v>41736</v>
      </c>
      <c r="D257" s="4">
        <v>225.449997</v>
      </c>
      <c r="E257">
        <f t="shared" si="12"/>
        <v>1.829269697270175E-2</v>
      </c>
      <c r="F257" s="1">
        <v>41736</v>
      </c>
      <c r="G257">
        <v>6695.05</v>
      </c>
      <c r="H257">
        <f t="shared" si="16"/>
        <v>1.045657905547337E-4</v>
      </c>
      <c r="I257" s="26">
        <f t="shared" si="14"/>
        <v>-2.6747708816726057E-2</v>
      </c>
      <c r="J257" s="26">
        <f t="shared" si="15"/>
        <v>-1.0461908243708862</v>
      </c>
    </row>
    <row r="258" spans="1:10" x14ac:dyDescent="0.25">
      <c r="A258" s="4" t="s">
        <v>4</v>
      </c>
      <c r="B258" s="4" t="s">
        <v>5</v>
      </c>
      <c r="C258" s="5">
        <v>41738</v>
      </c>
      <c r="D258" s="4">
        <v>220.550003</v>
      </c>
      <c r="E258">
        <f t="shared" si="12"/>
        <v>-2.1734282835231045E-2</v>
      </c>
      <c r="F258" s="1">
        <v>41738</v>
      </c>
      <c r="G258">
        <v>6796.2</v>
      </c>
      <c r="H258">
        <f t="shared" si="16"/>
        <v>1.5108176936692086E-2</v>
      </c>
      <c r="I258" s="26">
        <f t="shared" si="14"/>
        <v>-1.1744097670588705E-2</v>
      </c>
      <c r="J258" s="26">
        <f t="shared" si="15"/>
        <v>-0.45935026837896042</v>
      </c>
    </row>
    <row r="259" spans="1:10" x14ac:dyDescent="0.25">
      <c r="A259" s="4" t="s">
        <v>4</v>
      </c>
      <c r="B259" s="4" t="s">
        <v>5</v>
      </c>
      <c r="C259" s="5">
        <v>41739</v>
      </c>
      <c r="D259" s="4">
        <v>220.050003</v>
      </c>
      <c r="E259">
        <f t="shared" ref="E259:E322" si="17">(D259/D258)-1</f>
        <v>-2.2670595928308002E-3</v>
      </c>
      <c r="F259" s="1">
        <v>41739</v>
      </c>
      <c r="G259">
        <v>6796.4</v>
      </c>
      <c r="H259">
        <f t="shared" si="16"/>
        <v>2.942820988205419E-5</v>
      </c>
      <c r="I259" s="26">
        <f t="shared" si="14"/>
        <v>-2.6822846397398736E-2</v>
      </c>
      <c r="J259" s="26">
        <f t="shared" si="15"/>
        <v>-1.0491297021642629</v>
      </c>
    </row>
    <row r="260" spans="1:10" x14ac:dyDescent="0.25">
      <c r="A260" s="4" t="s">
        <v>4</v>
      </c>
      <c r="B260" s="4" t="s">
        <v>5</v>
      </c>
      <c r="C260" s="5">
        <v>41740</v>
      </c>
      <c r="D260" s="4">
        <v>219.949997</v>
      </c>
      <c r="E260">
        <f t="shared" si="17"/>
        <v>-4.5446943256799432E-4</v>
      </c>
      <c r="F260" s="1">
        <v>41740</v>
      </c>
      <c r="G260">
        <v>6776.3</v>
      </c>
      <c r="H260">
        <f t="shared" si="16"/>
        <v>-2.9574480607379439E-3</v>
      </c>
      <c r="I260" s="26">
        <f t="shared" ref="I260:I323" si="18">H260-$M$3</f>
        <v>-2.9809722668018734E-2</v>
      </c>
      <c r="J260" s="26">
        <f t="shared" ref="J260:J323" si="19">I260/$E$1238</f>
        <v>-1.1659562524032026</v>
      </c>
    </row>
    <row r="261" spans="1:10" x14ac:dyDescent="0.25">
      <c r="A261" s="4" t="s">
        <v>4</v>
      </c>
      <c r="B261" s="4" t="s">
        <v>5</v>
      </c>
      <c r="C261" s="5">
        <v>41744</v>
      </c>
      <c r="D261" s="4">
        <v>223.75</v>
      </c>
      <c r="E261">
        <f t="shared" si="17"/>
        <v>1.7276667660059086E-2</v>
      </c>
      <c r="F261" s="1">
        <v>41744</v>
      </c>
      <c r="G261">
        <v>6733.1</v>
      </c>
      <c r="H261">
        <f t="shared" si="16"/>
        <v>-6.3751604858107713E-3</v>
      </c>
      <c r="I261" s="26">
        <f t="shared" si="18"/>
        <v>-3.3227435093091562E-2</v>
      </c>
      <c r="J261" s="26">
        <f t="shared" si="19"/>
        <v>-1.2996342210078875</v>
      </c>
    </row>
    <row r="262" spans="1:10" x14ac:dyDescent="0.25">
      <c r="A262" s="4" t="s">
        <v>4</v>
      </c>
      <c r="B262" s="4" t="s">
        <v>5</v>
      </c>
      <c r="C262" s="5">
        <v>41745</v>
      </c>
      <c r="D262" s="4">
        <v>224.10000600000001</v>
      </c>
      <c r="E262">
        <f t="shared" si="17"/>
        <v>1.5642726256983597E-3</v>
      </c>
      <c r="F262" s="1">
        <v>41745</v>
      </c>
      <c r="G262">
        <v>6675.3</v>
      </c>
      <c r="H262">
        <f t="shared" si="16"/>
        <v>-8.5844558969865314E-3</v>
      </c>
      <c r="I262" s="26">
        <f t="shared" si="18"/>
        <v>-3.5436730504267322E-2</v>
      </c>
      <c r="J262" s="26">
        <f t="shared" si="19"/>
        <v>-1.3860470275527021</v>
      </c>
    </row>
    <row r="263" spans="1:10" x14ac:dyDescent="0.25">
      <c r="A263" s="4" t="s">
        <v>4</v>
      </c>
      <c r="B263" s="4" t="s">
        <v>5</v>
      </c>
      <c r="C263" s="5">
        <v>41746</v>
      </c>
      <c r="D263" s="4">
        <v>223.39999399999999</v>
      </c>
      <c r="E263">
        <f t="shared" si="17"/>
        <v>-3.1236589971355144E-3</v>
      </c>
      <c r="F263" s="1">
        <v>41746</v>
      </c>
      <c r="G263">
        <v>6779.4</v>
      </c>
      <c r="H263">
        <f t="shared" si="16"/>
        <v>1.5594804727877332E-2</v>
      </c>
      <c r="I263" s="26">
        <f t="shared" si="18"/>
        <v>-1.1257469879403459E-2</v>
      </c>
      <c r="J263" s="26">
        <f t="shared" si="19"/>
        <v>-0.44031665568673917</v>
      </c>
    </row>
    <row r="264" spans="1:10" x14ac:dyDescent="0.25">
      <c r="A264" s="4" t="s">
        <v>4</v>
      </c>
      <c r="B264" s="4" t="s">
        <v>5</v>
      </c>
      <c r="C264" s="5">
        <v>41750</v>
      </c>
      <c r="D264" s="4">
        <v>223.39999399999999</v>
      </c>
      <c r="E264">
        <f t="shared" si="17"/>
        <v>0</v>
      </c>
      <c r="F264" s="1">
        <v>41750</v>
      </c>
      <c r="G264">
        <v>6817.65</v>
      </c>
      <c r="H264">
        <f t="shared" si="16"/>
        <v>5.6420922205504542E-3</v>
      </c>
      <c r="I264" s="26">
        <f t="shared" si="18"/>
        <v>-2.1210182386730336E-2</v>
      </c>
      <c r="J264" s="26">
        <f t="shared" si="19"/>
        <v>-0.8295999611882392</v>
      </c>
    </row>
    <row r="265" spans="1:10" x14ac:dyDescent="0.25">
      <c r="A265" s="4" t="s">
        <v>4</v>
      </c>
      <c r="B265" s="4" t="s">
        <v>5</v>
      </c>
      <c r="C265" s="5">
        <v>41751</v>
      </c>
      <c r="D265" s="4">
        <v>217</v>
      </c>
      <c r="E265">
        <f t="shared" si="17"/>
        <v>-2.8648138638714515E-2</v>
      </c>
      <c r="F265" s="1">
        <v>41751</v>
      </c>
      <c r="G265">
        <v>6815.35</v>
      </c>
      <c r="H265">
        <f t="shared" si="16"/>
        <v>-3.3735964738568214E-4</v>
      </c>
      <c r="I265" s="26">
        <f t="shared" si="18"/>
        <v>-2.7189634254666473E-2</v>
      </c>
      <c r="J265" s="26">
        <f t="shared" si="19"/>
        <v>-1.063475981069625</v>
      </c>
    </row>
    <row r="266" spans="1:10" x14ac:dyDescent="0.25">
      <c r="A266" s="4" t="s">
        <v>4</v>
      </c>
      <c r="B266" s="4" t="s">
        <v>5</v>
      </c>
      <c r="C266" s="5">
        <v>41752</v>
      </c>
      <c r="D266" s="4">
        <v>216.60000600000001</v>
      </c>
      <c r="E266">
        <f t="shared" si="17"/>
        <v>-1.8432903225805708E-3</v>
      </c>
      <c r="F266" s="1">
        <v>41752</v>
      </c>
      <c r="G266">
        <v>6840.8</v>
      </c>
      <c r="H266">
        <f t="shared" si="16"/>
        <v>3.7342176117147741E-3</v>
      </c>
      <c r="I266" s="26">
        <f t="shared" si="18"/>
        <v>-2.3118056995566016E-2</v>
      </c>
      <c r="J266" s="26">
        <f t="shared" si="19"/>
        <v>-0.90422320923877608</v>
      </c>
    </row>
    <row r="267" spans="1:10" x14ac:dyDescent="0.25">
      <c r="A267" s="4" t="s">
        <v>4</v>
      </c>
      <c r="B267" s="4" t="s">
        <v>5</v>
      </c>
      <c r="C267" s="5">
        <v>41754</v>
      </c>
      <c r="D267" s="4">
        <v>214.35000600000001</v>
      </c>
      <c r="E267">
        <f t="shared" si="17"/>
        <v>-1.0387811346598053E-2</v>
      </c>
      <c r="F267" s="1">
        <v>41754</v>
      </c>
      <c r="G267">
        <v>6782.75</v>
      </c>
      <c r="H267">
        <f t="shared" si="16"/>
        <v>-8.4858496082329538E-3</v>
      </c>
      <c r="I267" s="26">
        <f t="shared" si="18"/>
        <v>-3.5338124215513744E-2</v>
      </c>
      <c r="J267" s="26">
        <f t="shared" si="19"/>
        <v>-1.3821902114333811</v>
      </c>
    </row>
    <row r="268" spans="1:10" x14ac:dyDescent="0.25">
      <c r="A268" s="4" t="s">
        <v>4</v>
      </c>
      <c r="B268" s="4" t="s">
        <v>5</v>
      </c>
      <c r="C268" s="5">
        <v>41757</v>
      </c>
      <c r="D268" s="4">
        <v>206.60000600000001</v>
      </c>
      <c r="E268">
        <f t="shared" si="17"/>
        <v>-3.6155818908631177E-2</v>
      </c>
      <c r="F268" s="1">
        <v>41757</v>
      </c>
      <c r="G268">
        <v>6761.25</v>
      </c>
      <c r="H268">
        <f t="shared" si="16"/>
        <v>-3.1698057572518978E-3</v>
      </c>
      <c r="I268" s="26">
        <f t="shared" si="18"/>
        <v>-3.0022080364532688E-2</v>
      </c>
      <c r="J268" s="26">
        <f t="shared" si="19"/>
        <v>-1.1742622600354715</v>
      </c>
    </row>
    <row r="269" spans="1:10" x14ac:dyDescent="0.25">
      <c r="A269" s="4" t="s">
        <v>4</v>
      </c>
      <c r="B269" s="4" t="s">
        <v>5</v>
      </c>
      <c r="C269" s="5">
        <v>41758</v>
      </c>
      <c r="D269" s="4">
        <v>208.050003</v>
      </c>
      <c r="E269">
        <f t="shared" si="17"/>
        <v>7.0183783053714421E-3</v>
      </c>
      <c r="F269" s="1">
        <v>41758</v>
      </c>
      <c r="G269">
        <v>6715.25</v>
      </c>
      <c r="H269">
        <f t="shared" si="16"/>
        <v>-6.8034756886670156E-3</v>
      </c>
      <c r="I269" s="26">
        <f t="shared" si="18"/>
        <v>-3.3655750295947806E-2</v>
      </c>
      <c r="J269" s="26">
        <f t="shared" si="19"/>
        <v>-1.3163870366691133</v>
      </c>
    </row>
    <row r="270" spans="1:10" x14ac:dyDescent="0.25">
      <c r="A270" s="4" t="s">
        <v>4</v>
      </c>
      <c r="B270" s="4" t="s">
        <v>5</v>
      </c>
      <c r="C270" s="5">
        <v>41759</v>
      </c>
      <c r="D270" s="4">
        <v>204.949997</v>
      </c>
      <c r="E270">
        <f t="shared" si="17"/>
        <v>-1.4900292983893948E-2</v>
      </c>
      <c r="F270" s="1">
        <v>41759</v>
      </c>
      <c r="G270">
        <v>6696.4</v>
      </c>
      <c r="H270">
        <f t="shared" si="16"/>
        <v>-2.8070436692603229E-3</v>
      </c>
      <c r="I270" s="26">
        <f t="shared" si="18"/>
        <v>-2.9659318276541113E-2</v>
      </c>
      <c r="J270" s="26">
        <f t="shared" si="19"/>
        <v>-1.1600734422011347</v>
      </c>
    </row>
    <row r="271" spans="1:10" x14ac:dyDescent="0.25">
      <c r="A271" s="4" t="s">
        <v>4</v>
      </c>
      <c r="B271" s="4" t="s">
        <v>5</v>
      </c>
      <c r="C271" s="5">
        <v>41761</v>
      </c>
      <c r="D271" s="4">
        <v>203.050003</v>
      </c>
      <c r="E271">
        <f t="shared" si="17"/>
        <v>-9.2705246538744568E-3</v>
      </c>
      <c r="F271" s="1">
        <v>41761</v>
      </c>
      <c r="G271">
        <v>6694.8</v>
      </c>
      <c r="H271">
        <f t="shared" si="16"/>
        <v>-2.3893435278643516E-4</v>
      </c>
      <c r="I271" s="26">
        <f t="shared" si="18"/>
        <v>-2.7091208960067226E-2</v>
      </c>
      <c r="J271" s="26">
        <f t="shared" si="19"/>
        <v>-1.0596262442266942</v>
      </c>
    </row>
    <row r="272" spans="1:10" x14ac:dyDescent="0.25">
      <c r="A272" s="4" t="s">
        <v>4</v>
      </c>
      <c r="B272" s="4" t="s">
        <v>5</v>
      </c>
      <c r="C272" s="5">
        <v>41764</v>
      </c>
      <c r="D272" s="4">
        <v>200.64999399999999</v>
      </c>
      <c r="E272">
        <f t="shared" si="17"/>
        <v>-1.1819792979761767E-2</v>
      </c>
      <c r="F272" s="1">
        <v>41764</v>
      </c>
      <c r="G272">
        <v>6699.35</v>
      </c>
      <c r="H272">
        <f t="shared" si="16"/>
        <v>6.7963195315767777E-4</v>
      </c>
      <c r="I272" s="26">
        <f t="shared" si="18"/>
        <v>-2.6172642654123113E-2</v>
      </c>
      <c r="J272" s="26">
        <f t="shared" si="19"/>
        <v>-1.0236980962331714</v>
      </c>
    </row>
    <row r="273" spans="1:10" x14ac:dyDescent="0.25">
      <c r="A273" s="4" t="s">
        <v>4</v>
      </c>
      <c r="B273" s="4" t="s">
        <v>5</v>
      </c>
      <c r="C273" s="5">
        <v>41765</v>
      </c>
      <c r="D273" s="4">
        <v>199.75</v>
      </c>
      <c r="E273">
        <f t="shared" si="17"/>
        <v>-4.4853926085838269E-3</v>
      </c>
      <c r="F273" s="1">
        <v>41765</v>
      </c>
      <c r="G273">
        <v>6715.3</v>
      </c>
      <c r="H273">
        <f t="shared" si="16"/>
        <v>2.3808279907751029E-3</v>
      </c>
      <c r="I273" s="26">
        <f t="shared" si="18"/>
        <v>-2.4471446616505688E-2</v>
      </c>
      <c r="J273" s="26">
        <f t="shared" si="19"/>
        <v>-0.95715872655457979</v>
      </c>
    </row>
    <row r="274" spans="1:10" x14ac:dyDescent="0.25">
      <c r="A274" s="4" t="s">
        <v>4</v>
      </c>
      <c r="B274" s="4" t="s">
        <v>5</v>
      </c>
      <c r="C274" s="5">
        <v>41766</v>
      </c>
      <c r="D274" s="4">
        <v>206.85000600000001</v>
      </c>
      <c r="E274">
        <f t="shared" si="17"/>
        <v>3.5544460575719583E-2</v>
      </c>
      <c r="F274" s="1">
        <v>41766</v>
      </c>
      <c r="G274">
        <v>6652.55</v>
      </c>
      <c r="H274">
        <f t="shared" si="16"/>
        <v>-9.344333090107626E-3</v>
      </c>
      <c r="I274" s="26">
        <f t="shared" si="18"/>
        <v>-3.6196607697388417E-2</v>
      </c>
      <c r="J274" s="26">
        <f t="shared" si="19"/>
        <v>-1.4157683226564859</v>
      </c>
    </row>
    <row r="275" spans="1:10" x14ac:dyDescent="0.25">
      <c r="A275" s="4" t="s">
        <v>4</v>
      </c>
      <c r="B275" s="4" t="s">
        <v>5</v>
      </c>
      <c r="C275" s="5">
        <v>41767</v>
      </c>
      <c r="D275" s="4">
        <v>202.949997</v>
      </c>
      <c r="E275">
        <f t="shared" si="17"/>
        <v>-1.8854285167388407E-2</v>
      </c>
      <c r="F275" s="1">
        <v>41767</v>
      </c>
      <c r="G275">
        <v>6659.85</v>
      </c>
      <c r="H275">
        <f t="shared" si="16"/>
        <v>1.097323582686327E-3</v>
      </c>
      <c r="I275" s="26">
        <f t="shared" si="18"/>
        <v>-2.5754951024594464E-2</v>
      </c>
      <c r="J275" s="26">
        <f t="shared" si="19"/>
        <v>-1.0073608034495689</v>
      </c>
    </row>
    <row r="276" spans="1:10" x14ac:dyDescent="0.25">
      <c r="A276" s="4" t="s">
        <v>4</v>
      </c>
      <c r="B276" s="4" t="s">
        <v>5</v>
      </c>
      <c r="C276" s="5">
        <v>41768</v>
      </c>
      <c r="D276" s="4">
        <v>209.60000600000001</v>
      </c>
      <c r="E276">
        <f t="shared" si="17"/>
        <v>3.2766736133531538E-2</v>
      </c>
      <c r="F276" s="1">
        <v>41768</v>
      </c>
      <c r="G276">
        <v>6858.8</v>
      </c>
      <c r="H276">
        <f t="shared" si="16"/>
        <v>2.9873045188705483E-2</v>
      </c>
      <c r="I276" s="26">
        <f t="shared" si="18"/>
        <v>3.0207705814246921E-3</v>
      </c>
      <c r="J276" s="26">
        <f t="shared" si="19"/>
        <v>0.11815226816136858</v>
      </c>
    </row>
    <row r="277" spans="1:10" x14ac:dyDescent="0.25">
      <c r="A277" s="4" t="s">
        <v>4</v>
      </c>
      <c r="B277" s="4" t="s">
        <v>5</v>
      </c>
      <c r="C277" s="5">
        <v>41771</v>
      </c>
      <c r="D277" s="4">
        <v>213.699997</v>
      </c>
      <c r="E277">
        <f t="shared" si="17"/>
        <v>1.9561025203405746E-2</v>
      </c>
      <c r="F277" s="1">
        <v>41771</v>
      </c>
      <c r="G277">
        <v>7014.25</v>
      </c>
      <c r="H277">
        <f t="shared" si="16"/>
        <v>2.2664314457339518E-2</v>
      </c>
      <c r="I277" s="26">
        <f t="shared" si="18"/>
        <v>-4.1879601499412722E-3</v>
      </c>
      <c r="J277" s="26">
        <f t="shared" si="19"/>
        <v>-0.16380488929801978</v>
      </c>
    </row>
    <row r="278" spans="1:10" x14ac:dyDescent="0.25">
      <c r="A278" s="4" t="s">
        <v>4</v>
      </c>
      <c r="B278" s="4" t="s">
        <v>5</v>
      </c>
      <c r="C278" s="5">
        <v>41772</v>
      </c>
      <c r="D278" s="4">
        <v>221.300003</v>
      </c>
      <c r="E278">
        <f t="shared" si="17"/>
        <v>3.5563903166550004E-2</v>
      </c>
      <c r="F278" s="1">
        <v>41772</v>
      </c>
      <c r="G278">
        <v>7108.75</v>
      </c>
      <c r="H278">
        <f t="shared" si="16"/>
        <v>1.3472573689275347E-2</v>
      </c>
      <c r="I278" s="26">
        <f t="shared" si="18"/>
        <v>-1.3379700918005444E-2</v>
      </c>
      <c r="J278" s="26">
        <f t="shared" si="19"/>
        <v>-0.5233240883978395</v>
      </c>
    </row>
    <row r="279" spans="1:10" x14ac:dyDescent="0.25">
      <c r="A279" s="4" t="s">
        <v>4</v>
      </c>
      <c r="B279" s="4" t="s">
        <v>5</v>
      </c>
      <c r="C279" s="5">
        <v>41773</v>
      </c>
      <c r="D279" s="4">
        <v>225.300003</v>
      </c>
      <c r="E279">
        <f t="shared" si="17"/>
        <v>1.8075011051852607E-2</v>
      </c>
      <c r="F279" s="1">
        <v>41773</v>
      </c>
      <c r="G279">
        <v>7108.75</v>
      </c>
      <c r="H279">
        <f t="shared" si="16"/>
        <v>0</v>
      </c>
      <c r="I279" s="26">
        <f t="shared" si="18"/>
        <v>-2.6852274607280791E-2</v>
      </c>
      <c r="J279" s="26">
        <f t="shared" si="19"/>
        <v>-1.0502807361973916</v>
      </c>
    </row>
    <row r="280" spans="1:10" x14ac:dyDescent="0.25">
      <c r="A280" s="4" t="s">
        <v>4</v>
      </c>
      <c r="B280" s="4" t="s">
        <v>5</v>
      </c>
      <c r="C280" s="5">
        <v>41774</v>
      </c>
      <c r="D280" s="4">
        <v>224.199997</v>
      </c>
      <c r="E280">
        <f t="shared" si="17"/>
        <v>-4.8824056163018215E-3</v>
      </c>
      <c r="F280" s="1">
        <v>41774</v>
      </c>
      <c r="G280">
        <v>7123.15</v>
      </c>
      <c r="H280">
        <f t="shared" si="16"/>
        <v>2.0256725866010239E-3</v>
      </c>
      <c r="I280" s="26">
        <f t="shared" si="18"/>
        <v>-2.4826602020679767E-2</v>
      </c>
      <c r="J280" s="26">
        <f t="shared" si="19"/>
        <v>-0.97105002197799595</v>
      </c>
    </row>
    <row r="281" spans="1:10" x14ac:dyDescent="0.25">
      <c r="A281" s="4" t="s">
        <v>4</v>
      </c>
      <c r="B281" s="4" t="s">
        <v>5</v>
      </c>
      <c r="C281" s="5">
        <v>41775</v>
      </c>
      <c r="D281" s="4">
        <v>243.75</v>
      </c>
      <c r="E281">
        <f t="shared" si="17"/>
        <v>8.7198944074919016E-2</v>
      </c>
      <c r="F281" s="1">
        <v>41775</v>
      </c>
      <c r="G281">
        <v>7203</v>
      </c>
      <c r="H281">
        <f t="shared" si="16"/>
        <v>1.120992819188138E-2</v>
      </c>
      <c r="I281" s="26">
        <f t="shared" si="18"/>
        <v>-1.5642346415399411E-2</v>
      </c>
      <c r="J281" s="26">
        <f t="shared" si="19"/>
        <v>-0.61182359220197169</v>
      </c>
    </row>
    <row r="282" spans="1:10" x14ac:dyDescent="0.25">
      <c r="A282" s="4" t="s">
        <v>4</v>
      </c>
      <c r="B282" s="4" t="s">
        <v>5</v>
      </c>
      <c r="C282" s="5">
        <v>41778</v>
      </c>
      <c r="D282" s="4">
        <v>246</v>
      </c>
      <c r="E282">
        <f t="shared" si="17"/>
        <v>9.2307692307691536E-3</v>
      </c>
      <c r="F282" s="1">
        <v>41778</v>
      </c>
      <c r="G282">
        <v>7263.55</v>
      </c>
      <c r="H282">
        <f t="shared" si="16"/>
        <v>8.4062196307095327E-3</v>
      </c>
      <c r="I282" s="26">
        <f t="shared" si="18"/>
        <v>-1.8446054976571258E-2</v>
      </c>
      <c r="J282" s="26">
        <f t="shared" si="19"/>
        <v>-0.72148585116427455</v>
      </c>
    </row>
    <row r="283" spans="1:10" x14ac:dyDescent="0.25">
      <c r="A283" s="4" t="s">
        <v>4</v>
      </c>
      <c r="B283" s="4" t="s">
        <v>5</v>
      </c>
      <c r="C283" s="5">
        <v>41779</v>
      </c>
      <c r="D283" s="4">
        <v>245.35000600000001</v>
      </c>
      <c r="E283">
        <f t="shared" si="17"/>
        <v>-2.6422520325203314E-3</v>
      </c>
      <c r="F283" s="1">
        <v>41779</v>
      </c>
      <c r="G283">
        <v>7275.5</v>
      </c>
      <c r="H283">
        <f t="shared" si="16"/>
        <v>1.6452010380598736E-3</v>
      </c>
      <c r="I283" s="26">
        <f t="shared" si="18"/>
        <v>-2.5207073569220917E-2</v>
      </c>
      <c r="J283" s="26">
        <f t="shared" si="19"/>
        <v>-0.98593151503391796</v>
      </c>
    </row>
    <row r="284" spans="1:10" x14ac:dyDescent="0.25">
      <c r="A284" s="4" t="s">
        <v>4</v>
      </c>
      <c r="B284" s="4" t="s">
        <v>5</v>
      </c>
      <c r="C284" s="5">
        <v>41780</v>
      </c>
      <c r="D284" s="4">
        <v>247.25</v>
      </c>
      <c r="E284">
        <f t="shared" si="17"/>
        <v>7.7440144835374536E-3</v>
      </c>
      <c r="F284" s="1">
        <v>41780</v>
      </c>
      <c r="G284">
        <v>7252.9</v>
      </c>
      <c r="H284">
        <f t="shared" si="16"/>
        <v>-3.1063157171329348E-3</v>
      </c>
      <c r="I284" s="26">
        <f t="shared" si="18"/>
        <v>-2.9958590324413725E-2</v>
      </c>
      <c r="J284" s="26">
        <f t="shared" si="19"/>
        <v>-1.1717789558442033</v>
      </c>
    </row>
    <row r="285" spans="1:10" x14ac:dyDescent="0.25">
      <c r="A285" s="4" t="s">
        <v>4</v>
      </c>
      <c r="B285" s="4" t="s">
        <v>5</v>
      </c>
      <c r="C285" s="5">
        <v>41781</v>
      </c>
      <c r="D285" s="4">
        <v>233.199997</v>
      </c>
      <c r="E285">
        <f t="shared" si="17"/>
        <v>-5.6825087967644072E-2</v>
      </c>
      <c r="F285" s="1">
        <v>41781</v>
      </c>
      <c r="G285">
        <v>7276.4</v>
      </c>
      <c r="H285">
        <f t="shared" si="16"/>
        <v>3.2400832770340671E-3</v>
      </c>
      <c r="I285" s="26">
        <f t="shared" si="18"/>
        <v>-2.3612191330246723E-2</v>
      </c>
      <c r="J285" s="26">
        <f t="shared" si="19"/>
        <v>-0.92355042752471395</v>
      </c>
    </row>
    <row r="286" spans="1:10" x14ac:dyDescent="0.25">
      <c r="A286" s="4" t="s">
        <v>4</v>
      </c>
      <c r="B286" s="4" t="s">
        <v>5</v>
      </c>
      <c r="C286" s="5">
        <v>41782</v>
      </c>
      <c r="D286" s="4">
        <v>231.64999399999999</v>
      </c>
      <c r="E286">
        <f t="shared" si="17"/>
        <v>-6.6466681815608997E-3</v>
      </c>
      <c r="F286" s="1">
        <v>41782</v>
      </c>
      <c r="G286">
        <v>7367.1</v>
      </c>
      <c r="H286">
        <f t="shared" si="16"/>
        <v>1.2464955197625249E-2</v>
      </c>
      <c r="I286" s="26">
        <f t="shared" si="18"/>
        <v>-1.4387319409655541E-2</v>
      </c>
      <c r="J286" s="26">
        <f t="shared" si="19"/>
        <v>-0.56273536013157277</v>
      </c>
    </row>
    <row r="287" spans="1:10" x14ac:dyDescent="0.25">
      <c r="A287" s="4" t="s">
        <v>4</v>
      </c>
      <c r="B287" s="4" t="s">
        <v>5</v>
      </c>
      <c r="C287" s="5">
        <v>41785</v>
      </c>
      <c r="D287" s="4">
        <v>232.550003</v>
      </c>
      <c r="E287">
        <f t="shared" si="17"/>
        <v>3.8852105474260767E-3</v>
      </c>
      <c r="F287" s="1">
        <v>41785</v>
      </c>
      <c r="G287">
        <v>7359.05</v>
      </c>
      <c r="H287">
        <f t="shared" si="16"/>
        <v>-1.0926959047657947E-3</v>
      </c>
      <c r="I287" s="26">
        <f t="shared" si="18"/>
        <v>-2.7944970512046585E-2</v>
      </c>
      <c r="J287" s="26">
        <f t="shared" si="19"/>
        <v>-1.093019665248345</v>
      </c>
    </row>
    <row r="288" spans="1:10" x14ac:dyDescent="0.25">
      <c r="A288" s="4" t="s">
        <v>4</v>
      </c>
      <c r="B288" s="4" t="s">
        <v>5</v>
      </c>
      <c r="C288" s="5">
        <v>41786</v>
      </c>
      <c r="D288" s="4">
        <v>231.300003</v>
      </c>
      <c r="E288">
        <f t="shared" si="17"/>
        <v>-5.3751880622422421E-3</v>
      </c>
      <c r="F288" s="1">
        <v>41786</v>
      </c>
      <c r="G288">
        <v>7318</v>
      </c>
      <c r="H288">
        <f t="shared" si="16"/>
        <v>-5.5781656599697138E-3</v>
      </c>
      <c r="I288" s="26">
        <f t="shared" si="18"/>
        <v>-3.2430440267250504E-2</v>
      </c>
      <c r="J288" s="26">
        <f t="shared" si="19"/>
        <v>-1.2684611332649633</v>
      </c>
    </row>
    <row r="289" spans="1:10" x14ac:dyDescent="0.25">
      <c r="A289" s="4" t="s">
        <v>4</v>
      </c>
      <c r="B289" s="4" t="s">
        <v>5</v>
      </c>
      <c r="C289" s="5">
        <v>41787</v>
      </c>
      <c r="D289" s="4">
        <v>239.800003</v>
      </c>
      <c r="E289">
        <f t="shared" si="17"/>
        <v>3.6748810591239023E-2</v>
      </c>
      <c r="F289" s="1">
        <v>41787</v>
      </c>
      <c r="G289">
        <v>7329.65</v>
      </c>
      <c r="H289">
        <f t="shared" si="16"/>
        <v>1.591965017764263E-3</v>
      </c>
      <c r="I289" s="26">
        <f t="shared" si="18"/>
        <v>-2.5260309589516527E-2</v>
      </c>
      <c r="J289" s="26">
        <f t="shared" si="19"/>
        <v>-0.9880137508000133</v>
      </c>
    </row>
    <row r="290" spans="1:10" x14ac:dyDescent="0.25">
      <c r="A290" s="4" t="s">
        <v>4</v>
      </c>
      <c r="B290" s="4" t="s">
        <v>5</v>
      </c>
      <c r="C290" s="5">
        <v>41788</v>
      </c>
      <c r="D290" s="4">
        <v>246.25</v>
      </c>
      <c r="E290">
        <f t="shared" si="17"/>
        <v>2.6897401665170184E-2</v>
      </c>
      <c r="F290" s="1">
        <v>41788</v>
      </c>
      <c r="G290">
        <v>7235.65</v>
      </c>
      <c r="H290">
        <f t="shared" si="16"/>
        <v>-1.2824623276691205E-2</v>
      </c>
      <c r="I290" s="26">
        <f t="shared" si="18"/>
        <v>-3.9676897883971995E-2</v>
      </c>
      <c r="J290" s="26">
        <f t="shared" si="19"/>
        <v>-1.5518939132369747</v>
      </c>
    </row>
    <row r="291" spans="1:10" x14ac:dyDescent="0.25">
      <c r="A291" s="4" t="s">
        <v>4</v>
      </c>
      <c r="B291" s="4" t="s">
        <v>5</v>
      </c>
      <c r="C291" s="5">
        <v>41789</v>
      </c>
      <c r="D291" s="4">
        <v>245.60000600000001</v>
      </c>
      <c r="E291">
        <f t="shared" si="17"/>
        <v>-2.6395695431471466E-3</v>
      </c>
      <c r="F291" s="1">
        <v>41789</v>
      </c>
      <c r="G291">
        <v>7229.95</v>
      </c>
      <c r="H291">
        <f t="shared" si="16"/>
        <v>-7.8776613020248298E-4</v>
      </c>
      <c r="I291" s="26">
        <f t="shared" si="18"/>
        <v>-2.7640040737483274E-2</v>
      </c>
      <c r="J291" s="26">
        <f t="shared" si="19"/>
        <v>-1.0810928593147417</v>
      </c>
    </row>
    <row r="292" spans="1:10" x14ac:dyDescent="0.25">
      <c r="A292" s="4" t="s">
        <v>4</v>
      </c>
      <c r="B292" s="4" t="s">
        <v>5</v>
      </c>
      <c r="C292" s="5">
        <v>41792</v>
      </c>
      <c r="D292" s="4">
        <v>247.949997</v>
      </c>
      <c r="E292">
        <f t="shared" si="17"/>
        <v>9.5683670300887869E-3</v>
      </c>
      <c r="F292" s="1">
        <v>41792</v>
      </c>
      <c r="G292">
        <v>7362.5</v>
      </c>
      <c r="H292">
        <f t="shared" si="16"/>
        <v>1.8333460120747658E-2</v>
      </c>
      <c r="I292" s="26">
        <f t="shared" si="18"/>
        <v>-8.5188144865331328E-3</v>
      </c>
      <c r="J292" s="26">
        <f t="shared" si="19"/>
        <v>-0.33319883999767647</v>
      </c>
    </row>
    <row r="293" spans="1:10" x14ac:dyDescent="0.25">
      <c r="A293" s="4" t="s">
        <v>4</v>
      </c>
      <c r="B293" s="4" t="s">
        <v>5</v>
      </c>
      <c r="C293" s="5">
        <v>41793</v>
      </c>
      <c r="D293" s="4">
        <v>253.949997</v>
      </c>
      <c r="E293">
        <f t="shared" si="17"/>
        <v>2.4198427395020206E-2</v>
      </c>
      <c r="F293" s="1">
        <v>41793</v>
      </c>
      <c r="G293">
        <v>7415.85</v>
      </c>
      <c r="H293">
        <f t="shared" si="16"/>
        <v>7.2461799660441528E-3</v>
      </c>
      <c r="I293" s="26">
        <f t="shared" si="18"/>
        <v>-1.9606094641236638E-2</v>
      </c>
      <c r="J293" s="26">
        <f t="shared" si="19"/>
        <v>-0.76685881605614192</v>
      </c>
    </row>
    <row r="294" spans="1:10" x14ac:dyDescent="0.25">
      <c r="A294" s="4" t="s">
        <v>4</v>
      </c>
      <c r="B294" s="4" t="s">
        <v>5</v>
      </c>
      <c r="C294" s="5">
        <v>41794</v>
      </c>
      <c r="D294" s="4">
        <v>259.89999399999999</v>
      </c>
      <c r="E294">
        <f t="shared" si="17"/>
        <v>2.3429797480958303E-2</v>
      </c>
      <c r="F294" s="1">
        <v>41794</v>
      </c>
      <c r="G294">
        <v>7402.25</v>
      </c>
      <c r="H294">
        <f t="shared" si="16"/>
        <v>-1.8339098013040456E-3</v>
      </c>
      <c r="I294" s="26">
        <f t="shared" si="18"/>
        <v>-2.8686184408584836E-2</v>
      </c>
      <c r="J294" s="26">
        <f t="shared" si="19"/>
        <v>-1.1220109774675657</v>
      </c>
    </row>
    <row r="295" spans="1:10" x14ac:dyDescent="0.25">
      <c r="A295" s="4" t="s">
        <v>4</v>
      </c>
      <c r="B295" s="4" t="s">
        <v>5</v>
      </c>
      <c r="C295" s="5">
        <v>41795</v>
      </c>
      <c r="D295" s="4">
        <v>274.29998799999998</v>
      </c>
      <c r="E295">
        <f t="shared" si="17"/>
        <v>5.5405903549193614E-2</v>
      </c>
      <c r="F295" s="1">
        <v>41795</v>
      </c>
      <c r="G295">
        <v>7474.1</v>
      </c>
      <c r="H295">
        <f t="shared" si="16"/>
        <v>9.7065081563039168E-3</v>
      </c>
      <c r="I295" s="26">
        <f t="shared" si="18"/>
        <v>-1.7145766450976874E-2</v>
      </c>
      <c r="J295" s="26">
        <f t="shared" si="19"/>
        <v>-0.67062729225619611</v>
      </c>
    </row>
    <row r="296" spans="1:10" x14ac:dyDescent="0.25">
      <c r="A296" s="4" t="s">
        <v>4</v>
      </c>
      <c r="B296" s="4" t="s">
        <v>5</v>
      </c>
      <c r="C296" s="5">
        <v>41796</v>
      </c>
      <c r="D296" s="4">
        <v>263.14999399999999</v>
      </c>
      <c r="E296">
        <f t="shared" si="17"/>
        <v>-4.0648904439616662E-2</v>
      </c>
      <c r="F296" s="1">
        <v>41796</v>
      </c>
      <c r="G296">
        <v>7583.4</v>
      </c>
      <c r="H296">
        <f t="shared" si="16"/>
        <v>1.4623834307809558E-2</v>
      </c>
      <c r="I296" s="26">
        <f t="shared" si="18"/>
        <v>-1.2228440299471233E-2</v>
      </c>
      <c r="J296" s="26">
        <f t="shared" si="19"/>
        <v>-0.47829450086109782</v>
      </c>
    </row>
    <row r="297" spans="1:10" x14ac:dyDescent="0.25">
      <c r="A297" s="4" t="s">
        <v>4</v>
      </c>
      <c r="B297" s="4" t="s">
        <v>5</v>
      </c>
      <c r="C297" s="5">
        <v>41799</v>
      </c>
      <c r="D297" s="4">
        <v>258.45001200000002</v>
      </c>
      <c r="E297">
        <f t="shared" si="17"/>
        <v>-1.7860467821253168E-2</v>
      </c>
      <c r="F297" s="1">
        <v>41799</v>
      </c>
      <c r="G297">
        <v>7654.6</v>
      </c>
      <c r="H297">
        <f t="shared" si="16"/>
        <v>9.3889284489807601E-3</v>
      </c>
      <c r="I297" s="26">
        <f t="shared" si="18"/>
        <v>-1.746334615830003E-2</v>
      </c>
      <c r="J297" s="26">
        <f t="shared" si="19"/>
        <v>-0.68304887864643349</v>
      </c>
    </row>
    <row r="298" spans="1:10" x14ac:dyDescent="0.25">
      <c r="A298" s="4" t="s">
        <v>4</v>
      </c>
      <c r="B298" s="4" t="s">
        <v>5</v>
      </c>
      <c r="C298" s="5">
        <v>41800</v>
      </c>
      <c r="D298" s="4">
        <v>263.25</v>
      </c>
      <c r="E298">
        <f t="shared" si="17"/>
        <v>1.8572210397111544E-2</v>
      </c>
      <c r="F298" s="1">
        <v>41800</v>
      </c>
      <c r="G298">
        <v>7656.4</v>
      </c>
      <c r="H298">
        <f t="shared" si="16"/>
        <v>2.3515271862661891E-4</v>
      </c>
      <c r="I298" s="26">
        <f t="shared" si="18"/>
        <v>-2.6617121888654172E-2</v>
      </c>
      <c r="J298" s="26">
        <f t="shared" si="19"/>
        <v>-1.0410831403121246</v>
      </c>
    </row>
    <row r="299" spans="1:10" x14ac:dyDescent="0.25">
      <c r="A299" s="4" t="s">
        <v>4</v>
      </c>
      <c r="B299" s="4" t="s">
        <v>5</v>
      </c>
      <c r="C299" s="5">
        <v>41801</v>
      </c>
      <c r="D299" s="4">
        <v>248.449997</v>
      </c>
      <c r="E299">
        <f t="shared" si="17"/>
        <v>-5.6220334283000994E-2</v>
      </c>
      <c r="F299" s="1">
        <v>41801</v>
      </c>
      <c r="G299">
        <v>7626.85</v>
      </c>
      <c r="H299">
        <f t="shared" si="16"/>
        <v>-3.8595162217228696E-3</v>
      </c>
      <c r="I299" s="26">
        <f t="shared" si="18"/>
        <v>-3.071179082900366E-2</v>
      </c>
      <c r="J299" s="26">
        <f t="shared" si="19"/>
        <v>-1.2012391037100556</v>
      </c>
    </row>
    <row r="300" spans="1:10" x14ac:dyDescent="0.25">
      <c r="A300" s="4" t="s">
        <v>4</v>
      </c>
      <c r="B300" s="4" t="s">
        <v>5</v>
      </c>
      <c r="C300" s="5">
        <v>41802</v>
      </c>
      <c r="D300" s="4">
        <v>246.39999399999999</v>
      </c>
      <c r="E300">
        <f t="shared" si="17"/>
        <v>-8.2511693489777382E-3</v>
      </c>
      <c r="F300" s="1">
        <v>41802</v>
      </c>
      <c r="G300">
        <v>7649.9</v>
      </c>
      <c r="H300">
        <f t="shared" si="16"/>
        <v>3.0222175603296098E-3</v>
      </c>
      <c r="I300" s="26">
        <f t="shared" si="18"/>
        <v>-2.3830057046951181E-2</v>
      </c>
      <c r="J300" s="26">
        <f t="shared" si="19"/>
        <v>-0.93207187193413787</v>
      </c>
    </row>
    <row r="301" spans="1:10" x14ac:dyDescent="0.25">
      <c r="A301" s="4" t="s">
        <v>4</v>
      </c>
      <c r="B301" s="4" t="s">
        <v>5</v>
      </c>
      <c r="C301" s="5">
        <v>41803</v>
      </c>
      <c r="D301" s="4">
        <v>255.949997</v>
      </c>
      <c r="E301">
        <f t="shared" si="17"/>
        <v>3.8758130002227276E-2</v>
      </c>
      <c r="F301" s="1">
        <v>41803</v>
      </c>
      <c r="G301">
        <v>7542.1</v>
      </c>
      <c r="H301">
        <f t="shared" si="16"/>
        <v>-1.4091687473038794E-2</v>
      </c>
      <c r="I301" s="26">
        <f t="shared" si="18"/>
        <v>-4.0943962080319585E-2</v>
      </c>
      <c r="J301" s="26">
        <f t="shared" si="19"/>
        <v>-1.6014529594039044</v>
      </c>
    </row>
    <row r="302" spans="1:10" x14ac:dyDescent="0.25">
      <c r="A302" s="4" t="s">
        <v>4</v>
      </c>
      <c r="B302" s="4" t="s">
        <v>5</v>
      </c>
      <c r="C302" s="5">
        <v>41806</v>
      </c>
      <c r="D302" s="4">
        <v>256.75</v>
      </c>
      <c r="E302">
        <f t="shared" si="17"/>
        <v>3.1256222284699042E-3</v>
      </c>
      <c r="F302" s="1">
        <v>41806</v>
      </c>
      <c r="G302">
        <v>7533.55</v>
      </c>
      <c r="H302">
        <f t="shared" si="16"/>
        <v>-1.1336365203326038E-3</v>
      </c>
      <c r="I302" s="26">
        <f t="shared" si="18"/>
        <v>-2.7985911127613394E-2</v>
      </c>
      <c r="J302" s="26">
        <f t="shared" si="19"/>
        <v>-1.094620987314604</v>
      </c>
    </row>
    <row r="303" spans="1:10" x14ac:dyDescent="0.25">
      <c r="A303" s="4" t="s">
        <v>4</v>
      </c>
      <c r="B303" s="4" t="s">
        <v>5</v>
      </c>
      <c r="C303" s="5">
        <v>41807</v>
      </c>
      <c r="D303" s="4">
        <v>256.25</v>
      </c>
      <c r="E303">
        <f t="shared" si="17"/>
        <v>-1.9474196689386325E-3</v>
      </c>
      <c r="F303" s="1">
        <v>41807</v>
      </c>
      <c r="G303">
        <v>7631.7</v>
      </c>
      <c r="H303">
        <f t="shared" si="16"/>
        <v>1.3028386351719989E-2</v>
      </c>
      <c r="I303" s="26">
        <f t="shared" si="18"/>
        <v>-1.3823888255560801E-2</v>
      </c>
      <c r="J303" s="26">
        <f t="shared" si="19"/>
        <v>-0.54069771542646772</v>
      </c>
    </row>
    <row r="304" spans="1:10" x14ac:dyDescent="0.25">
      <c r="A304" s="4" t="s">
        <v>4</v>
      </c>
      <c r="B304" s="4" t="s">
        <v>5</v>
      </c>
      <c r="C304" s="5">
        <v>41808</v>
      </c>
      <c r="D304" s="4">
        <v>254.89999399999999</v>
      </c>
      <c r="E304">
        <f t="shared" si="17"/>
        <v>-5.2683160975609544E-3</v>
      </c>
      <c r="F304" s="1">
        <v>41808</v>
      </c>
      <c r="G304">
        <v>7558.2</v>
      </c>
      <c r="H304">
        <f t="shared" si="16"/>
        <v>-9.6308817170486227E-3</v>
      </c>
      <c r="I304" s="26">
        <f t="shared" si="18"/>
        <v>-3.6483156324329413E-2</v>
      </c>
      <c r="J304" s="26">
        <f t="shared" si="19"/>
        <v>-1.4269761814789315</v>
      </c>
    </row>
    <row r="305" spans="1:10" x14ac:dyDescent="0.25">
      <c r="A305" s="4" t="s">
        <v>4</v>
      </c>
      <c r="B305" s="4" t="s">
        <v>5</v>
      </c>
      <c r="C305" s="5">
        <v>41809</v>
      </c>
      <c r="D305" s="4">
        <v>259.85000600000001</v>
      </c>
      <c r="E305">
        <f t="shared" si="17"/>
        <v>1.9419427683470269E-2</v>
      </c>
      <c r="F305" s="1">
        <v>41809</v>
      </c>
      <c r="G305">
        <v>7540.7</v>
      </c>
      <c r="H305">
        <f t="shared" si="16"/>
        <v>-2.3153660924558617E-3</v>
      </c>
      <c r="I305" s="26">
        <f t="shared" si="18"/>
        <v>-2.9167640699736652E-2</v>
      </c>
      <c r="J305" s="26">
        <f t="shared" si="19"/>
        <v>-1.1408423157922785</v>
      </c>
    </row>
    <row r="306" spans="1:10" x14ac:dyDescent="0.25">
      <c r="A306" s="4" t="s">
        <v>4</v>
      </c>
      <c r="B306" s="4" t="s">
        <v>5</v>
      </c>
      <c r="C306" s="5">
        <v>41810</v>
      </c>
      <c r="D306" s="4">
        <v>265</v>
      </c>
      <c r="E306">
        <f t="shared" si="17"/>
        <v>1.9819102871215577E-2</v>
      </c>
      <c r="F306" s="1">
        <v>41810</v>
      </c>
      <c r="G306">
        <v>7511.45</v>
      </c>
      <c r="H306">
        <f t="shared" si="16"/>
        <v>-3.8789502300847767E-3</v>
      </c>
      <c r="I306" s="26">
        <f t="shared" si="18"/>
        <v>-3.0731224837365567E-2</v>
      </c>
      <c r="J306" s="26">
        <f t="shared" si="19"/>
        <v>-1.2019992316659971</v>
      </c>
    </row>
    <row r="307" spans="1:10" x14ac:dyDescent="0.25">
      <c r="A307" s="4" t="s">
        <v>4</v>
      </c>
      <c r="B307" s="4" t="s">
        <v>5</v>
      </c>
      <c r="C307" s="5">
        <v>41813</v>
      </c>
      <c r="D307" s="4">
        <v>267</v>
      </c>
      <c r="E307">
        <f t="shared" si="17"/>
        <v>7.547169811320753E-3</v>
      </c>
      <c r="F307" s="1">
        <v>41813</v>
      </c>
      <c r="G307">
        <v>7493.35</v>
      </c>
      <c r="H307">
        <f t="shared" si="16"/>
        <v>-2.4096545939864544E-3</v>
      </c>
      <c r="I307" s="26">
        <f t="shared" si="18"/>
        <v>-2.9261929201267245E-2</v>
      </c>
      <c r="J307" s="26">
        <f t="shared" si="19"/>
        <v>-1.1445302490586711</v>
      </c>
    </row>
    <row r="308" spans="1:10" x14ac:dyDescent="0.25">
      <c r="A308" s="4" t="s">
        <v>4</v>
      </c>
      <c r="B308" s="4" t="s">
        <v>5</v>
      </c>
      <c r="C308" s="5">
        <v>41814</v>
      </c>
      <c r="D308" s="4">
        <v>259.70001200000002</v>
      </c>
      <c r="E308">
        <f t="shared" si="17"/>
        <v>-2.7340779026217121E-2</v>
      </c>
      <c r="F308" s="1">
        <v>41814</v>
      </c>
      <c r="G308">
        <v>7580.2</v>
      </c>
      <c r="H308">
        <f t="shared" si="16"/>
        <v>1.1590276712017955E-2</v>
      </c>
      <c r="I308" s="26">
        <f t="shared" si="18"/>
        <v>-1.5261997895262835E-2</v>
      </c>
      <c r="J308" s="26">
        <f t="shared" si="19"/>
        <v>-0.59694691119140597</v>
      </c>
    </row>
    <row r="309" spans="1:10" x14ac:dyDescent="0.25">
      <c r="A309" s="4" t="s">
        <v>4</v>
      </c>
      <c r="B309" s="4" t="s">
        <v>5</v>
      </c>
      <c r="C309" s="5">
        <v>41815</v>
      </c>
      <c r="D309" s="4">
        <v>259.10000600000001</v>
      </c>
      <c r="E309">
        <f t="shared" si="17"/>
        <v>-2.3103811023312826E-3</v>
      </c>
      <c r="F309" s="1">
        <v>41815</v>
      </c>
      <c r="G309">
        <v>7569.25</v>
      </c>
      <c r="H309">
        <f t="shared" si="16"/>
        <v>-1.4445529141711155E-3</v>
      </c>
      <c r="I309" s="26">
        <f t="shared" si="18"/>
        <v>-2.8296827521451906E-2</v>
      </c>
      <c r="J309" s="26">
        <f t="shared" si="19"/>
        <v>-1.1067819496089493</v>
      </c>
    </row>
    <row r="310" spans="1:10" x14ac:dyDescent="0.25">
      <c r="A310" s="4" t="s">
        <v>4</v>
      </c>
      <c r="B310" s="4" t="s">
        <v>5</v>
      </c>
      <c r="C310" s="5">
        <v>41816</v>
      </c>
      <c r="D310" s="4">
        <v>259.39999399999999</v>
      </c>
      <c r="E310">
        <f t="shared" si="17"/>
        <v>1.1578077694061051E-3</v>
      </c>
      <c r="F310" s="1">
        <v>41816</v>
      </c>
      <c r="G310">
        <v>7493.2</v>
      </c>
      <c r="H310">
        <f t="shared" si="16"/>
        <v>-1.0047230571060606E-2</v>
      </c>
      <c r="I310" s="26">
        <f t="shared" si="18"/>
        <v>-3.6899505178341396E-2</v>
      </c>
      <c r="J310" s="26">
        <f t="shared" si="19"/>
        <v>-1.4432609538977299</v>
      </c>
    </row>
    <row r="311" spans="1:10" x14ac:dyDescent="0.25">
      <c r="A311" s="4" t="s">
        <v>4</v>
      </c>
      <c r="B311" s="4" t="s">
        <v>5</v>
      </c>
      <c r="C311" s="5">
        <v>41817</v>
      </c>
      <c r="D311" s="4">
        <v>262.85000600000001</v>
      </c>
      <c r="E311">
        <f t="shared" si="17"/>
        <v>1.3299969467231332E-2</v>
      </c>
      <c r="F311" s="1">
        <v>41817</v>
      </c>
      <c r="G311">
        <v>7508.8</v>
      </c>
      <c r="H311">
        <f t="shared" si="16"/>
        <v>2.0818875780708179E-3</v>
      </c>
      <c r="I311" s="26">
        <f t="shared" si="18"/>
        <v>-2.4770387029209973E-2</v>
      </c>
      <c r="J311" s="26">
        <f t="shared" si="19"/>
        <v>-0.96885126885597117</v>
      </c>
    </row>
    <row r="312" spans="1:10" x14ac:dyDescent="0.25">
      <c r="A312" s="4" t="s">
        <v>4</v>
      </c>
      <c r="B312" s="4" t="s">
        <v>5</v>
      </c>
      <c r="C312" s="5">
        <v>41820</v>
      </c>
      <c r="D312" s="4">
        <v>270.04998799999998</v>
      </c>
      <c r="E312">
        <f t="shared" si="17"/>
        <v>2.7391979591584903E-2</v>
      </c>
      <c r="F312" s="1">
        <v>41820</v>
      </c>
      <c r="G312">
        <v>7611.35</v>
      </c>
      <c r="H312">
        <f t="shared" si="16"/>
        <v>1.3657308757724307E-2</v>
      </c>
      <c r="I312" s="26">
        <f t="shared" si="18"/>
        <v>-1.3194965849556484E-2</v>
      </c>
      <c r="J312" s="26">
        <f t="shared" si="19"/>
        <v>-0.51609849255802032</v>
      </c>
    </row>
    <row r="313" spans="1:10" x14ac:dyDescent="0.25">
      <c r="A313" s="4" t="s">
        <v>4</v>
      </c>
      <c r="B313" s="4" t="s">
        <v>5</v>
      </c>
      <c r="C313" s="5">
        <v>41821</v>
      </c>
      <c r="D313" s="4">
        <v>265.29998799999998</v>
      </c>
      <c r="E313">
        <f t="shared" si="17"/>
        <v>-1.7589336089879781E-2</v>
      </c>
      <c r="F313" s="1">
        <v>41821</v>
      </c>
      <c r="G313">
        <v>7634.7</v>
      </c>
      <c r="H313">
        <f t="shared" si="16"/>
        <v>3.0677869234760902E-3</v>
      </c>
      <c r="I313" s="26">
        <f t="shared" si="18"/>
        <v>-2.37844876838047E-2</v>
      </c>
      <c r="J313" s="26">
        <f t="shared" si="19"/>
        <v>-0.93028950433312452</v>
      </c>
    </row>
    <row r="314" spans="1:10" x14ac:dyDescent="0.25">
      <c r="A314" s="4" t="s">
        <v>4</v>
      </c>
      <c r="B314" s="4" t="s">
        <v>5</v>
      </c>
      <c r="C314" s="5">
        <v>41822</v>
      </c>
      <c r="D314" s="4">
        <v>259.39999399999999</v>
      </c>
      <c r="E314">
        <f t="shared" si="17"/>
        <v>-2.223895313557267E-2</v>
      </c>
      <c r="F314" s="1">
        <v>41822</v>
      </c>
      <c r="G314">
        <v>7725.15</v>
      </c>
      <c r="H314">
        <f t="shared" si="16"/>
        <v>1.1847223859483558E-2</v>
      </c>
      <c r="I314" s="26">
        <f t="shared" si="18"/>
        <v>-1.5005050747797233E-2</v>
      </c>
      <c r="J314" s="26">
        <f t="shared" si="19"/>
        <v>-0.58689686354550485</v>
      </c>
    </row>
    <row r="315" spans="1:10" x14ac:dyDescent="0.25">
      <c r="A315" s="4" t="s">
        <v>4</v>
      </c>
      <c r="B315" s="4" t="s">
        <v>5</v>
      </c>
      <c r="C315" s="5">
        <v>41823</v>
      </c>
      <c r="D315" s="4">
        <v>254.25</v>
      </c>
      <c r="E315">
        <f t="shared" si="17"/>
        <v>-1.9853485424521589E-2</v>
      </c>
      <c r="F315" s="1">
        <v>41823</v>
      </c>
      <c r="G315">
        <v>7714.8</v>
      </c>
      <c r="H315">
        <f t="shared" si="16"/>
        <v>-1.3397798101006941E-3</v>
      </c>
      <c r="I315" s="26">
        <f t="shared" si="18"/>
        <v>-2.8192054417381485E-2</v>
      </c>
      <c r="J315" s="26">
        <f t="shared" si="19"/>
        <v>-1.1026839290693065</v>
      </c>
    </row>
    <row r="316" spans="1:10" x14ac:dyDescent="0.25">
      <c r="A316" s="4" t="s">
        <v>4</v>
      </c>
      <c r="B316" s="4" t="s">
        <v>5</v>
      </c>
      <c r="C316" s="5">
        <v>41824</v>
      </c>
      <c r="D316" s="4">
        <v>246.449997</v>
      </c>
      <c r="E316">
        <f t="shared" si="17"/>
        <v>-3.0678477876106225E-2</v>
      </c>
      <c r="F316" s="1">
        <v>41824</v>
      </c>
      <c r="G316">
        <v>7751.6</v>
      </c>
      <c r="H316">
        <f t="shared" si="16"/>
        <v>4.7700523668792183E-3</v>
      </c>
      <c r="I316" s="26">
        <f t="shared" si="18"/>
        <v>-2.2082222240401572E-2</v>
      </c>
      <c r="J316" s="26">
        <f t="shared" si="19"/>
        <v>-0.86370830667860432</v>
      </c>
    </row>
    <row r="317" spans="1:10" x14ac:dyDescent="0.25">
      <c r="A317" s="4" t="s">
        <v>4</v>
      </c>
      <c r="B317" s="4" t="s">
        <v>5</v>
      </c>
      <c r="C317" s="5">
        <v>41827</v>
      </c>
      <c r="D317" s="4">
        <v>239.300003</v>
      </c>
      <c r="E317">
        <f t="shared" si="17"/>
        <v>-2.9011945981074594E-2</v>
      </c>
      <c r="F317" s="1">
        <v>41827</v>
      </c>
      <c r="G317">
        <v>7787.15</v>
      </c>
      <c r="H317">
        <f t="shared" si="16"/>
        <v>4.5861499561379304E-3</v>
      </c>
      <c r="I317" s="26">
        <f t="shared" si="18"/>
        <v>-2.226612465114286E-2</v>
      </c>
      <c r="J317" s="26">
        <f t="shared" si="19"/>
        <v>-0.87090133453813112</v>
      </c>
    </row>
    <row r="318" spans="1:10" x14ac:dyDescent="0.25">
      <c r="A318" s="4" t="s">
        <v>4</v>
      </c>
      <c r="B318" s="4" t="s">
        <v>5</v>
      </c>
      <c r="C318" s="5">
        <v>41828</v>
      </c>
      <c r="D318" s="4">
        <v>247.5</v>
      </c>
      <c r="E318">
        <f t="shared" si="17"/>
        <v>3.4266597982449687E-2</v>
      </c>
      <c r="F318" s="1">
        <v>41828</v>
      </c>
      <c r="G318">
        <v>7623.2</v>
      </c>
      <c r="H318">
        <f t="shared" si="16"/>
        <v>-2.1053915745811946E-2</v>
      </c>
      <c r="I318" s="26">
        <f t="shared" si="18"/>
        <v>-4.7906190353092737E-2</v>
      </c>
      <c r="J318" s="26">
        <f t="shared" si="19"/>
        <v>-1.8737685953359087</v>
      </c>
    </row>
    <row r="319" spans="1:10" x14ac:dyDescent="0.25">
      <c r="A319" s="4" t="s">
        <v>4</v>
      </c>
      <c r="B319" s="4" t="s">
        <v>5</v>
      </c>
      <c r="C319" s="5">
        <v>41829</v>
      </c>
      <c r="D319" s="4">
        <v>248.199997</v>
      </c>
      <c r="E319">
        <f t="shared" si="17"/>
        <v>2.8282707070705904E-3</v>
      </c>
      <c r="F319" s="1">
        <v>41829</v>
      </c>
      <c r="G319">
        <v>7585</v>
      </c>
      <c r="H319">
        <f t="shared" ref="H319:H382" si="20">(G319/G318)-1</f>
        <v>-5.0110189946478423E-3</v>
      </c>
      <c r="I319" s="26">
        <f t="shared" si="18"/>
        <v>-3.1863293601928633E-2</v>
      </c>
      <c r="J319" s="26">
        <f t="shared" si="19"/>
        <v>-1.2462781627010975</v>
      </c>
    </row>
    <row r="320" spans="1:10" x14ac:dyDescent="0.25">
      <c r="A320" s="4" t="s">
        <v>4</v>
      </c>
      <c r="B320" s="4" t="s">
        <v>5</v>
      </c>
      <c r="C320" s="5">
        <v>41830</v>
      </c>
      <c r="D320" s="4">
        <v>238.5</v>
      </c>
      <c r="E320">
        <f t="shared" si="17"/>
        <v>-3.9081374364400179E-2</v>
      </c>
      <c r="F320" s="1">
        <v>41830</v>
      </c>
      <c r="G320">
        <v>7567.75</v>
      </c>
      <c r="H320">
        <f t="shared" si="20"/>
        <v>-2.2742254449571453E-3</v>
      </c>
      <c r="I320" s="26">
        <f t="shared" si="18"/>
        <v>-2.9126500052237936E-2</v>
      </c>
      <c r="J320" s="26">
        <f t="shared" si="19"/>
        <v>-1.1392331698195617</v>
      </c>
    </row>
    <row r="321" spans="1:10" x14ac:dyDescent="0.25">
      <c r="A321" s="4" t="s">
        <v>4</v>
      </c>
      <c r="B321" s="4" t="s">
        <v>5</v>
      </c>
      <c r="C321" s="5">
        <v>41831</v>
      </c>
      <c r="D321" s="4">
        <v>237.300003</v>
      </c>
      <c r="E321">
        <f t="shared" si="17"/>
        <v>-5.0314339622641313E-3</v>
      </c>
      <c r="F321" s="1">
        <v>41831</v>
      </c>
      <c r="G321">
        <v>7459.6</v>
      </c>
      <c r="H321">
        <f t="shared" si="20"/>
        <v>-1.429090548709977E-2</v>
      </c>
      <c r="I321" s="26">
        <f t="shared" si="18"/>
        <v>-4.114318009438056E-2</v>
      </c>
      <c r="J321" s="26">
        <f t="shared" si="19"/>
        <v>-1.6092450308589985</v>
      </c>
    </row>
    <row r="322" spans="1:10" x14ac:dyDescent="0.25">
      <c r="A322" s="4" t="s">
        <v>4</v>
      </c>
      <c r="B322" s="4" t="s">
        <v>5</v>
      </c>
      <c r="C322" s="5">
        <v>41834</v>
      </c>
      <c r="D322" s="4">
        <v>250.39999399999999</v>
      </c>
      <c r="E322">
        <f t="shared" si="17"/>
        <v>5.5204344013429996E-2</v>
      </c>
      <c r="F322" s="1">
        <v>41834</v>
      </c>
      <c r="G322">
        <v>7454.15</v>
      </c>
      <c r="H322">
        <f t="shared" si="20"/>
        <v>-7.3060217706055752E-4</v>
      </c>
      <c r="I322" s="26">
        <f t="shared" si="18"/>
        <v>-2.7582876784341348E-2</v>
      </c>
      <c r="J322" s="26">
        <f t="shared" si="19"/>
        <v>-1.0788569891820277</v>
      </c>
    </row>
    <row r="323" spans="1:10" x14ac:dyDescent="0.25">
      <c r="A323" s="4" t="s">
        <v>4</v>
      </c>
      <c r="B323" s="4" t="s">
        <v>5</v>
      </c>
      <c r="C323" s="5">
        <v>41835</v>
      </c>
      <c r="D323" s="4">
        <v>245.14999399999999</v>
      </c>
      <c r="E323">
        <f t="shared" ref="E323:E386" si="21">(D323/D322)-1</f>
        <v>-2.0966454176512439E-2</v>
      </c>
      <c r="F323" s="1">
        <v>41835</v>
      </c>
      <c r="G323">
        <v>7526.65</v>
      </c>
      <c r="H323">
        <f t="shared" si="20"/>
        <v>9.7261257152057023E-3</v>
      </c>
      <c r="I323" s="26">
        <f t="shared" si="18"/>
        <v>-1.7126148892075088E-2</v>
      </c>
      <c r="J323" s="26">
        <f t="shared" si="19"/>
        <v>-0.66985998503522137</v>
      </c>
    </row>
    <row r="324" spans="1:10" x14ac:dyDescent="0.25">
      <c r="A324" s="4" t="s">
        <v>4</v>
      </c>
      <c r="B324" s="4" t="s">
        <v>5</v>
      </c>
      <c r="C324" s="5">
        <v>41836</v>
      </c>
      <c r="D324" s="4">
        <v>239.39999399999999</v>
      </c>
      <c r="E324">
        <f t="shared" si="21"/>
        <v>-2.3455028108220199E-2</v>
      </c>
      <c r="F324" s="1">
        <v>41836</v>
      </c>
      <c r="G324">
        <v>7624.4</v>
      </c>
      <c r="H324">
        <f t="shared" si="20"/>
        <v>1.2987185534068857E-2</v>
      </c>
      <c r="I324" s="26">
        <f t="shared" ref="I324:I387" si="22">H324-$M$3</f>
        <v>-1.3865089073211934E-2</v>
      </c>
      <c r="J324" s="26">
        <f t="shared" ref="J324:J387" si="23">I324/$E$1238</f>
        <v>-0.54230921485165351</v>
      </c>
    </row>
    <row r="325" spans="1:10" x14ac:dyDescent="0.25">
      <c r="A325" s="4" t="s">
        <v>4</v>
      </c>
      <c r="B325" s="4" t="s">
        <v>5</v>
      </c>
      <c r="C325" s="5">
        <v>41837</v>
      </c>
      <c r="D325" s="4">
        <v>245.449997</v>
      </c>
      <c r="E325">
        <f t="shared" si="21"/>
        <v>2.5271525278317331E-2</v>
      </c>
      <c r="F325" s="1">
        <v>41837</v>
      </c>
      <c r="G325">
        <v>7640.45</v>
      </c>
      <c r="H325">
        <f t="shared" si="20"/>
        <v>2.1050836787157579E-3</v>
      </c>
      <c r="I325" s="26">
        <f t="shared" si="22"/>
        <v>-2.4747190928565033E-2</v>
      </c>
      <c r="J325" s="26">
        <f t="shared" si="23"/>
        <v>-0.96794399310303847</v>
      </c>
    </row>
    <row r="326" spans="1:10" x14ac:dyDescent="0.25">
      <c r="A326" s="4" t="s">
        <v>4</v>
      </c>
      <c r="B326" s="4" t="s">
        <v>5</v>
      </c>
      <c r="C326" s="5">
        <v>41838</v>
      </c>
      <c r="D326" s="4">
        <v>258.75</v>
      </c>
      <c r="E326">
        <f t="shared" si="21"/>
        <v>5.4186201517859578E-2</v>
      </c>
      <c r="F326" s="1">
        <v>41838</v>
      </c>
      <c r="G326">
        <v>7663.9</v>
      </c>
      <c r="H326">
        <f t="shared" si="20"/>
        <v>3.0691909507947202E-3</v>
      </c>
      <c r="I326" s="26">
        <f t="shared" si="22"/>
        <v>-2.378308365648607E-2</v>
      </c>
      <c r="J326" s="26">
        <f t="shared" si="23"/>
        <v>-0.93023458820898164</v>
      </c>
    </row>
    <row r="327" spans="1:10" x14ac:dyDescent="0.25">
      <c r="A327" s="4" t="s">
        <v>4</v>
      </c>
      <c r="B327" s="4" t="s">
        <v>5</v>
      </c>
      <c r="C327" s="5">
        <v>41841</v>
      </c>
      <c r="D327" s="4">
        <v>259.64999399999999</v>
      </c>
      <c r="E327">
        <f t="shared" si="21"/>
        <v>3.4782376811592908E-3</v>
      </c>
      <c r="F327" s="1">
        <v>41841</v>
      </c>
      <c r="G327">
        <v>7684.2</v>
      </c>
      <c r="H327">
        <f t="shared" si="20"/>
        <v>2.6487819517477806E-3</v>
      </c>
      <c r="I327" s="26">
        <f t="shared" si="22"/>
        <v>-2.420349265553301E-2</v>
      </c>
      <c r="J327" s="26">
        <f t="shared" si="23"/>
        <v>-0.94667816624774137</v>
      </c>
    </row>
    <row r="328" spans="1:10" x14ac:dyDescent="0.25">
      <c r="A328" s="4" t="s">
        <v>4</v>
      </c>
      <c r="B328" s="4" t="s">
        <v>5</v>
      </c>
      <c r="C328" s="5">
        <v>41842</v>
      </c>
      <c r="D328" s="4">
        <v>266.5</v>
      </c>
      <c r="E328">
        <f t="shared" si="21"/>
        <v>2.6381691347160174E-2</v>
      </c>
      <c r="F328" s="1">
        <v>41842</v>
      </c>
      <c r="G328">
        <v>7767.85</v>
      </c>
      <c r="H328">
        <f t="shared" si="20"/>
        <v>1.0885973816402661E-2</v>
      </c>
      <c r="I328" s="26">
        <f t="shared" si="22"/>
        <v>-1.596630079087813E-2</v>
      </c>
      <c r="J328" s="26">
        <f t="shared" si="23"/>
        <v>-0.62449451282036506</v>
      </c>
    </row>
    <row r="329" spans="1:10" x14ac:dyDescent="0.25">
      <c r="A329" s="4" t="s">
        <v>4</v>
      </c>
      <c r="B329" s="4" t="s">
        <v>5</v>
      </c>
      <c r="C329" s="5">
        <v>41843</v>
      </c>
      <c r="D329" s="4">
        <v>264.04998799999998</v>
      </c>
      <c r="E329">
        <f t="shared" si="21"/>
        <v>-9.1932908067542396E-3</v>
      </c>
      <c r="F329" s="1">
        <v>41843</v>
      </c>
      <c r="G329">
        <v>7795.75</v>
      </c>
      <c r="H329">
        <f t="shared" si="20"/>
        <v>3.5917274406689348E-3</v>
      </c>
      <c r="I329" s="26">
        <f t="shared" si="22"/>
        <v>-2.3260547166611856E-2</v>
      </c>
      <c r="J329" s="26">
        <f t="shared" si="23"/>
        <v>-0.90979646826191818</v>
      </c>
    </row>
    <row r="330" spans="1:10" x14ac:dyDescent="0.25">
      <c r="A330" s="4" t="s">
        <v>4</v>
      </c>
      <c r="B330" s="4" t="s">
        <v>5</v>
      </c>
      <c r="C330" s="5">
        <v>41844</v>
      </c>
      <c r="D330" s="4">
        <v>260.5</v>
      </c>
      <c r="E330">
        <f t="shared" si="21"/>
        <v>-1.3444378569712256E-2</v>
      </c>
      <c r="F330" s="1">
        <v>41844</v>
      </c>
      <c r="G330">
        <v>7830.6</v>
      </c>
      <c r="H330">
        <f t="shared" si="20"/>
        <v>4.4703845043774226E-3</v>
      </c>
      <c r="I330" s="26">
        <f t="shared" si="22"/>
        <v>-2.2381890102903368E-2</v>
      </c>
      <c r="J330" s="26">
        <f t="shared" si="23"/>
        <v>-0.87542930193305279</v>
      </c>
    </row>
    <row r="331" spans="1:10" x14ac:dyDescent="0.25">
      <c r="A331" s="4" t="s">
        <v>4</v>
      </c>
      <c r="B331" s="4" t="s">
        <v>5</v>
      </c>
      <c r="C331" s="5">
        <v>41845</v>
      </c>
      <c r="D331" s="4">
        <v>261.25</v>
      </c>
      <c r="E331">
        <f t="shared" si="21"/>
        <v>2.8790786948176272E-3</v>
      </c>
      <c r="F331" s="1">
        <v>41845</v>
      </c>
      <c r="G331">
        <v>7790.45</v>
      </c>
      <c r="H331">
        <f t="shared" si="20"/>
        <v>-5.127321022654785E-3</v>
      </c>
      <c r="I331" s="26">
        <f t="shared" si="22"/>
        <v>-3.1979595629935575E-2</v>
      </c>
      <c r="J331" s="26">
        <f t="shared" si="23"/>
        <v>-1.2508271173570007</v>
      </c>
    </row>
    <row r="332" spans="1:10" x14ac:dyDescent="0.25">
      <c r="A332" s="4" t="s">
        <v>4</v>
      </c>
      <c r="B332" s="4" t="s">
        <v>5</v>
      </c>
      <c r="C332" s="5">
        <v>41848</v>
      </c>
      <c r="D332" s="4">
        <v>260</v>
      </c>
      <c r="E332">
        <f t="shared" si="21"/>
        <v>-4.784688995215336E-3</v>
      </c>
      <c r="F332" s="1">
        <v>41848</v>
      </c>
      <c r="G332">
        <v>7748.7</v>
      </c>
      <c r="H332">
        <f t="shared" si="20"/>
        <v>-5.3591255960824258E-3</v>
      </c>
      <c r="I332" s="26">
        <f t="shared" si="22"/>
        <v>-3.2211400203363216E-2</v>
      </c>
      <c r="J332" s="26">
        <f t="shared" si="23"/>
        <v>-1.2598937562765764</v>
      </c>
    </row>
    <row r="333" spans="1:10" x14ac:dyDescent="0.25">
      <c r="A333" s="4" t="s">
        <v>4</v>
      </c>
      <c r="B333" s="4" t="s">
        <v>5</v>
      </c>
      <c r="C333" s="5">
        <v>41850</v>
      </c>
      <c r="D333" s="4">
        <v>253.85000600000001</v>
      </c>
      <c r="E333">
        <f t="shared" si="21"/>
        <v>-2.3653823076923097E-2</v>
      </c>
      <c r="F333" s="1">
        <v>41850</v>
      </c>
      <c r="G333">
        <v>7791.4</v>
      </c>
      <c r="H333">
        <f t="shared" si="20"/>
        <v>5.5106017783628225E-3</v>
      </c>
      <c r="I333" s="26">
        <f t="shared" si="22"/>
        <v>-2.1341672828917968E-2</v>
      </c>
      <c r="J333" s="26">
        <f t="shared" si="23"/>
        <v>-0.83474298465435182</v>
      </c>
    </row>
    <row r="334" spans="1:10" x14ac:dyDescent="0.25">
      <c r="A334" s="4" t="s">
        <v>4</v>
      </c>
      <c r="B334" s="4" t="s">
        <v>5</v>
      </c>
      <c r="C334" s="5">
        <v>41851</v>
      </c>
      <c r="D334" s="4">
        <v>253.199997</v>
      </c>
      <c r="E334">
        <f t="shared" si="21"/>
        <v>-2.5606026576182606E-3</v>
      </c>
      <c r="F334" s="1">
        <v>41851</v>
      </c>
      <c r="G334">
        <v>7721.3</v>
      </c>
      <c r="H334">
        <f t="shared" si="20"/>
        <v>-8.9970993659674869E-3</v>
      </c>
      <c r="I334" s="26">
        <f t="shared" si="22"/>
        <v>-3.5849373973248277E-2</v>
      </c>
      <c r="J334" s="26">
        <f t="shared" si="23"/>
        <v>-1.4021868701815592</v>
      </c>
    </row>
    <row r="335" spans="1:10" x14ac:dyDescent="0.25">
      <c r="A335" s="4" t="s">
        <v>4</v>
      </c>
      <c r="B335" s="4" t="s">
        <v>5</v>
      </c>
      <c r="C335" s="5">
        <v>41852</v>
      </c>
      <c r="D335" s="4">
        <v>256.20001200000002</v>
      </c>
      <c r="E335">
        <f t="shared" si="21"/>
        <v>1.1848400614317578E-2</v>
      </c>
      <c r="F335" s="1">
        <v>41852</v>
      </c>
      <c r="G335">
        <v>7602.6</v>
      </c>
      <c r="H335">
        <f t="shared" si="20"/>
        <v>-1.5373058940851947E-2</v>
      </c>
      <c r="I335" s="26">
        <f t="shared" si="22"/>
        <v>-4.2225333548132737E-2</v>
      </c>
      <c r="J335" s="26">
        <f t="shared" si="23"/>
        <v>-1.6515716099927162</v>
      </c>
    </row>
    <row r="336" spans="1:10" x14ac:dyDescent="0.25">
      <c r="A336" s="4" t="s">
        <v>4</v>
      </c>
      <c r="B336" s="4" t="s">
        <v>5</v>
      </c>
      <c r="C336" s="5">
        <v>41855</v>
      </c>
      <c r="D336" s="4">
        <v>250.64999399999999</v>
      </c>
      <c r="E336">
        <f t="shared" si="21"/>
        <v>-2.1662832709000934E-2</v>
      </c>
      <c r="F336" s="1">
        <v>41855</v>
      </c>
      <c r="G336">
        <v>7683.65</v>
      </c>
      <c r="H336">
        <f t="shared" si="20"/>
        <v>1.0660826559334868E-2</v>
      </c>
      <c r="I336" s="26">
        <f t="shared" si="22"/>
        <v>-1.6191448047945922E-2</v>
      </c>
      <c r="J336" s="26">
        <f t="shared" si="23"/>
        <v>-0.63330076221131493</v>
      </c>
    </row>
    <row r="337" spans="1:10" x14ac:dyDescent="0.25">
      <c r="A337" s="4" t="s">
        <v>4</v>
      </c>
      <c r="B337" s="4" t="s">
        <v>5</v>
      </c>
      <c r="C337" s="5">
        <v>41856</v>
      </c>
      <c r="D337" s="4">
        <v>251.25</v>
      </c>
      <c r="E337">
        <f t="shared" si="21"/>
        <v>2.3938001769909789E-3</v>
      </c>
      <c r="F337" s="1">
        <v>41856</v>
      </c>
      <c r="G337">
        <v>7746.55</v>
      </c>
      <c r="H337">
        <f t="shared" si="20"/>
        <v>8.1862135833881133E-3</v>
      </c>
      <c r="I337" s="26">
        <f t="shared" si="22"/>
        <v>-1.8666061023892677E-2</v>
      </c>
      <c r="J337" s="26">
        <f t="shared" si="23"/>
        <v>-0.73009101094042128</v>
      </c>
    </row>
    <row r="338" spans="1:10" x14ac:dyDescent="0.25">
      <c r="A338" s="4" t="s">
        <v>4</v>
      </c>
      <c r="B338" s="4" t="s">
        <v>5</v>
      </c>
      <c r="C338" s="5">
        <v>41857</v>
      </c>
      <c r="D338" s="4">
        <v>240.5</v>
      </c>
      <c r="E338">
        <f t="shared" si="21"/>
        <v>-4.2786069651741254E-2</v>
      </c>
      <c r="F338" s="1">
        <v>41857</v>
      </c>
      <c r="G338">
        <v>7672.05</v>
      </c>
      <c r="H338">
        <f t="shared" si="20"/>
        <v>-9.6171844240339199E-3</v>
      </c>
      <c r="I338" s="26">
        <f t="shared" si="22"/>
        <v>-3.646945903131471E-2</v>
      </c>
      <c r="J338" s="26">
        <f t="shared" si="23"/>
        <v>-1.4264404353195543</v>
      </c>
    </row>
    <row r="339" spans="1:10" x14ac:dyDescent="0.25">
      <c r="A339" s="4" t="s">
        <v>4</v>
      </c>
      <c r="B339" s="4" t="s">
        <v>5</v>
      </c>
      <c r="C339" s="5">
        <v>41858</v>
      </c>
      <c r="D339" s="4">
        <v>243.35000600000001</v>
      </c>
      <c r="E339">
        <f t="shared" si="21"/>
        <v>1.1850336798336913E-2</v>
      </c>
      <c r="F339" s="1">
        <v>41858</v>
      </c>
      <c r="G339">
        <v>7649.25</v>
      </c>
      <c r="H339">
        <f t="shared" si="20"/>
        <v>-2.9718263045731552E-3</v>
      </c>
      <c r="I339" s="26">
        <f t="shared" si="22"/>
        <v>-2.9824100911853946E-2</v>
      </c>
      <c r="J339" s="26">
        <f t="shared" si="23"/>
        <v>-1.1665186327877819</v>
      </c>
    </row>
    <row r="340" spans="1:10" x14ac:dyDescent="0.25">
      <c r="A340" s="4" t="s">
        <v>4</v>
      </c>
      <c r="B340" s="4" t="s">
        <v>5</v>
      </c>
      <c r="C340" s="5">
        <v>41859</v>
      </c>
      <c r="D340" s="4">
        <v>245.449997</v>
      </c>
      <c r="E340">
        <f t="shared" si="21"/>
        <v>8.6295087249761426E-3</v>
      </c>
      <c r="F340" s="1">
        <v>41859</v>
      </c>
      <c r="G340">
        <v>7568.55</v>
      </c>
      <c r="H340">
        <f t="shared" si="20"/>
        <v>-1.0550053926855596E-2</v>
      </c>
      <c r="I340" s="26">
        <f t="shared" si="22"/>
        <v>-3.7402328534136386E-2</v>
      </c>
      <c r="J340" s="26">
        <f t="shared" si="23"/>
        <v>-1.4629280283644275</v>
      </c>
    </row>
    <row r="341" spans="1:10" x14ac:dyDescent="0.25">
      <c r="A341" s="4" t="s">
        <v>4</v>
      </c>
      <c r="B341" s="4" t="s">
        <v>5</v>
      </c>
      <c r="C341" s="5">
        <v>41862</v>
      </c>
      <c r="D341" s="4">
        <v>241.300003</v>
      </c>
      <c r="E341">
        <f t="shared" si="21"/>
        <v>-1.6907696275099138E-2</v>
      </c>
      <c r="F341" s="1">
        <v>41862</v>
      </c>
      <c r="G341">
        <v>7625.95</v>
      </c>
      <c r="H341">
        <f t="shared" si="20"/>
        <v>7.584015432282154E-3</v>
      </c>
      <c r="I341" s="26">
        <f t="shared" si="22"/>
        <v>-1.9268259174998636E-2</v>
      </c>
      <c r="J341" s="26">
        <f t="shared" si="23"/>
        <v>-0.75364496034434936</v>
      </c>
    </row>
    <row r="342" spans="1:10" x14ac:dyDescent="0.25">
      <c r="A342" s="4" t="s">
        <v>4</v>
      </c>
      <c r="B342" s="4" t="s">
        <v>5</v>
      </c>
      <c r="C342" s="5">
        <v>41863</v>
      </c>
      <c r="D342" s="4">
        <v>247.35000600000001</v>
      </c>
      <c r="E342">
        <f t="shared" si="21"/>
        <v>2.5072535950196428E-2</v>
      </c>
      <c r="F342" s="1">
        <v>41863</v>
      </c>
      <c r="G342">
        <v>7727.05</v>
      </c>
      <c r="H342">
        <f t="shared" si="20"/>
        <v>1.325736465620686E-2</v>
      </c>
      <c r="I342" s="26">
        <f t="shared" si="22"/>
        <v>-1.359490995107393E-2</v>
      </c>
      <c r="J342" s="26">
        <f t="shared" si="23"/>
        <v>-0.53174162117646717</v>
      </c>
    </row>
    <row r="343" spans="1:10" x14ac:dyDescent="0.25">
      <c r="A343" s="4" t="s">
        <v>4</v>
      </c>
      <c r="B343" s="4" t="s">
        <v>5</v>
      </c>
      <c r="C343" s="5">
        <v>41864</v>
      </c>
      <c r="D343" s="4">
        <v>243.39999399999999</v>
      </c>
      <c r="E343">
        <f t="shared" si="21"/>
        <v>-1.5969322434542521E-2</v>
      </c>
      <c r="F343" s="1">
        <v>41864</v>
      </c>
      <c r="G343">
        <v>7739.55</v>
      </c>
      <c r="H343">
        <f t="shared" si="20"/>
        <v>1.6176936864651381E-3</v>
      </c>
      <c r="I343" s="26">
        <f t="shared" si="22"/>
        <v>-2.5234580920815652E-2</v>
      </c>
      <c r="J343" s="26">
        <f t="shared" si="23"/>
        <v>-0.98700741798464697</v>
      </c>
    </row>
    <row r="344" spans="1:10" x14ac:dyDescent="0.25">
      <c r="A344" s="4" t="s">
        <v>4</v>
      </c>
      <c r="B344" s="4" t="s">
        <v>5</v>
      </c>
      <c r="C344" s="5">
        <v>41865</v>
      </c>
      <c r="D344" s="4">
        <v>242.5</v>
      </c>
      <c r="E344">
        <f t="shared" si="21"/>
        <v>-3.6975925315757552E-3</v>
      </c>
      <c r="F344" s="1">
        <v>41865</v>
      </c>
      <c r="G344">
        <v>7791.7</v>
      </c>
      <c r="H344">
        <f t="shared" si="20"/>
        <v>6.7381178492289528E-3</v>
      </c>
      <c r="I344" s="26">
        <f t="shared" si="22"/>
        <v>-2.0114156758051838E-2</v>
      </c>
      <c r="J344" s="26">
        <f t="shared" si="23"/>
        <v>-0.78673079568866022</v>
      </c>
    </row>
    <row r="345" spans="1:10" x14ac:dyDescent="0.25">
      <c r="A345" s="4" t="s">
        <v>4</v>
      </c>
      <c r="B345" s="4" t="s">
        <v>5</v>
      </c>
      <c r="C345" s="5">
        <v>41869</v>
      </c>
      <c r="D345" s="4">
        <v>242.25</v>
      </c>
      <c r="E345">
        <f t="shared" si="21"/>
        <v>-1.0309278350515427E-3</v>
      </c>
      <c r="F345" s="1">
        <v>41869</v>
      </c>
      <c r="G345">
        <v>7874.25</v>
      </c>
      <c r="H345">
        <f t="shared" si="20"/>
        <v>1.0594607081894969E-2</v>
      </c>
      <c r="I345" s="26">
        <f t="shared" si="22"/>
        <v>-1.6257667525385822E-2</v>
      </c>
      <c r="J345" s="26">
        <f t="shared" si="23"/>
        <v>-0.63589082366917471</v>
      </c>
    </row>
    <row r="346" spans="1:10" x14ac:dyDescent="0.25">
      <c r="A346" s="4" t="s">
        <v>4</v>
      </c>
      <c r="B346" s="4" t="s">
        <v>5</v>
      </c>
      <c r="C346" s="5">
        <v>41870</v>
      </c>
      <c r="D346" s="4">
        <v>239.10000600000001</v>
      </c>
      <c r="E346">
        <f t="shared" si="21"/>
        <v>-1.3003071207430272E-2</v>
      </c>
      <c r="F346" s="1">
        <v>41870</v>
      </c>
      <c r="G346">
        <v>7897.5</v>
      </c>
      <c r="H346">
        <f t="shared" si="20"/>
        <v>2.9526621583007007E-3</v>
      </c>
      <c r="I346" s="26">
        <f t="shared" si="22"/>
        <v>-2.389961244898009E-2</v>
      </c>
      <c r="J346" s="26">
        <f t="shared" si="23"/>
        <v>-0.93479241236945809</v>
      </c>
    </row>
    <row r="347" spans="1:10" x14ac:dyDescent="0.25">
      <c r="A347" s="4" t="s">
        <v>4</v>
      </c>
      <c r="B347" s="4" t="s">
        <v>5</v>
      </c>
      <c r="C347" s="5">
        <v>41871</v>
      </c>
      <c r="D347" s="4">
        <v>238.64999399999999</v>
      </c>
      <c r="E347">
        <f t="shared" si="21"/>
        <v>-1.8821078574127181E-3</v>
      </c>
      <c r="F347" s="1">
        <v>41871</v>
      </c>
      <c r="G347">
        <v>7875.3</v>
      </c>
      <c r="H347">
        <f t="shared" si="20"/>
        <v>-2.8110161443494208E-3</v>
      </c>
      <c r="I347" s="26">
        <f t="shared" si="22"/>
        <v>-2.9663290751630211E-2</v>
      </c>
      <c r="J347" s="26">
        <f t="shared" si="23"/>
        <v>-1.1602288187613004</v>
      </c>
    </row>
    <row r="348" spans="1:10" x14ac:dyDescent="0.25">
      <c r="A348" s="4" t="s">
        <v>4</v>
      </c>
      <c r="B348" s="4" t="s">
        <v>5</v>
      </c>
      <c r="C348" s="5">
        <v>41872</v>
      </c>
      <c r="D348" s="4">
        <v>236.050003</v>
      </c>
      <c r="E348">
        <f t="shared" si="21"/>
        <v>-1.0894578107552677E-2</v>
      </c>
      <c r="F348" s="1">
        <v>41872</v>
      </c>
      <c r="G348">
        <v>7891.1</v>
      </c>
      <c r="H348">
        <f t="shared" si="20"/>
        <v>2.006272776910123E-3</v>
      </c>
      <c r="I348" s="26">
        <f t="shared" si="22"/>
        <v>-2.4846001830370668E-2</v>
      </c>
      <c r="J348" s="26">
        <f t="shared" si="23"/>
        <v>-0.97180881231148686</v>
      </c>
    </row>
    <row r="349" spans="1:10" x14ac:dyDescent="0.25">
      <c r="A349" s="4" t="s">
        <v>4</v>
      </c>
      <c r="B349" s="4" t="s">
        <v>5</v>
      </c>
      <c r="C349" s="5">
        <v>41873</v>
      </c>
      <c r="D349" s="4">
        <v>238.800003</v>
      </c>
      <c r="E349">
        <f t="shared" si="21"/>
        <v>1.1650073988772602E-2</v>
      </c>
      <c r="F349" s="1">
        <v>41873</v>
      </c>
      <c r="G349">
        <v>7913.2</v>
      </c>
      <c r="H349">
        <f t="shared" si="20"/>
        <v>2.8006234872197666E-3</v>
      </c>
      <c r="I349" s="26">
        <f t="shared" si="22"/>
        <v>-2.4051651120061024E-2</v>
      </c>
      <c r="J349" s="26">
        <f t="shared" si="23"/>
        <v>-0.94073914461947239</v>
      </c>
    </row>
    <row r="350" spans="1:10" x14ac:dyDescent="0.25">
      <c r="A350" s="4" t="s">
        <v>4</v>
      </c>
      <c r="B350" s="4" t="s">
        <v>5</v>
      </c>
      <c r="C350" s="5">
        <v>41876</v>
      </c>
      <c r="D350" s="4">
        <v>240</v>
      </c>
      <c r="E350">
        <f t="shared" si="21"/>
        <v>5.0251130021969903E-3</v>
      </c>
      <c r="F350" s="1">
        <v>41876</v>
      </c>
      <c r="G350">
        <v>7906.3</v>
      </c>
      <c r="H350">
        <f t="shared" si="20"/>
        <v>-8.7196077440221398E-4</v>
      </c>
      <c r="I350" s="26">
        <f t="shared" si="22"/>
        <v>-2.7724235381683004E-2</v>
      </c>
      <c r="J350" s="26">
        <f t="shared" si="23"/>
        <v>-1.0843859886375737</v>
      </c>
    </row>
    <row r="351" spans="1:10" x14ac:dyDescent="0.25">
      <c r="A351" s="4" t="s">
        <v>4</v>
      </c>
      <c r="B351" s="4" t="s">
        <v>5</v>
      </c>
      <c r="C351" s="5">
        <v>41877</v>
      </c>
      <c r="D351" s="4">
        <v>236.800003</v>
      </c>
      <c r="E351">
        <f t="shared" si="21"/>
        <v>-1.3333320833333273E-2</v>
      </c>
      <c r="F351" s="1">
        <v>41877</v>
      </c>
      <c r="G351">
        <v>7904.75</v>
      </c>
      <c r="H351">
        <f t="shared" si="20"/>
        <v>-1.9604619101221132E-4</v>
      </c>
      <c r="I351" s="26">
        <f t="shared" si="22"/>
        <v>-2.7048320798293002E-2</v>
      </c>
      <c r="J351" s="26">
        <f t="shared" si="23"/>
        <v>-1.0579487472257447</v>
      </c>
    </row>
    <row r="352" spans="1:10" x14ac:dyDescent="0.25">
      <c r="A352" s="4" t="s">
        <v>4</v>
      </c>
      <c r="B352" s="4" t="s">
        <v>5</v>
      </c>
      <c r="C352" s="5">
        <v>41878</v>
      </c>
      <c r="D352" s="4">
        <v>236.89999399999999</v>
      </c>
      <c r="E352">
        <f t="shared" si="21"/>
        <v>4.2225928519101785E-4</v>
      </c>
      <c r="F352" s="1">
        <v>41878</v>
      </c>
      <c r="G352">
        <v>7936.05</v>
      </c>
      <c r="H352">
        <f t="shared" si="20"/>
        <v>3.9596445175369421E-3</v>
      </c>
      <c r="I352" s="26">
        <f t="shared" si="22"/>
        <v>-2.2892630089743848E-2</v>
      </c>
      <c r="J352" s="26">
        <f t="shared" si="23"/>
        <v>-0.89540602186570306</v>
      </c>
    </row>
    <row r="353" spans="1:10" x14ac:dyDescent="0.25">
      <c r="A353" s="4" t="s">
        <v>4</v>
      </c>
      <c r="B353" s="4" t="s">
        <v>5</v>
      </c>
      <c r="C353" s="5">
        <v>41879</v>
      </c>
      <c r="D353" s="4">
        <v>236.35000600000001</v>
      </c>
      <c r="E353">
        <f t="shared" si="21"/>
        <v>-2.3216041111422392E-3</v>
      </c>
      <c r="F353" s="1">
        <v>41879</v>
      </c>
      <c r="G353">
        <v>7954.35</v>
      </c>
      <c r="H353">
        <f t="shared" si="20"/>
        <v>2.3059330523371724E-3</v>
      </c>
      <c r="I353" s="26">
        <f t="shared" si="22"/>
        <v>-2.4546341554943618E-2</v>
      </c>
      <c r="J353" s="26">
        <f t="shared" si="23"/>
        <v>-0.96008811381247405</v>
      </c>
    </row>
    <row r="354" spans="1:10" x14ac:dyDescent="0.25">
      <c r="A354" s="4" t="s">
        <v>4</v>
      </c>
      <c r="B354" s="4" t="s">
        <v>5</v>
      </c>
      <c r="C354" s="5">
        <v>41883</v>
      </c>
      <c r="D354" s="4">
        <v>270.29998799999998</v>
      </c>
      <c r="E354">
        <f t="shared" si="21"/>
        <v>0.14364282267037454</v>
      </c>
      <c r="F354" s="1">
        <v>41883</v>
      </c>
      <c r="G354">
        <v>8027.7</v>
      </c>
      <c r="H354">
        <f t="shared" si="20"/>
        <v>9.2213694393632473E-3</v>
      </c>
      <c r="I354" s="26">
        <f t="shared" si="22"/>
        <v>-1.7630905167917543E-2</v>
      </c>
      <c r="J354" s="26">
        <f t="shared" si="23"/>
        <v>-0.6896026623594107</v>
      </c>
    </row>
    <row r="355" spans="1:10" x14ac:dyDescent="0.25">
      <c r="A355" s="4" t="s">
        <v>4</v>
      </c>
      <c r="B355" s="4" t="s">
        <v>5</v>
      </c>
      <c r="C355" s="5">
        <v>41884</v>
      </c>
      <c r="D355" s="4">
        <v>258.70001200000002</v>
      </c>
      <c r="E355">
        <f t="shared" si="21"/>
        <v>-4.2915192434266669E-2</v>
      </c>
      <c r="F355" s="1">
        <v>41884</v>
      </c>
      <c r="G355">
        <v>8083.05</v>
      </c>
      <c r="H355">
        <f t="shared" si="20"/>
        <v>6.894876490152857E-3</v>
      </c>
      <c r="I355" s="26">
        <f t="shared" si="22"/>
        <v>-1.9957398117127934E-2</v>
      </c>
      <c r="J355" s="26">
        <f t="shared" si="23"/>
        <v>-0.78059944990128249</v>
      </c>
    </row>
    <row r="356" spans="1:10" x14ac:dyDescent="0.25">
      <c r="A356" s="4" t="s">
        <v>4</v>
      </c>
      <c r="B356" s="4" t="s">
        <v>5</v>
      </c>
      <c r="C356" s="5">
        <v>41885</v>
      </c>
      <c r="D356" s="4">
        <v>253.10000600000001</v>
      </c>
      <c r="E356">
        <f t="shared" si="21"/>
        <v>-2.1646717202316923E-2</v>
      </c>
      <c r="F356" s="1">
        <v>41885</v>
      </c>
      <c r="G356">
        <v>8114.6</v>
      </c>
      <c r="H356">
        <f t="shared" si="20"/>
        <v>3.9032295977385889E-3</v>
      </c>
      <c r="I356" s="26">
        <f t="shared" si="22"/>
        <v>-2.2949045009542202E-2</v>
      </c>
      <c r="J356" s="26">
        <f t="shared" si="23"/>
        <v>-0.89761259484191813</v>
      </c>
    </row>
    <row r="357" spans="1:10" x14ac:dyDescent="0.25">
      <c r="A357" s="4" t="s">
        <v>4</v>
      </c>
      <c r="B357" s="4" t="s">
        <v>5</v>
      </c>
      <c r="C357" s="5">
        <v>41886</v>
      </c>
      <c r="D357" s="4">
        <v>253.449997</v>
      </c>
      <c r="E357">
        <f t="shared" si="21"/>
        <v>1.3828170355711933E-3</v>
      </c>
      <c r="F357" s="1">
        <v>41886</v>
      </c>
      <c r="G357">
        <v>8095.95</v>
      </c>
      <c r="H357">
        <f t="shared" si="20"/>
        <v>-2.29832647327044E-3</v>
      </c>
      <c r="I357" s="26">
        <f t="shared" si="22"/>
        <v>-2.9150601080551231E-2</v>
      </c>
      <c r="J357" s="26">
        <f t="shared" si="23"/>
        <v>-1.1401758402685351</v>
      </c>
    </row>
    <row r="358" spans="1:10" x14ac:dyDescent="0.25">
      <c r="A358" s="4" t="s">
        <v>4</v>
      </c>
      <c r="B358" s="4" t="s">
        <v>5</v>
      </c>
      <c r="C358" s="5">
        <v>41887</v>
      </c>
      <c r="D358" s="4">
        <v>250.050003</v>
      </c>
      <c r="E358">
        <f t="shared" si="21"/>
        <v>-1.3414851214221923E-2</v>
      </c>
      <c r="F358" s="1">
        <v>41887</v>
      </c>
      <c r="G358">
        <v>8086.85</v>
      </c>
      <c r="H358">
        <f t="shared" si="20"/>
        <v>-1.1240187995231743E-3</v>
      </c>
      <c r="I358" s="26">
        <f t="shared" si="22"/>
        <v>-2.7976293406803965E-2</v>
      </c>
      <c r="J358" s="26">
        <f t="shared" si="23"/>
        <v>-1.0942448066356856</v>
      </c>
    </row>
    <row r="359" spans="1:10" x14ac:dyDescent="0.25">
      <c r="A359" s="4" t="s">
        <v>4</v>
      </c>
      <c r="B359" s="4" t="s">
        <v>5</v>
      </c>
      <c r="C359" s="5">
        <v>41890</v>
      </c>
      <c r="D359" s="4">
        <v>247.85000600000001</v>
      </c>
      <c r="E359">
        <f t="shared" si="21"/>
        <v>-8.7982282487715224E-3</v>
      </c>
      <c r="F359" s="1">
        <v>41890</v>
      </c>
      <c r="G359">
        <v>8173.9</v>
      </c>
      <c r="H359">
        <f t="shared" si="20"/>
        <v>1.0764389100824001E-2</v>
      </c>
      <c r="I359" s="26">
        <f t="shared" si="22"/>
        <v>-1.6087885506456789E-2</v>
      </c>
      <c r="J359" s="26">
        <f t="shared" si="23"/>
        <v>-0.62925009075392602</v>
      </c>
    </row>
    <row r="360" spans="1:10" x14ac:dyDescent="0.25">
      <c r="A360" s="4" t="s">
        <v>4</v>
      </c>
      <c r="B360" s="4" t="s">
        <v>5</v>
      </c>
      <c r="C360" s="5">
        <v>41891</v>
      </c>
      <c r="D360" s="4">
        <v>247.300003</v>
      </c>
      <c r="E360">
        <f t="shared" si="21"/>
        <v>-2.2190961738367543E-3</v>
      </c>
      <c r="F360" s="1">
        <v>41891</v>
      </c>
      <c r="G360">
        <v>8152.95</v>
      </c>
      <c r="H360">
        <f t="shared" si="20"/>
        <v>-2.5630360048446432E-3</v>
      </c>
      <c r="I360" s="26">
        <f t="shared" si="22"/>
        <v>-2.9415310612125434E-2</v>
      </c>
      <c r="J360" s="26">
        <f t="shared" si="23"/>
        <v>-1.1505295002756035</v>
      </c>
    </row>
    <row r="361" spans="1:10" x14ac:dyDescent="0.25">
      <c r="A361" s="4" t="s">
        <v>4</v>
      </c>
      <c r="B361" s="4" t="s">
        <v>5</v>
      </c>
      <c r="C361" s="5">
        <v>41892</v>
      </c>
      <c r="D361" s="4">
        <v>248.89999399999999</v>
      </c>
      <c r="E361">
        <f t="shared" si="21"/>
        <v>6.4698381746481903E-3</v>
      </c>
      <c r="F361" s="1">
        <v>41892</v>
      </c>
      <c r="G361">
        <v>8094.1</v>
      </c>
      <c r="H361">
        <f t="shared" si="20"/>
        <v>-7.2182461562991795E-3</v>
      </c>
      <c r="I361" s="26">
        <f t="shared" si="22"/>
        <v>-3.407052076357997E-2</v>
      </c>
      <c r="J361" s="26">
        <f t="shared" si="23"/>
        <v>-1.332610073207684</v>
      </c>
    </row>
    <row r="362" spans="1:10" x14ac:dyDescent="0.25">
      <c r="A362" s="4" t="s">
        <v>4</v>
      </c>
      <c r="B362" s="4" t="s">
        <v>5</v>
      </c>
      <c r="C362" s="5">
        <v>41893</v>
      </c>
      <c r="D362" s="4">
        <v>249.64999399999999</v>
      </c>
      <c r="E362">
        <f t="shared" si="21"/>
        <v>3.0132584093192083E-3</v>
      </c>
      <c r="F362" s="1">
        <v>41893</v>
      </c>
      <c r="G362">
        <v>8085.7</v>
      </c>
      <c r="H362">
        <f t="shared" si="20"/>
        <v>-1.0377929603044844E-3</v>
      </c>
      <c r="I362" s="26">
        <f t="shared" si="22"/>
        <v>-2.7890067567585275E-2</v>
      </c>
      <c r="J362" s="26">
        <f t="shared" si="23"/>
        <v>-1.09087223059815</v>
      </c>
    </row>
    <row r="363" spans="1:10" x14ac:dyDescent="0.25">
      <c r="A363" s="4" t="s">
        <v>4</v>
      </c>
      <c r="B363" s="4" t="s">
        <v>5</v>
      </c>
      <c r="C363" s="5">
        <v>41894</v>
      </c>
      <c r="D363" s="4">
        <v>240.550003</v>
      </c>
      <c r="E363">
        <f t="shared" si="21"/>
        <v>-3.6450996269601355E-2</v>
      </c>
      <c r="F363" s="1">
        <v>41894</v>
      </c>
      <c r="G363">
        <v>8105.5</v>
      </c>
      <c r="H363">
        <f t="shared" si="20"/>
        <v>2.448767577327926E-3</v>
      </c>
      <c r="I363" s="26">
        <f t="shared" si="22"/>
        <v>-2.4403507029952864E-2</v>
      </c>
      <c r="J363" s="26">
        <f t="shared" si="23"/>
        <v>-0.95450138597448986</v>
      </c>
    </row>
    <row r="364" spans="1:10" x14ac:dyDescent="0.25">
      <c r="A364" s="4" t="s">
        <v>4</v>
      </c>
      <c r="B364" s="4" t="s">
        <v>5</v>
      </c>
      <c r="C364" s="5">
        <v>41897</v>
      </c>
      <c r="D364" s="4">
        <v>241.050003</v>
      </c>
      <c r="E364">
        <f t="shared" si="21"/>
        <v>2.0785699179559636E-3</v>
      </c>
      <c r="F364" s="1">
        <v>41897</v>
      </c>
      <c r="G364">
        <v>8042</v>
      </c>
      <c r="H364">
        <f t="shared" si="20"/>
        <v>-7.8341866633767632E-3</v>
      </c>
      <c r="I364" s="26">
        <f t="shared" si="22"/>
        <v>-3.4686461270657554E-2</v>
      </c>
      <c r="J364" s="26">
        <f t="shared" si="23"/>
        <v>-1.3567015313313779</v>
      </c>
    </row>
    <row r="365" spans="1:10" x14ac:dyDescent="0.25">
      <c r="A365" s="4" t="s">
        <v>4</v>
      </c>
      <c r="B365" s="4" t="s">
        <v>5</v>
      </c>
      <c r="C365" s="5">
        <v>41898</v>
      </c>
      <c r="D365" s="4">
        <v>247.199997</v>
      </c>
      <c r="E365">
        <f t="shared" si="21"/>
        <v>2.5513353758390034E-2</v>
      </c>
      <c r="F365" s="1">
        <v>41898</v>
      </c>
      <c r="G365">
        <v>7932.9</v>
      </c>
      <c r="H365">
        <f t="shared" si="20"/>
        <v>-1.3566277045511166E-2</v>
      </c>
      <c r="I365" s="26">
        <f t="shared" si="22"/>
        <v>-4.0418551652791956E-2</v>
      </c>
      <c r="J365" s="26">
        <f t="shared" si="23"/>
        <v>-1.5809024303072043</v>
      </c>
    </row>
    <row r="366" spans="1:10" x14ac:dyDescent="0.25">
      <c r="A366" s="4" t="s">
        <v>4</v>
      </c>
      <c r="B366" s="4" t="s">
        <v>5</v>
      </c>
      <c r="C366" s="5">
        <v>41899</v>
      </c>
      <c r="D366" s="4">
        <v>248.39999399999999</v>
      </c>
      <c r="E366">
        <f t="shared" si="21"/>
        <v>4.8543568550285521E-3</v>
      </c>
      <c r="F366" s="1">
        <v>41899</v>
      </c>
      <c r="G366">
        <v>7975.5</v>
      </c>
      <c r="H366">
        <f t="shared" si="20"/>
        <v>5.3700412207389192E-3</v>
      </c>
      <c r="I366" s="26">
        <f t="shared" si="22"/>
        <v>-2.1482233386541871E-2</v>
      </c>
      <c r="J366" s="26">
        <f t="shared" si="23"/>
        <v>-0.84024077015299714</v>
      </c>
    </row>
    <row r="367" spans="1:10" x14ac:dyDescent="0.25">
      <c r="A367" s="4" t="s">
        <v>4</v>
      </c>
      <c r="B367" s="4" t="s">
        <v>5</v>
      </c>
      <c r="C367" s="5">
        <v>41900</v>
      </c>
      <c r="D367" s="4">
        <v>244.60000600000001</v>
      </c>
      <c r="E367">
        <f t="shared" si="21"/>
        <v>-1.5297858662589148E-2</v>
      </c>
      <c r="F367" s="1">
        <v>41900</v>
      </c>
      <c r="G367">
        <v>8114.75</v>
      </c>
      <c r="H367">
        <f t="shared" si="20"/>
        <v>1.7459720393705691E-2</v>
      </c>
      <c r="I367" s="26">
        <f t="shared" si="22"/>
        <v>-9.3925542135750995E-3</v>
      </c>
      <c r="J367" s="26">
        <f t="shared" si="23"/>
        <v>-0.36737367312386998</v>
      </c>
    </row>
    <row r="368" spans="1:10" x14ac:dyDescent="0.25">
      <c r="A368" s="4" t="s">
        <v>4</v>
      </c>
      <c r="B368" s="4" t="s">
        <v>5</v>
      </c>
      <c r="C368" s="5">
        <v>41901</v>
      </c>
      <c r="D368" s="4">
        <v>235.550003</v>
      </c>
      <c r="E368">
        <f t="shared" si="21"/>
        <v>-3.6999193695849697E-2</v>
      </c>
      <c r="F368" s="1">
        <v>41901</v>
      </c>
      <c r="G368">
        <v>8121.45</v>
      </c>
      <c r="H368">
        <f t="shared" si="20"/>
        <v>8.2565698265502085E-4</v>
      </c>
      <c r="I368" s="26">
        <f t="shared" si="22"/>
        <v>-2.602661762462577E-2</v>
      </c>
      <c r="J368" s="26">
        <f t="shared" si="23"/>
        <v>-1.0179865772752157</v>
      </c>
    </row>
    <row r="369" spans="1:10" x14ac:dyDescent="0.25">
      <c r="A369" s="4" t="s">
        <v>4</v>
      </c>
      <c r="B369" s="4" t="s">
        <v>5</v>
      </c>
      <c r="C369" s="5">
        <v>41904</v>
      </c>
      <c r="D369" s="4">
        <v>232.89999399999999</v>
      </c>
      <c r="E369">
        <f t="shared" si="21"/>
        <v>-1.1250303401609485E-2</v>
      </c>
      <c r="F369" s="1">
        <v>41904</v>
      </c>
      <c r="G369">
        <v>8146.3</v>
      </c>
      <c r="H369">
        <f t="shared" si="20"/>
        <v>3.0597984350084761E-3</v>
      </c>
      <c r="I369" s="26">
        <f t="shared" si="22"/>
        <v>-2.3792476172272314E-2</v>
      </c>
      <c r="J369" s="26">
        <f t="shared" si="23"/>
        <v>-0.93060196037908627</v>
      </c>
    </row>
    <row r="370" spans="1:10" x14ac:dyDescent="0.25">
      <c r="A370" s="4" t="s">
        <v>4</v>
      </c>
      <c r="B370" s="4" t="s">
        <v>5</v>
      </c>
      <c r="C370" s="5">
        <v>41905</v>
      </c>
      <c r="D370" s="4">
        <v>226.14999399999999</v>
      </c>
      <c r="E370">
        <f t="shared" si="21"/>
        <v>-2.8982396624707474E-2</v>
      </c>
      <c r="F370" s="1">
        <v>41905</v>
      </c>
      <c r="G370">
        <v>8017.55</v>
      </c>
      <c r="H370">
        <f t="shared" si="20"/>
        <v>-1.5804721161754465E-2</v>
      </c>
      <c r="I370" s="26">
        <f t="shared" si="22"/>
        <v>-4.2656995769035255E-2</v>
      </c>
      <c r="J370" s="26">
        <f t="shared" si="23"/>
        <v>-1.6684553385329857</v>
      </c>
    </row>
    <row r="371" spans="1:10" x14ac:dyDescent="0.25">
      <c r="A371" s="4" t="s">
        <v>4</v>
      </c>
      <c r="B371" s="4" t="s">
        <v>5</v>
      </c>
      <c r="C371" s="5">
        <v>41906</v>
      </c>
      <c r="D371" s="4">
        <v>219.85000600000001</v>
      </c>
      <c r="E371">
        <f t="shared" si="21"/>
        <v>-2.7857564303096938E-2</v>
      </c>
      <c r="F371" s="1">
        <v>41906</v>
      </c>
      <c r="G371">
        <v>8002.4</v>
      </c>
      <c r="H371">
        <f t="shared" si="20"/>
        <v>-1.8896046797338695E-3</v>
      </c>
      <c r="I371" s="26">
        <f t="shared" si="22"/>
        <v>-2.874187928701466E-2</v>
      </c>
      <c r="J371" s="26">
        <f t="shared" si="23"/>
        <v>-1.1241893872587363</v>
      </c>
    </row>
    <row r="372" spans="1:10" x14ac:dyDescent="0.25">
      <c r="A372" s="4" t="s">
        <v>4</v>
      </c>
      <c r="B372" s="4" t="s">
        <v>5</v>
      </c>
      <c r="C372" s="5">
        <v>41907</v>
      </c>
      <c r="D372" s="4">
        <v>217.800003</v>
      </c>
      <c r="E372">
        <f t="shared" si="21"/>
        <v>-9.3245528499098507E-3</v>
      </c>
      <c r="F372" s="1">
        <v>41907</v>
      </c>
      <c r="G372">
        <v>7911.85</v>
      </c>
      <c r="H372">
        <f t="shared" si="20"/>
        <v>-1.131535539338191E-2</v>
      </c>
      <c r="I372" s="26">
        <f t="shared" si="22"/>
        <v>-3.81676300006627E-2</v>
      </c>
      <c r="J372" s="26">
        <f t="shared" si="23"/>
        <v>-1.4928614846332777</v>
      </c>
    </row>
    <row r="373" spans="1:10" x14ac:dyDescent="0.25">
      <c r="A373" s="4" t="s">
        <v>4</v>
      </c>
      <c r="B373" s="4" t="s">
        <v>5</v>
      </c>
      <c r="C373" s="5">
        <v>41908</v>
      </c>
      <c r="D373" s="4">
        <v>218</v>
      </c>
      <c r="E373">
        <f t="shared" si="21"/>
        <v>9.1825985879356864E-4</v>
      </c>
      <c r="F373" s="1">
        <v>41908</v>
      </c>
      <c r="G373">
        <v>7968.85</v>
      </c>
      <c r="H373">
        <f t="shared" si="20"/>
        <v>7.2043832984700629E-3</v>
      </c>
      <c r="I373" s="26">
        <f t="shared" si="22"/>
        <v>-1.9647891308810728E-2</v>
      </c>
      <c r="J373" s="26">
        <f t="shared" si="23"/>
        <v>-0.76849362113065911</v>
      </c>
    </row>
    <row r="374" spans="1:10" x14ac:dyDescent="0.25">
      <c r="A374" s="4" t="s">
        <v>4</v>
      </c>
      <c r="B374" s="4" t="s">
        <v>5</v>
      </c>
      <c r="C374" s="5">
        <v>41911</v>
      </c>
      <c r="D374" s="4">
        <v>218.64999399999999</v>
      </c>
      <c r="E374">
        <f t="shared" si="21"/>
        <v>2.9816238532109907E-3</v>
      </c>
      <c r="F374" s="1">
        <v>41911</v>
      </c>
      <c r="G374">
        <v>7958.9</v>
      </c>
      <c r="H374">
        <f t="shared" si="20"/>
        <v>-1.2486117821267628E-3</v>
      </c>
      <c r="I374" s="26">
        <f t="shared" si="22"/>
        <v>-2.8100886389407553E-2</v>
      </c>
      <c r="J374" s="26">
        <f t="shared" si="23"/>
        <v>-1.0991180477822082</v>
      </c>
    </row>
    <row r="375" spans="1:10" x14ac:dyDescent="0.25">
      <c r="A375" s="4" t="s">
        <v>4</v>
      </c>
      <c r="B375" s="4" t="s">
        <v>5</v>
      </c>
      <c r="C375" s="5">
        <v>41912</v>
      </c>
      <c r="D375" s="4">
        <v>219.89999399999999</v>
      </c>
      <c r="E375">
        <f t="shared" si="21"/>
        <v>5.7168993107770127E-3</v>
      </c>
      <c r="F375" s="1">
        <v>41912</v>
      </c>
      <c r="G375">
        <v>7964.8</v>
      </c>
      <c r="H375">
        <f t="shared" si="20"/>
        <v>7.4130847227649177E-4</v>
      </c>
      <c r="I375" s="26">
        <f t="shared" si="22"/>
        <v>-2.6110966135004299E-2</v>
      </c>
      <c r="J375" s="26">
        <f t="shared" si="23"/>
        <v>-1.0212857248101324</v>
      </c>
    </row>
    <row r="376" spans="1:10" x14ac:dyDescent="0.25">
      <c r="A376" s="4" t="s">
        <v>4</v>
      </c>
      <c r="B376" s="4" t="s">
        <v>5</v>
      </c>
      <c r="C376" s="5">
        <v>41913</v>
      </c>
      <c r="D376" s="4">
        <v>220.14999399999999</v>
      </c>
      <c r="E376">
        <f t="shared" si="21"/>
        <v>1.1368804312017478E-3</v>
      </c>
      <c r="F376" s="1">
        <v>41913</v>
      </c>
      <c r="G376">
        <v>7945.55</v>
      </c>
      <c r="H376">
        <f t="shared" si="20"/>
        <v>-2.4168842908798283E-3</v>
      </c>
      <c r="I376" s="26">
        <f t="shared" si="22"/>
        <v>-2.9269158898160619E-2</v>
      </c>
      <c r="J376" s="26">
        <f t="shared" si="23"/>
        <v>-1.1448130262716525</v>
      </c>
    </row>
    <row r="377" spans="1:10" x14ac:dyDescent="0.25">
      <c r="A377" s="4" t="s">
        <v>4</v>
      </c>
      <c r="B377" s="4" t="s">
        <v>5</v>
      </c>
      <c r="C377" s="5">
        <v>41919</v>
      </c>
      <c r="D377" s="4">
        <v>218.5</v>
      </c>
      <c r="E377">
        <f t="shared" si="21"/>
        <v>-7.4948627979521953E-3</v>
      </c>
      <c r="F377" s="1">
        <v>41919</v>
      </c>
      <c r="G377">
        <v>7852.4</v>
      </c>
      <c r="H377">
        <f t="shared" si="20"/>
        <v>-1.1723543367041955E-2</v>
      </c>
      <c r="I377" s="26">
        <f t="shared" si="22"/>
        <v>-3.8575817974322746E-2</v>
      </c>
      <c r="J377" s="26">
        <f t="shared" si="23"/>
        <v>-1.5088270581927838</v>
      </c>
    </row>
    <row r="378" spans="1:10" x14ac:dyDescent="0.25">
      <c r="A378" s="4" t="s">
        <v>4</v>
      </c>
      <c r="B378" s="4" t="s">
        <v>5</v>
      </c>
      <c r="C378" s="5">
        <v>41920</v>
      </c>
      <c r="D378" s="4">
        <v>214.14999399999999</v>
      </c>
      <c r="E378">
        <f t="shared" si="21"/>
        <v>-1.9908494279176181E-2</v>
      </c>
      <c r="F378" s="1">
        <v>41920</v>
      </c>
      <c r="G378">
        <v>7842.7</v>
      </c>
      <c r="H378">
        <f t="shared" si="20"/>
        <v>-1.2352911211858109E-3</v>
      </c>
      <c r="I378" s="26">
        <f t="shared" si="22"/>
        <v>-2.8087565728466601E-2</v>
      </c>
      <c r="J378" s="26">
        <f t="shared" si="23"/>
        <v>-1.0985970329414056</v>
      </c>
    </row>
    <row r="379" spans="1:10" x14ac:dyDescent="0.25">
      <c r="A379" s="4" t="s">
        <v>4</v>
      </c>
      <c r="B379" s="4" t="s">
        <v>5</v>
      </c>
      <c r="C379" s="5">
        <v>41921</v>
      </c>
      <c r="D379" s="4">
        <v>213.85000600000001</v>
      </c>
      <c r="E379">
        <f t="shared" si="21"/>
        <v>-1.4008312323370298E-3</v>
      </c>
      <c r="F379" s="1">
        <v>41921</v>
      </c>
      <c r="G379">
        <v>7960.55</v>
      </c>
      <c r="H379">
        <f t="shared" si="20"/>
        <v>1.5026712739235171E-2</v>
      </c>
      <c r="I379" s="26">
        <f t="shared" si="22"/>
        <v>-1.182556186804562E-2</v>
      </c>
      <c r="J379" s="26">
        <f t="shared" si="23"/>
        <v>-0.46253660095339266</v>
      </c>
    </row>
    <row r="380" spans="1:10" x14ac:dyDescent="0.25">
      <c r="A380" s="4" t="s">
        <v>4</v>
      </c>
      <c r="B380" s="4" t="s">
        <v>5</v>
      </c>
      <c r="C380" s="5">
        <v>41922</v>
      </c>
      <c r="D380" s="4">
        <v>211.199997</v>
      </c>
      <c r="E380">
        <f t="shared" si="21"/>
        <v>-1.2391905193587016E-2</v>
      </c>
      <c r="F380" s="1">
        <v>41922</v>
      </c>
      <c r="G380">
        <v>7859.95</v>
      </c>
      <c r="H380">
        <f t="shared" si="20"/>
        <v>-1.2637317773269485E-2</v>
      </c>
      <c r="I380" s="26">
        <f t="shared" si="22"/>
        <v>-3.9489592380550276E-2</v>
      </c>
      <c r="J380" s="26">
        <f t="shared" si="23"/>
        <v>-1.5445677792351182</v>
      </c>
    </row>
    <row r="381" spans="1:10" x14ac:dyDescent="0.25">
      <c r="A381" s="4" t="s">
        <v>4</v>
      </c>
      <c r="B381" s="4" t="s">
        <v>5</v>
      </c>
      <c r="C381" s="5">
        <v>41925</v>
      </c>
      <c r="D381" s="4">
        <v>211.199997</v>
      </c>
      <c r="E381">
        <f t="shared" si="21"/>
        <v>0</v>
      </c>
      <c r="F381" s="1">
        <v>41925</v>
      </c>
      <c r="G381">
        <v>7884.25</v>
      </c>
      <c r="H381">
        <f t="shared" si="20"/>
        <v>3.0916227202464341E-3</v>
      </c>
      <c r="I381" s="26">
        <f t="shared" si="22"/>
        <v>-2.3760651887034356E-2</v>
      </c>
      <c r="J381" s="26">
        <f t="shared" si="23"/>
        <v>-0.92935720796173926</v>
      </c>
    </row>
    <row r="382" spans="1:10" x14ac:dyDescent="0.25">
      <c r="A382" s="4" t="s">
        <v>4</v>
      </c>
      <c r="B382" s="4" t="s">
        <v>5</v>
      </c>
      <c r="C382" s="5">
        <v>41926</v>
      </c>
      <c r="D382" s="4">
        <v>206.89999399999999</v>
      </c>
      <c r="E382">
        <f t="shared" si="21"/>
        <v>-2.0359862978596599E-2</v>
      </c>
      <c r="F382" s="1">
        <v>41926</v>
      </c>
      <c r="G382">
        <v>7864</v>
      </c>
      <c r="H382">
        <f t="shared" si="20"/>
        <v>-2.5684117068839329E-3</v>
      </c>
      <c r="I382" s="26">
        <f t="shared" si="22"/>
        <v>-2.9420686314164723E-2</v>
      </c>
      <c r="J382" s="26">
        <f t="shared" si="23"/>
        <v>-1.1507397616548711</v>
      </c>
    </row>
    <row r="383" spans="1:10" x14ac:dyDescent="0.25">
      <c r="A383" s="4" t="s">
        <v>4</v>
      </c>
      <c r="B383" s="4" t="s">
        <v>5</v>
      </c>
      <c r="C383" s="5">
        <v>41928</v>
      </c>
      <c r="D383" s="4">
        <v>212.14999399999999</v>
      </c>
      <c r="E383">
        <f t="shared" si="21"/>
        <v>2.5374577826232425E-2</v>
      </c>
      <c r="F383" s="1">
        <v>41928</v>
      </c>
      <c r="G383">
        <v>7748.2</v>
      </c>
      <c r="H383">
        <f t="shared" ref="H383:H446" si="24">(G383/G382)-1</f>
        <v>-1.4725330620549371E-2</v>
      </c>
      <c r="I383" s="26">
        <f t="shared" si="22"/>
        <v>-4.1577605227830161E-2</v>
      </c>
      <c r="J383" s="26">
        <f t="shared" si="23"/>
        <v>-1.6262368259920033</v>
      </c>
    </row>
    <row r="384" spans="1:10" x14ac:dyDescent="0.25">
      <c r="A384" s="4" t="s">
        <v>4</v>
      </c>
      <c r="B384" s="4" t="s">
        <v>5</v>
      </c>
      <c r="C384" s="5">
        <v>41929</v>
      </c>
      <c r="D384" s="4">
        <v>218.800003</v>
      </c>
      <c r="E384">
        <f t="shared" si="21"/>
        <v>3.1345789243812039E-2</v>
      </c>
      <c r="F384" s="1">
        <v>41929</v>
      </c>
      <c r="G384">
        <v>7779.7</v>
      </c>
      <c r="H384">
        <f t="shared" si="24"/>
        <v>4.065460364987894E-3</v>
      </c>
      <c r="I384" s="26">
        <f t="shared" si="22"/>
        <v>-2.2786814242292897E-2</v>
      </c>
      <c r="J384" s="26">
        <f t="shared" si="23"/>
        <v>-0.89126721620444993</v>
      </c>
    </row>
    <row r="385" spans="1:10" x14ac:dyDescent="0.25">
      <c r="A385" s="4" t="s">
        <v>4</v>
      </c>
      <c r="B385" s="4" t="s">
        <v>5</v>
      </c>
      <c r="C385" s="5">
        <v>41932</v>
      </c>
      <c r="D385" s="4">
        <v>229.800003</v>
      </c>
      <c r="E385">
        <f t="shared" si="21"/>
        <v>5.0274222345417341E-2</v>
      </c>
      <c r="F385" s="1">
        <v>41932</v>
      </c>
      <c r="G385">
        <v>7879.4</v>
      </c>
      <c r="H385">
        <f t="shared" si="24"/>
        <v>1.2815404192963786E-2</v>
      </c>
      <c r="I385" s="26">
        <f t="shared" si="22"/>
        <v>-1.4036870414317004E-2</v>
      </c>
      <c r="J385" s="26">
        <f t="shared" si="23"/>
        <v>-0.54902814782993803</v>
      </c>
    </row>
    <row r="386" spans="1:10" x14ac:dyDescent="0.25">
      <c r="A386" s="4" t="s">
        <v>4</v>
      </c>
      <c r="B386" s="4" t="s">
        <v>5</v>
      </c>
      <c r="C386" s="5">
        <v>41933</v>
      </c>
      <c r="D386" s="4">
        <v>239.550003</v>
      </c>
      <c r="E386">
        <f t="shared" si="21"/>
        <v>4.2428197879527341E-2</v>
      </c>
      <c r="F386" s="1">
        <v>41933</v>
      </c>
      <c r="G386">
        <v>7927.75</v>
      </c>
      <c r="H386">
        <f t="shared" si="24"/>
        <v>6.1362540294946921E-3</v>
      </c>
      <c r="I386" s="26">
        <f t="shared" si="22"/>
        <v>-2.0716020577786098E-2</v>
      </c>
      <c r="J386" s="26">
        <f t="shared" si="23"/>
        <v>-0.81027166829353359</v>
      </c>
    </row>
    <row r="387" spans="1:10" x14ac:dyDescent="0.25">
      <c r="A387" s="4" t="s">
        <v>4</v>
      </c>
      <c r="B387" s="4" t="s">
        <v>5</v>
      </c>
      <c r="C387" s="5">
        <v>41934</v>
      </c>
      <c r="D387" s="4">
        <v>239.5</v>
      </c>
      <c r="E387">
        <f t="shared" ref="E387:E450" si="25">(D387/D386)-1</f>
        <v>-2.087372129985221E-4</v>
      </c>
      <c r="F387" s="1">
        <v>41934</v>
      </c>
      <c r="G387">
        <v>7995.9</v>
      </c>
      <c r="H387">
        <f t="shared" si="24"/>
        <v>8.5963861120745833E-3</v>
      </c>
      <c r="I387" s="26">
        <f t="shared" si="22"/>
        <v>-1.8255888495206207E-2</v>
      </c>
      <c r="J387" s="26">
        <f t="shared" si="23"/>
        <v>-0.71404781490964764</v>
      </c>
    </row>
    <row r="388" spans="1:10" x14ac:dyDescent="0.25">
      <c r="A388" s="4" t="s">
        <v>4</v>
      </c>
      <c r="B388" s="4" t="s">
        <v>5</v>
      </c>
      <c r="C388" s="5">
        <v>41935</v>
      </c>
      <c r="D388" s="4">
        <v>239.89999399999999</v>
      </c>
      <c r="E388">
        <f t="shared" si="25"/>
        <v>1.6701210855949444E-3</v>
      </c>
      <c r="F388" s="1">
        <v>41935</v>
      </c>
      <c r="G388">
        <v>8014.55</v>
      </c>
      <c r="H388">
        <f t="shared" si="24"/>
        <v>2.332445378256498E-3</v>
      </c>
      <c r="I388" s="26">
        <f t="shared" ref="I388:I451" si="26">H388-$M$3</f>
        <v>-2.4519829229024293E-2</v>
      </c>
      <c r="J388" s="26">
        <f t="shared" ref="J388:J451" si="27">I388/$E$1238</f>
        <v>-0.95905112958703698</v>
      </c>
    </row>
    <row r="389" spans="1:10" x14ac:dyDescent="0.25">
      <c r="A389" s="4" t="s">
        <v>4</v>
      </c>
      <c r="B389" s="4" t="s">
        <v>5</v>
      </c>
      <c r="C389" s="5">
        <v>41939</v>
      </c>
      <c r="D389" s="4">
        <v>242.800003</v>
      </c>
      <c r="E389">
        <f t="shared" si="25"/>
        <v>1.2088407972198567E-2</v>
      </c>
      <c r="F389" s="1">
        <v>41939</v>
      </c>
      <c r="G389">
        <v>7991.7</v>
      </c>
      <c r="H389">
        <f t="shared" si="24"/>
        <v>-2.8510646262110972E-3</v>
      </c>
      <c r="I389" s="26">
        <f t="shared" si="26"/>
        <v>-2.9703339233491888E-2</v>
      </c>
      <c r="J389" s="26">
        <f t="shared" si="27"/>
        <v>-1.1617952465454802</v>
      </c>
    </row>
    <row r="390" spans="1:10" x14ac:dyDescent="0.25">
      <c r="A390" s="4" t="s">
        <v>4</v>
      </c>
      <c r="B390" s="4" t="s">
        <v>5</v>
      </c>
      <c r="C390" s="5">
        <v>41940</v>
      </c>
      <c r="D390" s="4">
        <v>242.14999399999999</v>
      </c>
      <c r="E390">
        <f t="shared" si="25"/>
        <v>-2.6771375287010235E-3</v>
      </c>
      <c r="F390" s="1">
        <v>41940</v>
      </c>
      <c r="G390">
        <v>8027.6</v>
      </c>
      <c r="H390">
        <f t="shared" si="24"/>
        <v>4.4921606166399286E-3</v>
      </c>
      <c r="I390" s="26">
        <f t="shared" si="26"/>
        <v>-2.2360113990640862E-2</v>
      </c>
      <c r="J390" s="26">
        <f t="shared" si="27"/>
        <v>-0.87457756659393993</v>
      </c>
    </row>
    <row r="391" spans="1:10" x14ac:dyDescent="0.25">
      <c r="A391" s="4" t="s">
        <v>4</v>
      </c>
      <c r="B391" s="4" t="s">
        <v>5</v>
      </c>
      <c r="C391" s="5">
        <v>41941</v>
      </c>
      <c r="D391" s="4">
        <v>245.300003</v>
      </c>
      <c r="E391">
        <f t="shared" si="25"/>
        <v>1.3008503316337183E-2</v>
      </c>
      <c r="F391" s="1">
        <v>41941</v>
      </c>
      <c r="G391">
        <v>8090.45</v>
      </c>
      <c r="H391">
        <f t="shared" si="24"/>
        <v>7.8292391250185389E-3</v>
      </c>
      <c r="I391" s="26">
        <f t="shared" si="26"/>
        <v>-1.9023035482262252E-2</v>
      </c>
      <c r="J391" s="26">
        <f t="shared" si="27"/>
        <v>-0.74405345555352698</v>
      </c>
    </row>
    <row r="392" spans="1:10" x14ac:dyDescent="0.25">
      <c r="A392" s="4" t="s">
        <v>4</v>
      </c>
      <c r="B392" s="4" t="s">
        <v>5</v>
      </c>
      <c r="C392" s="5">
        <v>41942</v>
      </c>
      <c r="D392" s="4">
        <v>248.699997</v>
      </c>
      <c r="E392">
        <f t="shared" si="25"/>
        <v>1.3860554253641855E-2</v>
      </c>
      <c r="F392" s="1">
        <v>41942</v>
      </c>
      <c r="G392">
        <v>8169.2</v>
      </c>
      <c r="H392">
        <f t="shared" si="24"/>
        <v>9.7336983727729365E-3</v>
      </c>
      <c r="I392" s="26">
        <f t="shared" si="26"/>
        <v>-1.7118576234507854E-2</v>
      </c>
      <c r="J392" s="26">
        <f t="shared" si="27"/>
        <v>-0.66956379350280915</v>
      </c>
    </row>
    <row r="393" spans="1:10" x14ac:dyDescent="0.25">
      <c r="A393" s="4" t="s">
        <v>4</v>
      </c>
      <c r="B393" s="4" t="s">
        <v>5</v>
      </c>
      <c r="C393" s="5">
        <v>41943</v>
      </c>
      <c r="D393" s="4">
        <v>242.300003</v>
      </c>
      <c r="E393">
        <f t="shared" si="25"/>
        <v>-2.5733792027347713E-2</v>
      </c>
      <c r="F393" s="1">
        <v>41943</v>
      </c>
      <c r="G393">
        <v>8322.2000000000007</v>
      </c>
      <c r="H393">
        <f t="shared" si="24"/>
        <v>1.8728884101258503E-2</v>
      </c>
      <c r="I393" s="26">
        <f t="shared" si="26"/>
        <v>-8.1233905060222877E-3</v>
      </c>
      <c r="J393" s="26">
        <f t="shared" si="27"/>
        <v>-0.31773250817160364</v>
      </c>
    </row>
    <row r="394" spans="1:10" x14ac:dyDescent="0.25">
      <c r="A394" s="4" t="s">
        <v>4</v>
      </c>
      <c r="B394" s="4" t="s">
        <v>5</v>
      </c>
      <c r="C394" s="5">
        <v>41946</v>
      </c>
      <c r="D394" s="4">
        <v>241.199997</v>
      </c>
      <c r="E394">
        <f t="shared" si="25"/>
        <v>-4.5398513676453423E-3</v>
      </c>
      <c r="F394" s="1">
        <v>41946</v>
      </c>
      <c r="G394">
        <v>8324.15</v>
      </c>
      <c r="H394">
        <f t="shared" si="24"/>
        <v>2.3431304222421012E-4</v>
      </c>
      <c r="I394" s="26">
        <f t="shared" si="26"/>
        <v>-2.661796156505658E-2</v>
      </c>
      <c r="J394" s="26">
        <f t="shared" si="27"/>
        <v>-1.0411159828166419</v>
      </c>
    </row>
    <row r="395" spans="1:10" x14ac:dyDescent="0.25">
      <c r="A395" s="4" t="s">
        <v>4</v>
      </c>
      <c r="B395" s="4" t="s">
        <v>5</v>
      </c>
      <c r="C395" s="5">
        <v>41948</v>
      </c>
      <c r="D395" s="4">
        <v>237.85000600000001</v>
      </c>
      <c r="E395">
        <f t="shared" si="25"/>
        <v>-1.3888851748202868E-2</v>
      </c>
      <c r="F395" s="1">
        <v>41948</v>
      </c>
      <c r="G395">
        <v>8338.2999999999993</v>
      </c>
      <c r="H395">
        <f t="shared" si="24"/>
        <v>1.6998732603328293E-3</v>
      </c>
      <c r="I395" s="26">
        <f t="shared" si="26"/>
        <v>-2.5152401346947961E-2</v>
      </c>
      <c r="J395" s="26">
        <f t="shared" si="27"/>
        <v>-0.98379310468700387</v>
      </c>
    </row>
    <row r="396" spans="1:10" x14ac:dyDescent="0.25">
      <c r="A396" s="4" t="s">
        <v>4</v>
      </c>
      <c r="B396" s="4" t="s">
        <v>5</v>
      </c>
      <c r="C396" s="5">
        <v>41950</v>
      </c>
      <c r="D396" s="4">
        <v>245.35000600000001</v>
      </c>
      <c r="E396">
        <f t="shared" si="25"/>
        <v>3.1532477657368663E-2</v>
      </c>
      <c r="F396" s="1">
        <v>41950</v>
      </c>
      <c r="G396">
        <v>8337</v>
      </c>
      <c r="H396">
        <f t="shared" si="24"/>
        <v>-1.5590707938062387E-4</v>
      </c>
      <c r="I396" s="26">
        <f t="shared" si="26"/>
        <v>-2.7008181686661414E-2</v>
      </c>
      <c r="J396" s="26">
        <f t="shared" si="27"/>
        <v>-1.0563787746133202</v>
      </c>
    </row>
    <row r="397" spans="1:10" x14ac:dyDescent="0.25">
      <c r="A397" s="4" t="s">
        <v>4</v>
      </c>
      <c r="B397" s="4" t="s">
        <v>5</v>
      </c>
      <c r="C397" s="5">
        <v>41953</v>
      </c>
      <c r="D397" s="4">
        <v>240.25</v>
      </c>
      <c r="E397">
        <f t="shared" si="25"/>
        <v>-2.0786655289505074E-2</v>
      </c>
      <c r="F397" s="1">
        <v>41953</v>
      </c>
      <c r="G397">
        <v>8344.25</v>
      </c>
      <c r="H397">
        <f t="shared" si="24"/>
        <v>8.6961736835799996E-4</v>
      </c>
      <c r="I397" s="26">
        <f t="shared" si="26"/>
        <v>-2.5982657238922791E-2</v>
      </c>
      <c r="J397" s="26">
        <f t="shared" si="27"/>
        <v>-1.0162671420714984</v>
      </c>
    </row>
    <row r="398" spans="1:10" x14ac:dyDescent="0.25">
      <c r="A398" s="4" t="s">
        <v>4</v>
      </c>
      <c r="B398" s="4" t="s">
        <v>5</v>
      </c>
      <c r="C398" s="5">
        <v>41954</v>
      </c>
      <c r="D398" s="4">
        <v>247.199997</v>
      </c>
      <c r="E398">
        <f t="shared" si="25"/>
        <v>2.8928187304890773E-2</v>
      </c>
      <c r="F398" s="1">
        <v>41954</v>
      </c>
      <c r="G398">
        <v>8362.65</v>
      </c>
      <c r="H398">
        <f t="shared" si="24"/>
        <v>2.2051113041914316E-3</v>
      </c>
      <c r="I398" s="26">
        <f t="shared" si="26"/>
        <v>-2.4647163303089359E-2</v>
      </c>
      <c r="J398" s="26">
        <f t="shared" si="27"/>
        <v>-0.96403158383190046</v>
      </c>
    </row>
    <row r="399" spans="1:10" x14ac:dyDescent="0.25">
      <c r="A399" s="4" t="s">
        <v>4</v>
      </c>
      <c r="B399" s="4" t="s">
        <v>5</v>
      </c>
      <c r="C399" s="5">
        <v>41955</v>
      </c>
      <c r="D399" s="4">
        <v>254.949997</v>
      </c>
      <c r="E399">
        <f t="shared" si="25"/>
        <v>3.1351133066559012E-2</v>
      </c>
      <c r="F399" s="1">
        <v>41955</v>
      </c>
      <c r="G399">
        <v>8383.2999999999993</v>
      </c>
      <c r="H399">
        <f t="shared" si="24"/>
        <v>2.4693129570172445E-3</v>
      </c>
      <c r="I399" s="26">
        <f t="shared" si="26"/>
        <v>-2.4382961650263546E-2</v>
      </c>
      <c r="J399" s="26">
        <f t="shared" si="27"/>
        <v>-0.95369778863232268</v>
      </c>
    </row>
    <row r="400" spans="1:10" x14ac:dyDescent="0.25">
      <c r="A400" s="4" t="s">
        <v>4</v>
      </c>
      <c r="B400" s="4" t="s">
        <v>5</v>
      </c>
      <c r="C400" s="5">
        <v>41956</v>
      </c>
      <c r="D400" s="4">
        <v>257.70001200000002</v>
      </c>
      <c r="E400">
        <f t="shared" si="25"/>
        <v>1.0786487673502654E-2</v>
      </c>
      <c r="F400" s="1">
        <v>41956</v>
      </c>
      <c r="G400">
        <v>8357.85</v>
      </c>
      <c r="H400">
        <f t="shared" si="24"/>
        <v>-3.0357973590351417E-3</v>
      </c>
      <c r="I400" s="26">
        <f t="shared" si="26"/>
        <v>-2.9888071966315932E-2</v>
      </c>
      <c r="J400" s="26">
        <f t="shared" si="27"/>
        <v>-1.1690207510313306</v>
      </c>
    </row>
    <row r="401" spans="1:10" x14ac:dyDescent="0.25">
      <c r="A401" s="4" t="s">
        <v>4</v>
      </c>
      <c r="B401" s="4" t="s">
        <v>5</v>
      </c>
      <c r="C401" s="5">
        <v>41957</v>
      </c>
      <c r="D401" s="4">
        <v>255.85000600000001</v>
      </c>
      <c r="E401">
        <f t="shared" si="25"/>
        <v>-7.1789131309780707E-3</v>
      </c>
      <c r="F401" s="1">
        <v>41957</v>
      </c>
      <c r="G401">
        <v>8389.9</v>
      </c>
      <c r="H401">
        <f t="shared" si="24"/>
        <v>3.8347182588822637E-3</v>
      </c>
      <c r="I401" s="26">
        <f t="shared" si="26"/>
        <v>-2.3017556348398527E-2</v>
      </c>
      <c r="J401" s="26">
        <f t="shared" si="27"/>
        <v>-0.9002922985342221</v>
      </c>
    </row>
    <row r="402" spans="1:10" x14ac:dyDescent="0.25">
      <c r="A402" s="4" t="s">
        <v>4</v>
      </c>
      <c r="B402" s="4" t="s">
        <v>5</v>
      </c>
      <c r="C402" s="5">
        <v>41960</v>
      </c>
      <c r="D402" s="4">
        <v>253.199997</v>
      </c>
      <c r="E402">
        <f t="shared" si="25"/>
        <v>-1.0357666358624229E-2</v>
      </c>
      <c r="F402" s="1">
        <v>41960</v>
      </c>
      <c r="G402">
        <v>8430.75</v>
      </c>
      <c r="H402">
        <f t="shared" si="24"/>
        <v>4.8689495703166941E-3</v>
      </c>
      <c r="I402" s="26">
        <f t="shared" si="26"/>
        <v>-2.1983325036964096E-2</v>
      </c>
      <c r="J402" s="26">
        <f t="shared" si="27"/>
        <v>-0.85984011192961973</v>
      </c>
    </row>
    <row r="403" spans="1:10" x14ac:dyDescent="0.25">
      <c r="A403" s="4" t="s">
        <v>4</v>
      </c>
      <c r="B403" s="4" t="s">
        <v>5</v>
      </c>
      <c r="C403" s="5">
        <v>41961</v>
      </c>
      <c r="D403" s="4">
        <v>249.25</v>
      </c>
      <c r="E403">
        <f t="shared" si="25"/>
        <v>-1.5600304292262668E-2</v>
      </c>
      <c r="F403" s="1">
        <v>41961</v>
      </c>
      <c r="G403">
        <v>8425.9</v>
      </c>
      <c r="H403">
        <f t="shared" si="24"/>
        <v>-5.7527503484278153E-4</v>
      </c>
      <c r="I403" s="26">
        <f t="shared" si="26"/>
        <v>-2.7427549642123572E-2</v>
      </c>
      <c r="J403" s="26">
        <f t="shared" si="27"/>
        <v>-1.0727816340150695</v>
      </c>
    </row>
    <row r="404" spans="1:10" x14ac:dyDescent="0.25">
      <c r="A404" s="4" t="s">
        <v>4</v>
      </c>
      <c r="B404" s="4" t="s">
        <v>5</v>
      </c>
      <c r="C404" s="5">
        <v>41962</v>
      </c>
      <c r="D404" s="4">
        <v>246.10000600000001</v>
      </c>
      <c r="E404">
        <f t="shared" si="25"/>
        <v>-1.263788966900703E-2</v>
      </c>
      <c r="F404" s="1">
        <v>41962</v>
      </c>
      <c r="G404">
        <v>8382.2999999999993</v>
      </c>
      <c r="H404">
        <f t="shared" si="24"/>
        <v>-5.1745214161098563E-3</v>
      </c>
      <c r="I404" s="26">
        <f t="shared" si="26"/>
        <v>-3.2026796023390647E-2</v>
      </c>
      <c r="J404" s="26">
        <f t="shared" si="27"/>
        <v>-1.2526732799153621</v>
      </c>
    </row>
    <row r="405" spans="1:10" x14ac:dyDescent="0.25">
      <c r="A405" s="4" t="s">
        <v>4</v>
      </c>
      <c r="B405" s="4" t="s">
        <v>5</v>
      </c>
      <c r="C405" s="5">
        <v>41963</v>
      </c>
      <c r="D405" s="4">
        <v>249.35000600000001</v>
      </c>
      <c r="E405">
        <f t="shared" si="25"/>
        <v>1.3206013493555213E-2</v>
      </c>
      <c r="F405" s="1">
        <v>41963</v>
      </c>
      <c r="G405">
        <v>8401.9</v>
      </c>
      <c r="H405">
        <f t="shared" si="24"/>
        <v>2.3382603819954717E-3</v>
      </c>
      <c r="I405" s="26">
        <f t="shared" si="26"/>
        <v>-2.4514014225285319E-2</v>
      </c>
      <c r="J405" s="26">
        <f t="shared" si="27"/>
        <v>-0.95882368567409926</v>
      </c>
    </row>
    <row r="406" spans="1:10" x14ac:dyDescent="0.25">
      <c r="A406" s="4" t="s">
        <v>4</v>
      </c>
      <c r="B406" s="4" t="s">
        <v>5</v>
      </c>
      <c r="C406" s="5">
        <v>41964</v>
      </c>
      <c r="D406" s="4">
        <v>238.800003</v>
      </c>
      <c r="E406">
        <f t="shared" si="25"/>
        <v>-4.2310017028834523E-2</v>
      </c>
      <c r="F406" s="1">
        <v>41964</v>
      </c>
      <c r="G406">
        <v>8477.35</v>
      </c>
      <c r="H406">
        <f t="shared" si="24"/>
        <v>8.9801116414145454E-3</v>
      </c>
      <c r="I406" s="26">
        <f t="shared" si="26"/>
        <v>-1.7872162965866245E-2</v>
      </c>
      <c r="J406" s="26">
        <f t="shared" si="27"/>
        <v>-0.69903904796728844</v>
      </c>
    </row>
    <row r="407" spans="1:10" x14ac:dyDescent="0.25">
      <c r="A407" s="4" t="s">
        <v>4</v>
      </c>
      <c r="B407" s="4" t="s">
        <v>5</v>
      </c>
      <c r="C407" s="5">
        <v>41967</v>
      </c>
      <c r="D407" s="4">
        <v>255.550003</v>
      </c>
      <c r="E407">
        <f t="shared" si="25"/>
        <v>7.0142377678278356E-2</v>
      </c>
      <c r="F407" s="1">
        <v>41967</v>
      </c>
      <c r="G407">
        <v>8530.15</v>
      </c>
      <c r="H407">
        <f t="shared" si="24"/>
        <v>6.2283614572948842E-3</v>
      </c>
      <c r="I407" s="26">
        <f t="shared" si="26"/>
        <v>-2.0623913149985906E-2</v>
      </c>
      <c r="J407" s="26">
        <f t="shared" si="27"/>
        <v>-0.8066690439909725</v>
      </c>
    </row>
    <row r="408" spans="1:10" x14ac:dyDescent="0.25">
      <c r="A408" s="4" t="s">
        <v>4</v>
      </c>
      <c r="B408" s="4" t="s">
        <v>5</v>
      </c>
      <c r="C408" s="5">
        <v>41968</v>
      </c>
      <c r="D408" s="4">
        <v>261.70001200000002</v>
      </c>
      <c r="E408">
        <f t="shared" si="25"/>
        <v>2.4065775495216934E-2</v>
      </c>
      <c r="F408" s="1">
        <v>41968</v>
      </c>
      <c r="G408">
        <v>8463.1</v>
      </c>
      <c r="H408">
        <f t="shared" si="24"/>
        <v>-7.8603541555540835E-3</v>
      </c>
      <c r="I408" s="26">
        <f t="shared" si="26"/>
        <v>-3.4712628762834874E-2</v>
      </c>
      <c r="J408" s="26">
        <f t="shared" si="27"/>
        <v>-1.3577250279755313</v>
      </c>
    </row>
    <row r="409" spans="1:10" x14ac:dyDescent="0.25">
      <c r="A409" s="4" t="s">
        <v>4</v>
      </c>
      <c r="B409" s="4" t="s">
        <v>5</v>
      </c>
      <c r="C409" s="5">
        <v>41969</v>
      </c>
      <c r="D409" s="4">
        <v>264</v>
      </c>
      <c r="E409">
        <f t="shared" si="25"/>
        <v>8.788643081911518E-3</v>
      </c>
      <c r="F409" s="1">
        <v>41969</v>
      </c>
      <c r="G409">
        <v>8475.75</v>
      </c>
      <c r="H409">
        <f t="shared" si="24"/>
        <v>1.4947241554512658E-3</v>
      </c>
      <c r="I409" s="26">
        <f t="shared" si="26"/>
        <v>-2.5357550451829525E-2</v>
      </c>
      <c r="J409" s="26">
        <f t="shared" si="27"/>
        <v>-0.99181716060243175</v>
      </c>
    </row>
    <row r="410" spans="1:10" x14ac:dyDescent="0.25">
      <c r="A410" s="4" t="s">
        <v>4</v>
      </c>
      <c r="B410" s="4" t="s">
        <v>5</v>
      </c>
      <c r="C410" s="5">
        <v>41970</v>
      </c>
      <c r="D410" s="4">
        <v>262.75</v>
      </c>
      <c r="E410">
        <f t="shared" si="25"/>
        <v>-4.7348484848485084E-3</v>
      </c>
      <c r="F410" s="1">
        <v>41970</v>
      </c>
      <c r="G410">
        <v>8494.2000000000007</v>
      </c>
      <c r="H410">
        <f t="shared" si="24"/>
        <v>2.1767985134060197E-3</v>
      </c>
      <c r="I410" s="26">
        <f t="shared" si="26"/>
        <v>-2.4675476093874771E-2</v>
      </c>
      <c r="J410" s="26">
        <f t="shared" si="27"/>
        <v>-0.96513899015724181</v>
      </c>
    </row>
    <row r="411" spans="1:10" x14ac:dyDescent="0.25">
      <c r="A411" s="4" t="s">
        <v>4</v>
      </c>
      <c r="B411" s="4" t="s">
        <v>5</v>
      </c>
      <c r="C411" s="5">
        <v>41971</v>
      </c>
      <c r="D411" s="4">
        <v>257.70001200000002</v>
      </c>
      <c r="E411">
        <f t="shared" si="25"/>
        <v>-1.9219745004757316E-2</v>
      </c>
      <c r="F411" s="1">
        <v>41971</v>
      </c>
      <c r="G411">
        <v>8588.25</v>
      </c>
      <c r="H411">
        <f t="shared" si="24"/>
        <v>1.1072261072260892E-2</v>
      </c>
      <c r="I411" s="26">
        <f t="shared" si="26"/>
        <v>-1.5780013535019899E-2</v>
      </c>
      <c r="J411" s="26">
        <f t="shared" si="27"/>
        <v>-0.61720820582818481</v>
      </c>
    </row>
    <row r="412" spans="1:10" x14ac:dyDescent="0.25">
      <c r="A412" s="4" t="s">
        <v>4</v>
      </c>
      <c r="B412" s="4" t="s">
        <v>5</v>
      </c>
      <c r="C412" s="5">
        <v>41974</v>
      </c>
      <c r="D412" s="4">
        <v>268.04998799999998</v>
      </c>
      <c r="E412">
        <f t="shared" si="25"/>
        <v>4.0162885207781773E-2</v>
      </c>
      <c r="F412" s="1">
        <v>41974</v>
      </c>
      <c r="G412">
        <v>8555.9</v>
      </c>
      <c r="H412">
        <f t="shared" si="24"/>
        <v>-3.7667743719617119E-3</v>
      </c>
      <c r="I412" s="26">
        <f t="shared" si="26"/>
        <v>-3.0619048979242502E-2</v>
      </c>
      <c r="J412" s="26">
        <f t="shared" si="27"/>
        <v>-1.1976116650789519</v>
      </c>
    </row>
    <row r="413" spans="1:10" x14ac:dyDescent="0.25">
      <c r="A413" s="4" t="s">
        <v>4</v>
      </c>
      <c r="B413" s="4" t="s">
        <v>5</v>
      </c>
      <c r="C413" s="5">
        <v>41975</v>
      </c>
      <c r="D413" s="4">
        <v>274.10000600000001</v>
      </c>
      <c r="E413">
        <f t="shared" si="25"/>
        <v>2.2570484129251334E-2</v>
      </c>
      <c r="F413" s="1">
        <v>41975</v>
      </c>
      <c r="G413">
        <v>8524.7000000000007</v>
      </c>
      <c r="H413">
        <f t="shared" si="24"/>
        <v>-3.646606435325217E-3</v>
      </c>
      <c r="I413" s="26">
        <f t="shared" si="26"/>
        <v>-3.0498881042606008E-2</v>
      </c>
      <c r="J413" s="26">
        <f t="shared" si="27"/>
        <v>-1.1929115020274508</v>
      </c>
    </row>
    <row r="414" spans="1:10" x14ac:dyDescent="0.25">
      <c r="A414" s="4" t="s">
        <v>4</v>
      </c>
      <c r="B414" s="4" t="s">
        <v>5</v>
      </c>
      <c r="C414" s="5">
        <v>41976</v>
      </c>
      <c r="D414" s="4">
        <v>273.25</v>
      </c>
      <c r="E414">
        <f t="shared" si="25"/>
        <v>-3.1010798299654363E-3</v>
      </c>
      <c r="F414" s="1">
        <v>41976</v>
      </c>
      <c r="G414">
        <v>8537.65</v>
      </c>
      <c r="H414">
        <f t="shared" si="24"/>
        <v>1.5191150421713928E-3</v>
      </c>
      <c r="I414" s="26">
        <f t="shared" si="26"/>
        <v>-2.5333159565109398E-2</v>
      </c>
      <c r="J414" s="26">
        <f t="shared" si="27"/>
        <v>-0.99086315283826354</v>
      </c>
    </row>
    <row r="415" spans="1:10" x14ac:dyDescent="0.25">
      <c r="A415" s="4" t="s">
        <v>4</v>
      </c>
      <c r="B415" s="4" t="s">
        <v>5</v>
      </c>
      <c r="C415" s="5">
        <v>41977</v>
      </c>
      <c r="D415" s="4">
        <v>272.54998799999998</v>
      </c>
      <c r="E415">
        <f t="shared" si="25"/>
        <v>-2.5618005489479456E-3</v>
      </c>
      <c r="F415" s="1">
        <v>41977</v>
      </c>
      <c r="G415">
        <v>8564.4</v>
      </c>
      <c r="H415">
        <f t="shared" si="24"/>
        <v>3.1331806761814018E-3</v>
      </c>
      <c r="I415" s="26">
        <f t="shared" si="26"/>
        <v>-2.3719093931099389E-2</v>
      </c>
      <c r="J415" s="26">
        <f t="shared" si="27"/>
        <v>-0.92773173968418776</v>
      </c>
    </row>
    <row r="416" spans="1:10" x14ac:dyDescent="0.25">
      <c r="A416" s="4" t="s">
        <v>4</v>
      </c>
      <c r="B416" s="4" t="s">
        <v>5</v>
      </c>
      <c r="C416" s="5">
        <v>41978</v>
      </c>
      <c r="D416" s="4">
        <v>267.54998799999998</v>
      </c>
      <c r="E416">
        <f t="shared" si="25"/>
        <v>-1.8345258558587818E-2</v>
      </c>
      <c r="F416" s="1">
        <v>41978</v>
      </c>
      <c r="G416">
        <v>8538.2999999999993</v>
      </c>
      <c r="H416">
        <f t="shared" si="24"/>
        <v>-3.0474989491383608E-3</v>
      </c>
      <c r="I416" s="26">
        <f t="shared" si="26"/>
        <v>-2.9899773556419151E-2</v>
      </c>
      <c r="J416" s="26">
        <f t="shared" si="27"/>
        <v>-1.1694784386890069</v>
      </c>
    </row>
    <row r="417" spans="1:10" x14ac:dyDescent="0.25">
      <c r="A417" s="4" t="s">
        <v>4</v>
      </c>
      <c r="B417" s="4" t="s">
        <v>5</v>
      </c>
      <c r="C417" s="5">
        <v>41981</v>
      </c>
      <c r="D417" s="4">
        <v>268.29998799999998</v>
      </c>
      <c r="E417">
        <f t="shared" si="25"/>
        <v>2.8032144781857671E-3</v>
      </c>
      <c r="F417" s="1">
        <v>41981</v>
      </c>
      <c r="G417">
        <v>8438.25</v>
      </c>
      <c r="H417">
        <f t="shared" si="24"/>
        <v>-1.1717789255472288E-2</v>
      </c>
      <c r="I417" s="26">
        <f t="shared" si="26"/>
        <v>-3.8570063862753079E-2</v>
      </c>
      <c r="J417" s="26">
        <f t="shared" si="27"/>
        <v>-1.5086019959727692</v>
      </c>
    </row>
    <row r="418" spans="1:10" x14ac:dyDescent="0.25">
      <c r="A418" s="4" t="s">
        <v>4</v>
      </c>
      <c r="B418" s="4" t="s">
        <v>5</v>
      </c>
      <c r="C418" s="5">
        <v>41982</v>
      </c>
      <c r="D418" s="4">
        <v>263.45001200000002</v>
      </c>
      <c r="E418">
        <f t="shared" si="25"/>
        <v>-1.8076691080582408E-2</v>
      </c>
      <c r="F418" s="1">
        <v>41982</v>
      </c>
      <c r="G418">
        <v>8340.7000000000007</v>
      </c>
      <c r="H418">
        <f t="shared" si="24"/>
        <v>-1.1560453885580468E-2</v>
      </c>
      <c r="I418" s="26">
        <f t="shared" si="26"/>
        <v>-3.8412728492861259E-2</v>
      </c>
      <c r="J418" s="26">
        <f t="shared" si="27"/>
        <v>-1.5024480924194716</v>
      </c>
    </row>
    <row r="419" spans="1:10" x14ac:dyDescent="0.25">
      <c r="A419" s="4" t="s">
        <v>4</v>
      </c>
      <c r="B419" s="4" t="s">
        <v>5</v>
      </c>
      <c r="C419" s="5">
        <v>41983</v>
      </c>
      <c r="D419" s="4">
        <v>257</v>
      </c>
      <c r="E419">
        <f t="shared" si="25"/>
        <v>-2.4482868499546728E-2</v>
      </c>
      <c r="F419" s="1">
        <v>41983</v>
      </c>
      <c r="G419">
        <v>8355.65</v>
      </c>
      <c r="H419">
        <f t="shared" si="24"/>
        <v>1.7924155046937784E-3</v>
      </c>
      <c r="I419" s="26">
        <f t="shared" si="26"/>
        <v>-2.5059859102587012E-2</v>
      </c>
      <c r="J419" s="26">
        <f t="shared" si="27"/>
        <v>-0.98017347327930104</v>
      </c>
    </row>
    <row r="420" spans="1:10" x14ac:dyDescent="0.25">
      <c r="A420" s="4" t="s">
        <v>4</v>
      </c>
      <c r="B420" s="4" t="s">
        <v>5</v>
      </c>
      <c r="C420" s="5">
        <v>41984</v>
      </c>
      <c r="D420" s="4">
        <v>254.75</v>
      </c>
      <c r="E420">
        <f t="shared" si="25"/>
        <v>-8.7548638132295409E-3</v>
      </c>
      <c r="F420" s="1">
        <v>41984</v>
      </c>
      <c r="G420">
        <v>8292.9</v>
      </c>
      <c r="H420">
        <f t="shared" si="24"/>
        <v>-7.5098885185472808E-3</v>
      </c>
      <c r="I420" s="26">
        <f t="shared" si="26"/>
        <v>-3.4362163125828071E-2</v>
      </c>
      <c r="J420" s="26">
        <f t="shared" si="27"/>
        <v>-1.3440171647635415</v>
      </c>
    </row>
    <row r="421" spans="1:10" x14ac:dyDescent="0.25">
      <c r="A421" s="4" t="s">
        <v>4</v>
      </c>
      <c r="B421" s="4" t="s">
        <v>5</v>
      </c>
      <c r="C421" s="5">
        <v>41985</v>
      </c>
      <c r="D421" s="4">
        <v>242.449997</v>
      </c>
      <c r="E421">
        <f t="shared" si="25"/>
        <v>-4.8282641805691862E-2</v>
      </c>
      <c r="F421" s="1">
        <v>41985</v>
      </c>
      <c r="G421">
        <v>8224.1</v>
      </c>
      <c r="H421">
        <f t="shared" si="24"/>
        <v>-8.2962534216015626E-3</v>
      </c>
      <c r="I421" s="26">
        <f t="shared" si="26"/>
        <v>-3.5148528028882353E-2</v>
      </c>
      <c r="J421" s="26">
        <f t="shared" si="27"/>
        <v>-1.37477448128062</v>
      </c>
    </row>
    <row r="422" spans="1:10" x14ac:dyDescent="0.25">
      <c r="A422" s="4" t="s">
        <v>4</v>
      </c>
      <c r="B422" s="4" t="s">
        <v>5</v>
      </c>
      <c r="C422" s="5">
        <v>41988</v>
      </c>
      <c r="D422" s="4">
        <v>246.25</v>
      </c>
      <c r="E422">
        <f t="shared" si="25"/>
        <v>1.5673347275809713E-2</v>
      </c>
      <c r="F422" s="1">
        <v>41988</v>
      </c>
      <c r="G422">
        <v>8219.6</v>
      </c>
      <c r="H422">
        <f t="shared" si="24"/>
        <v>-5.471723349667057E-4</v>
      </c>
      <c r="I422" s="26">
        <f t="shared" si="26"/>
        <v>-2.7399446942247496E-2</v>
      </c>
      <c r="J422" s="26">
        <f t="shared" si="27"/>
        <v>-1.071682445035862</v>
      </c>
    </row>
    <row r="423" spans="1:10" x14ac:dyDescent="0.25">
      <c r="A423" s="4" t="s">
        <v>4</v>
      </c>
      <c r="B423" s="4" t="s">
        <v>5</v>
      </c>
      <c r="C423" s="5">
        <v>41989</v>
      </c>
      <c r="D423" s="4">
        <v>253.550003</v>
      </c>
      <c r="E423">
        <f t="shared" si="25"/>
        <v>2.9644682233502584E-2</v>
      </c>
      <c r="F423" s="1">
        <v>41989</v>
      </c>
      <c r="G423">
        <v>8067.6</v>
      </c>
      <c r="H423">
        <f t="shared" si="24"/>
        <v>-1.8492384057618327E-2</v>
      </c>
      <c r="I423" s="26">
        <f t="shared" si="26"/>
        <v>-4.5344658664899118E-2</v>
      </c>
      <c r="J423" s="26">
        <f t="shared" si="27"/>
        <v>-1.7735786700273286</v>
      </c>
    </row>
    <row r="424" spans="1:10" x14ac:dyDescent="0.25">
      <c r="A424" s="4" t="s">
        <v>4</v>
      </c>
      <c r="B424" s="4" t="s">
        <v>5</v>
      </c>
      <c r="C424" s="5">
        <v>41990</v>
      </c>
      <c r="D424" s="4">
        <v>264.64999399999999</v>
      </c>
      <c r="E424">
        <f t="shared" si="25"/>
        <v>4.3778311452041141E-2</v>
      </c>
      <c r="F424" s="1">
        <v>41990</v>
      </c>
      <c r="G424">
        <v>8029.8</v>
      </c>
      <c r="H424">
        <f t="shared" si="24"/>
        <v>-4.6854082998661895E-3</v>
      </c>
      <c r="I424" s="26">
        <f t="shared" si="26"/>
        <v>-3.153768290714698E-2</v>
      </c>
      <c r="J424" s="26">
        <f t="shared" si="27"/>
        <v>-1.2335424579896503</v>
      </c>
    </row>
    <row r="425" spans="1:10" x14ac:dyDescent="0.25">
      <c r="A425" s="4" t="s">
        <v>4</v>
      </c>
      <c r="B425" s="4" t="s">
        <v>5</v>
      </c>
      <c r="C425" s="5">
        <v>41991</v>
      </c>
      <c r="D425" s="4">
        <v>279.39999399999999</v>
      </c>
      <c r="E425">
        <f t="shared" si="25"/>
        <v>5.5733989549986429E-2</v>
      </c>
      <c r="F425" s="1">
        <v>41991</v>
      </c>
      <c r="G425">
        <v>8159.3</v>
      </c>
      <c r="H425">
        <f t="shared" si="24"/>
        <v>1.6127425340606294E-2</v>
      </c>
      <c r="I425" s="26">
        <f t="shared" si="26"/>
        <v>-1.0724849266674497E-2</v>
      </c>
      <c r="J425" s="26">
        <f t="shared" si="27"/>
        <v>-0.41948411254347773</v>
      </c>
    </row>
    <row r="426" spans="1:10" x14ac:dyDescent="0.25">
      <c r="A426" s="4" t="s">
        <v>4</v>
      </c>
      <c r="B426" s="4" t="s">
        <v>5</v>
      </c>
      <c r="C426" s="5">
        <v>41992</v>
      </c>
      <c r="D426" s="4">
        <v>280.45001200000002</v>
      </c>
      <c r="E426">
        <f t="shared" si="25"/>
        <v>3.7581174751206703E-3</v>
      </c>
      <c r="F426" s="1">
        <v>41992</v>
      </c>
      <c r="G426">
        <v>8225.2000000000007</v>
      </c>
      <c r="H426">
        <f t="shared" si="24"/>
        <v>8.0766732440282762E-3</v>
      </c>
      <c r="I426" s="26">
        <f t="shared" si="26"/>
        <v>-1.8775601363252514E-2</v>
      </c>
      <c r="J426" s="26">
        <f t="shared" si="27"/>
        <v>-0.73437549372442235</v>
      </c>
    </row>
    <row r="427" spans="1:10" x14ac:dyDescent="0.25">
      <c r="A427" s="4" t="s">
        <v>4</v>
      </c>
      <c r="B427" s="4" t="s">
        <v>5</v>
      </c>
      <c r="C427" s="5">
        <v>41995</v>
      </c>
      <c r="D427" s="4">
        <v>290.85000600000001</v>
      </c>
      <c r="E427">
        <f t="shared" si="25"/>
        <v>3.7083236067039227E-2</v>
      </c>
      <c r="F427" s="1">
        <v>41995</v>
      </c>
      <c r="G427">
        <v>8324</v>
      </c>
      <c r="H427">
        <f t="shared" si="24"/>
        <v>1.2011865972863855E-2</v>
      </c>
      <c r="I427" s="26">
        <f t="shared" si="26"/>
        <v>-1.4840408634416935E-2</v>
      </c>
      <c r="J427" s="26">
        <f t="shared" si="27"/>
        <v>-0.58045716923360213</v>
      </c>
    </row>
    <row r="428" spans="1:10" x14ac:dyDescent="0.25">
      <c r="A428" s="4" t="s">
        <v>4</v>
      </c>
      <c r="B428" s="4" t="s">
        <v>5</v>
      </c>
      <c r="C428" s="5">
        <v>41996</v>
      </c>
      <c r="D428" s="4">
        <v>279.75</v>
      </c>
      <c r="E428">
        <f t="shared" si="25"/>
        <v>-3.8164021904816492E-2</v>
      </c>
      <c r="F428" s="1">
        <v>41996</v>
      </c>
      <c r="G428">
        <v>8267</v>
      </c>
      <c r="H428">
        <f t="shared" si="24"/>
        <v>-6.847669389716482E-3</v>
      </c>
      <c r="I428" s="26">
        <f t="shared" si="26"/>
        <v>-3.3699943996997272E-2</v>
      </c>
      <c r="J428" s="26">
        <f t="shared" si="27"/>
        <v>-1.3181155976030514</v>
      </c>
    </row>
    <row r="429" spans="1:10" x14ac:dyDescent="0.25">
      <c r="A429" s="4" t="s">
        <v>4</v>
      </c>
      <c r="B429" s="4" t="s">
        <v>5</v>
      </c>
      <c r="C429" s="5">
        <v>41997</v>
      </c>
      <c r="D429" s="4">
        <v>274.54998799999998</v>
      </c>
      <c r="E429">
        <f t="shared" si="25"/>
        <v>-1.8588067917783779E-2</v>
      </c>
      <c r="F429" s="1">
        <v>41997</v>
      </c>
      <c r="G429">
        <v>8174.1</v>
      </c>
      <c r="H429">
        <f t="shared" si="24"/>
        <v>-1.1237450102818403E-2</v>
      </c>
      <c r="I429" s="26">
        <f t="shared" si="26"/>
        <v>-3.8089724710099193E-2</v>
      </c>
      <c r="J429" s="26">
        <f t="shared" si="27"/>
        <v>-1.4898143526072809</v>
      </c>
    </row>
    <row r="430" spans="1:10" x14ac:dyDescent="0.25">
      <c r="A430" s="4" t="s">
        <v>4</v>
      </c>
      <c r="B430" s="4" t="s">
        <v>5</v>
      </c>
      <c r="C430" s="5">
        <v>41999</v>
      </c>
      <c r="D430" s="4">
        <v>280.14999399999999</v>
      </c>
      <c r="E430">
        <f t="shared" si="25"/>
        <v>2.0397036039936145E-2</v>
      </c>
      <c r="F430" s="1">
        <v>41999</v>
      </c>
      <c r="G430">
        <v>8200.7000000000007</v>
      </c>
      <c r="H430">
        <f t="shared" si="24"/>
        <v>3.2541808884158918E-3</v>
      </c>
      <c r="I430" s="26">
        <f t="shared" si="26"/>
        <v>-2.3598093718864899E-2</v>
      </c>
      <c r="J430" s="26">
        <f t="shared" si="27"/>
        <v>-0.92299902359796004</v>
      </c>
    </row>
    <row r="431" spans="1:10" x14ac:dyDescent="0.25">
      <c r="A431" s="4" t="s">
        <v>4</v>
      </c>
      <c r="B431" s="4" t="s">
        <v>5</v>
      </c>
      <c r="C431" s="5">
        <v>42002</v>
      </c>
      <c r="D431" s="4">
        <v>280.20001200000002</v>
      </c>
      <c r="E431">
        <f t="shared" si="25"/>
        <v>1.785400716447505E-4</v>
      </c>
      <c r="F431" s="1">
        <v>42002</v>
      </c>
      <c r="G431">
        <v>8246.2999999999993</v>
      </c>
      <c r="H431">
        <f t="shared" si="24"/>
        <v>5.5605009328469901E-3</v>
      </c>
      <c r="I431" s="26">
        <f t="shared" si="26"/>
        <v>-2.12917736744338E-2</v>
      </c>
      <c r="J431" s="26">
        <f t="shared" si="27"/>
        <v>-0.83279126468002052</v>
      </c>
    </row>
    <row r="432" spans="1:10" x14ac:dyDescent="0.25">
      <c r="A432" s="4" t="s">
        <v>4</v>
      </c>
      <c r="B432" s="4" t="s">
        <v>5</v>
      </c>
      <c r="C432" s="5">
        <v>42003</v>
      </c>
      <c r="D432" s="4">
        <v>280.10000600000001</v>
      </c>
      <c r="E432">
        <f t="shared" si="25"/>
        <v>-3.5690933517873447E-4</v>
      </c>
      <c r="F432" s="1">
        <v>42003</v>
      </c>
      <c r="G432">
        <v>8248.25</v>
      </c>
      <c r="H432">
        <f t="shared" si="24"/>
        <v>2.3646968943658031E-4</v>
      </c>
      <c r="I432" s="26">
        <f t="shared" si="26"/>
        <v>-2.661580491784421E-2</v>
      </c>
      <c r="J432" s="26">
        <f t="shared" si="27"/>
        <v>-1.0410316292542323</v>
      </c>
    </row>
    <row r="433" spans="1:10" x14ac:dyDescent="0.25">
      <c r="A433" s="4" t="s">
        <v>4</v>
      </c>
      <c r="B433" s="4" t="s">
        <v>5</v>
      </c>
      <c r="C433" s="5">
        <v>42004</v>
      </c>
      <c r="D433" s="4">
        <v>288.5</v>
      </c>
      <c r="E433">
        <f t="shared" si="25"/>
        <v>2.9989267476131287E-2</v>
      </c>
      <c r="F433" s="1">
        <v>42004</v>
      </c>
      <c r="G433">
        <v>8282.7000000000007</v>
      </c>
      <c r="H433">
        <f t="shared" si="24"/>
        <v>4.1766435304460003E-3</v>
      </c>
      <c r="I433" s="26">
        <f t="shared" si="26"/>
        <v>-2.267563107683479E-2</v>
      </c>
      <c r="J433" s="26">
        <f t="shared" si="27"/>
        <v>-0.88691847709098826</v>
      </c>
    </row>
    <row r="434" spans="1:10" x14ac:dyDescent="0.25">
      <c r="A434" s="4" t="s">
        <v>4</v>
      </c>
      <c r="B434" s="4" t="s">
        <v>5</v>
      </c>
      <c r="C434" s="5">
        <v>42005</v>
      </c>
      <c r="D434" s="4">
        <v>286.20001200000002</v>
      </c>
      <c r="E434">
        <f t="shared" si="25"/>
        <v>-7.9722287694973248E-3</v>
      </c>
      <c r="F434" s="1">
        <v>42005</v>
      </c>
      <c r="G434">
        <v>8284</v>
      </c>
      <c r="H434">
        <f t="shared" si="24"/>
        <v>1.5695365037959874E-4</v>
      </c>
      <c r="I434" s="26">
        <f t="shared" si="26"/>
        <v>-2.6695320956901192E-2</v>
      </c>
      <c r="J434" s="26">
        <f t="shared" si="27"/>
        <v>-1.0441417629491121</v>
      </c>
    </row>
    <row r="435" spans="1:10" x14ac:dyDescent="0.25">
      <c r="A435" s="4" t="s">
        <v>4</v>
      </c>
      <c r="B435" s="4" t="s">
        <v>5</v>
      </c>
      <c r="C435" s="5">
        <v>42006</v>
      </c>
      <c r="D435" s="4">
        <v>278.04998799999998</v>
      </c>
      <c r="E435">
        <f t="shared" si="25"/>
        <v>-2.8476672460796548E-2</v>
      </c>
      <c r="F435" s="1">
        <v>42006</v>
      </c>
      <c r="G435">
        <v>8395.4500000000007</v>
      </c>
      <c r="H435">
        <f t="shared" si="24"/>
        <v>1.3453645581844587E-2</v>
      </c>
      <c r="I435" s="26">
        <f t="shared" si="26"/>
        <v>-1.3398629025436204E-2</v>
      </c>
      <c r="J435" s="26">
        <f t="shared" si="27"/>
        <v>-0.52406442890522476</v>
      </c>
    </row>
    <row r="436" spans="1:10" x14ac:dyDescent="0.25">
      <c r="A436" s="4" t="s">
        <v>4</v>
      </c>
      <c r="B436" s="4" t="s">
        <v>5</v>
      </c>
      <c r="C436" s="5">
        <v>42009</v>
      </c>
      <c r="D436" s="4">
        <v>268.45001200000002</v>
      </c>
      <c r="E436">
        <f t="shared" si="25"/>
        <v>-3.4526079533583665E-2</v>
      </c>
      <c r="F436" s="1">
        <v>42009</v>
      </c>
      <c r="G436">
        <v>8378.4</v>
      </c>
      <c r="H436">
        <f t="shared" si="24"/>
        <v>-2.030861954987695E-3</v>
      </c>
      <c r="I436" s="26">
        <f t="shared" si="26"/>
        <v>-2.8883136562268485E-2</v>
      </c>
      <c r="J436" s="26">
        <f t="shared" si="27"/>
        <v>-1.1297144236743328</v>
      </c>
    </row>
    <row r="437" spans="1:10" x14ac:dyDescent="0.25">
      <c r="A437" s="4" t="s">
        <v>4</v>
      </c>
      <c r="B437" s="4" t="s">
        <v>5</v>
      </c>
      <c r="C437" s="5">
        <v>42010</v>
      </c>
      <c r="D437" s="4">
        <v>271.5</v>
      </c>
      <c r="E437">
        <f t="shared" si="25"/>
        <v>1.1361474627164414E-2</v>
      </c>
      <c r="F437" s="1">
        <v>42010</v>
      </c>
      <c r="G437">
        <v>8127.35</v>
      </c>
      <c r="H437">
        <f t="shared" si="24"/>
        <v>-2.9963954931729098E-2</v>
      </c>
      <c r="I437" s="26">
        <f t="shared" si="26"/>
        <v>-5.6816229539009888E-2</v>
      </c>
      <c r="J437" s="26">
        <f t="shared" si="27"/>
        <v>-2.2222695194697364</v>
      </c>
    </row>
    <row r="438" spans="1:10" x14ac:dyDescent="0.25">
      <c r="A438" s="4" t="s">
        <v>4</v>
      </c>
      <c r="B438" s="4" t="s">
        <v>5</v>
      </c>
      <c r="C438" s="5">
        <v>42011</v>
      </c>
      <c r="D438" s="4">
        <v>269.20001200000002</v>
      </c>
      <c r="E438">
        <f t="shared" si="25"/>
        <v>-8.4714106813995604E-3</v>
      </c>
      <c r="F438" s="1">
        <v>42011</v>
      </c>
      <c r="G438">
        <v>8102.1</v>
      </c>
      <c r="H438">
        <f t="shared" si="24"/>
        <v>-3.1067937273526747E-3</v>
      </c>
      <c r="I438" s="26">
        <f t="shared" si="26"/>
        <v>-2.9959068334633465E-2</v>
      </c>
      <c r="J438" s="26">
        <f t="shared" si="27"/>
        <v>-1.1717976523953462</v>
      </c>
    </row>
    <row r="439" spans="1:10" x14ac:dyDescent="0.25">
      <c r="A439" s="4" t="s">
        <v>4</v>
      </c>
      <c r="B439" s="4" t="s">
        <v>5</v>
      </c>
      <c r="C439" s="5">
        <v>42012</v>
      </c>
      <c r="D439" s="4">
        <v>270.64999399999999</v>
      </c>
      <c r="E439">
        <f t="shared" si="25"/>
        <v>5.3862627613849856E-3</v>
      </c>
      <c r="F439" s="1">
        <v>42012</v>
      </c>
      <c r="G439">
        <v>8234.6</v>
      </c>
      <c r="H439">
        <f t="shared" si="24"/>
        <v>1.6353784821219186E-2</v>
      </c>
      <c r="I439" s="26">
        <f t="shared" si="26"/>
        <v>-1.0498489786061604E-2</v>
      </c>
      <c r="J439" s="26">
        <f t="shared" si="27"/>
        <v>-0.41063044910451879</v>
      </c>
    </row>
    <row r="440" spans="1:10" x14ac:dyDescent="0.25">
      <c r="A440" s="4" t="s">
        <v>4</v>
      </c>
      <c r="B440" s="4" t="s">
        <v>5</v>
      </c>
      <c r="C440" s="5">
        <v>42013</v>
      </c>
      <c r="D440" s="4">
        <v>267.35000600000001</v>
      </c>
      <c r="E440">
        <f t="shared" si="25"/>
        <v>-1.219282495162366E-2</v>
      </c>
      <c r="F440" s="1">
        <v>42013</v>
      </c>
      <c r="G440">
        <v>8284.5</v>
      </c>
      <c r="H440">
        <f t="shared" si="24"/>
        <v>6.0597964685593642E-3</v>
      </c>
      <c r="I440" s="26">
        <f t="shared" si="26"/>
        <v>-2.0792478138721426E-2</v>
      </c>
      <c r="J440" s="26">
        <f t="shared" si="27"/>
        <v>-0.81326217485439078</v>
      </c>
    </row>
    <row r="441" spans="1:10" x14ac:dyDescent="0.25">
      <c r="A441" s="4" t="s">
        <v>4</v>
      </c>
      <c r="B441" s="4" t="s">
        <v>5</v>
      </c>
      <c r="C441" s="5">
        <v>42016</v>
      </c>
      <c r="D441" s="4">
        <v>266.45001200000002</v>
      </c>
      <c r="E441">
        <f t="shared" si="25"/>
        <v>-3.3663511494366194E-3</v>
      </c>
      <c r="F441" s="1">
        <v>42016</v>
      </c>
      <c r="G441">
        <v>8323</v>
      </c>
      <c r="H441">
        <f t="shared" si="24"/>
        <v>4.6472327841149408E-3</v>
      </c>
      <c r="I441" s="26">
        <f t="shared" si="26"/>
        <v>-2.220504182316585E-2</v>
      </c>
      <c r="J441" s="26">
        <f t="shared" si="27"/>
        <v>-0.86851218432739563</v>
      </c>
    </row>
    <row r="442" spans="1:10" x14ac:dyDescent="0.25">
      <c r="A442" s="4" t="s">
        <v>4</v>
      </c>
      <c r="B442" s="4" t="s">
        <v>5</v>
      </c>
      <c r="C442" s="5">
        <v>42017</v>
      </c>
      <c r="D442" s="4">
        <v>270.04998799999998</v>
      </c>
      <c r="E442">
        <f t="shared" si="25"/>
        <v>1.3510886987687432E-2</v>
      </c>
      <c r="F442" s="1">
        <v>42017</v>
      </c>
      <c r="G442">
        <v>8299.4</v>
      </c>
      <c r="H442">
        <f t="shared" si="24"/>
        <v>-2.8355160398895185E-3</v>
      </c>
      <c r="I442" s="26">
        <f t="shared" si="26"/>
        <v>-2.9687790647170309E-2</v>
      </c>
      <c r="J442" s="26">
        <f t="shared" si="27"/>
        <v>-1.161187090218782</v>
      </c>
    </row>
    <row r="443" spans="1:10" x14ac:dyDescent="0.25">
      <c r="A443" s="4" t="s">
        <v>4</v>
      </c>
      <c r="B443" s="4" t="s">
        <v>5</v>
      </c>
      <c r="C443" s="5">
        <v>42018</v>
      </c>
      <c r="D443" s="4">
        <v>268.10000600000001</v>
      </c>
      <c r="E443">
        <f t="shared" si="25"/>
        <v>-7.2208186878348624E-3</v>
      </c>
      <c r="F443" s="1">
        <v>42018</v>
      </c>
      <c r="G443">
        <v>8277.5499999999993</v>
      </c>
      <c r="H443">
        <f t="shared" si="24"/>
        <v>-2.6327204376220825E-3</v>
      </c>
      <c r="I443" s="26">
        <f t="shared" si="26"/>
        <v>-2.9484995044902873E-2</v>
      </c>
      <c r="J443" s="26">
        <f t="shared" si="27"/>
        <v>-1.1532550875276846</v>
      </c>
    </row>
    <row r="444" spans="1:10" x14ac:dyDescent="0.25">
      <c r="A444" s="4" t="s">
        <v>4</v>
      </c>
      <c r="B444" s="4" t="s">
        <v>5</v>
      </c>
      <c r="C444" s="5">
        <v>42019</v>
      </c>
      <c r="D444" s="4">
        <v>277</v>
      </c>
      <c r="E444">
        <f t="shared" si="25"/>
        <v>3.3196545321972026E-2</v>
      </c>
      <c r="F444" s="1">
        <v>42019</v>
      </c>
      <c r="G444">
        <v>8494.15</v>
      </c>
      <c r="H444">
        <f t="shared" si="24"/>
        <v>2.6167162989048753E-2</v>
      </c>
      <c r="I444" s="26">
        <f t="shared" si="26"/>
        <v>-6.8511161823203715E-4</v>
      </c>
      <c r="J444" s="26">
        <f t="shared" si="27"/>
        <v>-2.6796967679565853E-2</v>
      </c>
    </row>
    <row r="445" spans="1:10" x14ac:dyDescent="0.25">
      <c r="A445" s="4" t="s">
        <v>4</v>
      </c>
      <c r="B445" s="4" t="s">
        <v>5</v>
      </c>
      <c r="C445" s="5">
        <v>42020</v>
      </c>
      <c r="D445" s="4">
        <v>280.35000600000001</v>
      </c>
      <c r="E445">
        <f t="shared" si="25"/>
        <v>1.2093884476534367E-2</v>
      </c>
      <c r="F445" s="1">
        <v>42020</v>
      </c>
      <c r="G445">
        <v>8513.7999999999993</v>
      </c>
      <c r="H445">
        <f t="shared" si="24"/>
        <v>2.3133568397073478E-3</v>
      </c>
      <c r="I445" s="26">
        <f t="shared" si="26"/>
        <v>-2.4538917767573443E-2</v>
      </c>
      <c r="J445" s="26">
        <f t="shared" si="27"/>
        <v>-0.95979774508287652</v>
      </c>
    </row>
    <row r="446" spans="1:10" x14ac:dyDescent="0.25">
      <c r="A446" s="4" t="s">
        <v>4</v>
      </c>
      <c r="B446" s="4" t="s">
        <v>5</v>
      </c>
      <c r="C446" s="5">
        <v>42023</v>
      </c>
      <c r="D446" s="4">
        <v>289.89999399999999</v>
      </c>
      <c r="E446">
        <f t="shared" si="25"/>
        <v>3.4064518621768736E-2</v>
      </c>
      <c r="F446" s="1">
        <v>42023</v>
      </c>
      <c r="G446">
        <v>8550.7000000000007</v>
      </c>
      <c r="H446">
        <f t="shared" si="24"/>
        <v>4.3341398670395659E-3</v>
      </c>
      <c r="I446" s="26">
        <f t="shared" si="26"/>
        <v>-2.2518134740241225E-2</v>
      </c>
      <c r="J446" s="26">
        <f t="shared" si="27"/>
        <v>-0.8807582776008106</v>
      </c>
    </row>
    <row r="447" spans="1:10" x14ac:dyDescent="0.25">
      <c r="A447" s="4" t="s">
        <v>4</v>
      </c>
      <c r="B447" s="4" t="s">
        <v>5</v>
      </c>
      <c r="C447" s="5">
        <v>42024</v>
      </c>
      <c r="D447" s="4">
        <v>283.60000600000001</v>
      </c>
      <c r="E447">
        <f t="shared" si="25"/>
        <v>-2.1731590653292665E-2</v>
      </c>
      <c r="F447" s="1">
        <v>42024</v>
      </c>
      <c r="G447">
        <v>8695.6</v>
      </c>
      <c r="H447">
        <f t="shared" ref="H447:H496" si="28">(G447/G446)-1</f>
        <v>1.6945981030792812E-2</v>
      </c>
      <c r="I447" s="26">
        <f t="shared" si="26"/>
        <v>-9.9062935764879789E-3</v>
      </c>
      <c r="J447" s="26">
        <f t="shared" si="27"/>
        <v>-0.38746770851509965</v>
      </c>
    </row>
    <row r="448" spans="1:10" x14ac:dyDescent="0.25">
      <c r="A448" s="4" t="s">
        <v>4</v>
      </c>
      <c r="B448" s="4" t="s">
        <v>5</v>
      </c>
      <c r="C448" s="5">
        <v>42025</v>
      </c>
      <c r="D448" s="4">
        <v>286</v>
      </c>
      <c r="E448">
        <f t="shared" si="25"/>
        <v>8.4626020776599198E-3</v>
      </c>
      <c r="F448" s="1">
        <v>42025</v>
      </c>
      <c r="G448">
        <v>8729.5</v>
      </c>
      <c r="H448">
        <f t="shared" si="28"/>
        <v>3.8985233911403849E-3</v>
      </c>
      <c r="I448" s="26">
        <f t="shared" si="26"/>
        <v>-2.2953751216140406E-2</v>
      </c>
      <c r="J448" s="26">
        <f t="shared" si="27"/>
        <v>-0.89779667005353236</v>
      </c>
    </row>
    <row r="449" spans="1:10" x14ac:dyDescent="0.25">
      <c r="A449" s="4" t="s">
        <v>4</v>
      </c>
      <c r="B449" s="4" t="s">
        <v>5</v>
      </c>
      <c r="C449" s="5">
        <v>42026</v>
      </c>
      <c r="D449" s="4">
        <v>285</v>
      </c>
      <c r="E449">
        <f t="shared" si="25"/>
        <v>-3.4965034965035446E-3</v>
      </c>
      <c r="F449" s="1">
        <v>42026</v>
      </c>
      <c r="G449">
        <v>8761.4</v>
      </c>
      <c r="H449">
        <f t="shared" si="28"/>
        <v>3.6542757317141739E-3</v>
      </c>
      <c r="I449" s="26">
        <f t="shared" si="26"/>
        <v>-2.3197998875566617E-2</v>
      </c>
      <c r="J449" s="26">
        <f t="shared" si="27"/>
        <v>-0.90734999897290425</v>
      </c>
    </row>
    <row r="450" spans="1:10" x14ac:dyDescent="0.25">
      <c r="A450" s="4" t="s">
        <v>4</v>
      </c>
      <c r="B450" s="4" t="s">
        <v>5</v>
      </c>
      <c r="C450" s="5">
        <v>42027</v>
      </c>
      <c r="D450" s="4">
        <v>283.95001200000002</v>
      </c>
      <c r="E450">
        <f t="shared" si="25"/>
        <v>-3.6841684210525694E-3</v>
      </c>
      <c r="F450" s="1">
        <v>42027</v>
      </c>
      <c r="G450">
        <v>8835.6</v>
      </c>
      <c r="H450">
        <f t="shared" si="28"/>
        <v>8.4689661469627975E-3</v>
      </c>
      <c r="I450" s="26">
        <f t="shared" si="26"/>
        <v>-1.8383308460317993E-2</v>
      </c>
      <c r="J450" s="26">
        <f t="shared" si="27"/>
        <v>-0.71903162863571335</v>
      </c>
    </row>
    <row r="451" spans="1:10" x14ac:dyDescent="0.25">
      <c r="A451" s="4" t="s">
        <v>4</v>
      </c>
      <c r="B451" s="4" t="s">
        <v>5</v>
      </c>
      <c r="C451" s="5">
        <v>42031</v>
      </c>
      <c r="D451" s="4">
        <v>281.54998799999998</v>
      </c>
      <c r="E451">
        <f t="shared" ref="E451:E514" si="29">(D451/D450)-1</f>
        <v>-8.4522764520962301E-3</v>
      </c>
      <c r="F451" s="1">
        <v>42031</v>
      </c>
      <c r="G451">
        <v>8910.5</v>
      </c>
      <c r="H451">
        <f t="shared" si="28"/>
        <v>8.477070034858869E-3</v>
      </c>
      <c r="I451" s="26">
        <f t="shared" si="26"/>
        <v>-1.8375204572421922E-2</v>
      </c>
      <c r="J451" s="26">
        <f t="shared" si="27"/>
        <v>-0.71871465893873143</v>
      </c>
    </row>
    <row r="452" spans="1:10" x14ac:dyDescent="0.25">
      <c r="A452" s="4" t="s">
        <v>4</v>
      </c>
      <c r="B452" s="4" t="s">
        <v>5</v>
      </c>
      <c r="C452" s="5">
        <v>42032</v>
      </c>
      <c r="D452" s="4">
        <v>283.25</v>
      </c>
      <c r="E452">
        <f t="shared" si="29"/>
        <v>6.0380467854965758E-3</v>
      </c>
      <c r="F452" s="1">
        <v>42032</v>
      </c>
      <c r="G452">
        <v>8914.2999999999993</v>
      </c>
      <c r="H452">
        <f t="shared" si="28"/>
        <v>4.2646316143857277E-4</v>
      </c>
      <c r="I452" s="26">
        <f t="shared" ref="I452:I515" si="30">H452-$M$3</f>
        <v>-2.6425811445842218E-2</v>
      </c>
      <c r="J452" s="26">
        <f t="shared" ref="J452:J515" si="31">I452/$E$1238</f>
        <v>-1.0336003599645593</v>
      </c>
    </row>
    <row r="453" spans="1:10" x14ac:dyDescent="0.25">
      <c r="A453" s="4" t="s">
        <v>4</v>
      </c>
      <c r="B453" s="4" t="s">
        <v>5</v>
      </c>
      <c r="C453" s="5">
        <v>42033</v>
      </c>
      <c r="D453" s="4">
        <v>279.04998799999998</v>
      </c>
      <c r="E453">
        <f t="shared" si="29"/>
        <v>-1.4827932921447573E-2</v>
      </c>
      <c r="F453" s="1">
        <v>42033</v>
      </c>
      <c r="G453">
        <v>8952.35</v>
      </c>
      <c r="H453">
        <f t="shared" si="28"/>
        <v>4.2684226467586406E-3</v>
      </c>
      <c r="I453" s="26">
        <f t="shared" si="30"/>
        <v>-2.258385196052215E-2</v>
      </c>
      <c r="J453" s="26">
        <f t="shared" si="31"/>
        <v>-0.88332869413002268</v>
      </c>
    </row>
    <row r="454" spans="1:10" x14ac:dyDescent="0.25">
      <c r="A454" s="4" t="s">
        <v>4</v>
      </c>
      <c r="B454" s="4" t="s">
        <v>5</v>
      </c>
      <c r="C454" s="5">
        <v>42034</v>
      </c>
      <c r="D454" s="4">
        <v>278.45001200000002</v>
      </c>
      <c r="E454">
        <f t="shared" si="29"/>
        <v>-2.1500663888219806E-3</v>
      </c>
      <c r="F454" s="1">
        <v>42034</v>
      </c>
      <c r="G454">
        <v>8808.9</v>
      </c>
      <c r="H454">
        <f t="shared" si="28"/>
        <v>-1.602372561394505E-2</v>
      </c>
      <c r="I454" s="26">
        <f t="shared" si="30"/>
        <v>-4.2876000221225841E-2</v>
      </c>
      <c r="J454" s="26">
        <f t="shared" si="31"/>
        <v>-1.6770213226308417</v>
      </c>
    </row>
    <row r="455" spans="1:10" x14ac:dyDescent="0.25">
      <c r="A455" s="4" t="s">
        <v>4</v>
      </c>
      <c r="B455" s="4" t="s">
        <v>5</v>
      </c>
      <c r="C455" s="5">
        <v>42037</v>
      </c>
      <c r="D455" s="4">
        <v>279.95001200000002</v>
      </c>
      <c r="E455">
        <f t="shared" si="29"/>
        <v>5.3869633160583685E-3</v>
      </c>
      <c r="F455" s="1">
        <v>42037</v>
      </c>
      <c r="G455">
        <v>8797.4</v>
      </c>
      <c r="H455">
        <f t="shared" si="28"/>
        <v>-1.3054978487665458E-3</v>
      </c>
      <c r="I455" s="26">
        <f t="shared" si="30"/>
        <v>-2.8157772456047336E-2</v>
      </c>
      <c r="J455" s="26">
        <f t="shared" si="31"/>
        <v>-1.1013430488602773</v>
      </c>
    </row>
    <row r="456" spans="1:10" x14ac:dyDescent="0.25">
      <c r="A456" s="4" t="s">
        <v>4</v>
      </c>
      <c r="B456" s="4" t="s">
        <v>5</v>
      </c>
      <c r="C456" s="5">
        <v>42038</v>
      </c>
      <c r="D456" s="4">
        <v>278.5</v>
      </c>
      <c r="E456">
        <f t="shared" si="29"/>
        <v>-5.1795389814093262E-3</v>
      </c>
      <c r="F456" s="1">
        <v>42038</v>
      </c>
      <c r="G456">
        <v>8756.5499999999993</v>
      </c>
      <c r="H456">
        <f t="shared" si="28"/>
        <v>-4.643417373314862E-3</v>
      </c>
      <c r="I456" s="26">
        <f t="shared" si="30"/>
        <v>-3.1495691980595653E-2</v>
      </c>
      <c r="J456" s="26">
        <f t="shared" si="31"/>
        <v>-1.2319000548079111</v>
      </c>
    </row>
    <row r="457" spans="1:10" x14ac:dyDescent="0.25">
      <c r="A457" s="4" t="s">
        <v>4</v>
      </c>
      <c r="B457" s="4" t="s">
        <v>5</v>
      </c>
      <c r="C457" s="5">
        <v>42039</v>
      </c>
      <c r="D457" s="4">
        <v>274.25</v>
      </c>
      <c r="E457">
        <f t="shared" si="29"/>
        <v>-1.5260323159784539E-2</v>
      </c>
      <c r="F457" s="1">
        <v>42039</v>
      </c>
      <c r="G457">
        <v>8723.7000000000007</v>
      </c>
      <c r="H457">
        <f t="shared" si="28"/>
        <v>-3.7514774654400229E-3</v>
      </c>
      <c r="I457" s="26">
        <f t="shared" si="30"/>
        <v>-3.0603752072720813E-2</v>
      </c>
      <c r="J457" s="26">
        <f t="shared" si="31"/>
        <v>-1.1970133527766196</v>
      </c>
    </row>
    <row r="458" spans="1:10" x14ac:dyDescent="0.25">
      <c r="A458" s="4" t="s">
        <v>4</v>
      </c>
      <c r="B458" s="4" t="s">
        <v>5</v>
      </c>
      <c r="C458" s="5">
        <v>42040</v>
      </c>
      <c r="D458" s="4">
        <v>270.60000600000001</v>
      </c>
      <c r="E458">
        <f t="shared" si="29"/>
        <v>-1.3309002734731012E-2</v>
      </c>
      <c r="F458" s="1">
        <v>42040</v>
      </c>
      <c r="G458">
        <v>8711.7000000000007</v>
      </c>
      <c r="H458">
        <f t="shared" si="28"/>
        <v>-1.3755631211527231E-3</v>
      </c>
      <c r="I458" s="26">
        <f t="shared" si="30"/>
        <v>-2.8227837728433514E-2</v>
      </c>
      <c r="J458" s="26">
        <f t="shared" si="31"/>
        <v>-1.1040835320014586</v>
      </c>
    </row>
    <row r="459" spans="1:10" x14ac:dyDescent="0.25">
      <c r="A459" s="4" t="s">
        <v>4</v>
      </c>
      <c r="B459" s="4" t="s">
        <v>5</v>
      </c>
      <c r="C459" s="5">
        <v>42041</v>
      </c>
      <c r="D459" s="4">
        <v>274.60000600000001</v>
      </c>
      <c r="E459">
        <f t="shared" si="29"/>
        <v>1.4781965673718478E-2</v>
      </c>
      <c r="F459" s="1">
        <v>42041</v>
      </c>
      <c r="G459">
        <v>8661.0499999999993</v>
      </c>
      <c r="H459">
        <f t="shared" si="28"/>
        <v>-5.8140202256736773E-3</v>
      </c>
      <c r="I459" s="26">
        <f t="shared" si="30"/>
        <v>-3.2666294832954468E-2</v>
      </c>
      <c r="J459" s="26">
        <f t="shared" si="31"/>
        <v>-1.2776861806967332</v>
      </c>
    </row>
    <row r="460" spans="1:10" x14ac:dyDescent="0.25">
      <c r="A460" s="4" t="s">
        <v>4</v>
      </c>
      <c r="B460" s="4" t="s">
        <v>5</v>
      </c>
      <c r="C460" s="5">
        <v>42044</v>
      </c>
      <c r="D460" s="4">
        <v>275.70001200000002</v>
      </c>
      <c r="E460">
        <f t="shared" si="29"/>
        <v>4.0058484193914445E-3</v>
      </c>
      <c r="F460" s="1">
        <v>42044</v>
      </c>
      <c r="G460">
        <v>8526.35</v>
      </c>
      <c r="H460">
        <f t="shared" si="28"/>
        <v>-1.5552386835314347E-2</v>
      </c>
      <c r="I460" s="26">
        <f t="shared" si="30"/>
        <v>-4.2404661442595137E-2</v>
      </c>
      <c r="J460" s="26">
        <f t="shared" si="31"/>
        <v>-1.6585857134819464</v>
      </c>
    </row>
    <row r="461" spans="1:10" x14ac:dyDescent="0.25">
      <c r="A461" s="4" t="s">
        <v>4</v>
      </c>
      <c r="B461" s="4" t="s">
        <v>5</v>
      </c>
      <c r="C461" s="5">
        <v>42045</v>
      </c>
      <c r="D461" s="4">
        <v>278.39999399999999</v>
      </c>
      <c r="E461">
        <f t="shared" si="29"/>
        <v>9.7931878218415758E-3</v>
      </c>
      <c r="F461" s="1">
        <v>42045</v>
      </c>
      <c r="G461">
        <v>8565.5499999999993</v>
      </c>
      <c r="H461">
        <f t="shared" si="28"/>
        <v>4.5975124173882609E-3</v>
      </c>
      <c r="I461" s="26">
        <f t="shared" si="30"/>
        <v>-2.225476218989253E-2</v>
      </c>
      <c r="J461" s="26">
        <f t="shared" si="31"/>
        <v>-0.87045691132477043</v>
      </c>
    </row>
    <row r="462" spans="1:10" x14ac:dyDescent="0.25">
      <c r="A462" s="4" t="s">
        <v>4</v>
      </c>
      <c r="B462" s="4" t="s">
        <v>5</v>
      </c>
      <c r="C462" s="5">
        <v>42046</v>
      </c>
      <c r="D462" s="4">
        <v>273.14999399999999</v>
      </c>
      <c r="E462">
        <f t="shared" si="29"/>
        <v>-1.8857759027106846E-2</v>
      </c>
      <c r="F462" s="1">
        <v>42046</v>
      </c>
      <c r="G462">
        <v>8627.4</v>
      </c>
      <c r="H462">
        <f t="shared" si="28"/>
        <v>7.2207855887829187E-3</v>
      </c>
      <c r="I462" s="26">
        <f t="shared" si="30"/>
        <v>-1.9631489018497872E-2</v>
      </c>
      <c r="J462" s="26">
        <f t="shared" si="31"/>
        <v>-0.7678520736343275</v>
      </c>
    </row>
    <row r="463" spans="1:10" x14ac:dyDescent="0.25">
      <c r="A463" s="4" t="s">
        <v>4</v>
      </c>
      <c r="B463" s="4" t="s">
        <v>5</v>
      </c>
      <c r="C463" s="5">
        <v>42047</v>
      </c>
      <c r="D463" s="4">
        <v>267.14999399999999</v>
      </c>
      <c r="E463">
        <f t="shared" si="29"/>
        <v>-2.1965953255704607E-2</v>
      </c>
      <c r="F463" s="1">
        <v>42047</v>
      </c>
      <c r="G463">
        <v>8711.5499999999993</v>
      </c>
      <c r="H463">
        <f t="shared" si="28"/>
        <v>9.7538076361360915E-3</v>
      </c>
      <c r="I463" s="26">
        <f t="shared" si="30"/>
        <v>-1.7098466971144699E-2</v>
      </c>
      <c r="J463" s="26">
        <f t="shared" si="31"/>
        <v>-0.66877725410388178</v>
      </c>
    </row>
    <row r="464" spans="1:10" x14ac:dyDescent="0.25">
      <c r="A464" s="4" t="s">
        <v>4</v>
      </c>
      <c r="B464" s="4" t="s">
        <v>5</v>
      </c>
      <c r="C464" s="5">
        <v>42048</v>
      </c>
      <c r="D464" s="4">
        <v>270.14999399999999</v>
      </c>
      <c r="E464">
        <f t="shared" si="29"/>
        <v>1.1229646518352565E-2</v>
      </c>
      <c r="F464" s="1">
        <v>42048</v>
      </c>
      <c r="G464">
        <v>8805.5</v>
      </c>
      <c r="H464">
        <f t="shared" si="28"/>
        <v>1.0784533177218725E-2</v>
      </c>
      <c r="I464" s="26">
        <f t="shared" si="30"/>
        <v>-1.6067741430062066E-2</v>
      </c>
      <c r="J464" s="26">
        <f t="shared" si="31"/>
        <v>-0.62846218970288703</v>
      </c>
    </row>
    <row r="465" spans="1:10" x14ac:dyDescent="0.25">
      <c r="A465" s="4" t="s">
        <v>4</v>
      </c>
      <c r="B465" s="4" t="s">
        <v>5</v>
      </c>
      <c r="C465" s="5">
        <v>42051</v>
      </c>
      <c r="D465" s="4">
        <v>270.85000600000001</v>
      </c>
      <c r="E465">
        <f t="shared" si="29"/>
        <v>2.5911975404300236E-3</v>
      </c>
      <c r="F465" s="1">
        <v>42051</v>
      </c>
      <c r="G465">
        <v>8809.35</v>
      </c>
      <c r="H465">
        <f t="shared" si="28"/>
        <v>4.3722673329171791E-4</v>
      </c>
      <c r="I465" s="26">
        <f t="shared" si="30"/>
        <v>-2.6415047873989073E-2</v>
      </c>
      <c r="J465" s="26">
        <f t="shared" si="31"/>
        <v>-1.0331793612843592</v>
      </c>
    </row>
    <row r="466" spans="1:10" x14ac:dyDescent="0.25">
      <c r="A466" s="4" t="s">
        <v>4</v>
      </c>
      <c r="B466" s="4" t="s">
        <v>5</v>
      </c>
      <c r="C466" s="5">
        <v>42053</v>
      </c>
      <c r="D466" s="4">
        <v>283.95001200000002</v>
      </c>
      <c r="E466">
        <f t="shared" si="29"/>
        <v>4.8366275465395514E-2</v>
      </c>
      <c r="F466" s="1">
        <v>42053</v>
      </c>
      <c r="G466">
        <v>8869.1</v>
      </c>
      <c r="H466">
        <f t="shared" si="28"/>
        <v>6.7825662506313389E-3</v>
      </c>
      <c r="I466" s="26">
        <f t="shared" si="30"/>
        <v>-2.0069708356649452E-2</v>
      </c>
      <c r="J466" s="26">
        <f t="shared" si="31"/>
        <v>-0.78499227258659732</v>
      </c>
    </row>
    <row r="467" spans="1:10" x14ac:dyDescent="0.25">
      <c r="A467" s="4" t="s">
        <v>4</v>
      </c>
      <c r="B467" s="4" t="s">
        <v>5</v>
      </c>
      <c r="C467" s="5">
        <v>42054</v>
      </c>
      <c r="D467" s="4">
        <v>308.64999399999999</v>
      </c>
      <c r="E467">
        <f t="shared" si="29"/>
        <v>8.6987078556629793E-2</v>
      </c>
      <c r="F467" s="1">
        <v>42054</v>
      </c>
      <c r="G467">
        <v>8895.2999999999993</v>
      </c>
      <c r="H467">
        <f t="shared" si="28"/>
        <v>2.9540765128366342E-3</v>
      </c>
      <c r="I467" s="26">
        <f t="shared" si="30"/>
        <v>-2.3898198094444156E-2</v>
      </c>
      <c r="J467" s="26">
        <f t="shared" si="31"/>
        <v>-0.9347370923138959</v>
      </c>
    </row>
    <row r="468" spans="1:10" x14ac:dyDescent="0.25">
      <c r="A468" s="4" t="s">
        <v>4</v>
      </c>
      <c r="B468" s="4" t="s">
        <v>5</v>
      </c>
      <c r="C468" s="5">
        <v>42055</v>
      </c>
      <c r="D468" s="4">
        <v>298.10000600000001</v>
      </c>
      <c r="E468">
        <f t="shared" si="29"/>
        <v>-3.4181073076580026E-2</v>
      </c>
      <c r="F468" s="1">
        <v>42055</v>
      </c>
      <c r="G468">
        <v>8833.6</v>
      </c>
      <c r="H468">
        <f t="shared" si="28"/>
        <v>-6.9362472316840673E-3</v>
      </c>
      <c r="I468" s="26">
        <f t="shared" si="30"/>
        <v>-3.3788521838964858E-2</v>
      </c>
      <c r="J468" s="26">
        <f t="shared" si="31"/>
        <v>-1.3215801682002575</v>
      </c>
    </row>
    <row r="469" spans="1:10" x14ac:dyDescent="0.25">
      <c r="A469" s="4" t="s">
        <v>4</v>
      </c>
      <c r="B469" s="4" t="s">
        <v>5</v>
      </c>
      <c r="C469" s="5">
        <v>42058</v>
      </c>
      <c r="D469" s="4">
        <v>314.14999399999999</v>
      </c>
      <c r="E469">
        <f t="shared" si="29"/>
        <v>5.3840951616753729E-2</v>
      </c>
      <c r="F469" s="1">
        <v>42058</v>
      </c>
      <c r="G469">
        <v>8754.9500000000007</v>
      </c>
      <c r="H469">
        <f t="shared" si="28"/>
        <v>-8.9035047998550221E-3</v>
      </c>
      <c r="I469" s="26">
        <f t="shared" si="30"/>
        <v>-3.5755779407135813E-2</v>
      </c>
      <c r="J469" s="26">
        <f t="shared" si="31"/>
        <v>-1.3985260790106682</v>
      </c>
    </row>
    <row r="470" spans="1:10" x14ac:dyDescent="0.25">
      <c r="A470" s="4" t="s">
        <v>4</v>
      </c>
      <c r="B470" s="4" t="s">
        <v>5</v>
      </c>
      <c r="C470" s="5">
        <v>42059</v>
      </c>
      <c r="D470" s="4">
        <v>311</v>
      </c>
      <c r="E470">
        <f t="shared" si="29"/>
        <v>-1.00270382306612E-2</v>
      </c>
      <c r="F470" s="1">
        <v>42059</v>
      </c>
      <c r="G470">
        <v>8762.1</v>
      </c>
      <c r="H470">
        <f t="shared" si="28"/>
        <v>8.1668084911967753E-4</v>
      </c>
      <c r="I470" s="26">
        <f t="shared" si="30"/>
        <v>-2.6035593758161113E-2</v>
      </c>
      <c r="J470" s="26">
        <f t="shared" si="31"/>
        <v>-1.0183376633666394</v>
      </c>
    </row>
    <row r="471" spans="1:10" x14ac:dyDescent="0.25">
      <c r="A471" s="4" t="s">
        <v>4</v>
      </c>
      <c r="B471" s="4" t="s">
        <v>5</v>
      </c>
      <c r="C471" s="5">
        <v>42060</v>
      </c>
      <c r="D471" s="4">
        <v>321.89999399999999</v>
      </c>
      <c r="E471">
        <f t="shared" si="29"/>
        <v>3.504821221864951E-2</v>
      </c>
      <c r="F471" s="1">
        <v>42060</v>
      </c>
      <c r="G471">
        <v>8767.25</v>
      </c>
      <c r="H471">
        <f t="shared" si="28"/>
        <v>5.8775864233462372E-4</v>
      </c>
      <c r="I471" s="26">
        <f t="shared" si="30"/>
        <v>-2.6264515964946167E-2</v>
      </c>
      <c r="J471" s="26">
        <f t="shared" si="31"/>
        <v>-1.0272915634511017</v>
      </c>
    </row>
    <row r="472" spans="1:10" x14ac:dyDescent="0.25">
      <c r="A472" s="4" t="s">
        <v>4</v>
      </c>
      <c r="B472" s="4" t="s">
        <v>5</v>
      </c>
      <c r="C472" s="5">
        <v>42061</v>
      </c>
      <c r="D472" s="4">
        <v>326.95001200000002</v>
      </c>
      <c r="E472">
        <f t="shared" si="29"/>
        <v>1.568815810540225E-2</v>
      </c>
      <c r="F472" s="1">
        <v>42061</v>
      </c>
      <c r="G472">
        <v>8683.85</v>
      </c>
      <c r="H472">
        <f t="shared" si="28"/>
        <v>-9.512675012118943E-3</v>
      </c>
      <c r="I472" s="26">
        <f t="shared" si="30"/>
        <v>-3.6364949619399733E-2</v>
      </c>
      <c r="J472" s="26">
        <f t="shared" si="31"/>
        <v>-1.4223527286469935</v>
      </c>
    </row>
    <row r="473" spans="1:10" x14ac:dyDescent="0.25">
      <c r="A473" s="4" t="s">
        <v>4</v>
      </c>
      <c r="B473" s="4" t="s">
        <v>5</v>
      </c>
      <c r="C473" s="5">
        <v>42062</v>
      </c>
      <c r="D473" s="4">
        <v>317.14999399999999</v>
      </c>
      <c r="E473">
        <f t="shared" si="29"/>
        <v>-2.9974056095156243E-2</v>
      </c>
      <c r="F473" s="1">
        <v>42062</v>
      </c>
      <c r="G473">
        <v>8844.6</v>
      </c>
      <c r="H473">
        <f t="shared" si="28"/>
        <v>1.8511374563125793E-2</v>
      </c>
      <c r="I473" s="26">
        <f t="shared" si="30"/>
        <v>-8.3409000441549974E-3</v>
      </c>
      <c r="J473" s="26">
        <f t="shared" si="31"/>
        <v>-0.32624002126615675</v>
      </c>
    </row>
    <row r="474" spans="1:10" x14ac:dyDescent="0.25">
      <c r="A474" s="4" t="s">
        <v>4</v>
      </c>
      <c r="B474" s="4" t="s">
        <v>5</v>
      </c>
      <c r="C474" s="5">
        <v>42063</v>
      </c>
      <c r="D474" s="4">
        <v>313.35000600000001</v>
      </c>
      <c r="E474">
        <f t="shared" si="29"/>
        <v>-1.1981674513290352E-2</v>
      </c>
      <c r="F474" s="1">
        <v>42063</v>
      </c>
      <c r="G474">
        <v>8901.85</v>
      </c>
      <c r="H474">
        <f t="shared" si="28"/>
        <v>6.472876105194203E-3</v>
      </c>
      <c r="I474" s="26">
        <f t="shared" si="30"/>
        <v>-2.0379398502086588E-2</v>
      </c>
      <c r="J474" s="26">
        <f t="shared" si="31"/>
        <v>-0.79710527227469818</v>
      </c>
    </row>
    <row r="475" spans="1:10" x14ac:dyDescent="0.25">
      <c r="A475" s="4" t="s">
        <v>4</v>
      </c>
      <c r="B475" s="4" t="s">
        <v>5</v>
      </c>
      <c r="C475" s="5">
        <v>42065</v>
      </c>
      <c r="D475" s="4">
        <v>310.10000600000001</v>
      </c>
      <c r="E475">
        <f t="shared" si="29"/>
        <v>-1.0371788536043591E-2</v>
      </c>
      <c r="F475" s="1">
        <v>42065</v>
      </c>
      <c r="G475">
        <v>8956.75</v>
      </c>
      <c r="H475">
        <f t="shared" si="28"/>
        <v>6.1672573678503984E-3</v>
      </c>
      <c r="I475" s="26">
        <f t="shared" si="30"/>
        <v>-2.0685017239430392E-2</v>
      </c>
      <c r="J475" s="26">
        <f t="shared" si="31"/>
        <v>-0.80905902580759759</v>
      </c>
    </row>
    <row r="476" spans="1:10" x14ac:dyDescent="0.25">
      <c r="A476" s="4" t="s">
        <v>4</v>
      </c>
      <c r="B476" s="4" t="s">
        <v>5</v>
      </c>
      <c r="C476" s="5">
        <v>42066</v>
      </c>
      <c r="D476" s="4">
        <v>305.54998799999998</v>
      </c>
      <c r="E476">
        <f t="shared" si="29"/>
        <v>-1.4672743992143022E-2</v>
      </c>
      <c r="F476" s="1">
        <v>42066</v>
      </c>
      <c r="G476">
        <v>8996.25</v>
      </c>
      <c r="H476">
        <f t="shared" si="28"/>
        <v>4.4100817818963911E-3</v>
      </c>
      <c r="I476" s="26">
        <f t="shared" si="30"/>
        <v>-2.2442192825384399E-2</v>
      </c>
      <c r="J476" s="26">
        <f t="shared" si="31"/>
        <v>-0.87778793965325963</v>
      </c>
    </row>
    <row r="477" spans="1:10" x14ac:dyDescent="0.25">
      <c r="A477" s="4" t="s">
        <v>4</v>
      </c>
      <c r="B477" s="4" t="s">
        <v>5</v>
      </c>
      <c r="C477" s="5">
        <v>42067</v>
      </c>
      <c r="D477" s="4">
        <v>301.79998799999998</v>
      </c>
      <c r="E477">
        <f t="shared" si="29"/>
        <v>-1.2272950899281376E-2</v>
      </c>
      <c r="F477" s="1">
        <v>42067</v>
      </c>
      <c r="G477">
        <v>8922.65</v>
      </c>
      <c r="H477">
        <f t="shared" si="28"/>
        <v>-8.181186605530133E-3</v>
      </c>
      <c r="I477" s="26">
        <f t="shared" si="30"/>
        <v>-3.5033461212810924E-2</v>
      </c>
      <c r="J477" s="26">
        <f t="shared" si="31"/>
        <v>-1.3702738398242487</v>
      </c>
    </row>
    <row r="478" spans="1:10" x14ac:dyDescent="0.25">
      <c r="A478" s="4" t="s">
        <v>4</v>
      </c>
      <c r="B478" s="4" t="s">
        <v>5</v>
      </c>
      <c r="C478" s="5">
        <v>42068</v>
      </c>
      <c r="D478" s="4">
        <v>293.95001200000002</v>
      </c>
      <c r="E478">
        <f t="shared" si="29"/>
        <v>-2.6010524559729187E-2</v>
      </c>
      <c r="F478" s="1">
        <v>42068</v>
      </c>
      <c r="G478">
        <v>8937.75</v>
      </c>
      <c r="H478">
        <f t="shared" si="28"/>
        <v>1.6923223481812855E-3</v>
      </c>
      <c r="I478" s="26">
        <f t="shared" si="30"/>
        <v>-2.5159952259099505E-2</v>
      </c>
      <c r="J478" s="26">
        <f t="shared" si="31"/>
        <v>-0.98408844568472087</v>
      </c>
    </row>
    <row r="479" spans="1:10" x14ac:dyDescent="0.25">
      <c r="A479" s="4" t="s">
        <v>4</v>
      </c>
      <c r="B479" s="4" t="s">
        <v>5</v>
      </c>
      <c r="C479" s="5">
        <v>42072</v>
      </c>
      <c r="D479" s="4">
        <v>294.25</v>
      </c>
      <c r="E479">
        <f t="shared" si="29"/>
        <v>1.0205408666559279E-3</v>
      </c>
      <c r="F479" s="1">
        <v>42072</v>
      </c>
      <c r="G479">
        <v>8756.75</v>
      </c>
      <c r="H479">
        <f t="shared" si="28"/>
        <v>-2.0251181785124861E-2</v>
      </c>
      <c r="I479" s="26">
        <f t="shared" si="30"/>
        <v>-4.7103456392405652E-2</v>
      </c>
      <c r="J479" s="26">
        <f t="shared" si="31"/>
        <v>-1.8423710311618673</v>
      </c>
    </row>
    <row r="480" spans="1:10" x14ac:dyDescent="0.25">
      <c r="A480" s="4" t="s">
        <v>4</v>
      </c>
      <c r="B480" s="4" t="s">
        <v>5</v>
      </c>
      <c r="C480" s="5">
        <v>42073</v>
      </c>
      <c r="D480" s="4">
        <v>282.64999399999999</v>
      </c>
      <c r="E480">
        <f t="shared" si="29"/>
        <v>-3.9422280373831775E-2</v>
      </c>
      <c r="F480" s="1">
        <v>42073</v>
      </c>
      <c r="G480">
        <v>8712.0499999999993</v>
      </c>
      <c r="H480">
        <f t="shared" si="28"/>
        <v>-5.1046335683901933E-3</v>
      </c>
      <c r="I480" s="26">
        <f t="shared" si="30"/>
        <v>-3.1956908175670984E-2</v>
      </c>
      <c r="J480" s="26">
        <f t="shared" si="31"/>
        <v>-1.2499397364361682</v>
      </c>
    </row>
    <row r="481" spans="1:10" x14ac:dyDescent="0.25">
      <c r="A481" s="4" t="s">
        <v>4</v>
      </c>
      <c r="B481" s="4" t="s">
        <v>5</v>
      </c>
      <c r="C481" s="5">
        <v>42074</v>
      </c>
      <c r="D481" s="4">
        <v>286.14999399999999</v>
      </c>
      <c r="E481">
        <f t="shared" si="29"/>
        <v>1.2382805852810375E-2</v>
      </c>
      <c r="F481" s="1">
        <v>42074</v>
      </c>
      <c r="G481">
        <v>8699.9500000000007</v>
      </c>
      <c r="H481">
        <f t="shared" si="28"/>
        <v>-1.3888809178090877E-3</v>
      </c>
      <c r="I481" s="26">
        <f t="shared" si="30"/>
        <v>-2.8241155525089878E-2</v>
      </c>
      <c r="J481" s="26">
        <f t="shared" si="31"/>
        <v>-1.1046044348106747</v>
      </c>
    </row>
    <row r="482" spans="1:10" x14ac:dyDescent="0.25">
      <c r="A482" s="4" t="s">
        <v>4</v>
      </c>
      <c r="B482" s="4" t="s">
        <v>5</v>
      </c>
      <c r="C482" s="5">
        <v>42075</v>
      </c>
      <c r="D482" s="4">
        <v>289.20001200000002</v>
      </c>
      <c r="E482">
        <f t="shared" si="29"/>
        <v>1.0658808540810361E-2</v>
      </c>
      <c r="F482" s="1">
        <v>42075</v>
      </c>
      <c r="G482">
        <v>8776</v>
      </c>
      <c r="H482">
        <f t="shared" si="28"/>
        <v>8.7414295484455895E-3</v>
      </c>
      <c r="I482" s="26">
        <f t="shared" si="30"/>
        <v>-1.8110845058835201E-2</v>
      </c>
      <c r="J482" s="26">
        <f t="shared" si="31"/>
        <v>-0.70837468928583047</v>
      </c>
    </row>
    <row r="483" spans="1:10" x14ac:dyDescent="0.25">
      <c r="A483" s="4" t="s">
        <v>4</v>
      </c>
      <c r="B483" s="4" t="s">
        <v>5</v>
      </c>
      <c r="C483" s="5">
        <v>42076</v>
      </c>
      <c r="D483" s="4">
        <v>285.10000600000001</v>
      </c>
      <c r="E483">
        <f t="shared" si="29"/>
        <v>-1.4177060269278341E-2</v>
      </c>
      <c r="F483" s="1">
        <v>42076</v>
      </c>
      <c r="G483">
        <v>8647.75</v>
      </c>
      <c r="H483">
        <f t="shared" si="28"/>
        <v>-1.4613719234275346E-2</v>
      </c>
      <c r="I483" s="26">
        <f t="shared" si="30"/>
        <v>-4.1465993841556137E-2</v>
      </c>
      <c r="J483" s="26">
        <f t="shared" si="31"/>
        <v>-1.6218713377546636</v>
      </c>
    </row>
    <row r="484" spans="1:10" x14ac:dyDescent="0.25">
      <c r="A484" s="4" t="s">
        <v>4</v>
      </c>
      <c r="B484" s="4" t="s">
        <v>5</v>
      </c>
      <c r="C484" s="5">
        <v>42079</v>
      </c>
      <c r="D484" s="4">
        <v>277.54998799999998</v>
      </c>
      <c r="E484">
        <f t="shared" si="29"/>
        <v>-2.6481998741171631E-2</v>
      </c>
      <c r="F484" s="1">
        <v>42079</v>
      </c>
      <c r="G484">
        <v>8633.15</v>
      </c>
      <c r="H484">
        <f t="shared" si="28"/>
        <v>-1.6883004249660383E-3</v>
      </c>
      <c r="I484" s="26">
        <f t="shared" si="30"/>
        <v>-2.8540575032246829E-2</v>
      </c>
      <c r="J484" s="26">
        <f t="shared" si="31"/>
        <v>-1.116315716071123</v>
      </c>
    </row>
    <row r="485" spans="1:10" x14ac:dyDescent="0.25">
      <c r="A485" s="4" t="s">
        <v>4</v>
      </c>
      <c r="B485" s="4" t="s">
        <v>5</v>
      </c>
      <c r="C485" s="5">
        <v>42080</v>
      </c>
      <c r="D485" s="4">
        <v>269</v>
      </c>
      <c r="E485">
        <f t="shared" si="29"/>
        <v>-3.0805218409881485E-2</v>
      </c>
      <c r="F485" s="1">
        <v>42080</v>
      </c>
      <c r="G485">
        <v>8723.2999999999993</v>
      </c>
      <c r="H485">
        <f t="shared" si="28"/>
        <v>1.0442306689910419E-2</v>
      </c>
      <c r="I485" s="26">
        <f t="shared" si="30"/>
        <v>-1.6409967917370372E-2</v>
      </c>
      <c r="J485" s="26">
        <f t="shared" si="31"/>
        <v>-0.6418477926841315</v>
      </c>
    </row>
    <row r="486" spans="1:10" x14ac:dyDescent="0.25">
      <c r="A486" s="4" t="s">
        <v>4</v>
      </c>
      <c r="B486" s="4" t="s">
        <v>5</v>
      </c>
      <c r="C486" s="5">
        <v>42081</v>
      </c>
      <c r="D486" s="4">
        <v>275.14999399999999</v>
      </c>
      <c r="E486">
        <f t="shared" si="29"/>
        <v>2.2862431226765789E-2</v>
      </c>
      <c r="F486" s="1">
        <v>42081</v>
      </c>
      <c r="G486">
        <v>8685.9</v>
      </c>
      <c r="H486">
        <f t="shared" si="28"/>
        <v>-4.287368312450468E-3</v>
      </c>
      <c r="I486" s="26">
        <f t="shared" si="30"/>
        <v>-3.1139642919731259E-2</v>
      </c>
      <c r="J486" s="26">
        <f t="shared" si="31"/>
        <v>-1.2179738055334584</v>
      </c>
    </row>
    <row r="487" spans="1:10" x14ac:dyDescent="0.25">
      <c r="A487" s="4" t="s">
        <v>4</v>
      </c>
      <c r="B487" s="4" t="s">
        <v>5</v>
      </c>
      <c r="C487" s="5">
        <v>42082</v>
      </c>
      <c r="D487" s="4">
        <v>276.25</v>
      </c>
      <c r="E487">
        <f t="shared" si="29"/>
        <v>3.9978412647176942E-3</v>
      </c>
      <c r="F487" s="1">
        <v>42082</v>
      </c>
      <c r="G487">
        <v>8634.65</v>
      </c>
      <c r="H487">
        <f t="shared" si="28"/>
        <v>-5.900367261884254E-3</v>
      </c>
      <c r="I487" s="26">
        <f t="shared" si="30"/>
        <v>-3.2752641869165044E-2</v>
      </c>
      <c r="J487" s="26">
        <f t="shared" si="31"/>
        <v>-1.2810634971470543</v>
      </c>
    </row>
    <row r="488" spans="1:10" x14ac:dyDescent="0.25">
      <c r="A488" s="4" t="s">
        <v>4</v>
      </c>
      <c r="B488" s="4" t="s">
        <v>5</v>
      </c>
      <c r="C488" s="5">
        <v>42083</v>
      </c>
      <c r="D488" s="4">
        <v>286.20001200000002</v>
      </c>
      <c r="E488">
        <f t="shared" si="29"/>
        <v>3.6018142986425472E-2</v>
      </c>
      <c r="F488" s="1">
        <v>42083</v>
      </c>
      <c r="G488">
        <v>8570.9</v>
      </c>
      <c r="H488">
        <f t="shared" si="28"/>
        <v>-7.383043898710473E-3</v>
      </c>
      <c r="I488" s="26">
        <f t="shared" si="30"/>
        <v>-3.4235318505991263E-2</v>
      </c>
      <c r="J488" s="26">
        <f t="shared" si="31"/>
        <v>-1.3390558546826161</v>
      </c>
    </row>
    <row r="489" spans="1:10" x14ac:dyDescent="0.25">
      <c r="A489" s="4" t="s">
        <v>4</v>
      </c>
      <c r="B489" s="4" t="s">
        <v>5</v>
      </c>
      <c r="C489" s="5">
        <v>42086</v>
      </c>
      <c r="D489" s="4">
        <v>278.04998799999998</v>
      </c>
      <c r="E489">
        <f t="shared" si="29"/>
        <v>-2.8476672460796548E-2</v>
      </c>
      <c r="F489" s="1">
        <v>42086</v>
      </c>
      <c r="G489">
        <v>8550.9</v>
      </c>
      <c r="H489">
        <f t="shared" si="28"/>
        <v>-2.3334772310958929E-3</v>
      </c>
      <c r="I489" s="26">
        <f t="shared" si="30"/>
        <v>-2.9185751838376683E-2</v>
      </c>
      <c r="J489" s="26">
        <f t="shared" si="31"/>
        <v>-1.1415507019644899</v>
      </c>
    </row>
    <row r="490" spans="1:10" x14ac:dyDescent="0.25">
      <c r="A490" s="4" t="s">
        <v>4</v>
      </c>
      <c r="B490" s="4" t="s">
        <v>5</v>
      </c>
      <c r="C490" s="5">
        <v>42087</v>
      </c>
      <c r="D490" s="4">
        <v>270.64999399999999</v>
      </c>
      <c r="E490">
        <f t="shared" si="29"/>
        <v>-2.661389792974922E-2</v>
      </c>
      <c r="F490" s="1">
        <v>42087</v>
      </c>
      <c r="G490">
        <v>8542.9500000000007</v>
      </c>
      <c r="H490">
        <f t="shared" si="28"/>
        <v>-9.2972669543545106E-4</v>
      </c>
      <c r="I490" s="26">
        <f t="shared" si="30"/>
        <v>-2.7782001302716242E-2</v>
      </c>
      <c r="J490" s="26">
        <f t="shared" si="31"/>
        <v>-1.0866454037134741</v>
      </c>
    </row>
    <row r="491" spans="1:10" x14ac:dyDescent="0.25">
      <c r="A491" s="4" t="s">
        <v>4</v>
      </c>
      <c r="B491" s="4" t="s">
        <v>5</v>
      </c>
      <c r="C491" s="5">
        <v>42088</v>
      </c>
      <c r="D491" s="4">
        <v>282.85000600000001</v>
      </c>
      <c r="E491">
        <f t="shared" si="29"/>
        <v>4.5076712619472659E-2</v>
      </c>
      <c r="F491" s="1">
        <v>42088</v>
      </c>
      <c r="G491">
        <v>8530.7999999999993</v>
      </c>
      <c r="H491">
        <f t="shared" si="28"/>
        <v>-1.4222253437046195E-3</v>
      </c>
      <c r="I491" s="26">
        <f t="shared" si="30"/>
        <v>-2.827449995098541E-2</v>
      </c>
      <c r="J491" s="26">
        <f t="shared" si="31"/>
        <v>-1.1059086449265709</v>
      </c>
    </row>
    <row r="492" spans="1:10" x14ac:dyDescent="0.25">
      <c r="A492" s="4" t="s">
        <v>4</v>
      </c>
      <c r="B492" s="4" t="s">
        <v>5</v>
      </c>
      <c r="C492" s="5">
        <v>42089</v>
      </c>
      <c r="D492" s="4">
        <v>284.35000600000001</v>
      </c>
      <c r="E492">
        <f t="shared" si="29"/>
        <v>5.3031641088245873E-3</v>
      </c>
      <c r="F492" s="1">
        <v>42089</v>
      </c>
      <c r="G492">
        <v>8342.15</v>
      </c>
      <c r="H492">
        <f t="shared" si="28"/>
        <v>-2.2113986964880206E-2</v>
      </c>
      <c r="I492" s="26">
        <f t="shared" si="30"/>
        <v>-4.8966261572160996E-2</v>
      </c>
      <c r="J492" s="26">
        <f t="shared" si="31"/>
        <v>-1.9152314656762408</v>
      </c>
    </row>
    <row r="493" spans="1:10" x14ac:dyDescent="0.25">
      <c r="A493" s="4" t="s">
        <v>4</v>
      </c>
      <c r="B493" s="4" t="s">
        <v>5</v>
      </c>
      <c r="C493" s="5">
        <v>42090</v>
      </c>
      <c r="D493" s="4">
        <v>283.89999399999999</v>
      </c>
      <c r="E493">
        <f t="shared" si="29"/>
        <v>-1.5825988764003318E-3</v>
      </c>
      <c r="F493" s="1">
        <v>42090</v>
      </c>
      <c r="G493">
        <v>8341.4</v>
      </c>
      <c r="H493">
        <f t="shared" si="28"/>
        <v>-8.9904880636315632E-5</v>
      </c>
      <c r="I493" s="26">
        <f t="shared" si="30"/>
        <v>-2.6942179487917106E-2</v>
      </c>
      <c r="J493" s="26">
        <f t="shared" si="31"/>
        <v>-1.0537972116395444</v>
      </c>
    </row>
    <row r="494" spans="1:10" x14ac:dyDescent="0.25">
      <c r="A494" s="4" t="s">
        <v>4</v>
      </c>
      <c r="B494" s="4" t="s">
        <v>5</v>
      </c>
      <c r="C494" s="5">
        <v>42093</v>
      </c>
      <c r="D494" s="4">
        <v>294.54998799999998</v>
      </c>
      <c r="E494">
        <f t="shared" si="29"/>
        <v>3.7513188534973985E-2</v>
      </c>
      <c r="F494" s="1">
        <v>42093</v>
      </c>
      <c r="G494">
        <v>8492.2999999999993</v>
      </c>
      <c r="H494">
        <f t="shared" si="28"/>
        <v>1.8090488407221716E-2</v>
      </c>
      <c r="I494" s="26">
        <f t="shared" si="30"/>
        <v>-8.761786200059074E-3</v>
      </c>
      <c r="J494" s="26">
        <f t="shared" si="31"/>
        <v>-0.34270226247824259</v>
      </c>
    </row>
    <row r="495" spans="1:10" x14ac:dyDescent="0.25">
      <c r="A495" s="4" t="s">
        <v>4</v>
      </c>
      <c r="B495" s="4" t="s">
        <v>5</v>
      </c>
      <c r="C495" s="5">
        <v>42094</v>
      </c>
      <c r="D495" s="4">
        <v>298.75</v>
      </c>
      <c r="E495">
        <f t="shared" si="29"/>
        <v>1.4259080533386426E-2</v>
      </c>
      <c r="F495" s="1">
        <v>42094</v>
      </c>
      <c r="G495">
        <v>8491</v>
      </c>
      <c r="H495">
        <f t="shared" si="28"/>
        <v>-1.5307984880408299E-4</v>
      </c>
      <c r="I495" s="26">
        <f t="shared" si="30"/>
        <v>-2.7005354456084874E-2</v>
      </c>
      <c r="J495" s="26">
        <f t="shared" si="31"/>
        <v>-1.0562681923310087</v>
      </c>
    </row>
    <row r="496" spans="1:10" x14ac:dyDescent="0.25">
      <c r="A496" s="6" t="s">
        <v>4</v>
      </c>
      <c r="B496" s="6" t="s">
        <v>5</v>
      </c>
      <c r="C496" s="7">
        <v>42095</v>
      </c>
      <c r="D496" s="6">
        <v>304.5</v>
      </c>
      <c r="E496">
        <f t="shared" si="29"/>
        <v>1.9246861924686165E-2</v>
      </c>
      <c r="F496" s="1">
        <v>42095</v>
      </c>
      <c r="G496">
        <v>8586.25</v>
      </c>
      <c r="H496">
        <f t="shared" si="28"/>
        <v>1.1217759981156483E-2</v>
      </c>
      <c r="I496" s="26">
        <f t="shared" si="30"/>
        <v>-1.5634514626124307E-2</v>
      </c>
      <c r="J496" s="26">
        <f t="shared" si="31"/>
        <v>-0.61151726517657445</v>
      </c>
    </row>
    <row r="497" spans="1:10" x14ac:dyDescent="0.25">
      <c r="A497" s="6" t="s">
        <v>4</v>
      </c>
      <c r="B497" s="6" t="s">
        <v>5</v>
      </c>
      <c r="C497" s="7">
        <v>42100</v>
      </c>
      <c r="D497" s="6">
        <v>296.95001200000002</v>
      </c>
      <c r="E497">
        <f t="shared" si="29"/>
        <v>-2.4794706075533579E-2</v>
      </c>
      <c r="F497" s="1">
        <v>42100</v>
      </c>
      <c r="G497">
        <v>8659.9</v>
      </c>
      <c r="H497">
        <f>(G497/G496)-1</f>
        <v>8.577667782792231E-3</v>
      </c>
      <c r="I497" s="26">
        <f t="shared" si="30"/>
        <v>-1.827460682448856E-2</v>
      </c>
      <c r="J497" s="26">
        <f t="shared" si="31"/>
        <v>-0.71477995030400732</v>
      </c>
    </row>
    <row r="498" spans="1:10" x14ac:dyDescent="0.25">
      <c r="A498" s="6" t="s">
        <v>4</v>
      </c>
      <c r="B498" s="6" t="s">
        <v>5</v>
      </c>
      <c r="C498" s="7">
        <v>42101</v>
      </c>
      <c r="D498" s="6">
        <v>302.85000600000001</v>
      </c>
      <c r="E498">
        <f t="shared" si="29"/>
        <v>1.9868643750046378E-2</v>
      </c>
      <c r="F498" s="1">
        <v>42101</v>
      </c>
      <c r="G498">
        <v>8660.2999999999993</v>
      </c>
      <c r="H498">
        <f t="shared" ref="H498:H561" si="32">(G498/G497)-1</f>
        <v>4.6189909814087216E-5</v>
      </c>
      <c r="I498" s="26">
        <f t="shared" si="30"/>
        <v>-2.6806084697466703E-2</v>
      </c>
      <c r="J498" s="26">
        <f t="shared" si="31"/>
        <v>-1.0484740969761734</v>
      </c>
    </row>
    <row r="499" spans="1:10" x14ac:dyDescent="0.25">
      <c r="A499" s="6" t="s">
        <v>4</v>
      </c>
      <c r="B499" s="6" t="s">
        <v>5</v>
      </c>
      <c r="C499" s="7">
        <v>42102</v>
      </c>
      <c r="D499" s="6">
        <v>301.89999399999999</v>
      </c>
      <c r="E499">
        <f t="shared" si="29"/>
        <v>-3.1369059969574842E-3</v>
      </c>
      <c r="F499" s="1">
        <v>42102</v>
      </c>
      <c r="G499">
        <v>8714.4</v>
      </c>
      <c r="H499">
        <f t="shared" si="32"/>
        <v>6.2468967587727686E-3</v>
      </c>
      <c r="I499" s="26">
        <f t="shared" si="30"/>
        <v>-2.0605377848508022E-2</v>
      </c>
      <c r="J499" s="26">
        <f t="shared" si="31"/>
        <v>-0.80594406741574587</v>
      </c>
    </row>
    <row r="500" spans="1:10" x14ac:dyDescent="0.25">
      <c r="A500" s="6" t="s">
        <v>4</v>
      </c>
      <c r="B500" s="6" t="s">
        <v>5</v>
      </c>
      <c r="C500" s="7">
        <v>42103</v>
      </c>
      <c r="D500" s="6">
        <v>300.60000600000001</v>
      </c>
      <c r="E500">
        <f t="shared" si="29"/>
        <v>-4.3060219471219296E-3</v>
      </c>
      <c r="F500" s="1">
        <v>42103</v>
      </c>
      <c r="G500">
        <v>8778.2999999999993</v>
      </c>
      <c r="H500">
        <f t="shared" si="32"/>
        <v>7.3326907188102641E-3</v>
      </c>
      <c r="I500" s="26">
        <f t="shared" si="30"/>
        <v>-1.9519583888470526E-2</v>
      </c>
      <c r="J500" s="26">
        <f t="shared" si="31"/>
        <v>-0.76347509611311903</v>
      </c>
    </row>
    <row r="501" spans="1:10" x14ac:dyDescent="0.25">
      <c r="A501" s="6" t="s">
        <v>4</v>
      </c>
      <c r="B501" s="6" t="s">
        <v>5</v>
      </c>
      <c r="C501" s="7">
        <v>42104</v>
      </c>
      <c r="D501" s="6">
        <v>299.45001200000002</v>
      </c>
      <c r="E501">
        <f t="shared" si="29"/>
        <v>-3.8256619329541941E-3</v>
      </c>
      <c r="F501" s="1">
        <v>42104</v>
      </c>
      <c r="G501">
        <v>8780.35</v>
      </c>
      <c r="H501">
        <f t="shared" si="32"/>
        <v>2.3353041021612064E-4</v>
      </c>
      <c r="I501" s="26">
        <f t="shared" si="30"/>
        <v>-2.661874419706467E-2</v>
      </c>
      <c r="J501" s="26">
        <f t="shared" si="31"/>
        <v>-1.0411465941273652</v>
      </c>
    </row>
    <row r="502" spans="1:10" x14ac:dyDescent="0.25">
      <c r="A502" s="6" t="s">
        <v>4</v>
      </c>
      <c r="B502" s="6" t="s">
        <v>5</v>
      </c>
      <c r="C502" s="7">
        <v>42107</v>
      </c>
      <c r="D502" s="6">
        <v>298.14999399999999</v>
      </c>
      <c r="E502">
        <f t="shared" si="29"/>
        <v>-4.3413523055728653E-3</v>
      </c>
      <c r="F502" s="1">
        <v>42107</v>
      </c>
      <c r="G502">
        <v>8834</v>
      </c>
      <c r="H502">
        <f t="shared" si="32"/>
        <v>6.1102347856292205E-3</v>
      </c>
      <c r="I502" s="26">
        <f t="shared" si="30"/>
        <v>-2.074203982165157E-2</v>
      </c>
      <c r="J502" s="26">
        <f t="shared" si="31"/>
        <v>-0.81128936645884719</v>
      </c>
    </row>
    <row r="503" spans="1:10" x14ac:dyDescent="0.25">
      <c r="A503" s="6" t="s">
        <v>4</v>
      </c>
      <c r="B503" s="6" t="s">
        <v>5</v>
      </c>
      <c r="C503" s="7">
        <v>42109</v>
      </c>
      <c r="D503" s="6">
        <v>283.60000600000001</v>
      </c>
      <c r="E503">
        <f t="shared" si="29"/>
        <v>-4.8800899858478575E-2</v>
      </c>
      <c r="F503" s="1">
        <v>42109</v>
      </c>
      <c r="G503">
        <v>8750.2000000000007</v>
      </c>
      <c r="H503">
        <f t="shared" si="32"/>
        <v>-9.486076522526532E-3</v>
      </c>
      <c r="I503" s="26">
        <f t="shared" si="30"/>
        <v>-3.6338351129807323E-2</v>
      </c>
      <c r="J503" s="26">
        <f t="shared" si="31"/>
        <v>-1.4213123742770406</v>
      </c>
    </row>
    <row r="504" spans="1:10" x14ac:dyDescent="0.25">
      <c r="A504" s="6" t="s">
        <v>4</v>
      </c>
      <c r="B504" s="6" t="s">
        <v>5</v>
      </c>
      <c r="C504" s="7">
        <v>42110</v>
      </c>
      <c r="D504" s="6">
        <v>294.25</v>
      </c>
      <c r="E504">
        <f t="shared" si="29"/>
        <v>3.7552869445284909E-2</v>
      </c>
      <c r="F504" s="1">
        <v>42110</v>
      </c>
      <c r="G504">
        <v>8706.7000000000007</v>
      </c>
      <c r="H504">
        <f t="shared" si="32"/>
        <v>-4.9713149413728175E-3</v>
      </c>
      <c r="I504" s="26">
        <f t="shared" si="30"/>
        <v>-3.1823589548653608E-2</v>
      </c>
      <c r="J504" s="26">
        <f t="shared" si="31"/>
        <v>-1.2447252066512438</v>
      </c>
    </row>
    <row r="505" spans="1:10" x14ac:dyDescent="0.25">
      <c r="A505" s="6" t="s">
        <v>4</v>
      </c>
      <c r="B505" s="6" t="s">
        <v>5</v>
      </c>
      <c r="C505" s="7">
        <v>42111</v>
      </c>
      <c r="D505" s="6">
        <v>292.89999399999999</v>
      </c>
      <c r="E505">
        <f t="shared" si="29"/>
        <v>-4.5879558198810289E-3</v>
      </c>
      <c r="F505" s="1">
        <v>42111</v>
      </c>
      <c r="G505">
        <v>8606</v>
      </c>
      <c r="H505">
        <f t="shared" si="32"/>
        <v>-1.1565805643929505E-2</v>
      </c>
      <c r="I505" s="26">
        <f t="shared" si="30"/>
        <v>-3.8418080251210296E-2</v>
      </c>
      <c r="J505" s="26">
        <f t="shared" si="31"/>
        <v>-1.5026574172822993</v>
      </c>
    </row>
    <row r="506" spans="1:10" x14ac:dyDescent="0.25">
      <c r="A506" s="6" t="s">
        <v>4</v>
      </c>
      <c r="B506" s="6" t="s">
        <v>5</v>
      </c>
      <c r="C506" s="7">
        <v>42114</v>
      </c>
      <c r="D506" s="6">
        <v>293.5</v>
      </c>
      <c r="E506">
        <f t="shared" si="29"/>
        <v>2.0485012369102495E-3</v>
      </c>
      <c r="F506" s="1">
        <v>42114</v>
      </c>
      <c r="G506">
        <v>8448.1</v>
      </c>
      <c r="H506">
        <f t="shared" si="32"/>
        <v>-1.8347664420171883E-2</v>
      </c>
      <c r="I506" s="26">
        <f t="shared" si="30"/>
        <v>-4.5199939027452674E-2</v>
      </c>
      <c r="J506" s="26">
        <f t="shared" si="31"/>
        <v>-1.7679182092439336</v>
      </c>
    </row>
    <row r="507" spans="1:10" x14ac:dyDescent="0.25">
      <c r="A507" s="6" t="s">
        <v>4</v>
      </c>
      <c r="B507" s="6" t="s">
        <v>5</v>
      </c>
      <c r="C507" s="7">
        <v>42115</v>
      </c>
      <c r="D507" s="6">
        <v>281.60000600000001</v>
      </c>
      <c r="E507">
        <f t="shared" si="29"/>
        <v>-4.0545124361158424E-2</v>
      </c>
      <c r="F507" s="1">
        <v>42115</v>
      </c>
      <c r="G507">
        <v>8377.75</v>
      </c>
      <c r="H507">
        <f t="shared" si="32"/>
        <v>-8.3273162012760249E-3</v>
      </c>
      <c r="I507" s="26">
        <f t="shared" si="30"/>
        <v>-3.5179590808556815E-2</v>
      </c>
      <c r="J507" s="26">
        <f t="shared" si="31"/>
        <v>-1.3759894487119444</v>
      </c>
    </row>
    <row r="508" spans="1:10" x14ac:dyDescent="0.25">
      <c r="A508" s="6" t="s">
        <v>4</v>
      </c>
      <c r="B508" s="6" t="s">
        <v>5</v>
      </c>
      <c r="C508" s="7">
        <v>42116</v>
      </c>
      <c r="D508" s="6">
        <v>275.45001200000002</v>
      </c>
      <c r="E508">
        <f t="shared" si="29"/>
        <v>-2.1839466864215895E-2</v>
      </c>
      <c r="F508" s="1">
        <v>42116</v>
      </c>
      <c r="G508">
        <v>8429.7000000000007</v>
      </c>
      <c r="H508">
        <f t="shared" si="32"/>
        <v>6.2009489421384067E-3</v>
      </c>
      <c r="I508" s="26">
        <f t="shared" si="30"/>
        <v>-2.0651325665142384E-2</v>
      </c>
      <c r="J508" s="26">
        <f t="shared" si="31"/>
        <v>-0.80774123757682836</v>
      </c>
    </row>
    <row r="509" spans="1:10" x14ac:dyDescent="0.25">
      <c r="A509" s="6" t="s">
        <v>4</v>
      </c>
      <c r="B509" s="6" t="s">
        <v>5</v>
      </c>
      <c r="C509" s="7">
        <v>42117</v>
      </c>
      <c r="D509" s="6">
        <v>271.85000600000001</v>
      </c>
      <c r="E509">
        <f t="shared" si="29"/>
        <v>-1.3069543812544882E-2</v>
      </c>
      <c r="F509" s="1">
        <v>42117</v>
      </c>
      <c r="G509">
        <v>8398.2999999999993</v>
      </c>
      <c r="H509">
        <f t="shared" si="32"/>
        <v>-3.7249249676739593E-3</v>
      </c>
      <c r="I509" s="26">
        <f t="shared" si="30"/>
        <v>-3.057719957495475E-2</v>
      </c>
      <c r="J509" s="26">
        <f t="shared" si="31"/>
        <v>-1.1959747972981924</v>
      </c>
    </row>
    <row r="510" spans="1:10" x14ac:dyDescent="0.25">
      <c r="A510" s="6" t="s">
        <v>4</v>
      </c>
      <c r="B510" s="6" t="s">
        <v>5</v>
      </c>
      <c r="C510" s="7">
        <v>42118</v>
      </c>
      <c r="D510" s="6">
        <v>272.14999399999999</v>
      </c>
      <c r="E510">
        <f t="shared" si="29"/>
        <v>1.1035055853556575E-3</v>
      </c>
      <c r="F510" s="1">
        <v>42118</v>
      </c>
      <c r="G510">
        <v>8305.25</v>
      </c>
      <c r="H510">
        <f t="shared" si="32"/>
        <v>-1.1079623257087667E-2</v>
      </c>
      <c r="I510" s="26">
        <f t="shared" si="30"/>
        <v>-3.7931897864368458E-2</v>
      </c>
      <c r="J510" s="26">
        <f t="shared" si="31"/>
        <v>-1.4836412258182063</v>
      </c>
    </row>
    <row r="511" spans="1:10" x14ac:dyDescent="0.25">
      <c r="A511" s="6" t="s">
        <v>4</v>
      </c>
      <c r="B511" s="6" t="s">
        <v>5</v>
      </c>
      <c r="C511" s="7">
        <v>42121</v>
      </c>
      <c r="D511" s="6">
        <v>269</v>
      </c>
      <c r="E511">
        <f t="shared" si="29"/>
        <v>-1.1574477565485464E-2</v>
      </c>
      <c r="F511" s="1">
        <v>42121</v>
      </c>
      <c r="G511">
        <v>8213.7999999999993</v>
      </c>
      <c r="H511">
        <f t="shared" si="32"/>
        <v>-1.101110743204603E-2</v>
      </c>
      <c r="I511" s="26">
        <f t="shared" si="30"/>
        <v>-3.7863382039326821E-2</v>
      </c>
      <c r="J511" s="26">
        <f t="shared" si="31"/>
        <v>-1.4809613466564466</v>
      </c>
    </row>
    <row r="512" spans="1:10" x14ac:dyDescent="0.25">
      <c r="A512" s="6" t="s">
        <v>4</v>
      </c>
      <c r="B512" s="6" t="s">
        <v>5</v>
      </c>
      <c r="C512" s="7">
        <v>42122</v>
      </c>
      <c r="D512" s="6">
        <v>289.70001200000002</v>
      </c>
      <c r="E512">
        <f t="shared" si="29"/>
        <v>7.6951717472119041E-2</v>
      </c>
      <c r="F512" s="1">
        <v>42122</v>
      </c>
      <c r="G512">
        <v>8285.6</v>
      </c>
      <c r="H512">
        <f t="shared" si="32"/>
        <v>8.7413864471987957E-3</v>
      </c>
      <c r="I512" s="26">
        <f t="shared" si="30"/>
        <v>-1.8110888160081995E-2</v>
      </c>
      <c r="J512" s="26">
        <f t="shared" si="31"/>
        <v>-0.70837637511728702</v>
      </c>
    </row>
    <row r="513" spans="1:10" x14ac:dyDescent="0.25">
      <c r="A513" s="6" t="s">
        <v>4</v>
      </c>
      <c r="B513" s="6" t="s">
        <v>5</v>
      </c>
      <c r="C513" s="7">
        <v>42123</v>
      </c>
      <c r="D513" s="6">
        <v>305.60000600000001</v>
      </c>
      <c r="E513">
        <f t="shared" si="29"/>
        <v>5.4884340149768507E-2</v>
      </c>
      <c r="F513" s="1">
        <v>42123</v>
      </c>
      <c r="G513">
        <v>8239.75</v>
      </c>
      <c r="H513">
        <f t="shared" si="32"/>
        <v>-5.5336970165106303E-3</v>
      </c>
      <c r="I513" s="26">
        <f t="shared" si="30"/>
        <v>-3.2385971623791421E-2</v>
      </c>
      <c r="J513" s="26">
        <f t="shared" si="31"/>
        <v>-1.2667218184295177</v>
      </c>
    </row>
    <row r="514" spans="1:10" x14ac:dyDescent="0.25">
      <c r="A514" s="6" t="s">
        <v>4</v>
      </c>
      <c r="B514" s="6" t="s">
        <v>5</v>
      </c>
      <c r="C514" s="7">
        <v>42124</v>
      </c>
      <c r="D514" s="6">
        <v>305.29998799999998</v>
      </c>
      <c r="E514">
        <f t="shared" si="29"/>
        <v>-9.8173427391889945E-4</v>
      </c>
      <c r="F514" s="1">
        <v>42124</v>
      </c>
      <c r="G514">
        <v>8181.5</v>
      </c>
      <c r="H514">
        <f t="shared" si="32"/>
        <v>-7.0693892411783921E-3</v>
      </c>
      <c r="I514" s="26">
        <f t="shared" si="30"/>
        <v>-3.3921663848459183E-2</v>
      </c>
      <c r="J514" s="26">
        <f t="shared" si="31"/>
        <v>-1.326787789893229</v>
      </c>
    </row>
    <row r="515" spans="1:10" x14ac:dyDescent="0.25">
      <c r="A515" s="6" t="s">
        <v>4</v>
      </c>
      <c r="B515" s="6" t="s">
        <v>5</v>
      </c>
      <c r="C515" s="7">
        <v>42128</v>
      </c>
      <c r="D515" s="6">
        <v>295.70001200000002</v>
      </c>
      <c r="E515">
        <f t="shared" ref="E515:E578" si="33">(D515/D514)-1</f>
        <v>-3.1444403463258497E-2</v>
      </c>
      <c r="F515" s="1">
        <v>42128</v>
      </c>
      <c r="G515">
        <v>8331.9500000000007</v>
      </c>
      <c r="H515">
        <f t="shared" si="32"/>
        <v>1.8389048462995827E-2</v>
      </c>
      <c r="I515" s="26">
        <f t="shared" si="30"/>
        <v>-8.4632261442849632E-3</v>
      </c>
      <c r="J515" s="26">
        <f t="shared" si="31"/>
        <v>-0.33102459718680599</v>
      </c>
    </row>
    <row r="516" spans="1:10" x14ac:dyDescent="0.25">
      <c r="A516" s="6" t="s">
        <v>4</v>
      </c>
      <c r="B516" s="6" t="s">
        <v>5</v>
      </c>
      <c r="C516" s="7">
        <v>42129</v>
      </c>
      <c r="D516" s="6">
        <v>305.75</v>
      </c>
      <c r="E516">
        <f t="shared" si="33"/>
        <v>3.398710717671527E-2</v>
      </c>
      <c r="F516" s="1">
        <v>42129</v>
      </c>
      <c r="G516">
        <v>8324.7999999999993</v>
      </c>
      <c r="H516">
        <f t="shared" si="32"/>
        <v>-8.5814245164717029E-4</v>
      </c>
      <c r="I516" s="26">
        <f t="shared" ref="I516:I579" si="34">H516-$M$3</f>
        <v>-2.7710417058927961E-2</v>
      </c>
      <c r="J516" s="26">
        <f t="shared" ref="J516:J579" si="35">I516/$E$1238</f>
        <v>-1.083845508607169</v>
      </c>
    </row>
    <row r="517" spans="1:10" x14ac:dyDescent="0.25">
      <c r="A517" s="6" t="s">
        <v>4</v>
      </c>
      <c r="B517" s="6" t="s">
        <v>5</v>
      </c>
      <c r="C517" s="7">
        <v>42130</v>
      </c>
      <c r="D517" s="6">
        <v>317.04998799999998</v>
      </c>
      <c r="E517">
        <f t="shared" si="33"/>
        <v>3.6958260016353162E-2</v>
      </c>
      <c r="F517" s="1">
        <v>42130</v>
      </c>
      <c r="G517">
        <v>8097</v>
      </c>
      <c r="H517">
        <f t="shared" si="32"/>
        <v>-2.7364020757255303E-2</v>
      </c>
      <c r="I517" s="26">
        <f t="shared" si="34"/>
        <v>-5.4216295364536093E-2</v>
      </c>
      <c r="J517" s="26">
        <f t="shared" si="35"/>
        <v>-2.1205775466753463</v>
      </c>
    </row>
    <row r="518" spans="1:10" x14ac:dyDescent="0.25">
      <c r="A518" s="6" t="s">
        <v>4</v>
      </c>
      <c r="B518" s="6" t="s">
        <v>5</v>
      </c>
      <c r="C518" s="7">
        <v>42131</v>
      </c>
      <c r="D518" s="6">
        <v>311.75</v>
      </c>
      <c r="E518">
        <f t="shared" si="33"/>
        <v>-1.6716568997315329E-2</v>
      </c>
      <c r="F518" s="1">
        <v>42131</v>
      </c>
      <c r="G518">
        <v>8057.3</v>
      </c>
      <c r="H518">
        <f t="shared" si="32"/>
        <v>-4.9030505125354784E-3</v>
      </c>
      <c r="I518" s="26">
        <f t="shared" si="34"/>
        <v>-3.1755325119816269E-2</v>
      </c>
      <c r="J518" s="26">
        <f t="shared" si="35"/>
        <v>-1.242055160421494</v>
      </c>
    </row>
    <row r="519" spans="1:10" x14ac:dyDescent="0.25">
      <c r="A519" s="6" t="s">
        <v>4</v>
      </c>
      <c r="B519" s="6" t="s">
        <v>5</v>
      </c>
      <c r="C519" s="7">
        <v>42132</v>
      </c>
      <c r="D519" s="6">
        <v>305.35000600000001</v>
      </c>
      <c r="E519">
        <f t="shared" si="33"/>
        <v>-2.0529251002405768E-2</v>
      </c>
      <c r="F519" s="1">
        <v>42132</v>
      </c>
      <c r="G519">
        <v>8191.5</v>
      </c>
      <c r="H519">
        <f t="shared" si="32"/>
        <v>1.6655703523512866E-2</v>
      </c>
      <c r="I519" s="26">
        <f t="shared" si="34"/>
        <v>-1.0196571083767925E-2</v>
      </c>
      <c r="J519" s="26">
        <f t="shared" si="35"/>
        <v>-0.39882141610621974</v>
      </c>
    </row>
    <row r="520" spans="1:10" x14ac:dyDescent="0.25">
      <c r="A520" s="6" t="s">
        <v>4</v>
      </c>
      <c r="B520" s="6" t="s">
        <v>5</v>
      </c>
      <c r="C520" s="7">
        <v>42135</v>
      </c>
      <c r="D520" s="6">
        <v>305.04998799999998</v>
      </c>
      <c r="E520">
        <f t="shared" si="33"/>
        <v>-9.8253805175962938E-4</v>
      </c>
      <c r="F520" s="1">
        <v>42135</v>
      </c>
      <c r="G520">
        <v>8325.25</v>
      </c>
      <c r="H520">
        <f t="shared" si="32"/>
        <v>1.6327900872856072E-2</v>
      </c>
      <c r="I520" s="26">
        <f t="shared" si="34"/>
        <v>-1.0524373734424719E-2</v>
      </c>
      <c r="J520" s="26">
        <f t="shared" si="35"/>
        <v>-0.41164285541795403</v>
      </c>
    </row>
    <row r="521" spans="1:10" x14ac:dyDescent="0.25">
      <c r="A521" s="6" t="s">
        <v>4</v>
      </c>
      <c r="B521" s="6" t="s">
        <v>5</v>
      </c>
      <c r="C521" s="7">
        <v>42136</v>
      </c>
      <c r="D521" s="6">
        <v>304.79998799999998</v>
      </c>
      <c r="E521">
        <f t="shared" si="33"/>
        <v>-8.1953781293053751E-4</v>
      </c>
      <c r="F521" s="1">
        <v>42136</v>
      </c>
      <c r="G521">
        <v>8126.95</v>
      </c>
      <c r="H521">
        <f t="shared" si="32"/>
        <v>-2.3819104531395463E-2</v>
      </c>
      <c r="I521" s="26">
        <f t="shared" si="34"/>
        <v>-5.0671379138676254E-2</v>
      </c>
      <c r="J521" s="26">
        <f t="shared" si="35"/>
        <v>-1.9819242192419733</v>
      </c>
    </row>
    <row r="522" spans="1:10" x14ac:dyDescent="0.25">
      <c r="A522" s="6" t="s">
        <v>4</v>
      </c>
      <c r="B522" s="6" t="s">
        <v>5</v>
      </c>
      <c r="C522" s="7">
        <v>42137</v>
      </c>
      <c r="D522" s="6">
        <v>304.95001200000002</v>
      </c>
      <c r="E522">
        <f t="shared" si="33"/>
        <v>4.9220474378763868E-4</v>
      </c>
      <c r="F522" s="1">
        <v>42137</v>
      </c>
      <c r="G522">
        <v>8235.4500000000007</v>
      </c>
      <c r="H522">
        <f t="shared" si="32"/>
        <v>1.3350641999766433E-2</v>
      </c>
      <c r="I522" s="26">
        <f t="shared" si="34"/>
        <v>-1.3501632607514358E-2</v>
      </c>
      <c r="J522" s="26">
        <f t="shared" si="35"/>
        <v>-0.5280932376224825</v>
      </c>
    </row>
    <row r="523" spans="1:10" x14ac:dyDescent="0.25">
      <c r="A523" s="6" t="s">
        <v>4</v>
      </c>
      <c r="B523" s="6" t="s">
        <v>5</v>
      </c>
      <c r="C523" s="7">
        <v>42138</v>
      </c>
      <c r="D523" s="6">
        <v>304.5</v>
      </c>
      <c r="E523">
        <f t="shared" si="33"/>
        <v>-1.4756910388317168E-3</v>
      </c>
      <c r="F523" s="1">
        <v>42138</v>
      </c>
      <c r="G523">
        <v>8224.2000000000007</v>
      </c>
      <c r="H523">
        <f t="shared" si="32"/>
        <v>-1.3660455712802833E-3</v>
      </c>
      <c r="I523" s="26">
        <f t="shared" si="34"/>
        <v>-2.8218320178561074E-2</v>
      </c>
      <c r="J523" s="26">
        <f t="shared" si="35"/>
        <v>-1.1037112693371958</v>
      </c>
    </row>
    <row r="524" spans="1:10" x14ac:dyDescent="0.25">
      <c r="A524" s="6" t="s">
        <v>4</v>
      </c>
      <c r="B524" s="6" t="s">
        <v>5</v>
      </c>
      <c r="C524" s="7">
        <v>42139</v>
      </c>
      <c r="D524" s="6">
        <v>302.45001200000002</v>
      </c>
      <c r="E524">
        <f t="shared" si="33"/>
        <v>-6.7323087027914008E-3</v>
      </c>
      <c r="F524" s="1">
        <v>42139</v>
      </c>
      <c r="G524">
        <v>8262.35</v>
      </c>
      <c r="H524">
        <f t="shared" si="32"/>
        <v>4.6387490576591528E-3</v>
      </c>
      <c r="I524" s="26">
        <f t="shared" si="34"/>
        <v>-2.2213525549621638E-2</v>
      </c>
      <c r="J524" s="26">
        <f t="shared" si="35"/>
        <v>-0.86884401075915962</v>
      </c>
    </row>
    <row r="525" spans="1:10" x14ac:dyDescent="0.25">
      <c r="A525" s="6" t="s">
        <v>4</v>
      </c>
      <c r="B525" s="6" t="s">
        <v>5</v>
      </c>
      <c r="C525" s="7">
        <v>42142</v>
      </c>
      <c r="D525" s="6">
        <v>303.39999399999999</v>
      </c>
      <c r="E525">
        <f t="shared" si="33"/>
        <v>3.1409554052190813E-3</v>
      </c>
      <c r="F525" s="1">
        <v>42142</v>
      </c>
      <c r="G525">
        <v>8373.65</v>
      </c>
      <c r="H525">
        <f t="shared" si="32"/>
        <v>1.3470743795651163E-2</v>
      </c>
      <c r="I525" s="26">
        <f t="shared" si="34"/>
        <v>-1.3381530811629627E-2</v>
      </c>
      <c r="J525" s="26">
        <f t="shared" si="35"/>
        <v>-0.52339566155321937</v>
      </c>
    </row>
    <row r="526" spans="1:10" x14ac:dyDescent="0.25">
      <c r="A526" s="6" t="s">
        <v>4</v>
      </c>
      <c r="B526" s="6" t="s">
        <v>5</v>
      </c>
      <c r="C526" s="7">
        <v>42143</v>
      </c>
      <c r="D526" s="6">
        <v>304.20001200000002</v>
      </c>
      <c r="E526">
        <f t="shared" si="33"/>
        <v>2.6368425043541421E-3</v>
      </c>
      <c r="F526" s="1">
        <v>42143</v>
      </c>
      <c r="G526">
        <v>8365.65</v>
      </c>
      <c r="H526">
        <f t="shared" si="32"/>
        <v>-9.5537788180777294E-4</v>
      </c>
      <c r="I526" s="26">
        <f t="shared" si="34"/>
        <v>-2.7807652489088563E-2</v>
      </c>
      <c r="J526" s="26">
        <f t="shared" si="35"/>
        <v>-1.0876487059402491</v>
      </c>
    </row>
    <row r="527" spans="1:10" x14ac:dyDescent="0.25">
      <c r="A527" s="6" t="s">
        <v>4</v>
      </c>
      <c r="B527" s="6" t="s">
        <v>5</v>
      </c>
      <c r="C527" s="7">
        <v>42144</v>
      </c>
      <c r="D527" s="6">
        <v>303.95001200000002</v>
      </c>
      <c r="E527">
        <f t="shared" si="33"/>
        <v>-8.2182771248540121E-4</v>
      </c>
      <c r="F527" s="1">
        <v>42144</v>
      </c>
      <c r="G527">
        <v>8423.25</v>
      </c>
      <c r="H527">
        <f t="shared" si="32"/>
        <v>6.8852988112102498E-3</v>
      </c>
      <c r="I527" s="26">
        <f t="shared" si="34"/>
        <v>-1.9966975796070541E-2</v>
      </c>
      <c r="J527" s="26">
        <f t="shared" si="35"/>
        <v>-0.78097406441115258</v>
      </c>
    </row>
    <row r="528" spans="1:10" x14ac:dyDescent="0.25">
      <c r="A528" s="6" t="s">
        <v>4</v>
      </c>
      <c r="B528" s="6" t="s">
        <v>5</v>
      </c>
      <c r="C528" s="7">
        <v>42145</v>
      </c>
      <c r="D528" s="6">
        <v>306.85000600000001</v>
      </c>
      <c r="E528">
        <f t="shared" si="33"/>
        <v>9.5410228179231282E-3</v>
      </c>
      <c r="F528" s="1">
        <v>42145</v>
      </c>
      <c r="G528">
        <v>8421</v>
      </c>
      <c r="H528">
        <f t="shared" si="32"/>
        <v>-2.6711779894939003E-4</v>
      </c>
      <c r="I528" s="26">
        <f t="shared" si="34"/>
        <v>-2.7119392406230181E-2</v>
      </c>
      <c r="J528" s="26">
        <f t="shared" si="35"/>
        <v>-1.0607285914586335</v>
      </c>
    </row>
    <row r="529" spans="1:10" x14ac:dyDescent="0.25">
      <c r="A529" s="6" t="s">
        <v>4</v>
      </c>
      <c r="B529" s="6" t="s">
        <v>5</v>
      </c>
      <c r="C529" s="7">
        <v>42146</v>
      </c>
      <c r="D529" s="6">
        <v>306.45001200000002</v>
      </c>
      <c r="E529">
        <f t="shared" si="33"/>
        <v>-1.303548939803445E-3</v>
      </c>
      <c r="F529" s="1">
        <v>42146</v>
      </c>
      <c r="G529">
        <v>8458.9500000000007</v>
      </c>
      <c r="H529">
        <f t="shared" si="32"/>
        <v>4.5065906661918564E-3</v>
      </c>
      <c r="I529" s="26">
        <f t="shared" si="34"/>
        <v>-2.2345683941088934E-2</v>
      </c>
      <c r="J529" s="26">
        <f t="shared" si="35"/>
        <v>-0.87401315991746964</v>
      </c>
    </row>
    <row r="530" spans="1:10" x14ac:dyDescent="0.25">
      <c r="A530" s="6" t="s">
        <v>4</v>
      </c>
      <c r="B530" s="6" t="s">
        <v>5</v>
      </c>
      <c r="C530" s="7">
        <v>42149</v>
      </c>
      <c r="D530" s="6">
        <v>307.79998799999998</v>
      </c>
      <c r="E530">
        <f t="shared" si="33"/>
        <v>4.4052078549110529E-3</v>
      </c>
      <c r="F530" s="1">
        <v>42149</v>
      </c>
      <c r="G530">
        <v>8370.25</v>
      </c>
      <c r="H530">
        <f t="shared" si="32"/>
        <v>-1.0485935015575265E-2</v>
      </c>
      <c r="I530" s="26">
        <f t="shared" si="34"/>
        <v>-3.7338209622856056E-2</v>
      </c>
      <c r="J530" s="26">
        <f t="shared" si="35"/>
        <v>-1.4604201269546371</v>
      </c>
    </row>
    <row r="531" spans="1:10" x14ac:dyDescent="0.25">
      <c r="A531" s="6" t="s">
        <v>4</v>
      </c>
      <c r="B531" s="6" t="s">
        <v>5</v>
      </c>
      <c r="C531" s="7">
        <v>42150</v>
      </c>
      <c r="D531" s="6">
        <v>306.64999399999999</v>
      </c>
      <c r="E531">
        <f t="shared" si="33"/>
        <v>-3.7361729851659309E-3</v>
      </c>
      <c r="F531" s="1">
        <v>42150</v>
      </c>
      <c r="G531">
        <v>8339.35</v>
      </c>
      <c r="H531">
        <f t="shared" si="32"/>
        <v>-3.6916460081837243E-3</v>
      </c>
      <c r="I531" s="26">
        <f t="shared" si="34"/>
        <v>-3.0543920615464515E-2</v>
      </c>
      <c r="J531" s="26">
        <f t="shared" si="35"/>
        <v>-1.1946731477886268</v>
      </c>
    </row>
    <row r="532" spans="1:10" x14ac:dyDescent="0.25">
      <c r="A532" s="6" t="s">
        <v>4</v>
      </c>
      <c r="B532" s="6" t="s">
        <v>5</v>
      </c>
      <c r="C532" s="7">
        <v>42151</v>
      </c>
      <c r="D532" s="6">
        <v>309.35000600000001</v>
      </c>
      <c r="E532">
        <f t="shared" si="33"/>
        <v>8.8048656540982151E-3</v>
      </c>
      <c r="F532" s="1">
        <v>42151</v>
      </c>
      <c r="G532">
        <v>8334.6</v>
      </c>
      <c r="H532">
        <f t="shared" si="32"/>
        <v>-5.695887569174829E-4</v>
      </c>
      <c r="I532" s="26">
        <f t="shared" si="34"/>
        <v>-2.7421863364198273E-2</v>
      </c>
      <c r="J532" s="26">
        <f t="shared" si="35"/>
        <v>-1.072559224991888</v>
      </c>
    </row>
    <row r="533" spans="1:10" x14ac:dyDescent="0.25">
      <c r="A533" s="6" t="s">
        <v>4</v>
      </c>
      <c r="B533" s="6" t="s">
        <v>5</v>
      </c>
      <c r="C533" s="7">
        <v>42152</v>
      </c>
      <c r="D533" s="6">
        <v>310.45001200000002</v>
      </c>
      <c r="E533">
        <f t="shared" si="33"/>
        <v>3.5558622229345804E-3</v>
      </c>
      <c r="F533" s="1">
        <v>42152</v>
      </c>
      <c r="G533">
        <v>8319</v>
      </c>
      <c r="H533">
        <f t="shared" si="32"/>
        <v>-1.871715499244142E-3</v>
      </c>
      <c r="I533" s="26">
        <f t="shared" si="34"/>
        <v>-2.8723990106524933E-2</v>
      </c>
      <c r="J533" s="26">
        <f t="shared" si="35"/>
        <v>-1.123489682599466</v>
      </c>
    </row>
    <row r="534" spans="1:10" x14ac:dyDescent="0.25">
      <c r="A534" s="6" t="s">
        <v>4</v>
      </c>
      <c r="B534" s="6" t="s">
        <v>5</v>
      </c>
      <c r="C534" s="7">
        <v>42153</v>
      </c>
      <c r="D534" s="6">
        <v>295.54998799999998</v>
      </c>
      <c r="E534">
        <f t="shared" si="33"/>
        <v>-4.7994921642973032E-2</v>
      </c>
      <c r="F534" s="1">
        <v>42153</v>
      </c>
      <c r="G534">
        <v>8433.65</v>
      </c>
      <c r="H534">
        <f t="shared" si="32"/>
        <v>1.3781704531794725E-2</v>
      </c>
      <c r="I534" s="26">
        <f t="shared" si="34"/>
        <v>-1.3070570075486065E-2</v>
      </c>
      <c r="J534" s="26">
        <f t="shared" si="35"/>
        <v>-0.51123296488554903</v>
      </c>
    </row>
    <row r="535" spans="1:10" x14ac:dyDescent="0.25">
      <c r="A535" s="6" t="s">
        <v>4</v>
      </c>
      <c r="B535" s="6" t="s">
        <v>5</v>
      </c>
      <c r="C535" s="7">
        <v>42156</v>
      </c>
      <c r="D535" s="6">
        <v>299.45001200000002</v>
      </c>
      <c r="E535">
        <f t="shared" si="33"/>
        <v>1.3195818502283352E-2</v>
      </c>
      <c r="F535" s="1">
        <v>42156</v>
      </c>
      <c r="G535">
        <v>8433.4</v>
      </c>
      <c r="H535">
        <f t="shared" si="32"/>
        <v>-2.9643155691760903E-5</v>
      </c>
      <c r="I535" s="26">
        <f t="shared" si="34"/>
        <v>-2.6881917762972551E-2</v>
      </c>
      <c r="J535" s="26">
        <f t="shared" si="35"/>
        <v>-1.0514401774677677</v>
      </c>
    </row>
    <row r="536" spans="1:10" x14ac:dyDescent="0.25">
      <c r="A536" s="6" t="s">
        <v>4</v>
      </c>
      <c r="B536" s="6" t="s">
        <v>5</v>
      </c>
      <c r="C536" s="7">
        <v>42157</v>
      </c>
      <c r="D536" s="6">
        <v>291.20001200000002</v>
      </c>
      <c r="E536">
        <f t="shared" si="33"/>
        <v>-2.755050816294502E-2</v>
      </c>
      <c r="F536" s="1">
        <v>42157</v>
      </c>
      <c r="G536">
        <v>8236.4500000000007</v>
      </c>
      <c r="H536">
        <f t="shared" si="32"/>
        <v>-2.3353570327507178E-2</v>
      </c>
      <c r="I536" s="26">
        <f t="shared" si="34"/>
        <v>-5.0205844934787969E-2</v>
      </c>
      <c r="J536" s="26">
        <f t="shared" si="35"/>
        <v>-1.9637156460936753</v>
      </c>
    </row>
    <row r="537" spans="1:10" x14ac:dyDescent="0.25">
      <c r="A537" s="6" t="s">
        <v>4</v>
      </c>
      <c r="B537" s="6" t="s">
        <v>5</v>
      </c>
      <c r="C537" s="7">
        <v>42158</v>
      </c>
      <c r="D537" s="6">
        <v>294.04998799999998</v>
      </c>
      <c r="E537">
        <f t="shared" si="33"/>
        <v>9.7870050911947892E-3</v>
      </c>
      <c r="F537" s="1">
        <v>42158</v>
      </c>
      <c r="G537">
        <v>8135.1</v>
      </c>
      <c r="H537">
        <f t="shared" si="32"/>
        <v>-1.2305058611416397E-2</v>
      </c>
      <c r="I537" s="26">
        <f t="shared" si="34"/>
        <v>-3.9157333218697188E-2</v>
      </c>
      <c r="J537" s="26">
        <f t="shared" si="35"/>
        <v>-1.5315720311198069</v>
      </c>
    </row>
    <row r="538" spans="1:10" x14ac:dyDescent="0.25">
      <c r="A538" s="6" t="s">
        <v>4</v>
      </c>
      <c r="B538" s="6" t="s">
        <v>5</v>
      </c>
      <c r="C538" s="7">
        <v>42159</v>
      </c>
      <c r="D538" s="6">
        <v>283</v>
      </c>
      <c r="E538">
        <f t="shared" si="33"/>
        <v>-3.7578603812083777E-2</v>
      </c>
      <c r="F538" s="1">
        <v>42159</v>
      </c>
      <c r="G538">
        <v>8130.65</v>
      </c>
      <c r="H538">
        <f t="shared" si="32"/>
        <v>-5.4701232928922039E-4</v>
      </c>
      <c r="I538" s="26">
        <f t="shared" si="34"/>
        <v>-2.7399286936570011E-2</v>
      </c>
      <c r="J538" s="26">
        <f t="shared" si="35"/>
        <v>-1.0716761866878002</v>
      </c>
    </row>
    <row r="539" spans="1:10" x14ac:dyDescent="0.25">
      <c r="A539" s="6" t="s">
        <v>4</v>
      </c>
      <c r="B539" s="6" t="s">
        <v>5</v>
      </c>
      <c r="C539" s="7">
        <v>42160</v>
      </c>
      <c r="D539" s="6">
        <v>285.10000600000001</v>
      </c>
      <c r="E539">
        <f t="shared" si="33"/>
        <v>7.4205159010600763E-3</v>
      </c>
      <c r="F539" s="1">
        <v>42160</v>
      </c>
      <c r="G539">
        <v>8114.7</v>
      </c>
      <c r="H539">
        <f t="shared" si="32"/>
        <v>-1.961712778191127E-3</v>
      </c>
      <c r="I539" s="26">
        <f t="shared" si="34"/>
        <v>-2.8813987385471918E-2</v>
      </c>
      <c r="J539" s="26">
        <f t="shared" si="35"/>
        <v>-1.1270097720433068</v>
      </c>
    </row>
    <row r="540" spans="1:10" x14ac:dyDescent="0.25">
      <c r="A540" s="6" t="s">
        <v>4</v>
      </c>
      <c r="B540" s="6" t="s">
        <v>5</v>
      </c>
      <c r="C540" s="7">
        <v>42163</v>
      </c>
      <c r="D540" s="6">
        <v>281.35000600000001</v>
      </c>
      <c r="E540">
        <f t="shared" si="33"/>
        <v>-1.3153279274220719E-2</v>
      </c>
      <c r="F540" s="1">
        <v>42163</v>
      </c>
      <c r="G540">
        <v>8044.15</v>
      </c>
      <c r="H540">
        <f t="shared" si="32"/>
        <v>-8.6940983646961456E-3</v>
      </c>
      <c r="I540" s="26">
        <f t="shared" si="34"/>
        <v>-3.5546372971976936E-2</v>
      </c>
      <c r="J540" s="26">
        <f t="shared" si="35"/>
        <v>-1.3903355049122079</v>
      </c>
    </row>
    <row r="541" spans="1:10" x14ac:dyDescent="0.25">
      <c r="A541" s="6" t="s">
        <v>4</v>
      </c>
      <c r="B541" s="6" t="s">
        <v>5</v>
      </c>
      <c r="C541" s="7">
        <v>42164</v>
      </c>
      <c r="D541" s="6">
        <v>285.79998799999998</v>
      </c>
      <c r="E541">
        <f t="shared" si="33"/>
        <v>1.5816534228188184E-2</v>
      </c>
      <c r="F541" s="1">
        <v>42164</v>
      </c>
      <c r="G541">
        <v>8022.4</v>
      </c>
      <c r="H541">
        <f t="shared" si="32"/>
        <v>-2.7038282478570874E-3</v>
      </c>
      <c r="I541" s="26">
        <f t="shared" si="34"/>
        <v>-2.9556102855137878E-2</v>
      </c>
      <c r="J541" s="26">
        <f t="shared" si="35"/>
        <v>-1.1560363477514555</v>
      </c>
    </row>
    <row r="542" spans="1:10" x14ac:dyDescent="0.25">
      <c r="A542" s="6" t="s">
        <v>4</v>
      </c>
      <c r="B542" s="6" t="s">
        <v>5</v>
      </c>
      <c r="C542" s="7">
        <v>42165</v>
      </c>
      <c r="D542" s="6">
        <v>283.89999399999999</v>
      </c>
      <c r="E542">
        <f t="shared" si="33"/>
        <v>-6.6479848837501798E-3</v>
      </c>
      <c r="F542" s="1">
        <v>42165</v>
      </c>
      <c r="G542">
        <v>8124.45</v>
      </c>
      <c r="H542">
        <f t="shared" si="32"/>
        <v>1.2720632229756612E-2</v>
      </c>
      <c r="I542" s="26">
        <f t="shared" si="34"/>
        <v>-1.4131642377524178E-2</v>
      </c>
      <c r="J542" s="26">
        <f t="shared" si="35"/>
        <v>-0.55273499087187206</v>
      </c>
    </row>
    <row r="543" spans="1:10" x14ac:dyDescent="0.25">
      <c r="A543" s="6" t="s">
        <v>4</v>
      </c>
      <c r="B543" s="6" t="s">
        <v>5</v>
      </c>
      <c r="C543" s="7">
        <v>42166</v>
      </c>
      <c r="D543" s="6">
        <v>299.35000600000001</v>
      </c>
      <c r="E543">
        <f t="shared" si="33"/>
        <v>5.4420614041999604E-2</v>
      </c>
      <c r="F543" s="1">
        <v>42166</v>
      </c>
      <c r="G543">
        <v>7965.35</v>
      </c>
      <c r="H543">
        <f t="shared" si="32"/>
        <v>-1.9582864070798567E-2</v>
      </c>
      <c r="I543" s="26">
        <f t="shared" si="34"/>
        <v>-4.6435138678079357E-2</v>
      </c>
      <c r="J543" s="26">
        <f t="shared" si="35"/>
        <v>-1.8162309282736726</v>
      </c>
    </row>
    <row r="544" spans="1:10" x14ac:dyDescent="0.25">
      <c r="A544" s="6" t="s">
        <v>4</v>
      </c>
      <c r="B544" s="6" t="s">
        <v>5</v>
      </c>
      <c r="C544" s="7">
        <v>42167</v>
      </c>
      <c r="D544" s="6">
        <v>301.95001200000002</v>
      </c>
      <c r="E544">
        <f t="shared" si="33"/>
        <v>8.6855050873124728E-3</v>
      </c>
      <c r="F544" s="1">
        <v>42167</v>
      </c>
      <c r="G544">
        <v>7982.9</v>
      </c>
      <c r="H544">
        <f t="shared" si="32"/>
        <v>2.2032930128619288E-3</v>
      </c>
      <c r="I544" s="26">
        <f t="shared" si="34"/>
        <v>-2.4648981594418862E-2</v>
      </c>
      <c r="J544" s="26">
        <f t="shared" si="35"/>
        <v>-0.96410270318339308</v>
      </c>
    </row>
    <row r="545" spans="1:10" x14ac:dyDescent="0.25">
      <c r="A545" s="6" t="s">
        <v>4</v>
      </c>
      <c r="B545" s="6" t="s">
        <v>5</v>
      </c>
      <c r="C545" s="7">
        <v>42170</v>
      </c>
      <c r="D545" s="6">
        <v>301</v>
      </c>
      <c r="E545">
        <f t="shared" si="33"/>
        <v>-3.1462558776119698E-3</v>
      </c>
      <c r="F545" s="1">
        <v>42170</v>
      </c>
      <c r="G545">
        <v>8013.9</v>
      </c>
      <c r="H545">
        <f t="shared" si="32"/>
        <v>3.883300554936131E-3</v>
      </c>
      <c r="I545" s="26">
        <f t="shared" si="34"/>
        <v>-2.2968974052344659E-2</v>
      </c>
      <c r="J545" s="26">
        <f t="shared" si="35"/>
        <v>-0.89839208522224512</v>
      </c>
    </row>
    <row r="546" spans="1:10" x14ac:dyDescent="0.25">
      <c r="A546" s="6" t="s">
        <v>4</v>
      </c>
      <c r="B546" s="6" t="s">
        <v>5</v>
      </c>
      <c r="C546" s="7">
        <v>42171</v>
      </c>
      <c r="D546" s="6">
        <v>298.54998799999998</v>
      </c>
      <c r="E546">
        <f t="shared" si="33"/>
        <v>-8.1395747508306027E-3</v>
      </c>
      <c r="F546" s="1">
        <v>42171</v>
      </c>
      <c r="G546">
        <v>8047.3</v>
      </c>
      <c r="H546">
        <f t="shared" si="32"/>
        <v>4.1677585195722955E-3</v>
      </c>
      <c r="I546" s="26">
        <f t="shared" si="34"/>
        <v>-2.2684516087708495E-2</v>
      </c>
      <c r="J546" s="26">
        <f t="shared" si="35"/>
        <v>-0.88726599907555137</v>
      </c>
    </row>
    <row r="547" spans="1:10" x14ac:dyDescent="0.25">
      <c r="A547" s="6" t="s">
        <v>4</v>
      </c>
      <c r="B547" s="6" t="s">
        <v>5</v>
      </c>
      <c r="C547" s="7">
        <v>42172</v>
      </c>
      <c r="D547" s="6">
        <v>294.85000600000001</v>
      </c>
      <c r="E547">
        <f t="shared" si="33"/>
        <v>-1.2393174170886145E-2</v>
      </c>
      <c r="F547" s="1">
        <v>42172</v>
      </c>
      <c r="G547">
        <v>8091.55</v>
      </c>
      <c r="H547">
        <f t="shared" si="32"/>
        <v>5.498738707392592E-3</v>
      </c>
      <c r="I547" s="26">
        <f t="shared" si="34"/>
        <v>-2.1353535899888199E-2</v>
      </c>
      <c r="J547" s="26">
        <f t="shared" si="35"/>
        <v>-0.83520698835960216</v>
      </c>
    </row>
    <row r="548" spans="1:10" x14ac:dyDescent="0.25">
      <c r="A548" s="6" t="s">
        <v>4</v>
      </c>
      <c r="B548" s="6" t="s">
        <v>5</v>
      </c>
      <c r="C548" s="7">
        <v>42173</v>
      </c>
      <c r="D548" s="6">
        <v>291</v>
      </c>
      <c r="E548">
        <f t="shared" si="33"/>
        <v>-1.3057506941342889E-2</v>
      </c>
      <c r="F548" s="1">
        <v>42173</v>
      </c>
      <c r="G548">
        <v>8174.6</v>
      </c>
      <c r="H548">
        <f t="shared" si="32"/>
        <v>1.0263793710722835E-2</v>
      </c>
      <c r="I548" s="26">
        <f t="shared" si="34"/>
        <v>-1.6588480896557956E-2</v>
      </c>
      <c r="J548" s="26">
        <f t="shared" si="35"/>
        <v>-0.64883002215794638</v>
      </c>
    </row>
    <row r="549" spans="1:10" x14ac:dyDescent="0.25">
      <c r="A549" s="6" t="s">
        <v>4</v>
      </c>
      <c r="B549" s="6" t="s">
        <v>5</v>
      </c>
      <c r="C549" s="7">
        <v>42174</v>
      </c>
      <c r="D549" s="6">
        <v>284.5</v>
      </c>
      <c r="E549">
        <f t="shared" si="33"/>
        <v>-2.2336769759450203E-2</v>
      </c>
      <c r="F549" s="1">
        <v>42174</v>
      </c>
      <c r="G549">
        <v>8224.9500000000007</v>
      </c>
      <c r="H549">
        <f t="shared" si="32"/>
        <v>6.1593227803196093E-3</v>
      </c>
      <c r="I549" s="26">
        <f t="shared" si="34"/>
        <v>-2.0692951826961181E-2</v>
      </c>
      <c r="J549" s="26">
        <f t="shared" si="35"/>
        <v>-0.80936937361072192</v>
      </c>
    </row>
    <row r="550" spans="1:10" x14ac:dyDescent="0.25">
      <c r="A550" s="6" t="s">
        <v>4</v>
      </c>
      <c r="B550" s="6" t="s">
        <v>5</v>
      </c>
      <c r="C550" s="7">
        <v>42177</v>
      </c>
      <c r="D550" s="6">
        <v>283.5</v>
      </c>
      <c r="E550">
        <f t="shared" si="33"/>
        <v>-3.5149384885764245E-3</v>
      </c>
      <c r="F550" s="1">
        <v>42177</v>
      </c>
      <c r="G550">
        <v>8353.1</v>
      </c>
      <c r="H550">
        <f t="shared" si="32"/>
        <v>1.5580641827609876E-2</v>
      </c>
      <c r="I550" s="26">
        <f t="shared" si="34"/>
        <v>-1.1271632779670915E-2</v>
      </c>
      <c r="J550" s="26">
        <f t="shared" si="35"/>
        <v>-0.44087061327644594</v>
      </c>
    </row>
    <row r="551" spans="1:10" x14ac:dyDescent="0.25">
      <c r="A551" s="6" t="s">
        <v>4</v>
      </c>
      <c r="B551" s="6" t="s">
        <v>5</v>
      </c>
      <c r="C551" s="7">
        <v>42178</v>
      </c>
      <c r="D551" s="6">
        <v>278.70001200000002</v>
      </c>
      <c r="E551">
        <f t="shared" si="33"/>
        <v>-1.6931174603174504E-2</v>
      </c>
      <c r="F551" s="1">
        <v>42178</v>
      </c>
      <c r="G551">
        <v>8381.5499999999993</v>
      </c>
      <c r="H551">
        <f t="shared" si="32"/>
        <v>3.4059211550201418E-3</v>
      </c>
      <c r="I551" s="26">
        <f t="shared" si="34"/>
        <v>-2.3446353452260649E-2</v>
      </c>
      <c r="J551" s="26">
        <f t="shared" si="35"/>
        <v>-0.91706396292802761</v>
      </c>
    </row>
    <row r="552" spans="1:10" x14ac:dyDescent="0.25">
      <c r="A552" s="6" t="s">
        <v>4</v>
      </c>
      <c r="B552" s="6" t="s">
        <v>5</v>
      </c>
      <c r="C552" s="7">
        <v>42179</v>
      </c>
      <c r="D552" s="6">
        <v>277.54998799999998</v>
      </c>
      <c r="E552">
        <f t="shared" si="33"/>
        <v>-4.1263866181678877E-3</v>
      </c>
      <c r="F552" s="1">
        <v>42179</v>
      </c>
      <c r="G552">
        <v>8360.85</v>
      </c>
      <c r="H552">
        <f t="shared" si="32"/>
        <v>-2.4697102564560369E-3</v>
      </c>
      <c r="I552" s="26">
        <f t="shared" si="34"/>
        <v>-2.9321984863736827E-2</v>
      </c>
      <c r="J552" s="26">
        <f t="shared" si="35"/>
        <v>-1.1468792234496255</v>
      </c>
    </row>
    <row r="553" spans="1:10" x14ac:dyDescent="0.25">
      <c r="A553" s="6" t="s">
        <v>4</v>
      </c>
      <c r="B553" s="6" t="s">
        <v>5</v>
      </c>
      <c r="C553" s="7">
        <v>42180</v>
      </c>
      <c r="D553" s="6">
        <v>272.10000600000001</v>
      </c>
      <c r="E553">
        <f t="shared" si="33"/>
        <v>-1.9636037599108036E-2</v>
      </c>
      <c r="F553" s="1">
        <v>42180</v>
      </c>
      <c r="G553">
        <v>8398</v>
      </c>
      <c r="H553">
        <f t="shared" si="32"/>
        <v>4.4433281305129579E-3</v>
      </c>
      <c r="I553" s="26">
        <f t="shared" si="34"/>
        <v>-2.2408946476767833E-2</v>
      </c>
      <c r="J553" s="26">
        <f t="shared" si="35"/>
        <v>-0.87648756566217079</v>
      </c>
    </row>
    <row r="554" spans="1:10" x14ac:dyDescent="0.25">
      <c r="A554" s="6" t="s">
        <v>4</v>
      </c>
      <c r="B554" s="6" t="s">
        <v>5</v>
      </c>
      <c r="C554" s="7">
        <v>42181</v>
      </c>
      <c r="D554" s="6">
        <v>279.04998799999998</v>
      </c>
      <c r="E554">
        <f t="shared" si="33"/>
        <v>2.5542013402234165E-2</v>
      </c>
      <c r="F554" s="1">
        <v>42181</v>
      </c>
      <c r="G554">
        <v>8381.1</v>
      </c>
      <c r="H554">
        <f t="shared" si="32"/>
        <v>-2.012383900928727E-3</v>
      </c>
      <c r="I554" s="26">
        <f t="shared" si="34"/>
        <v>-2.8864658508209518E-2</v>
      </c>
      <c r="J554" s="26">
        <f t="shared" si="35"/>
        <v>-1.1289916862338598</v>
      </c>
    </row>
    <row r="555" spans="1:10" x14ac:dyDescent="0.25">
      <c r="A555" s="6" t="s">
        <v>4</v>
      </c>
      <c r="B555" s="6" t="s">
        <v>5</v>
      </c>
      <c r="C555" s="7">
        <v>42184</v>
      </c>
      <c r="D555" s="6">
        <v>280.95001200000002</v>
      </c>
      <c r="E555">
        <f t="shared" si="33"/>
        <v>6.8089019233357195E-3</v>
      </c>
      <c r="F555" s="1">
        <v>42184</v>
      </c>
      <c r="G555">
        <v>8318.4</v>
      </c>
      <c r="H555">
        <f t="shared" si="32"/>
        <v>-7.4811182303039514E-3</v>
      </c>
      <c r="I555" s="26">
        <f t="shared" si="34"/>
        <v>-3.4333392837584742E-2</v>
      </c>
      <c r="J555" s="26">
        <f t="shared" si="35"/>
        <v>-1.3428918642086074</v>
      </c>
    </row>
    <row r="556" spans="1:10" x14ac:dyDescent="0.25">
      <c r="A556" s="6" t="s">
        <v>4</v>
      </c>
      <c r="B556" s="6" t="s">
        <v>5</v>
      </c>
      <c r="C556" s="7">
        <v>42185</v>
      </c>
      <c r="D556" s="6">
        <v>276.85000600000001</v>
      </c>
      <c r="E556">
        <f t="shared" si="33"/>
        <v>-1.4593364744188042E-2</v>
      </c>
      <c r="F556" s="1">
        <v>42185</v>
      </c>
      <c r="G556">
        <v>8368.5</v>
      </c>
      <c r="H556">
        <f t="shared" si="32"/>
        <v>6.0227928447778023E-3</v>
      </c>
      <c r="I556" s="26">
        <f t="shared" si="34"/>
        <v>-2.0829481762502988E-2</v>
      </c>
      <c r="J556" s="26">
        <f t="shared" si="35"/>
        <v>-0.81470950822914834</v>
      </c>
    </row>
    <row r="557" spans="1:10" x14ac:dyDescent="0.25">
      <c r="A557" s="6" t="s">
        <v>4</v>
      </c>
      <c r="B557" s="6" t="s">
        <v>5</v>
      </c>
      <c r="C557" s="7">
        <v>42186</v>
      </c>
      <c r="D557" s="6">
        <v>281.35000600000001</v>
      </c>
      <c r="E557">
        <f t="shared" si="33"/>
        <v>1.6254288974080877E-2</v>
      </c>
      <c r="F557" s="1">
        <v>42186</v>
      </c>
      <c r="G557">
        <v>8453.0499999999993</v>
      </c>
      <c r="H557">
        <f t="shared" si="32"/>
        <v>1.0103363804743859E-2</v>
      </c>
      <c r="I557" s="26">
        <f t="shared" si="34"/>
        <v>-1.6748910802536932E-2</v>
      </c>
      <c r="J557" s="26">
        <f t="shared" si="35"/>
        <v>-0.65510496319083711</v>
      </c>
    </row>
    <row r="558" spans="1:10" x14ac:dyDescent="0.25">
      <c r="A558" s="6" t="s">
        <v>4</v>
      </c>
      <c r="B558" s="6" t="s">
        <v>5</v>
      </c>
      <c r="C558" s="7">
        <v>42187</v>
      </c>
      <c r="D558" s="6">
        <v>284.45001200000002</v>
      </c>
      <c r="E558">
        <f t="shared" si="33"/>
        <v>1.1018325693584741E-2</v>
      </c>
      <c r="F558" s="1">
        <v>42187</v>
      </c>
      <c r="G558">
        <v>8444.9</v>
      </c>
      <c r="H558">
        <f t="shared" si="32"/>
        <v>-9.6414903496366833E-4</v>
      </c>
      <c r="I558" s="26">
        <f t="shared" si="34"/>
        <v>-2.7816423642244459E-2</v>
      </c>
      <c r="J558" s="26">
        <f t="shared" si="35"/>
        <v>-1.0879917745751637</v>
      </c>
    </row>
    <row r="559" spans="1:10" x14ac:dyDescent="0.25">
      <c r="A559" s="6" t="s">
        <v>4</v>
      </c>
      <c r="B559" s="6" t="s">
        <v>5</v>
      </c>
      <c r="C559" s="7">
        <v>42188</v>
      </c>
      <c r="D559" s="6">
        <v>281.39999399999999</v>
      </c>
      <c r="E559">
        <f t="shared" si="33"/>
        <v>-1.0722509654877532E-2</v>
      </c>
      <c r="F559" s="1">
        <v>42188</v>
      </c>
      <c r="G559">
        <v>8484.9</v>
      </c>
      <c r="H559">
        <f t="shared" si="32"/>
        <v>4.736586578881985E-3</v>
      </c>
      <c r="I559" s="26">
        <f t="shared" si="34"/>
        <v>-2.2115688028398806E-2</v>
      </c>
      <c r="J559" s="26">
        <f t="shared" si="35"/>
        <v>-0.86501726366527354</v>
      </c>
    </row>
    <row r="560" spans="1:10" x14ac:dyDescent="0.25">
      <c r="A560" s="6" t="s">
        <v>4</v>
      </c>
      <c r="B560" s="6" t="s">
        <v>5</v>
      </c>
      <c r="C560" s="7">
        <v>42191</v>
      </c>
      <c r="D560" s="6">
        <v>283.70001200000002</v>
      </c>
      <c r="E560">
        <f t="shared" si="33"/>
        <v>8.1734827613393346E-3</v>
      </c>
      <c r="F560" s="1">
        <v>42191</v>
      </c>
      <c r="G560">
        <v>8522.15</v>
      </c>
      <c r="H560">
        <f t="shared" si="32"/>
        <v>4.3901519169347036E-3</v>
      </c>
      <c r="I560" s="26">
        <f t="shared" si="34"/>
        <v>-2.2462122690346087E-2</v>
      </c>
      <c r="J560" s="26">
        <f t="shared" si="35"/>
        <v>-0.87856746219093695</v>
      </c>
    </row>
    <row r="561" spans="1:10" x14ac:dyDescent="0.25">
      <c r="A561" s="6" t="s">
        <v>4</v>
      </c>
      <c r="B561" s="6" t="s">
        <v>5</v>
      </c>
      <c r="C561" s="7">
        <v>42192</v>
      </c>
      <c r="D561" s="6">
        <v>284.35000600000001</v>
      </c>
      <c r="E561">
        <f t="shared" si="33"/>
        <v>2.2911313800013655E-3</v>
      </c>
      <c r="F561" s="1">
        <v>42192</v>
      </c>
      <c r="G561">
        <v>8510.7999999999993</v>
      </c>
      <c r="H561">
        <f t="shared" si="32"/>
        <v>-1.3318235421813096E-3</v>
      </c>
      <c r="I561" s="26">
        <f t="shared" si="34"/>
        <v>-2.81840981494621E-2</v>
      </c>
      <c r="J561" s="26">
        <f t="shared" si="35"/>
        <v>-1.1023727332749103</v>
      </c>
    </row>
    <row r="562" spans="1:10" x14ac:dyDescent="0.25">
      <c r="A562" s="6" t="s">
        <v>4</v>
      </c>
      <c r="B562" s="6" t="s">
        <v>5</v>
      </c>
      <c r="C562" s="7">
        <v>42193</v>
      </c>
      <c r="D562" s="6">
        <v>288.85000600000001</v>
      </c>
      <c r="E562">
        <f t="shared" si="33"/>
        <v>1.5825566748889131E-2</v>
      </c>
      <c r="F562" s="1">
        <v>42193</v>
      </c>
      <c r="G562">
        <v>8363.0499999999993</v>
      </c>
      <c r="H562">
        <f t="shared" ref="H562:H625" si="36">(G562/G561)-1</f>
        <v>-1.736029515439208E-2</v>
      </c>
      <c r="I562" s="26">
        <f t="shared" si="34"/>
        <v>-4.4212569761672871E-2</v>
      </c>
      <c r="J562" s="26">
        <f t="shared" si="35"/>
        <v>-1.7292989513029058</v>
      </c>
    </row>
    <row r="563" spans="1:10" x14ac:dyDescent="0.25">
      <c r="A563" s="6" t="s">
        <v>4</v>
      </c>
      <c r="B563" s="6" t="s">
        <v>5</v>
      </c>
      <c r="C563" s="7">
        <v>42194</v>
      </c>
      <c r="D563" s="6">
        <v>286.70001200000002</v>
      </c>
      <c r="E563">
        <f t="shared" si="33"/>
        <v>-7.4432887496633793E-3</v>
      </c>
      <c r="F563" s="1">
        <v>42194</v>
      </c>
      <c r="G563">
        <v>8328.5499999999993</v>
      </c>
      <c r="H563">
        <f t="shared" si="36"/>
        <v>-4.1252892186462997E-3</v>
      </c>
      <c r="I563" s="26">
        <f t="shared" si="34"/>
        <v>-3.097756382592709E-2</v>
      </c>
      <c r="J563" s="26">
        <f t="shared" si="35"/>
        <v>-1.211634359343053</v>
      </c>
    </row>
    <row r="564" spans="1:10" x14ac:dyDescent="0.25">
      <c r="A564" s="6" t="s">
        <v>4</v>
      </c>
      <c r="B564" s="6" t="s">
        <v>5</v>
      </c>
      <c r="C564" s="7">
        <v>42195</v>
      </c>
      <c r="D564" s="6">
        <v>281.95001200000002</v>
      </c>
      <c r="E564">
        <f t="shared" si="33"/>
        <v>-1.6567840255270028E-2</v>
      </c>
      <c r="F564" s="1">
        <v>42195</v>
      </c>
      <c r="G564">
        <v>8360.5499999999993</v>
      </c>
      <c r="H564">
        <f t="shared" si="36"/>
        <v>3.8422054259144023E-3</v>
      </c>
      <c r="I564" s="26">
        <f t="shared" si="34"/>
        <v>-2.3010069181366388E-2</v>
      </c>
      <c r="J564" s="26">
        <f t="shared" si="35"/>
        <v>-0.89999945081768573</v>
      </c>
    </row>
    <row r="565" spans="1:10" x14ac:dyDescent="0.25">
      <c r="A565" s="6" t="s">
        <v>4</v>
      </c>
      <c r="B565" s="6" t="s">
        <v>5</v>
      </c>
      <c r="C565" s="7">
        <v>42198</v>
      </c>
      <c r="D565" s="6">
        <v>279.89999399999999</v>
      </c>
      <c r="E565">
        <f t="shared" si="33"/>
        <v>-7.2708562253936959E-3</v>
      </c>
      <c r="F565" s="1">
        <v>42198</v>
      </c>
      <c r="G565">
        <v>8459.65</v>
      </c>
      <c r="H565">
        <f t="shared" si="36"/>
        <v>1.1853287164121928E-2</v>
      </c>
      <c r="I565" s="26">
        <f t="shared" si="34"/>
        <v>-1.4998987443158862E-2</v>
      </c>
      <c r="J565" s="26">
        <f t="shared" si="35"/>
        <v>-0.5866597077681075</v>
      </c>
    </row>
    <row r="566" spans="1:10" x14ac:dyDescent="0.25">
      <c r="A566" s="6" t="s">
        <v>4</v>
      </c>
      <c r="B566" s="6" t="s">
        <v>5</v>
      </c>
      <c r="C566" s="7">
        <v>42199</v>
      </c>
      <c r="D566" s="6">
        <v>280.54998799999998</v>
      </c>
      <c r="E566">
        <f t="shared" si="33"/>
        <v>2.3222365628203789E-3</v>
      </c>
      <c r="F566" s="1">
        <v>42199</v>
      </c>
      <c r="G566">
        <v>8454.1</v>
      </c>
      <c r="H566">
        <f t="shared" si="36"/>
        <v>-6.5605551057068556E-4</v>
      </c>
      <c r="I566" s="26">
        <f t="shared" si="34"/>
        <v>-2.7508330117851476E-2</v>
      </c>
      <c r="J566" s="26">
        <f t="shared" si="35"/>
        <v>-1.0759412239849588</v>
      </c>
    </row>
    <row r="567" spans="1:10" x14ac:dyDescent="0.25">
      <c r="A567" s="6" t="s">
        <v>4</v>
      </c>
      <c r="B567" s="6" t="s">
        <v>5</v>
      </c>
      <c r="C567" s="7">
        <v>42200</v>
      </c>
      <c r="D567" s="6">
        <v>276.89999399999999</v>
      </c>
      <c r="E567">
        <f t="shared" si="33"/>
        <v>-1.3010137786924392E-2</v>
      </c>
      <c r="F567" s="1">
        <v>42200</v>
      </c>
      <c r="G567">
        <v>8523.7999999999993</v>
      </c>
      <c r="H567">
        <f t="shared" si="36"/>
        <v>8.2445204102150615E-3</v>
      </c>
      <c r="I567" s="26">
        <f t="shared" si="34"/>
        <v>-1.8607754197065729E-2</v>
      </c>
      <c r="J567" s="26">
        <f t="shared" si="35"/>
        <v>-0.72781043926071209</v>
      </c>
    </row>
    <row r="568" spans="1:10" x14ac:dyDescent="0.25">
      <c r="A568" s="6" t="s">
        <v>4</v>
      </c>
      <c r="B568" s="6" t="s">
        <v>5</v>
      </c>
      <c r="C568" s="7">
        <v>42201</v>
      </c>
      <c r="D568" s="6">
        <v>263.85000600000001</v>
      </c>
      <c r="E568">
        <f t="shared" si="33"/>
        <v>-4.7128885094883666E-2</v>
      </c>
      <c r="F568" s="1">
        <v>42201</v>
      </c>
      <c r="G568">
        <v>8608.0499999999993</v>
      </c>
      <c r="H568">
        <f t="shared" si="36"/>
        <v>9.8840892559657334E-3</v>
      </c>
      <c r="I568" s="26">
        <f t="shared" si="34"/>
        <v>-1.6968185351315057E-2</v>
      </c>
      <c r="J568" s="26">
        <f t="shared" si="35"/>
        <v>-0.663681511654169</v>
      </c>
    </row>
    <row r="569" spans="1:10" x14ac:dyDescent="0.25">
      <c r="A569" s="6" t="s">
        <v>4</v>
      </c>
      <c r="B569" s="6" t="s">
        <v>5</v>
      </c>
      <c r="C569" s="7">
        <v>42202</v>
      </c>
      <c r="D569" s="6">
        <v>271.25</v>
      </c>
      <c r="E569">
        <f t="shared" si="33"/>
        <v>2.8046215015056664E-2</v>
      </c>
      <c r="F569" s="1">
        <v>42202</v>
      </c>
      <c r="G569">
        <v>8609.85</v>
      </c>
      <c r="H569">
        <f t="shared" si="36"/>
        <v>2.0910659208550619E-4</v>
      </c>
      <c r="I569" s="26">
        <f t="shared" si="34"/>
        <v>-2.6643168015195284E-2</v>
      </c>
      <c r="J569" s="26">
        <f t="shared" si="35"/>
        <v>-1.0421018899472587</v>
      </c>
    </row>
    <row r="570" spans="1:10" x14ac:dyDescent="0.25">
      <c r="A570" s="6" t="s">
        <v>4</v>
      </c>
      <c r="B570" s="6" t="s">
        <v>5</v>
      </c>
      <c r="C570" s="7">
        <v>42205</v>
      </c>
      <c r="D570" s="6">
        <v>270.70001200000002</v>
      </c>
      <c r="E570">
        <f t="shared" si="33"/>
        <v>-2.0276055299538465E-3</v>
      </c>
      <c r="F570" s="1">
        <v>42205</v>
      </c>
      <c r="G570">
        <v>8603.4500000000007</v>
      </c>
      <c r="H570">
        <f t="shared" si="36"/>
        <v>-7.4333466901277401E-4</v>
      </c>
      <c r="I570" s="26">
        <f t="shared" si="34"/>
        <v>-2.7595609276293565E-2</v>
      </c>
      <c r="J570" s="26">
        <f t="shared" si="35"/>
        <v>-1.0793549988000872</v>
      </c>
    </row>
    <row r="571" spans="1:10" x14ac:dyDescent="0.25">
      <c r="A571" s="6" t="s">
        <v>4</v>
      </c>
      <c r="B571" s="6" t="s">
        <v>5</v>
      </c>
      <c r="C571" s="7">
        <v>42206</v>
      </c>
      <c r="D571" s="6">
        <v>267.10000600000001</v>
      </c>
      <c r="E571">
        <f t="shared" si="33"/>
        <v>-1.32988763960602E-2</v>
      </c>
      <c r="F571" s="1">
        <v>42206</v>
      </c>
      <c r="G571">
        <v>8529.4500000000007</v>
      </c>
      <c r="H571">
        <f t="shared" si="36"/>
        <v>-8.6012006811221342E-3</v>
      </c>
      <c r="I571" s="26">
        <f t="shared" si="34"/>
        <v>-3.5453475288402925E-2</v>
      </c>
      <c r="J571" s="26">
        <f t="shared" si="35"/>
        <v>-1.386701971108383</v>
      </c>
    </row>
    <row r="572" spans="1:10" x14ac:dyDescent="0.25">
      <c r="A572" s="6" t="s">
        <v>4</v>
      </c>
      <c r="B572" s="6" t="s">
        <v>5</v>
      </c>
      <c r="C572" s="7">
        <v>42207</v>
      </c>
      <c r="D572" s="6">
        <v>256.20001200000002</v>
      </c>
      <c r="E572">
        <f t="shared" si="33"/>
        <v>-4.0808662505234072E-2</v>
      </c>
      <c r="F572" s="1">
        <v>42207</v>
      </c>
      <c r="G572">
        <v>8633.5</v>
      </c>
      <c r="H572">
        <f t="shared" si="36"/>
        <v>1.219891083246849E-2</v>
      </c>
      <c r="I572" s="26">
        <f t="shared" si="34"/>
        <v>-1.46533637748123E-2</v>
      </c>
      <c r="J572" s="26">
        <f t="shared" si="35"/>
        <v>-0.57314122986829319</v>
      </c>
    </row>
    <row r="573" spans="1:10" x14ac:dyDescent="0.25">
      <c r="A573" s="6" t="s">
        <v>4</v>
      </c>
      <c r="B573" s="6" t="s">
        <v>5</v>
      </c>
      <c r="C573" s="7">
        <v>42208</v>
      </c>
      <c r="D573" s="6">
        <v>260.45001200000002</v>
      </c>
      <c r="E573">
        <f t="shared" si="33"/>
        <v>1.6588601877192799E-2</v>
      </c>
      <c r="F573" s="1">
        <v>42208</v>
      </c>
      <c r="G573">
        <v>8589.7999999999993</v>
      </c>
      <c r="H573">
        <f t="shared" si="36"/>
        <v>-5.0616783459779269E-3</v>
      </c>
      <c r="I573" s="26">
        <f t="shared" si="34"/>
        <v>-3.1913952953258717E-2</v>
      </c>
      <c r="J573" s="26">
        <f t="shared" si="35"/>
        <v>-1.2482596164732043</v>
      </c>
    </row>
    <row r="574" spans="1:10" x14ac:dyDescent="0.25">
      <c r="A574" s="6" t="s">
        <v>4</v>
      </c>
      <c r="B574" s="6" t="s">
        <v>5</v>
      </c>
      <c r="C574" s="7">
        <v>42209</v>
      </c>
      <c r="D574" s="6">
        <v>255.89999399999999</v>
      </c>
      <c r="E574">
        <f t="shared" si="33"/>
        <v>-1.7469832176471578E-2</v>
      </c>
      <c r="F574" s="1">
        <v>42209</v>
      </c>
      <c r="G574">
        <v>8521.5499999999993</v>
      </c>
      <c r="H574">
        <f t="shared" si="36"/>
        <v>-7.9454702088523899E-3</v>
      </c>
      <c r="I574" s="26">
        <f t="shared" si="34"/>
        <v>-3.479774481613318E-2</v>
      </c>
      <c r="J574" s="26">
        <f t="shared" si="35"/>
        <v>-1.3610541966373222</v>
      </c>
    </row>
    <row r="575" spans="1:10" x14ac:dyDescent="0.25">
      <c r="A575" s="6" t="s">
        <v>4</v>
      </c>
      <c r="B575" s="6" t="s">
        <v>5</v>
      </c>
      <c r="C575" s="7">
        <v>42212</v>
      </c>
      <c r="D575" s="6">
        <v>259.10000600000001</v>
      </c>
      <c r="E575">
        <f t="shared" si="33"/>
        <v>1.2504931907110661E-2</v>
      </c>
      <c r="F575" s="1">
        <v>42212</v>
      </c>
      <c r="G575">
        <v>8361</v>
      </c>
      <c r="H575">
        <f t="shared" si="36"/>
        <v>-1.8840469163473705E-2</v>
      </c>
      <c r="I575" s="26">
        <f t="shared" si="34"/>
        <v>-4.5692743770754496E-2</v>
      </c>
      <c r="J575" s="26">
        <f t="shared" si="35"/>
        <v>-1.7871934228400386</v>
      </c>
    </row>
    <row r="576" spans="1:10" x14ac:dyDescent="0.25">
      <c r="A576" s="6" t="s">
        <v>4</v>
      </c>
      <c r="B576" s="6" t="s">
        <v>5</v>
      </c>
      <c r="C576" s="7">
        <v>42213</v>
      </c>
      <c r="D576" s="6">
        <v>263.14999399999999</v>
      </c>
      <c r="E576">
        <f t="shared" si="33"/>
        <v>1.5630983814025834E-2</v>
      </c>
      <c r="F576" s="1">
        <v>42213</v>
      </c>
      <c r="G576">
        <v>8337</v>
      </c>
      <c r="H576">
        <f t="shared" si="36"/>
        <v>-2.870470039468942E-3</v>
      </c>
      <c r="I576" s="26">
        <f t="shared" si="34"/>
        <v>-2.9722744646749732E-2</v>
      </c>
      <c r="J576" s="26">
        <f t="shared" si="35"/>
        <v>-1.1625542560528959</v>
      </c>
    </row>
    <row r="577" spans="1:10" x14ac:dyDescent="0.25">
      <c r="A577" s="6" t="s">
        <v>4</v>
      </c>
      <c r="B577" s="6" t="s">
        <v>5</v>
      </c>
      <c r="C577" s="7">
        <v>42214</v>
      </c>
      <c r="D577" s="6">
        <v>260.5</v>
      </c>
      <c r="E577">
        <f t="shared" si="33"/>
        <v>-1.0070279537988447E-2</v>
      </c>
      <c r="F577" s="1">
        <v>42214</v>
      </c>
      <c r="G577">
        <v>8375.0499999999993</v>
      </c>
      <c r="H577">
        <f t="shared" si="36"/>
        <v>4.5639918435886884E-3</v>
      </c>
      <c r="I577" s="26">
        <f t="shared" si="34"/>
        <v>-2.2288282763692102E-2</v>
      </c>
      <c r="J577" s="26">
        <f t="shared" si="35"/>
        <v>-0.87176801116427627</v>
      </c>
    </row>
    <row r="578" spans="1:10" x14ac:dyDescent="0.25">
      <c r="A578" s="6" t="s">
        <v>4</v>
      </c>
      <c r="B578" s="6" t="s">
        <v>5</v>
      </c>
      <c r="C578" s="7">
        <v>42215</v>
      </c>
      <c r="D578" s="6">
        <v>258</v>
      </c>
      <c r="E578">
        <f t="shared" si="33"/>
        <v>-9.5969289827255722E-3</v>
      </c>
      <c r="F578" s="1">
        <v>42215</v>
      </c>
      <c r="G578">
        <v>8421.7999999999993</v>
      </c>
      <c r="H578">
        <f t="shared" si="36"/>
        <v>5.5820562265300744E-3</v>
      </c>
      <c r="I578" s="26">
        <f t="shared" si="34"/>
        <v>-2.1270218380750716E-2</v>
      </c>
      <c r="J578" s="26">
        <f t="shared" si="35"/>
        <v>-0.8319481662814856</v>
      </c>
    </row>
    <row r="579" spans="1:10" x14ac:dyDescent="0.25">
      <c r="A579" s="6" t="s">
        <v>4</v>
      </c>
      <c r="B579" s="6" t="s">
        <v>5</v>
      </c>
      <c r="C579" s="7">
        <v>42216</v>
      </c>
      <c r="D579" s="6">
        <v>257.35000600000001</v>
      </c>
      <c r="E579">
        <f t="shared" ref="E579:E642" si="37">(D579/D578)-1</f>
        <v>-2.5193565891472591E-3</v>
      </c>
      <c r="F579" s="1">
        <v>42216</v>
      </c>
      <c r="G579">
        <v>8532.85</v>
      </c>
      <c r="H579">
        <f t="shared" si="36"/>
        <v>1.3186017240969905E-2</v>
      </c>
      <c r="I579" s="26">
        <f t="shared" si="34"/>
        <v>-1.3666257366310886E-2</v>
      </c>
      <c r="J579" s="26">
        <f t="shared" si="35"/>
        <v>-0.53453225313956099</v>
      </c>
    </row>
    <row r="580" spans="1:10" x14ac:dyDescent="0.25">
      <c r="A580" s="6" t="s">
        <v>4</v>
      </c>
      <c r="B580" s="6" t="s">
        <v>5</v>
      </c>
      <c r="C580" s="7">
        <v>42219</v>
      </c>
      <c r="D580" s="6">
        <v>256.10000600000001</v>
      </c>
      <c r="E580">
        <f t="shared" si="37"/>
        <v>-4.85719825473796E-3</v>
      </c>
      <c r="F580" s="1">
        <v>42219</v>
      </c>
      <c r="G580">
        <v>8543.0499999999993</v>
      </c>
      <c r="H580">
        <f t="shared" si="36"/>
        <v>1.1953802070818753E-3</v>
      </c>
      <c r="I580" s="26">
        <f t="shared" ref="I580:I643" si="38">H580-$M$3</f>
        <v>-2.5656894400198915E-2</v>
      </c>
      <c r="J580" s="26">
        <f t="shared" ref="J580:J643" si="39">I580/$E$1238</f>
        <v>-1.0035254865103007</v>
      </c>
    </row>
    <row r="581" spans="1:10" x14ac:dyDescent="0.25">
      <c r="A581" s="6" t="s">
        <v>4</v>
      </c>
      <c r="B581" s="6" t="s">
        <v>5</v>
      </c>
      <c r="C581" s="7">
        <v>42220</v>
      </c>
      <c r="D581" s="6">
        <v>257.5</v>
      </c>
      <c r="E581">
        <f t="shared" si="37"/>
        <v>5.4665910472488921E-3</v>
      </c>
      <c r="F581" s="1">
        <v>42220</v>
      </c>
      <c r="G581">
        <v>8516.9</v>
      </c>
      <c r="H581">
        <f t="shared" si="36"/>
        <v>-3.060967687184224E-3</v>
      </c>
      <c r="I581" s="26">
        <f t="shared" si="38"/>
        <v>-2.9913242294465014E-2</v>
      </c>
      <c r="J581" s="26">
        <f t="shared" si="39"/>
        <v>-1.170005245312183</v>
      </c>
    </row>
    <row r="582" spans="1:10" x14ac:dyDescent="0.25">
      <c r="A582" s="6" t="s">
        <v>4</v>
      </c>
      <c r="B582" s="6" t="s">
        <v>5</v>
      </c>
      <c r="C582" s="7">
        <v>42221</v>
      </c>
      <c r="D582" s="6">
        <v>251.14999399999999</v>
      </c>
      <c r="E582">
        <f t="shared" si="37"/>
        <v>-2.4660217475728219E-2</v>
      </c>
      <c r="F582" s="1">
        <v>42221</v>
      </c>
      <c r="G582">
        <v>8567.9500000000007</v>
      </c>
      <c r="H582">
        <f t="shared" si="36"/>
        <v>5.9939649402953599E-3</v>
      </c>
      <c r="I582" s="26">
        <f t="shared" si="38"/>
        <v>-2.0858309666985431E-2</v>
      </c>
      <c r="J582" s="26">
        <f t="shared" si="39"/>
        <v>-0.81583706234460629</v>
      </c>
    </row>
    <row r="583" spans="1:10" x14ac:dyDescent="0.25">
      <c r="A583" s="6" t="s">
        <v>4</v>
      </c>
      <c r="B583" s="6" t="s">
        <v>5</v>
      </c>
      <c r="C583" s="7">
        <v>42222</v>
      </c>
      <c r="D583" s="6">
        <v>246</v>
      </c>
      <c r="E583">
        <f t="shared" si="37"/>
        <v>-2.0505650499836325E-2</v>
      </c>
      <c r="F583" s="1">
        <v>42222</v>
      </c>
      <c r="G583">
        <v>8588.65</v>
      </c>
      <c r="H583">
        <f t="shared" si="36"/>
        <v>2.4159804854135825E-3</v>
      </c>
      <c r="I583" s="26">
        <f t="shared" si="38"/>
        <v>-2.4436294121867208E-2</v>
      </c>
      <c r="J583" s="26">
        <f t="shared" si="39"/>
        <v>-0.95578379692615767</v>
      </c>
    </row>
    <row r="584" spans="1:10" x14ac:dyDescent="0.25">
      <c r="A584" s="6" t="s">
        <v>4</v>
      </c>
      <c r="B584" s="6" t="s">
        <v>5</v>
      </c>
      <c r="C584" s="7">
        <v>42223</v>
      </c>
      <c r="D584" s="6">
        <v>232.39999399999999</v>
      </c>
      <c r="E584">
        <f t="shared" si="37"/>
        <v>-5.5284577235772403E-2</v>
      </c>
      <c r="F584" s="1">
        <v>42223</v>
      </c>
      <c r="G584">
        <v>8564.6</v>
      </c>
      <c r="H584">
        <f t="shared" si="36"/>
        <v>-2.8002072502663067E-3</v>
      </c>
      <c r="I584" s="26">
        <f t="shared" si="38"/>
        <v>-2.9652481857547097E-2</v>
      </c>
      <c r="J584" s="26">
        <f t="shared" si="39"/>
        <v>-1.1598060473796903</v>
      </c>
    </row>
    <row r="585" spans="1:10" x14ac:dyDescent="0.25">
      <c r="A585" s="6" t="s">
        <v>4</v>
      </c>
      <c r="B585" s="6" t="s">
        <v>5</v>
      </c>
      <c r="C585" s="7">
        <v>42226</v>
      </c>
      <c r="D585" s="6">
        <v>242.199997</v>
      </c>
      <c r="E585">
        <f t="shared" si="37"/>
        <v>4.2168688696265555E-2</v>
      </c>
      <c r="F585" s="1">
        <v>42226</v>
      </c>
      <c r="G585">
        <v>8525.6</v>
      </c>
      <c r="H585">
        <f t="shared" si="36"/>
        <v>-4.5536277234196065E-3</v>
      </c>
      <c r="I585" s="26">
        <f t="shared" si="38"/>
        <v>-3.1405902330700397E-2</v>
      </c>
      <c r="J585" s="26">
        <f t="shared" si="39"/>
        <v>-1.2283880864188597</v>
      </c>
    </row>
    <row r="586" spans="1:10" x14ac:dyDescent="0.25">
      <c r="A586" s="6" t="s">
        <v>4</v>
      </c>
      <c r="B586" s="6" t="s">
        <v>5</v>
      </c>
      <c r="C586" s="7">
        <v>42227</v>
      </c>
      <c r="D586" s="6">
        <v>257.39999399999999</v>
      </c>
      <c r="E586">
        <f t="shared" si="37"/>
        <v>6.2758039588249881E-2</v>
      </c>
      <c r="F586" s="1">
        <v>42227</v>
      </c>
      <c r="G586">
        <v>8462.35</v>
      </c>
      <c r="H586">
        <f t="shared" si="36"/>
        <v>-7.4188326921272862E-3</v>
      </c>
      <c r="I586" s="26">
        <f t="shared" si="38"/>
        <v>-3.4271107299408077E-2</v>
      </c>
      <c r="J586" s="26">
        <f t="shared" si="39"/>
        <v>-1.340455672048078</v>
      </c>
    </row>
    <row r="587" spans="1:10" x14ac:dyDescent="0.25">
      <c r="A587" s="6" t="s">
        <v>4</v>
      </c>
      <c r="B587" s="6" t="s">
        <v>5</v>
      </c>
      <c r="C587" s="7">
        <v>42228</v>
      </c>
      <c r="D587" s="6">
        <v>257.85000600000001</v>
      </c>
      <c r="E587">
        <f t="shared" si="37"/>
        <v>1.7482984090513298E-3</v>
      </c>
      <c r="F587" s="1">
        <v>42228</v>
      </c>
      <c r="G587">
        <v>8349.4500000000007</v>
      </c>
      <c r="H587">
        <f t="shared" si="36"/>
        <v>-1.334144770660628E-2</v>
      </c>
      <c r="I587" s="26">
        <f t="shared" si="38"/>
        <v>-4.019372231388707E-2</v>
      </c>
      <c r="J587" s="26">
        <f t="shared" si="39"/>
        <v>-1.5721086157407553</v>
      </c>
    </row>
    <row r="588" spans="1:10" x14ac:dyDescent="0.25">
      <c r="A588" s="6" t="s">
        <v>4</v>
      </c>
      <c r="B588" s="6" t="s">
        <v>5</v>
      </c>
      <c r="C588" s="7">
        <v>42229</v>
      </c>
      <c r="D588" s="6">
        <v>260.35000600000001</v>
      </c>
      <c r="E588">
        <f t="shared" si="37"/>
        <v>9.6955592081700015E-3</v>
      </c>
      <c r="F588" s="1">
        <v>42229</v>
      </c>
      <c r="G588">
        <v>8355.85</v>
      </c>
      <c r="H588">
        <f t="shared" si="36"/>
        <v>7.6651755504841823E-4</v>
      </c>
      <c r="I588" s="26">
        <f t="shared" si="38"/>
        <v>-2.6085757052232372E-2</v>
      </c>
      <c r="J588" s="26">
        <f t="shared" si="39"/>
        <v>-1.0202997147085755</v>
      </c>
    </row>
    <row r="589" spans="1:10" x14ac:dyDescent="0.25">
      <c r="A589" s="6" t="s">
        <v>4</v>
      </c>
      <c r="B589" s="6" t="s">
        <v>5</v>
      </c>
      <c r="C589" s="7">
        <v>42230</v>
      </c>
      <c r="D589" s="6">
        <v>257.79998799999998</v>
      </c>
      <c r="E589">
        <f t="shared" si="37"/>
        <v>-9.7945763058673307E-3</v>
      </c>
      <c r="F589" s="1">
        <v>42230</v>
      </c>
      <c r="G589">
        <v>8518.5499999999993</v>
      </c>
      <c r="H589">
        <f t="shared" si="36"/>
        <v>1.9471388308789583E-2</v>
      </c>
      <c r="I589" s="26">
        <f t="shared" si="38"/>
        <v>-7.3808862984912071E-3</v>
      </c>
      <c r="J589" s="26">
        <f t="shared" si="39"/>
        <v>-0.28869072764758219</v>
      </c>
    </row>
    <row r="590" spans="1:10" x14ac:dyDescent="0.25">
      <c r="A590" s="6" t="s">
        <v>4</v>
      </c>
      <c r="B590" s="6" t="s">
        <v>5</v>
      </c>
      <c r="C590" s="7">
        <v>42233</v>
      </c>
      <c r="D590" s="6">
        <v>248.89999399999999</v>
      </c>
      <c r="E590">
        <f t="shared" si="37"/>
        <v>-3.4522864291211652E-2</v>
      </c>
      <c r="F590" s="1">
        <v>42233</v>
      </c>
      <c r="G590">
        <v>8477.2999999999993</v>
      </c>
      <c r="H590">
        <f t="shared" si="36"/>
        <v>-4.8423734086200376E-3</v>
      </c>
      <c r="I590" s="26">
        <f t="shared" si="38"/>
        <v>-3.1694648015900828E-2</v>
      </c>
      <c r="J590" s="26">
        <f t="shared" si="39"/>
        <v>-1.2396818794126161</v>
      </c>
    </row>
    <row r="591" spans="1:10" x14ac:dyDescent="0.25">
      <c r="A591" s="6" t="s">
        <v>4</v>
      </c>
      <c r="B591" s="6" t="s">
        <v>5</v>
      </c>
      <c r="C591" s="7">
        <v>42234</v>
      </c>
      <c r="D591" s="6">
        <v>235.39999399999999</v>
      </c>
      <c r="E591">
        <f t="shared" si="37"/>
        <v>-5.4238651367745749E-2</v>
      </c>
      <c r="F591" s="1">
        <v>42234</v>
      </c>
      <c r="G591">
        <v>8466.5499999999993</v>
      </c>
      <c r="H591">
        <f t="shared" si="36"/>
        <v>-1.2680924350914058E-3</v>
      </c>
      <c r="I591" s="26">
        <f t="shared" si="38"/>
        <v>-2.8120367042372196E-2</v>
      </c>
      <c r="J591" s="26">
        <f t="shared" si="39"/>
        <v>-1.0998800001619058</v>
      </c>
    </row>
    <row r="592" spans="1:10" x14ac:dyDescent="0.25">
      <c r="A592" s="6" t="s">
        <v>4</v>
      </c>
      <c r="B592" s="6" t="s">
        <v>5</v>
      </c>
      <c r="C592" s="7">
        <v>42235</v>
      </c>
      <c r="D592" s="6">
        <v>220</v>
      </c>
      <c r="E592">
        <f t="shared" si="37"/>
        <v>-6.5420536926606654E-2</v>
      </c>
      <c r="F592" s="1">
        <v>42235</v>
      </c>
      <c r="G592">
        <v>8495.15</v>
      </c>
      <c r="H592">
        <f t="shared" si="36"/>
        <v>3.377999303139978E-3</v>
      </c>
      <c r="I592" s="26">
        <f t="shared" si="38"/>
        <v>-2.3474275304140813E-2</v>
      </c>
      <c r="J592" s="26">
        <f t="shared" si="39"/>
        <v>-0.91815607834758095</v>
      </c>
    </row>
    <row r="593" spans="1:10" x14ac:dyDescent="0.25">
      <c r="A593" s="6" t="s">
        <v>4</v>
      </c>
      <c r="B593" s="6" t="s">
        <v>5</v>
      </c>
      <c r="C593" s="7">
        <v>42236</v>
      </c>
      <c r="D593" s="6">
        <v>216.85000600000001</v>
      </c>
      <c r="E593">
        <f t="shared" si="37"/>
        <v>-1.4318154545454487E-2</v>
      </c>
      <c r="F593" s="1">
        <v>42236</v>
      </c>
      <c r="G593">
        <v>8372.75</v>
      </c>
      <c r="H593">
        <f t="shared" si="36"/>
        <v>-1.4408221161486212E-2</v>
      </c>
      <c r="I593" s="26">
        <f t="shared" si="38"/>
        <v>-4.1260495768767003E-2</v>
      </c>
      <c r="J593" s="26">
        <f t="shared" si="39"/>
        <v>-1.6138336325571458</v>
      </c>
    </row>
    <row r="594" spans="1:10" x14ac:dyDescent="0.25">
      <c r="A594" s="6" t="s">
        <v>4</v>
      </c>
      <c r="B594" s="6" t="s">
        <v>5</v>
      </c>
      <c r="C594" s="7">
        <v>42237</v>
      </c>
      <c r="D594" s="6">
        <v>224.300003</v>
      </c>
      <c r="E594">
        <f t="shared" si="37"/>
        <v>3.4355530522789168E-2</v>
      </c>
      <c r="F594" s="1">
        <v>42237</v>
      </c>
      <c r="G594">
        <v>8299.9500000000007</v>
      </c>
      <c r="H594">
        <f t="shared" si="36"/>
        <v>-8.6948732495296666E-3</v>
      </c>
      <c r="I594" s="26">
        <f t="shared" si="38"/>
        <v>-3.5547147856810457E-2</v>
      </c>
      <c r="J594" s="26">
        <f t="shared" si="39"/>
        <v>-1.390365813205465</v>
      </c>
    </row>
    <row r="595" spans="1:10" x14ac:dyDescent="0.25">
      <c r="A595" s="6" t="s">
        <v>4</v>
      </c>
      <c r="B595" s="6" t="s">
        <v>5</v>
      </c>
      <c r="C595" s="7">
        <v>42240</v>
      </c>
      <c r="D595" s="6">
        <v>223.5</v>
      </c>
      <c r="E595">
        <f t="shared" si="37"/>
        <v>-3.5666651328578602E-3</v>
      </c>
      <c r="F595" s="1">
        <v>42240</v>
      </c>
      <c r="G595">
        <v>7809</v>
      </c>
      <c r="H595">
        <f t="shared" si="36"/>
        <v>-5.9150958740715409E-2</v>
      </c>
      <c r="I595" s="26">
        <f t="shared" si="38"/>
        <v>-8.60032333479962E-2</v>
      </c>
      <c r="J595" s="26">
        <f t="shared" si="39"/>
        <v>-3.3638691901205968</v>
      </c>
    </row>
    <row r="596" spans="1:10" x14ac:dyDescent="0.25">
      <c r="A596" s="6" t="s">
        <v>4</v>
      </c>
      <c r="B596" s="6" t="s">
        <v>5</v>
      </c>
      <c r="C596" s="7">
        <v>42241</v>
      </c>
      <c r="D596" s="6">
        <v>226.699997</v>
      </c>
      <c r="E596">
        <f t="shared" si="37"/>
        <v>1.4317659955257245E-2</v>
      </c>
      <c r="F596" s="1">
        <v>42241</v>
      </c>
      <c r="G596">
        <v>7880.7</v>
      </c>
      <c r="H596">
        <f t="shared" si="36"/>
        <v>9.1817134076066509E-3</v>
      </c>
      <c r="I596" s="26">
        <f t="shared" si="38"/>
        <v>-1.767056119967414E-2</v>
      </c>
      <c r="J596" s="26">
        <f t="shared" si="39"/>
        <v>-0.69115374012980901</v>
      </c>
    </row>
    <row r="597" spans="1:10" x14ac:dyDescent="0.25">
      <c r="A597" s="6" t="s">
        <v>4</v>
      </c>
      <c r="B597" s="6" t="s">
        <v>5</v>
      </c>
      <c r="C597" s="7">
        <v>42242</v>
      </c>
      <c r="D597" s="6">
        <v>224.85000600000001</v>
      </c>
      <c r="E597">
        <f t="shared" si="37"/>
        <v>-8.1605250307964505E-3</v>
      </c>
      <c r="F597" s="1">
        <v>42242</v>
      </c>
      <c r="G597">
        <v>7791.85</v>
      </c>
      <c r="H597">
        <f t="shared" si="36"/>
        <v>-1.127437917951446E-2</v>
      </c>
      <c r="I597" s="26">
        <f t="shared" si="38"/>
        <v>-3.812665378679525E-2</v>
      </c>
      <c r="J597" s="26">
        <f t="shared" si="39"/>
        <v>-1.4912587702004523</v>
      </c>
    </row>
    <row r="598" spans="1:10" x14ac:dyDescent="0.25">
      <c r="A598" s="6" t="s">
        <v>4</v>
      </c>
      <c r="B598" s="6" t="s">
        <v>5</v>
      </c>
      <c r="C598" s="7">
        <v>42243</v>
      </c>
      <c r="D598" s="6">
        <v>218.85000600000001</v>
      </c>
      <c r="E598">
        <f t="shared" si="37"/>
        <v>-2.6684455592142609E-2</v>
      </c>
      <c r="F598" s="1">
        <v>42243</v>
      </c>
      <c r="G598">
        <v>7948.95</v>
      </c>
      <c r="H598">
        <f t="shared" si="36"/>
        <v>2.0162092442744584E-2</v>
      </c>
      <c r="I598" s="26">
        <f t="shared" si="38"/>
        <v>-6.690182164536207E-3</v>
      </c>
      <c r="J598" s="26">
        <f t="shared" si="39"/>
        <v>-0.26167501829280954</v>
      </c>
    </row>
    <row r="599" spans="1:10" x14ac:dyDescent="0.25">
      <c r="A599" s="6" t="s">
        <v>4</v>
      </c>
      <c r="B599" s="6" t="s">
        <v>5</v>
      </c>
      <c r="C599" s="7">
        <v>42244</v>
      </c>
      <c r="D599" s="6">
        <v>210.14999399999999</v>
      </c>
      <c r="E599">
        <f t="shared" si="37"/>
        <v>-3.9753309396756475E-2</v>
      </c>
      <c r="F599" s="1">
        <v>42244</v>
      </c>
      <c r="G599">
        <v>8001.95</v>
      </c>
      <c r="H599">
        <f t="shared" si="36"/>
        <v>6.6675472861195129E-3</v>
      </c>
      <c r="I599" s="26">
        <f t="shared" si="38"/>
        <v>-2.0184727321161278E-2</v>
      </c>
      <c r="J599" s="26">
        <f t="shared" si="39"/>
        <v>-0.7894910424111613</v>
      </c>
    </row>
    <row r="600" spans="1:10" x14ac:dyDescent="0.25">
      <c r="A600" s="6" t="s">
        <v>4</v>
      </c>
      <c r="B600" s="6" t="s">
        <v>5</v>
      </c>
      <c r="C600" s="7">
        <v>42247</v>
      </c>
      <c r="D600" s="6">
        <v>225.14999399999999</v>
      </c>
      <c r="E600">
        <f t="shared" si="37"/>
        <v>7.1377589475448699E-2</v>
      </c>
      <c r="F600" s="1">
        <v>42247</v>
      </c>
      <c r="G600">
        <v>7971.3</v>
      </c>
      <c r="H600">
        <f t="shared" si="36"/>
        <v>-3.8303163603871093E-3</v>
      </c>
      <c r="I600" s="26">
        <f t="shared" si="38"/>
        <v>-3.06825909676679E-2</v>
      </c>
      <c r="J600" s="26">
        <f t="shared" si="39"/>
        <v>-1.2000970011392638</v>
      </c>
    </row>
    <row r="601" spans="1:10" x14ac:dyDescent="0.25">
      <c r="A601" s="6" t="s">
        <v>4</v>
      </c>
      <c r="B601" s="6" t="s">
        <v>5</v>
      </c>
      <c r="C601" s="7">
        <v>42248</v>
      </c>
      <c r="D601" s="6">
        <v>218.14999399999999</v>
      </c>
      <c r="E601">
        <f t="shared" si="37"/>
        <v>-3.1090385016843469E-2</v>
      </c>
      <c r="F601" s="1">
        <v>42248</v>
      </c>
      <c r="G601">
        <v>7785.85</v>
      </c>
      <c r="H601">
        <f t="shared" si="36"/>
        <v>-2.3264712154855482E-2</v>
      </c>
      <c r="I601" s="26">
        <f t="shared" si="38"/>
        <v>-5.0116986762136273E-2</v>
      </c>
      <c r="J601" s="26">
        <f t="shared" si="39"/>
        <v>-1.9602401108418321</v>
      </c>
    </row>
    <row r="602" spans="1:10" x14ac:dyDescent="0.25">
      <c r="A602" s="6" t="s">
        <v>4</v>
      </c>
      <c r="B602" s="6" t="s">
        <v>5</v>
      </c>
      <c r="C602" s="7">
        <v>42249</v>
      </c>
      <c r="D602" s="6">
        <v>215.75</v>
      </c>
      <c r="E602">
        <f t="shared" si="37"/>
        <v>-1.1001577199218238E-2</v>
      </c>
      <c r="F602" s="1">
        <v>42249</v>
      </c>
      <c r="G602">
        <v>7717</v>
      </c>
      <c r="H602">
        <f t="shared" si="36"/>
        <v>-8.8429651226263895E-3</v>
      </c>
      <c r="I602" s="26">
        <f t="shared" si="38"/>
        <v>-3.569523972990718E-2</v>
      </c>
      <c r="J602" s="26">
        <f t="shared" si="39"/>
        <v>-1.3961581732112986</v>
      </c>
    </row>
    <row r="603" spans="1:10" x14ac:dyDescent="0.25">
      <c r="A603" s="6" t="s">
        <v>4</v>
      </c>
      <c r="B603" s="6" t="s">
        <v>5</v>
      </c>
      <c r="C603" s="7">
        <v>42250</v>
      </c>
      <c r="D603" s="6">
        <v>217.89999399999999</v>
      </c>
      <c r="E603">
        <f t="shared" si="37"/>
        <v>9.9652097334876899E-3</v>
      </c>
      <c r="F603" s="1">
        <v>42250</v>
      </c>
      <c r="G603">
        <v>7823</v>
      </c>
      <c r="H603">
        <f t="shared" si="36"/>
        <v>1.3735907736166952E-2</v>
      </c>
      <c r="I603" s="26">
        <f t="shared" si="38"/>
        <v>-1.3116366871113838E-2</v>
      </c>
      <c r="J603" s="26">
        <f t="shared" si="39"/>
        <v>-0.51302422811858539</v>
      </c>
    </row>
    <row r="604" spans="1:10" x14ac:dyDescent="0.25">
      <c r="A604" s="6" t="s">
        <v>4</v>
      </c>
      <c r="B604" s="6" t="s">
        <v>5</v>
      </c>
      <c r="C604" s="7">
        <v>42251</v>
      </c>
      <c r="D604" s="6">
        <v>223</v>
      </c>
      <c r="E604">
        <f t="shared" si="37"/>
        <v>2.3405259937731016E-2</v>
      </c>
      <c r="F604" s="1">
        <v>42251</v>
      </c>
      <c r="G604">
        <v>7655.05</v>
      </c>
      <c r="H604">
        <f t="shared" si="36"/>
        <v>-2.1468746005368744E-2</v>
      </c>
      <c r="I604" s="26">
        <f t="shared" si="38"/>
        <v>-4.8321020612649535E-2</v>
      </c>
      <c r="J604" s="26">
        <f t="shared" si="39"/>
        <v>-1.8899939705332163</v>
      </c>
    </row>
    <row r="605" spans="1:10" x14ac:dyDescent="0.25">
      <c r="A605" s="6" t="s">
        <v>4</v>
      </c>
      <c r="B605" s="6" t="s">
        <v>5</v>
      </c>
      <c r="C605" s="7">
        <v>42254</v>
      </c>
      <c r="D605" s="6">
        <v>224.60000600000001</v>
      </c>
      <c r="E605">
        <f t="shared" si="37"/>
        <v>7.1749147982063111E-3</v>
      </c>
      <c r="F605" s="1">
        <v>42254</v>
      </c>
      <c r="G605">
        <v>7558.8</v>
      </c>
      <c r="H605">
        <f t="shared" si="36"/>
        <v>-1.2573399259312446E-2</v>
      </c>
      <c r="I605" s="26">
        <f t="shared" si="38"/>
        <v>-3.9425673866593236E-2</v>
      </c>
      <c r="J605" s="26">
        <f t="shared" si="39"/>
        <v>-1.5420677160234437</v>
      </c>
    </row>
    <row r="606" spans="1:10" x14ac:dyDescent="0.25">
      <c r="A606" s="6" t="s">
        <v>4</v>
      </c>
      <c r="B606" s="6" t="s">
        <v>5</v>
      </c>
      <c r="C606" s="7">
        <v>42255</v>
      </c>
      <c r="D606" s="6">
        <v>230.949997</v>
      </c>
      <c r="E606">
        <f t="shared" si="37"/>
        <v>2.8272443590228624E-2</v>
      </c>
      <c r="F606" s="1">
        <v>42255</v>
      </c>
      <c r="G606">
        <v>7688.25</v>
      </c>
      <c r="H606">
        <f t="shared" si="36"/>
        <v>1.7125734243530699E-2</v>
      </c>
      <c r="I606" s="26">
        <f t="shared" si="38"/>
        <v>-9.7265403637500913E-3</v>
      </c>
      <c r="J606" s="26">
        <f t="shared" si="39"/>
        <v>-0.38043696942988986</v>
      </c>
    </row>
    <row r="607" spans="1:10" x14ac:dyDescent="0.25">
      <c r="A607" s="6" t="s">
        <v>4</v>
      </c>
      <c r="B607" s="6" t="s">
        <v>5</v>
      </c>
      <c r="C607" s="7">
        <v>42256</v>
      </c>
      <c r="D607" s="6">
        <v>239.5</v>
      </c>
      <c r="E607">
        <f t="shared" si="37"/>
        <v>3.7021013687218218E-2</v>
      </c>
      <c r="F607" s="1">
        <v>42256</v>
      </c>
      <c r="G607">
        <v>7818.6</v>
      </c>
      <c r="H607">
        <f t="shared" si="36"/>
        <v>1.6954443468929936E-2</v>
      </c>
      <c r="I607" s="26">
        <f t="shared" si="38"/>
        <v>-9.8978311383508544E-3</v>
      </c>
      <c r="J607" s="26">
        <f t="shared" si="39"/>
        <v>-0.38713671473946343</v>
      </c>
    </row>
    <row r="608" spans="1:10" x14ac:dyDescent="0.25">
      <c r="A608" s="6" t="s">
        <v>4</v>
      </c>
      <c r="B608" s="6" t="s">
        <v>5</v>
      </c>
      <c r="C608" s="7">
        <v>42257</v>
      </c>
      <c r="D608" s="6">
        <v>240.10000600000001</v>
      </c>
      <c r="E608">
        <f t="shared" si="37"/>
        <v>2.5052442588726631E-3</v>
      </c>
      <c r="F608" s="1">
        <v>42257</v>
      </c>
      <c r="G608">
        <v>7788.1</v>
      </c>
      <c r="H608">
        <f t="shared" si="36"/>
        <v>-3.9009541350113475E-3</v>
      </c>
      <c r="I608" s="26">
        <f t="shared" si="38"/>
        <v>-3.0753228742292138E-2</v>
      </c>
      <c r="J608" s="26">
        <f t="shared" si="39"/>
        <v>-1.2028598767250651</v>
      </c>
    </row>
    <row r="609" spans="1:10" x14ac:dyDescent="0.25">
      <c r="A609" s="6" t="s">
        <v>4</v>
      </c>
      <c r="B609" s="6" t="s">
        <v>5</v>
      </c>
      <c r="C609" s="7">
        <v>42258</v>
      </c>
      <c r="D609" s="6">
        <v>252.10000600000001</v>
      </c>
      <c r="E609">
        <f t="shared" si="37"/>
        <v>4.9979174094647805E-2</v>
      </c>
      <c r="F609" s="1">
        <v>42258</v>
      </c>
      <c r="G609">
        <v>7789.3</v>
      </c>
      <c r="H609">
        <f t="shared" si="36"/>
        <v>1.5408122648663536E-4</v>
      </c>
      <c r="I609" s="26">
        <f t="shared" si="38"/>
        <v>-2.6698193380794155E-2</v>
      </c>
      <c r="J609" s="26">
        <f t="shared" si="39"/>
        <v>-1.0442541128906009</v>
      </c>
    </row>
    <row r="610" spans="1:10" x14ac:dyDescent="0.25">
      <c r="A610" s="6" t="s">
        <v>4</v>
      </c>
      <c r="B610" s="6" t="s">
        <v>5</v>
      </c>
      <c r="C610" s="7">
        <v>42261</v>
      </c>
      <c r="D610" s="6">
        <v>259.10000600000001</v>
      </c>
      <c r="E610">
        <f t="shared" si="37"/>
        <v>2.776675856167965E-2</v>
      </c>
      <c r="F610" s="1">
        <v>42261</v>
      </c>
      <c r="G610">
        <v>7872.25</v>
      </c>
      <c r="H610">
        <f t="shared" si="36"/>
        <v>1.0649223935398577E-2</v>
      </c>
      <c r="I610" s="26">
        <f t="shared" si="38"/>
        <v>-1.6203050671882213E-2</v>
      </c>
      <c r="J610" s="26">
        <f t="shared" si="39"/>
        <v>-0.6337545789768535</v>
      </c>
    </row>
    <row r="611" spans="1:10" x14ac:dyDescent="0.25">
      <c r="A611" s="6" t="s">
        <v>4</v>
      </c>
      <c r="B611" s="6" t="s">
        <v>5</v>
      </c>
      <c r="C611" s="7">
        <v>42262</v>
      </c>
      <c r="D611" s="6">
        <v>249.14999399999999</v>
      </c>
      <c r="E611">
        <f t="shared" si="37"/>
        <v>-3.8402206752554124E-2</v>
      </c>
      <c r="F611" s="1">
        <v>42262</v>
      </c>
      <c r="G611">
        <v>7829.1</v>
      </c>
      <c r="H611">
        <f t="shared" si="36"/>
        <v>-5.4812791768553693E-3</v>
      </c>
      <c r="I611" s="26">
        <f t="shared" si="38"/>
        <v>-3.233355378413616E-2</v>
      </c>
      <c r="J611" s="26">
        <f t="shared" si="39"/>
        <v>-1.2646715843980185</v>
      </c>
    </row>
    <row r="612" spans="1:10" x14ac:dyDescent="0.25">
      <c r="A612" s="6" t="s">
        <v>4</v>
      </c>
      <c r="B612" s="6" t="s">
        <v>5</v>
      </c>
      <c r="C612" s="7">
        <v>42263</v>
      </c>
      <c r="D612" s="6">
        <v>243.89999399999999</v>
      </c>
      <c r="E612">
        <f t="shared" si="37"/>
        <v>-2.1071644095644659E-2</v>
      </c>
      <c r="F612" s="1">
        <v>42263</v>
      </c>
      <c r="G612">
        <v>7899.15</v>
      </c>
      <c r="H612">
        <f t="shared" si="36"/>
        <v>8.9473885887265681E-3</v>
      </c>
      <c r="I612" s="26">
        <f t="shared" si="38"/>
        <v>-1.7904886018554222E-2</v>
      </c>
      <c r="J612" s="26">
        <f t="shared" si="39"/>
        <v>-0.70031895413428535</v>
      </c>
    </row>
    <row r="613" spans="1:10" x14ac:dyDescent="0.25">
      <c r="A613" s="6" t="s">
        <v>4</v>
      </c>
      <c r="B613" s="6" t="s">
        <v>5</v>
      </c>
      <c r="C613" s="7">
        <v>42265</v>
      </c>
      <c r="D613" s="6">
        <v>251.699997</v>
      </c>
      <c r="E613">
        <f t="shared" si="37"/>
        <v>3.1980332890045204E-2</v>
      </c>
      <c r="F613" s="1">
        <v>42265</v>
      </c>
      <c r="G613">
        <v>7981.9</v>
      </c>
      <c r="H613">
        <f t="shared" si="36"/>
        <v>1.0475810688491904E-2</v>
      </c>
      <c r="I613" s="26">
        <f t="shared" si="38"/>
        <v>-1.6376463918788886E-2</v>
      </c>
      <c r="J613" s="26">
        <f t="shared" si="39"/>
        <v>-0.64053734115589567</v>
      </c>
    </row>
    <row r="614" spans="1:10" x14ac:dyDescent="0.25">
      <c r="A614" s="6" t="s">
        <v>4</v>
      </c>
      <c r="B614" s="6" t="s">
        <v>5</v>
      </c>
      <c r="C614" s="7">
        <v>42268</v>
      </c>
      <c r="D614" s="6">
        <v>262.39999399999999</v>
      </c>
      <c r="E614">
        <f t="shared" si="37"/>
        <v>4.2510914292938962E-2</v>
      </c>
      <c r="F614" s="1">
        <v>42268</v>
      </c>
      <c r="G614">
        <v>7977.1</v>
      </c>
      <c r="H614">
        <f t="shared" si="36"/>
        <v>-6.0136057830828538E-4</v>
      </c>
      <c r="I614" s="26">
        <f t="shared" si="38"/>
        <v>-2.7453635185589076E-2</v>
      </c>
      <c r="J614" s="26">
        <f t="shared" si="39"/>
        <v>-1.073801925375699</v>
      </c>
    </row>
    <row r="615" spans="1:10" x14ac:dyDescent="0.25">
      <c r="A615" s="6" t="s">
        <v>4</v>
      </c>
      <c r="B615" s="6" t="s">
        <v>5</v>
      </c>
      <c r="C615" s="7">
        <v>42269</v>
      </c>
      <c r="D615" s="6">
        <v>261.60000600000001</v>
      </c>
      <c r="E615">
        <f t="shared" si="37"/>
        <v>-3.0487348258094737E-3</v>
      </c>
      <c r="F615" s="1">
        <v>42269</v>
      </c>
      <c r="G615">
        <v>7812</v>
      </c>
      <c r="H615">
        <f t="shared" si="36"/>
        <v>-2.0696744430933611E-2</v>
      </c>
      <c r="I615" s="26">
        <f t="shared" si="38"/>
        <v>-4.7549019038214402E-2</v>
      </c>
      <c r="J615" s="26">
        <f t="shared" si="39"/>
        <v>-1.8597984510175836</v>
      </c>
    </row>
    <row r="616" spans="1:10" x14ac:dyDescent="0.25">
      <c r="A616" s="6" t="s">
        <v>4</v>
      </c>
      <c r="B616" s="6" t="s">
        <v>5</v>
      </c>
      <c r="C616" s="7">
        <v>42270</v>
      </c>
      <c r="D616" s="6">
        <v>256.14999399999999</v>
      </c>
      <c r="E616">
        <f t="shared" si="37"/>
        <v>-2.0833378727063256E-2</v>
      </c>
      <c r="F616" s="1">
        <v>42270</v>
      </c>
      <c r="G616">
        <v>7845.95</v>
      </c>
      <c r="H616">
        <f t="shared" si="36"/>
        <v>4.3458781362006871E-3</v>
      </c>
      <c r="I616" s="26">
        <f t="shared" si="38"/>
        <v>-2.2506396471080103E-2</v>
      </c>
      <c r="J616" s="26">
        <f t="shared" si="39"/>
        <v>-0.88029915530459801</v>
      </c>
    </row>
    <row r="617" spans="1:10" x14ac:dyDescent="0.25">
      <c r="A617" s="6" t="s">
        <v>4</v>
      </c>
      <c r="B617" s="6" t="s">
        <v>5</v>
      </c>
      <c r="C617" s="7">
        <v>42271</v>
      </c>
      <c r="D617" s="6">
        <v>273.14999399999999</v>
      </c>
      <c r="E617">
        <f t="shared" si="37"/>
        <v>6.6367364427890596E-2</v>
      </c>
      <c r="F617" s="1">
        <v>42271</v>
      </c>
      <c r="G617">
        <v>7868.5</v>
      </c>
      <c r="H617">
        <f t="shared" si="36"/>
        <v>2.8740942779394985E-3</v>
      </c>
      <c r="I617" s="26">
        <f t="shared" si="38"/>
        <v>-2.3978180329341292E-2</v>
      </c>
      <c r="J617" s="26">
        <f t="shared" si="39"/>
        <v>-0.93786546046069341</v>
      </c>
    </row>
    <row r="618" spans="1:10" x14ac:dyDescent="0.25">
      <c r="A618" s="6" t="s">
        <v>4</v>
      </c>
      <c r="B618" s="6" t="s">
        <v>5</v>
      </c>
      <c r="C618" s="7">
        <v>42275</v>
      </c>
      <c r="D618" s="6">
        <v>263.95001200000002</v>
      </c>
      <c r="E618">
        <f t="shared" si="37"/>
        <v>-3.3681062427553865E-2</v>
      </c>
      <c r="F618" s="1">
        <v>42275</v>
      </c>
      <c r="G618">
        <v>7795.7</v>
      </c>
      <c r="H618">
        <f t="shared" si="36"/>
        <v>-9.2520810827985134E-3</v>
      </c>
      <c r="I618" s="26">
        <f t="shared" si="38"/>
        <v>-3.6104355690079304E-2</v>
      </c>
      <c r="J618" s="26">
        <f t="shared" si="39"/>
        <v>-1.4121600433740289</v>
      </c>
    </row>
    <row r="619" spans="1:10" x14ac:dyDescent="0.25">
      <c r="A619" s="6" t="s">
        <v>4</v>
      </c>
      <c r="B619" s="6" t="s">
        <v>5</v>
      </c>
      <c r="C619" s="7">
        <v>42276</v>
      </c>
      <c r="D619" s="6">
        <v>269.89999399999999</v>
      </c>
      <c r="E619">
        <f t="shared" si="37"/>
        <v>2.2542078914548291E-2</v>
      </c>
      <c r="F619" s="1">
        <v>42276</v>
      </c>
      <c r="G619">
        <v>7843.3</v>
      </c>
      <c r="H619">
        <f t="shared" si="36"/>
        <v>6.105930192285447E-3</v>
      </c>
      <c r="I619" s="26">
        <f t="shared" si="38"/>
        <v>-2.0746344414995344E-2</v>
      </c>
      <c r="J619" s="26">
        <f t="shared" si="39"/>
        <v>-0.8114577332557853</v>
      </c>
    </row>
    <row r="620" spans="1:10" x14ac:dyDescent="0.25">
      <c r="A620" s="6" t="s">
        <v>4</v>
      </c>
      <c r="B620" s="6" t="s">
        <v>5</v>
      </c>
      <c r="C620" s="7">
        <v>42277</v>
      </c>
      <c r="D620" s="6">
        <v>267.20001200000002</v>
      </c>
      <c r="E620">
        <f t="shared" si="37"/>
        <v>-1.0003638606972287E-2</v>
      </c>
      <c r="F620" s="1">
        <v>42277</v>
      </c>
      <c r="G620">
        <v>7948.9</v>
      </c>
      <c r="H620">
        <f t="shared" si="36"/>
        <v>1.3463720627796993E-2</v>
      </c>
      <c r="I620" s="26">
        <f t="shared" si="38"/>
        <v>-1.3388553979483797E-2</v>
      </c>
      <c r="J620" s="26">
        <f t="shared" si="39"/>
        <v>-0.5236703607365174</v>
      </c>
    </row>
    <row r="621" spans="1:10" x14ac:dyDescent="0.25">
      <c r="A621" s="6" t="s">
        <v>4</v>
      </c>
      <c r="B621" s="6" t="s">
        <v>5</v>
      </c>
      <c r="C621" s="7">
        <v>42278</v>
      </c>
      <c r="D621" s="6">
        <v>270.85000600000001</v>
      </c>
      <c r="E621">
        <f t="shared" si="37"/>
        <v>1.3660156572148585E-2</v>
      </c>
      <c r="F621" s="1">
        <v>42278</v>
      </c>
      <c r="G621">
        <v>7950.9</v>
      </c>
      <c r="H621">
        <f t="shared" si="36"/>
        <v>2.5160714061067679E-4</v>
      </c>
      <c r="I621" s="26">
        <f t="shared" si="38"/>
        <v>-2.6600667466670114E-2</v>
      </c>
      <c r="J621" s="26">
        <f t="shared" si="39"/>
        <v>-1.0404395537747504</v>
      </c>
    </row>
    <row r="622" spans="1:10" x14ac:dyDescent="0.25">
      <c r="A622" s="6" t="s">
        <v>4</v>
      </c>
      <c r="B622" s="6" t="s">
        <v>5</v>
      </c>
      <c r="C622" s="7">
        <v>42282</v>
      </c>
      <c r="D622" s="6">
        <v>267.64999399999999</v>
      </c>
      <c r="E622">
        <f t="shared" si="37"/>
        <v>-1.1814701602775757E-2</v>
      </c>
      <c r="F622" s="1">
        <v>42282</v>
      </c>
      <c r="G622">
        <v>8119.3</v>
      </c>
      <c r="H622">
        <f t="shared" si="36"/>
        <v>2.1179992202140729E-2</v>
      </c>
      <c r="I622" s="26">
        <f t="shared" si="38"/>
        <v>-5.6722824051400611E-3</v>
      </c>
      <c r="J622" s="26">
        <f t="shared" si="39"/>
        <v>-0.22186161237806967</v>
      </c>
    </row>
    <row r="623" spans="1:10" x14ac:dyDescent="0.25">
      <c r="A623" s="6" t="s">
        <v>4</v>
      </c>
      <c r="B623" s="6" t="s">
        <v>5</v>
      </c>
      <c r="C623" s="7">
        <v>42283</v>
      </c>
      <c r="D623" s="6">
        <v>258</v>
      </c>
      <c r="E623">
        <f t="shared" si="37"/>
        <v>-3.605452724202185E-2</v>
      </c>
      <c r="F623" s="1">
        <v>42283</v>
      </c>
      <c r="G623">
        <v>8152.9</v>
      </c>
      <c r="H623">
        <f t="shared" si="36"/>
        <v>4.1382877834295062E-3</v>
      </c>
      <c r="I623" s="26">
        <f t="shared" si="38"/>
        <v>-2.2713986823851284E-2</v>
      </c>
      <c r="J623" s="26">
        <f t="shared" si="39"/>
        <v>-0.88841869645054161</v>
      </c>
    </row>
    <row r="624" spans="1:10" x14ac:dyDescent="0.25">
      <c r="A624" s="6" t="s">
        <v>4</v>
      </c>
      <c r="B624" s="6" t="s">
        <v>5</v>
      </c>
      <c r="C624" s="7">
        <v>42284</v>
      </c>
      <c r="D624" s="6">
        <v>264.89999399999999</v>
      </c>
      <c r="E624">
        <f t="shared" si="37"/>
        <v>2.674416279069769E-2</v>
      </c>
      <c r="F624" s="1">
        <v>42284</v>
      </c>
      <c r="G624">
        <v>8177.4</v>
      </c>
      <c r="H624">
        <f t="shared" si="36"/>
        <v>3.0050656821498656E-3</v>
      </c>
      <c r="I624" s="26">
        <f t="shared" si="38"/>
        <v>-2.3847208925130925E-2</v>
      </c>
      <c r="J624" s="26">
        <f t="shared" si="39"/>
        <v>-0.93274273827619836</v>
      </c>
    </row>
    <row r="625" spans="1:10" x14ac:dyDescent="0.25">
      <c r="A625" s="6" t="s">
        <v>4</v>
      </c>
      <c r="B625" s="6" t="s">
        <v>5</v>
      </c>
      <c r="C625" s="7">
        <v>42285</v>
      </c>
      <c r="D625" s="6">
        <v>269.70001200000002</v>
      </c>
      <c r="E625">
        <f t="shared" si="37"/>
        <v>1.8120113660704762E-2</v>
      </c>
      <c r="F625" s="1">
        <v>42285</v>
      </c>
      <c r="G625">
        <v>8129.35</v>
      </c>
      <c r="H625">
        <f t="shared" si="36"/>
        <v>-5.8759507912049536E-3</v>
      </c>
      <c r="I625" s="26">
        <f t="shared" si="38"/>
        <v>-3.2728225398485744E-2</v>
      </c>
      <c r="J625" s="26">
        <f t="shared" si="39"/>
        <v>-1.2801084887101362</v>
      </c>
    </row>
    <row r="626" spans="1:10" x14ac:dyDescent="0.25">
      <c r="A626" s="6" t="s">
        <v>4</v>
      </c>
      <c r="B626" s="6" t="s">
        <v>5</v>
      </c>
      <c r="C626" s="7">
        <v>42286</v>
      </c>
      <c r="D626" s="6">
        <v>270.79998799999998</v>
      </c>
      <c r="E626">
        <f t="shared" si="37"/>
        <v>4.0785166891277314E-3</v>
      </c>
      <c r="F626" s="1">
        <v>42286</v>
      </c>
      <c r="G626">
        <v>8189.7</v>
      </c>
      <c r="H626">
        <f t="shared" ref="H626:H689" si="40">(G626/G625)-1</f>
        <v>7.4237177634126628E-3</v>
      </c>
      <c r="I626" s="26">
        <f t="shared" si="38"/>
        <v>-1.9428556843868128E-2</v>
      </c>
      <c r="J626" s="26">
        <f t="shared" si="39"/>
        <v>-0.75991472914916147</v>
      </c>
    </row>
    <row r="627" spans="1:10" x14ac:dyDescent="0.25">
      <c r="A627" s="6" t="s">
        <v>4</v>
      </c>
      <c r="B627" s="6" t="s">
        <v>5</v>
      </c>
      <c r="C627" s="7">
        <v>42289</v>
      </c>
      <c r="D627" s="6">
        <v>272.64999399999999</v>
      </c>
      <c r="E627">
        <f t="shared" si="37"/>
        <v>6.831632503617513E-3</v>
      </c>
      <c r="F627" s="1">
        <v>42289</v>
      </c>
      <c r="G627">
        <v>8143.6</v>
      </c>
      <c r="H627">
        <f t="shared" si="40"/>
        <v>-5.6290218200910624E-3</v>
      </c>
      <c r="I627" s="26">
        <f t="shared" si="38"/>
        <v>-3.2481296427371853E-2</v>
      </c>
      <c r="J627" s="26">
        <f t="shared" si="39"/>
        <v>-1.2704502848759014</v>
      </c>
    </row>
    <row r="628" spans="1:10" x14ac:dyDescent="0.25">
      <c r="A628" s="6" t="s">
        <v>4</v>
      </c>
      <c r="B628" s="6" t="s">
        <v>5</v>
      </c>
      <c r="C628" s="7">
        <v>42290</v>
      </c>
      <c r="D628" s="6">
        <v>273</v>
      </c>
      <c r="E628">
        <f t="shared" si="37"/>
        <v>1.2837190819816602E-3</v>
      </c>
      <c r="F628" s="1">
        <v>42290</v>
      </c>
      <c r="G628">
        <v>8131.7</v>
      </c>
      <c r="H628">
        <f t="shared" si="40"/>
        <v>-1.4612701999116018E-3</v>
      </c>
      <c r="I628" s="26">
        <f t="shared" si="38"/>
        <v>-2.8313544807192392E-2</v>
      </c>
      <c r="J628" s="26">
        <f t="shared" si="39"/>
        <v>-1.1074358176119967</v>
      </c>
    </row>
    <row r="629" spans="1:10" x14ac:dyDescent="0.25">
      <c r="A629" s="6" t="s">
        <v>4</v>
      </c>
      <c r="B629" s="6" t="s">
        <v>5</v>
      </c>
      <c r="C629" s="7">
        <v>42291</v>
      </c>
      <c r="D629" s="6">
        <v>280.64999399999999</v>
      </c>
      <c r="E629">
        <f t="shared" si="37"/>
        <v>2.8021956043956076E-2</v>
      </c>
      <c r="F629" s="1">
        <v>42291</v>
      </c>
      <c r="G629">
        <v>8107.9</v>
      </c>
      <c r="H629">
        <f t="shared" si="40"/>
        <v>-2.9268172706814477E-3</v>
      </c>
      <c r="I629" s="26">
        <f t="shared" si="38"/>
        <v>-2.9779091877962238E-2</v>
      </c>
      <c r="J629" s="26">
        <f t="shared" si="39"/>
        <v>-1.1647581815059935</v>
      </c>
    </row>
    <row r="630" spans="1:10" x14ac:dyDescent="0.25">
      <c r="A630" s="6" t="s">
        <v>4</v>
      </c>
      <c r="B630" s="6" t="s">
        <v>5</v>
      </c>
      <c r="C630" s="7">
        <v>42292</v>
      </c>
      <c r="D630" s="6">
        <v>278.20001200000002</v>
      </c>
      <c r="E630">
        <f t="shared" si="37"/>
        <v>-8.7296705946124931E-3</v>
      </c>
      <c r="F630" s="1">
        <v>42292</v>
      </c>
      <c r="G630">
        <v>8179.5</v>
      </c>
      <c r="H630">
        <f t="shared" si="40"/>
        <v>8.8308933262621903E-3</v>
      </c>
      <c r="I630" s="26">
        <f t="shared" si="38"/>
        <v>-1.80213812810186E-2</v>
      </c>
      <c r="J630" s="26">
        <f t="shared" si="39"/>
        <v>-0.70487546682507318</v>
      </c>
    </row>
    <row r="631" spans="1:10" x14ac:dyDescent="0.25">
      <c r="A631" s="6" t="s">
        <v>4</v>
      </c>
      <c r="B631" s="6" t="s">
        <v>5</v>
      </c>
      <c r="C631" s="7">
        <v>42293</v>
      </c>
      <c r="D631" s="6">
        <v>270.45001200000002</v>
      </c>
      <c r="E631">
        <f t="shared" si="37"/>
        <v>-2.7857655160705042E-2</v>
      </c>
      <c r="F631" s="1">
        <v>42293</v>
      </c>
      <c r="G631">
        <v>8238.15</v>
      </c>
      <c r="H631">
        <f t="shared" si="40"/>
        <v>7.1703649367320654E-3</v>
      </c>
      <c r="I631" s="26">
        <f t="shared" si="38"/>
        <v>-1.9681909670548725E-2</v>
      </c>
      <c r="J631" s="26">
        <f t="shared" si="39"/>
        <v>-0.76982419109290456</v>
      </c>
    </row>
    <row r="632" spans="1:10" x14ac:dyDescent="0.25">
      <c r="A632" s="6" t="s">
        <v>4</v>
      </c>
      <c r="B632" s="6" t="s">
        <v>5</v>
      </c>
      <c r="C632" s="7">
        <v>42296</v>
      </c>
      <c r="D632" s="6">
        <v>270.70001200000002</v>
      </c>
      <c r="E632">
        <f t="shared" si="37"/>
        <v>9.2438524277094203E-4</v>
      </c>
      <c r="F632" s="1">
        <v>42296</v>
      </c>
      <c r="G632">
        <v>8275.0499999999993</v>
      </c>
      <c r="H632">
        <f t="shared" si="40"/>
        <v>4.4791609766754448E-3</v>
      </c>
      <c r="I632" s="26">
        <f t="shared" si="38"/>
        <v>-2.2373113630605346E-2</v>
      </c>
      <c r="J632" s="26">
        <f t="shared" si="39"/>
        <v>-0.87508602524900292</v>
      </c>
    </row>
    <row r="633" spans="1:10" x14ac:dyDescent="0.25">
      <c r="A633" s="6" t="s">
        <v>4</v>
      </c>
      <c r="B633" s="6" t="s">
        <v>5</v>
      </c>
      <c r="C633" s="7">
        <v>42297</v>
      </c>
      <c r="D633" s="6">
        <v>271.10000600000001</v>
      </c>
      <c r="E633">
        <f t="shared" si="37"/>
        <v>1.4776283053876682E-3</v>
      </c>
      <c r="F633" s="1">
        <v>42297</v>
      </c>
      <c r="G633">
        <v>8261.65</v>
      </c>
      <c r="H633">
        <f t="shared" si="40"/>
        <v>-1.6193255629874947E-3</v>
      </c>
      <c r="I633" s="26">
        <f t="shared" si="38"/>
        <v>-2.8471600170268285E-2</v>
      </c>
      <c r="J633" s="26">
        <f t="shared" si="39"/>
        <v>-1.1136178824656864</v>
      </c>
    </row>
    <row r="634" spans="1:10" x14ac:dyDescent="0.25">
      <c r="A634" s="6" t="s">
        <v>4</v>
      </c>
      <c r="B634" s="6" t="s">
        <v>5</v>
      </c>
      <c r="C634" s="7">
        <v>42298</v>
      </c>
      <c r="D634" s="6">
        <v>270.70001200000002</v>
      </c>
      <c r="E634">
        <f t="shared" si="37"/>
        <v>-1.4754481414507303E-3</v>
      </c>
      <c r="F634" s="1">
        <v>42298</v>
      </c>
      <c r="G634">
        <v>8251.7000000000007</v>
      </c>
      <c r="H634">
        <f t="shared" si="40"/>
        <v>-1.2043599038931152E-3</v>
      </c>
      <c r="I634" s="26">
        <f t="shared" si="38"/>
        <v>-2.8056634511173906E-2</v>
      </c>
      <c r="J634" s="26">
        <f t="shared" si="39"/>
        <v>-1.0973872113473406</v>
      </c>
    </row>
    <row r="635" spans="1:10" x14ac:dyDescent="0.25">
      <c r="A635" s="6" t="s">
        <v>4</v>
      </c>
      <c r="B635" s="6" t="s">
        <v>5</v>
      </c>
      <c r="C635" s="7">
        <v>42300</v>
      </c>
      <c r="D635" s="6">
        <v>268.29998799999998</v>
      </c>
      <c r="E635">
        <f t="shared" si="37"/>
        <v>-8.865991479897084E-3</v>
      </c>
      <c r="F635" s="1">
        <v>42300</v>
      </c>
      <c r="G635">
        <v>8295.4500000000007</v>
      </c>
      <c r="H635">
        <f t="shared" si="40"/>
        <v>5.3019377825176406E-3</v>
      </c>
      <c r="I635" s="26">
        <f t="shared" si="38"/>
        <v>-2.155033682476315E-2</v>
      </c>
      <c r="J635" s="26">
        <f t="shared" si="39"/>
        <v>-0.84290451951049938</v>
      </c>
    </row>
    <row r="636" spans="1:10" x14ac:dyDescent="0.25">
      <c r="A636" s="6" t="s">
        <v>4</v>
      </c>
      <c r="B636" s="6" t="s">
        <v>5</v>
      </c>
      <c r="C636" s="7">
        <v>42303</v>
      </c>
      <c r="D636" s="6">
        <v>278.5</v>
      </c>
      <c r="E636">
        <f t="shared" si="37"/>
        <v>3.8017191413366902E-2</v>
      </c>
      <c r="F636" s="1">
        <v>42303</v>
      </c>
      <c r="G636">
        <v>8260.5499999999993</v>
      </c>
      <c r="H636">
        <f t="shared" si="40"/>
        <v>-4.2071255929456708E-3</v>
      </c>
      <c r="I636" s="26">
        <f t="shared" si="38"/>
        <v>-3.1059400200226461E-2</v>
      </c>
      <c r="J636" s="26">
        <f t="shared" si="39"/>
        <v>-1.2148352489773175</v>
      </c>
    </row>
    <row r="637" spans="1:10" x14ac:dyDescent="0.25">
      <c r="A637" s="6" t="s">
        <v>4</v>
      </c>
      <c r="B637" s="6" t="s">
        <v>5</v>
      </c>
      <c r="C637" s="7">
        <v>42304</v>
      </c>
      <c r="D637" s="6">
        <v>285.75</v>
      </c>
      <c r="E637">
        <f t="shared" si="37"/>
        <v>2.6032315978456122E-2</v>
      </c>
      <c r="F637" s="1">
        <v>42304</v>
      </c>
      <c r="G637">
        <v>8232.9</v>
      </c>
      <c r="H637">
        <f t="shared" si="40"/>
        <v>-3.3472347482915721E-3</v>
      </c>
      <c r="I637" s="26">
        <f t="shared" si="38"/>
        <v>-3.0199509355572363E-2</v>
      </c>
      <c r="J637" s="26">
        <f t="shared" si="39"/>
        <v>-1.1812020911692327</v>
      </c>
    </row>
    <row r="638" spans="1:10" x14ac:dyDescent="0.25">
      <c r="A638" s="6" t="s">
        <v>4</v>
      </c>
      <c r="B638" s="6" t="s">
        <v>5</v>
      </c>
      <c r="C638" s="7">
        <v>42305</v>
      </c>
      <c r="D638" s="6">
        <v>303.04998799999998</v>
      </c>
      <c r="E638">
        <f t="shared" si="37"/>
        <v>6.0542390201224761E-2</v>
      </c>
      <c r="F638" s="1">
        <v>42305</v>
      </c>
      <c r="G638">
        <v>8171.2</v>
      </c>
      <c r="H638">
        <f t="shared" si="40"/>
        <v>-7.494321563483064E-3</v>
      </c>
      <c r="I638" s="26">
        <f t="shared" si="38"/>
        <v>-3.4346596170763855E-2</v>
      </c>
      <c r="J638" s="26">
        <f t="shared" si="39"/>
        <v>-1.3434082899749318</v>
      </c>
    </row>
    <row r="639" spans="1:10" x14ac:dyDescent="0.25">
      <c r="A639" s="6" t="s">
        <v>4</v>
      </c>
      <c r="B639" s="6" t="s">
        <v>5</v>
      </c>
      <c r="C639" s="7">
        <v>42306</v>
      </c>
      <c r="D639" s="6">
        <v>283.10000600000001</v>
      </c>
      <c r="E639">
        <f t="shared" si="37"/>
        <v>-6.5830664213720302E-2</v>
      </c>
      <c r="F639" s="1">
        <v>42306</v>
      </c>
      <c r="G639">
        <v>8111.75</v>
      </c>
      <c r="H639">
        <f t="shared" si="40"/>
        <v>-7.2755531623261982E-3</v>
      </c>
      <c r="I639" s="26">
        <f t="shared" si="38"/>
        <v>-3.4127827769606989E-2</v>
      </c>
      <c r="J639" s="26">
        <f t="shared" si="39"/>
        <v>-1.3348515386090174</v>
      </c>
    </row>
    <row r="640" spans="1:10" x14ac:dyDescent="0.25">
      <c r="A640" s="6" t="s">
        <v>4</v>
      </c>
      <c r="B640" s="6" t="s">
        <v>5</v>
      </c>
      <c r="C640" s="7">
        <v>42307</v>
      </c>
      <c r="D640" s="6">
        <v>285.5</v>
      </c>
      <c r="E640">
        <f t="shared" si="37"/>
        <v>8.4775483897374659E-3</v>
      </c>
      <c r="F640" s="1">
        <v>42307</v>
      </c>
      <c r="G640">
        <v>8065.8</v>
      </c>
      <c r="H640">
        <f t="shared" si="40"/>
        <v>-5.6646223071470381E-3</v>
      </c>
      <c r="I640" s="26">
        <f t="shared" si="38"/>
        <v>-3.2516896914427829E-2</v>
      </c>
      <c r="J640" s="26">
        <f t="shared" si="39"/>
        <v>-1.2718427369605376</v>
      </c>
    </row>
    <row r="641" spans="1:10" x14ac:dyDescent="0.25">
      <c r="A641" s="6" t="s">
        <v>4</v>
      </c>
      <c r="B641" s="6" t="s">
        <v>5</v>
      </c>
      <c r="C641" s="7">
        <v>42310</v>
      </c>
      <c r="D641" s="6">
        <v>289.95001200000002</v>
      </c>
      <c r="E641">
        <f t="shared" si="37"/>
        <v>1.5586732049036822E-2</v>
      </c>
      <c r="F641" s="1">
        <v>42310</v>
      </c>
      <c r="G641">
        <v>8050.8</v>
      </c>
      <c r="H641">
        <f t="shared" si="40"/>
        <v>-1.859703935133572E-3</v>
      </c>
      <c r="I641" s="26">
        <f t="shared" si="38"/>
        <v>-2.8711978542414363E-2</v>
      </c>
      <c r="J641" s="26">
        <f t="shared" si="39"/>
        <v>-1.1230198708393289</v>
      </c>
    </row>
    <row r="642" spans="1:10" x14ac:dyDescent="0.25">
      <c r="A642" s="6" t="s">
        <v>4</v>
      </c>
      <c r="B642" s="6" t="s">
        <v>5</v>
      </c>
      <c r="C642" s="7">
        <v>42311</v>
      </c>
      <c r="D642" s="6">
        <v>282</v>
      </c>
      <c r="E642">
        <f t="shared" si="37"/>
        <v>-2.7418560686246929E-2</v>
      </c>
      <c r="F642" s="1">
        <v>42311</v>
      </c>
      <c r="G642">
        <v>8060.7</v>
      </c>
      <c r="H642">
        <f t="shared" si="40"/>
        <v>1.2296914592337949E-3</v>
      </c>
      <c r="I642" s="26">
        <f t="shared" si="38"/>
        <v>-2.5622583148046996E-2</v>
      </c>
      <c r="J642" s="26">
        <f t="shared" si="39"/>
        <v>-1.0021834606410955</v>
      </c>
    </row>
    <row r="643" spans="1:10" x14ac:dyDescent="0.25">
      <c r="A643" s="6" t="s">
        <v>4</v>
      </c>
      <c r="B643" s="6" t="s">
        <v>5</v>
      </c>
      <c r="C643" s="7">
        <v>42312</v>
      </c>
      <c r="D643" s="6">
        <v>270.60000600000001</v>
      </c>
      <c r="E643">
        <f t="shared" ref="E643:E706" si="41">(D643/D642)-1</f>
        <v>-4.0425510638297801E-2</v>
      </c>
      <c r="F643" s="1">
        <v>42312</v>
      </c>
      <c r="G643">
        <v>8040.2</v>
      </c>
      <c r="H643">
        <f t="shared" si="40"/>
        <v>-2.5432034438696016E-3</v>
      </c>
      <c r="I643" s="26">
        <f t="shared" si="38"/>
        <v>-2.9395478051150392E-2</v>
      </c>
      <c r="J643" s="26">
        <f t="shared" si="39"/>
        <v>-1.1497537836167289</v>
      </c>
    </row>
    <row r="644" spans="1:10" x14ac:dyDescent="0.25">
      <c r="A644" s="6" t="s">
        <v>4</v>
      </c>
      <c r="B644" s="6" t="s">
        <v>5</v>
      </c>
      <c r="C644" s="7">
        <v>42313</v>
      </c>
      <c r="D644" s="6">
        <v>271.5</v>
      </c>
      <c r="E644">
        <f t="shared" si="41"/>
        <v>3.3259201036381913E-3</v>
      </c>
      <c r="F644" s="1">
        <v>42313</v>
      </c>
      <c r="G644">
        <v>7955.45</v>
      </c>
      <c r="H644">
        <f t="shared" si="40"/>
        <v>-1.0540782567597828E-2</v>
      </c>
      <c r="I644" s="26">
        <f t="shared" ref="I644:I707" si="42">H644-$M$3</f>
        <v>-3.7393057174878619E-2</v>
      </c>
      <c r="J644" s="26">
        <f t="shared" ref="J644:J707" si="43">I644/$E$1238</f>
        <v>-1.4625653950244513</v>
      </c>
    </row>
    <row r="645" spans="1:10" x14ac:dyDescent="0.25">
      <c r="A645" s="6" t="s">
        <v>4</v>
      </c>
      <c r="B645" s="6" t="s">
        <v>5</v>
      </c>
      <c r="C645" s="7">
        <v>42314</v>
      </c>
      <c r="D645" s="6">
        <v>265.25</v>
      </c>
      <c r="E645">
        <f t="shared" si="41"/>
        <v>-2.3020257826887658E-2</v>
      </c>
      <c r="F645" s="1">
        <v>42314</v>
      </c>
      <c r="G645">
        <v>7954.3</v>
      </c>
      <c r="H645">
        <f t="shared" si="40"/>
        <v>-1.4455499060384014E-4</v>
      </c>
      <c r="I645" s="26">
        <f t="shared" si="42"/>
        <v>-2.6996829597884631E-2</v>
      </c>
      <c r="J645" s="26">
        <f t="shared" si="43"/>
        <v>-1.0559347571014994</v>
      </c>
    </row>
    <row r="646" spans="1:10" x14ac:dyDescent="0.25">
      <c r="A646" s="6" t="s">
        <v>4</v>
      </c>
      <c r="B646" s="6" t="s">
        <v>5</v>
      </c>
      <c r="C646" s="7">
        <v>42317</v>
      </c>
      <c r="D646" s="6">
        <v>264.20001200000002</v>
      </c>
      <c r="E646">
        <f t="shared" si="41"/>
        <v>-3.958484448633337E-3</v>
      </c>
      <c r="F646" s="1">
        <v>42317</v>
      </c>
      <c r="G646">
        <v>7915.2</v>
      </c>
      <c r="H646">
        <f t="shared" si="40"/>
        <v>-4.9155802521906322E-3</v>
      </c>
      <c r="I646" s="26">
        <f t="shared" si="42"/>
        <v>-3.1767854859471423E-2</v>
      </c>
      <c r="J646" s="26">
        <f t="shared" si="43"/>
        <v>-1.2425452397306713</v>
      </c>
    </row>
    <row r="647" spans="1:10" x14ac:dyDescent="0.25">
      <c r="A647" s="6" t="s">
        <v>4</v>
      </c>
      <c r="B647" s="6" t="s">
        <v>5</v>
      </c>
      <c r="C647" s="7">
        <v>42318</v>
      </c>
      <c r="D647" s="6">
        <v>261.89999399999999</v>
      </c>
      <c r="E647">
        <f t="shared" si="41"/>
        <v>-8.7055938513735942E-3</v>
      </c>
      <c r="F647" s="1">
        <v>42318</v>
      </c>
      <c r="G647">
        <v>7783.35</v>
      </c>
      <c r="H647">
        <f t="shared" si="40"/>
        <v>-1.6657822922983567E-2</v>
      </c>
      <c r="I647" s="26">
        <f t="shared" si="42"/>
        <v>-4.3510097530264358E-2</v>
      </c>
      <c r="J647" s="26">
        <f t="shared" si="43"/>
        <v>-1.7018229529693452</v>
      </c>
    </row>
    <row r="648" spans="1:10" x14ac:dyDescent="0.25">
      <c r="A648" s="6" t="s">
        <v>4</v>
      </c>
      <c r="B648" s="6" t="s">
        <v>5</v>
      </c>
      <c r="C648" s="7">
        <v>42319</v>
      </c>
      <c r="D648" s="6">
        <v>262.10000600000001</v>
      </c>
      <c r="E648">
        <f t="shared" si="41"/>
        <v>7.6369608469728512E-4</v>
      </c>
      <c r="F648" s="1">
        <v>42319</v>
      </c>
      <c r="G648">
        <v>7825</v>
      </c>
      <c r="H648">
        <f t="shared" si="40"/>
        <v>5.3511662715926001E-3</v>
      </c>
      <c r="I648" s="26">
        <f t="shared" si="42"/>
        <v>-2.150110833568819E-2</v>
      </c>
      <c r="J648" s="26">
        <f t="shared" si="43"/>
        <v>-0.8409790314651211</v>
      </c>
    </row>
    <row r="649" spans="1:10" x14ac:dyDescent="0.25">
      <c r="A649" s="6" t="s">
        <v>4</v>
      </c>
      <c r="B649" s="6" t="s">
        <v>5</v>
      </c>
      <c r="C649" s="7">
        <v>42321</v>
      </c>
      <c r="D649" s="6">
        <v>264.64999399999999</v>
      </c>
      <c r="E649">
        <f t="shared" si="41"/>
        <v>9.7290650195558381E-3</v>
      </c>
      <c r="F649" s="1">
        <v>42321</v>
      </c>
      <c r="G649">
        <v>7762.25</v>
      </c>
      <c r="H649">
        <f t="shared" si="40"/>
        <v>-8.0191693290734278E-3</v>
      </c>
      <c r="I649" s="26">
        <f t="shared" si="42"/>
        <v>-3.4871443936354218E-2</v>
      </c>
      <c r="J649" s="26">
        <f t="shared" si="43"/>
        <v>-1.3639368115135257</v>
      </c>
    </row>
    <row r="650" spans="1:10" x14ac:dyDescent="0.25">
      <c r="A650" s="6" t="s">
        <v>4</v>
      </c>
      <c r="B650" s="6" t="s">
        <v>5</v>
      </c>
      <c r="C650" s="7">
        <v>42324</v>
      </c>
      <c r="D650" s="6">
        <v>259.35000600000001</v>
      </c>
      <c r="E650">
        <f t="shared" si="41"/>
        <v>-2.002640513946119E-2</v>
      </c>
      <c r="F650" s="1">
        <v>42324</v>
      </c>
      <c r="G650">
        <v>7806.6</v>
      </c>
      <c r="H650">
        <f t="shared" si="40"/>
        <v>5.7135495507101286E-3</v>
      </c>
      <c r="I650" s="26">
        <f t="shared" si="42"/>
        <v>-2.1138725056570662E-2</v>
      </c>
      <c r="J650" s="26">
        <f t="shared" si="43"/>
        <v>-0.82680503009117479</v>
      </c>
    </row>
    <row r="651" spans="1:10" x14ac:dyDescent="0.25">
      <c r="A651" s="6" t="s">
        <v>4</v>
      </c>
      <c r="B651" s="6" t="s">
        <v>5</v>
      </c>
      <c r="C651" s="7">
        <v>42325</v>
      </c>
      <c r="D651" s="6">
        <v>260.14999399999999</v>
      </c>
      <c r="E651">
        <f t="shared" si="41"/>
        <v>3.0845883227008652E-3</v>
      </c>
      <c r="F651" s="1">
        <v>42325</v>
      </c>
      <c r="G651">
        <v>7837.55</v>
      </c>
      <c r="H651">
        <f t="shared" si="40"/>
        <v>3.9645940614352337E-3</v>
      </c>
      <c r="I651" s="26">
        <f t="shared" si="42"/>
        <v>-2.2887680545845557E-2</v>
      </c>
      <c r="J651" s="26">
        <f t="shared" si="43"/>
        <v>-0.89521242893231601</v>
      </c>
    </row>
    <row r="652" spans="1:10" x14ac:dyDescent="0.25">
      <c r="A652" s="6" t="s">
        <v>4</v>
      </c>
      <c r="B652" s="6" t="s">
        <v>5</v>
      </c>
      <c r="C652" s="7">
        <v>42326</v>
      </c>
      <c r="D652" s="6">
        <v>256.60000600000001</v>
      </c>
      <c r="E652">
        <f t="shared" si="41"/>
        <v>-1.3645927664330371E-2</v>
      </c>
      <c r="F652" s="1">
        <v>42326</v>
      </c>
      <c r="G652">
        <v>7731.8</v>
      </c>
      <c r="H652">
        <f t="shared" si="40"/>
        <v>-1.3492736888440882E-2</v>
      </c>
      <c r="I652" s="26">
        <f t="shared" si="42"/>
        <v>-4.0345011495721672E-2</v>
      </c>
      <c r="J652" s="26">
        <f t="shared" si="43"/>
        <v>-1.5780260330024147</v>
      </c>
    </row>
    <row r="653" spans="1:10" x14ac:dyDescent="0.25">
      <c r="A653" s="6" t="s">
        <v>4</v>
      </c>
      <c r="B653" s="6" t="s">
        <v>5</v>
      </c>
      <c r="C653" s="7">
        <v>42327</v>
      </c>
      <c r="D653" s="6">
        <v>259.60000600000001</v>
      </c>
      <c r="E653">
        <f t="shared" si="41"/>
        <v>1.1691348128807233E-2</v>
      </c>
      <c r="F653" s="1">
        <v>42327</v>
      </c>
      <c r="G653">
        <v>7842.75</v>
      </c>
      <c r="H653">
        <f t="shared" si="40"/>
        <v>1.4349827983134666E-2</v>
      </c>
      <c r="I653" s="26">
        <f t="shared" si="42"/>
        <v>-1.2502446624146124E-2</v>
      </c>
      <c r="J653" s="26">
        <f t="shared" si="43"/>
        <v>-0.48901178900935233</v>
      </c>
    </row>
    <row r="654" spans="1:10" x14ac:dyDescent="0.25">
      <c r="A654" s="6" t="s">
        <v>4</v>
      </c>
      <c r="B654" s="6" t="s">
        <v>5</v>
      </c>
      <c r="C654" s="7">
        <v>42328</v>
      </c>
      <c r="D654" s="6">
        <v>261.14999399999999</v>
      </c>
      <c r="E654">
        <f t="shared" si="41"/>
        <v>5.9706778281045647E-3</v>
      </c>
      <c r="F654" s="1">
        <v>42328</v>
      </c>
      <c r="G654">
        <v>7856.55</v>
      </c>
      <c r="H654">
        <f t="shared" si="40"/>
        <v>1.759586879602093E-3</v>
      </c>
      <c r="I654" s="26">
        <f t="shared" si="42"/>
        <v>-2.5092687727678697E-2</v>
      </c>
      <c r="J654" s="26">
        <f t="shared" si="43"/>
        <v>-0.98145750873007409</v>
      </c>
    </row>
    <row r="655" spans="1:10" x14ac:dyDescent="0.25">
      <c r="A655" s="6" t="s">
        <v>4</v>
      </c>
      <c r="B655" s="6" t="s">
        <v>5</v>
      </c>
      <c r="C655" s="7">
        <v>42331</v>
      </c>
      <c r="D655" s="6">
        <v>259.60000600000001</v>
      </c>
      <c r="E655">
        <f t="shared" si="41"/>
        <v>-5.935240419725929E-3</v>
      </c>
      <c r="F655" s="1">
        <v>42331</v>
      </c>
      <c r="G655">
        <v>7849.25</v>
      </c>
      <c r="H655">
        <f t="shared" si="40"/>
        <v>-9.2916101851325816E-4</v>
      </c>
      <c r="I655" s="26">
        <f t="shared" si="42"/>
        <v>-2.7781435625794049E-2</v>
      </c>
      <c r="J655" s="26">
        <f t="shared" si="43"/>
        <v>-1.0866232782293959</v>
      </c>
    </row>
    <row r="656" spans="1:10" x14ac:dyDescent="0.25">
      <c r="A656" s="6" t="s">
        <v>4</v>
      </c>
      <c r="B656" s="6" t="s">
        <v>5</v>
      </c>
      <c r="C656" s="7">
        <v>42332</v>
      </c>
      <c r="D656" s="6">
        <v>258.39999399999999</v>
      </c>
      <c r="E656">
        <f t="shared" si="41"/>
        <v>-4.6225422660429727E-3</v>
      </c>
      <c r="F656" s="1">
        <v>42332</v>
      </c>
      <c r="G656">
        <v>7831.6</v>
      </c>
      <c r="H656">
        <f t="shared" si="40"/>
        <v>-2.2486224798546894E-3</v>
      </c>
      <c r="I656" s="26">
        <f t="shared" si="42"/>
        <v>-2.910089708713548E-2</v>
      </c>
      <c r="J656" s="26">
        <f t="shared" si="43"/>
        <v>-1.1382317536851776</v>
      </c>
    </row>
    <row r="657" spans="1:10" x14ac:dyDescent="0.25">
      <c r="A657" s="6" t="s">
        <v>4</v>
      </c>
      <c r="B657" s="6" t="s">
        <v>5</v>
      </c>
      <c r="C657" s="7">
        <v>42334</v>
      </c>
      <c r="D657" s="6">
        <v>258.95001200000002</v>
      </c>
      <c r="E657">
        <f t="shared" si="41"/>
        <v>2.1285526810035371E-3</v>
      </c>
      <c r="F657" s="1">
        <v>42334</v>
      </c>
      <c r="G657">
        <v>7883.8</v>
      </c>
      <c r="H657">
        <f t="shared" si="40"/>
        <v>6.6653046631595103E-3</v>
      </c>
      <c r="I657" s="26">
        <f t="shared" si="42"/>
        <v>-2.018696994412128E-2</v>
      </c>
      <c r="J657" s="26">
        <f t="shared" si="43"/>
        <v>-0.78957875876770445</v>
      </c>
    </row>
    <row r="658" spans="1:10" x14ac:dyDescent="0.25">
      <c r="A658" s="6" t="s">
        <v>4</v>
      </c>
      <c r="B658" s="6" t="s">
        <v>5</v>
      </c>
      <c r="C658" s="7">
        <v>42335</v>
      </c>
      <c r="D658" s="6">
        <v>256.35000600000001</v>
      </c>
      <c r="E658">
        <f t="shared" si="41"/>
        <v>-1.0040571073617111E-2</v>
      </c>
      <c r="F658" s="1">
        <v>42335</v>
      </c>
      <c r="G658">
        <v>7942.7</v>
      </c>
      <c r="H658">
        <f t="shared" si="40"/>
        <v>7.4710165148785812E-3</v>
      </c>
      <c r="I658" s="26">
        <f t="shared" si="42"/>
        <v>-1.9381258092402209E-2</v>
      </c>
      <c r="J658" s="26">
        <f t="shared" si="43"/>
        <v>-0.75806471948564591</v>
      </c>
    </row>
    <row r="659" spans="1:10" x14ac:dyDescent="0.25">
      <c r="A659" s="6" t="s">
        <v>4</v>
      </c>
      <c r="B659" s="6" t="s">
        <v>5</v>
      </c>
      <c r="C659" s="7">
        <v>42338</v>
      </c>
      <c r="D659" s="6">
        <v>257.45001200000002</v>
      </c>
      <c r="E659">
        <f t="shared" si="41"/>
        <v>4.2910316920374836E-3</v>
      </c>
      <c r="F659" s="1">
        <v>42338</v>
      </c>
      <c r="G659">
        <v>7935.25</v>
      </c>
      <c r="H659">
        <f t="shared" si="40"/>
        <v>-9.3796819721247982E-4</v>
      </c>
      <c r="I659" s="26">
        <f t="shared" si="42"/>
        <v>-2.779024280449327E-2</v>
      </c>
      <c r="J659" s="26">
        <f t="shared" si="43"/>
        <v>-1.0869677559417432</v>
      </c>
    </row>
    <row r="660" spans="1:10" x14ac:dyDescent="0.25">
      <c r="A660" s="6" t="s">
        <v>4</v>
      </c>
      <c r="B660" s="6" t="s">
        <v>5</v>
      </c>
      <c r="C660" s="7">
        <v>42339</v>
      </c>
      <c r="D660" s="6">
        <v>257.10000600000001</v>
      </c>
      <c r="E660">
        <f t="shared" si="41"/>
        <v>-1.3595105212114156E-3</v>
      </c>
      <c r="F660" s="1">
        <v>42339</v>
      </c>
      <c r="G660">
        <v>7954.9</v>
      </c>
      <c r="H660">
        <f t="shared" si="40"/>
        <v>2.4762924923600327E-3</v>
      </c>
      <c r="I660" s="26">
        <f t="shared" si="42"/>
        <v>-2.4375982114920758E-2</v>
      </c>
      <c r="J660" s="26">
        <f t="shared" si="43"/>
        <v>-0.95342479605998576</v>
      </c>
    </row>
    <row r="661" spans="1:10" x14ac:dyDescent="0.25">
      <c r="A661" s="6" t="s">
        <v>4</v>
      </c>
      <c r="B661" s="6" t="s">
        <v>5</v>
      </c>
      <c r="C661" s="7">
        <v>42340</v>
      </c>
      <c r="D661" s="6">
        <v>254.5</v>
      </c>
      <c r="E661">
        <f t="shared" si="41"/>
        <v>-1.0112819678425033E-2</v>
      </c>
      <c r="F661" s="1">
        <v>42340</v>
      </c>
      <c r="G661">
        <v>7931.35</v>
      </c>
      <c r="H661">
        <f t="shared" si="40"/>
        <v>-2.9604394775546439E-3</v>
      </c>
      <c r="I661" s="26">
        <f t="shared" si="42"/>
        <v>-2.9812714084835434E-2</v>
      </c>
      <c r="J661" s="26">
        <f t="shared" si="43"/>
        <v>-1.1660732565491256</v>
      </c>
    </row>
    <row r="662" spans="1:10" x14ac:dyDescent="0.25">
      <c r="A662" s="6" t="s">
        <v>4</v>
      </c>
      <c r="B662" s="6" t="s">
        <v>5</v>
      </c>
      <c r="C662" s="7">
        <v>42341</v>
      </c>
      <c r="D662" s="6">
        <v>253.699997</v>
      </c>
      <c r="E662">
        <f t="shared" si="41"/>
        <v>-3.1434302554027571E-3</v>
      </c>
      <c r="F662" s="1">
        <v>42341</v>
      </c>
      <c r="G662">
        <v>7864.15</v>
      </c>
      <c r="H662">
        <f t="shared" si="40"/>
        <v>-8.4727064118972351E-3</v>
      </c>
      <c r="I662" s="26">
        <f t="shared" si="42"/>
        <v>-3.5324981019178026E-2</v>
      </c>
      <c r="J662" s="26">
        <f t="shared" si="43"/>
        <v>-1.3816761378167004</v>
      </c>
    </row>
    <row r="663" spans="1:10" x14ac:dyDescent="0.25">
      <c r="A663" s="6" t="s">
        <v>4</v>
      </c>
      <c r="B663" s="6" t="s">
        <v>5</v>
      </c>
      <c r="C663" s="7">
        <v>42342</v>
      </c>
      <c r="D663" s="6">
        <v>254.949997</v>
      </c>
      <c r="E663">
        <f t="shared" si="41"/>
        <v>4.9270792856965784E-3</v>
      </c>
      <c r="F663" s="1">
        <v>42342</v>
      </c>
      <c r="G663">
        <v>7781.9</v>
      </c>
      <c r="H663">
        <f t="shared" si="40"/>
        <v>-1.0458854421647623E-2</v>
      </c>
      <c r="I663" s="26">
        <f t="shared" si="42"/>
        <v>-3.7311129028928414E-2</v>
      </c>
      <c r="J663" s="26">
        <f t="shared" si="43"/>
        <v>-1.4593609158992251</v>
      </c>
    </row>
    <row r="664" spans="1:10" x14ac:dyDescent="0.25">
      <c r="A664" s="6" t="s">
        <v>4</v>
      </c>
      <c r="B664" s="6" t="s">
        <v>5</v>
      </c>
      <c r="C664" s="7">
        <v>42345</v>
      </c>
      <c r="D664" s="6">
        <v>251.199997</v>
      </c>
      <c r="E664">
        <f t="shared" si="41"/>
        <v>-1.4708766597867462E-2</v>
      </c>
      <c r="F664" s="1">
        <v>42345</v>
      </c>
      <c r="G664">
        <v>7765.4</v>
      </c>
      <c r="H664">
        <f t="shared" si="40"/>
        <v>-2.1203048098793476E-3</v>
      </c>
      <c r="I664" s="26">
        <f t="shared" si="42"/>
        <v>-2.8972579417160138E-2</v>
      </c>
      <c r="J664" s="26">
        <f t="shared" si="43"/>
        <v>-1.1332128277707116</v>
      </c>
    </row>
    <row r="665" spans="1:10" x14ac:dyDescent="0.25">
      <c r="A665" s="6" t="s">
        <v>4</v>
      </c>
      <c r="B665" s="6" t="s">
        <v>5</v>
      </c>
      <c r="C665" s="7">
        <v>42346</v>
      </c>
      <c r="D665" s="6">
        <v>254.85000600000001</v>
      </c>
      <c r="E665">
        <f t="shared" si="41"/>
        <v>1.453029077862622E-2</v>
      </c>
      <c r="F665" s="1">
        <v>42346</v>
      </c>
      <c r="G665">
        <v>7701.7</v>
      </c>
      <c r="H665">
        <f t="shared" si="40"/>
        <v>-8.2030545754242512E-3</v>
      </c>
      <c r="I665" s="26">
        <f t="shared" si="42"/>
        <v>-3.5055329182705042E-2</v>
      </c>
      <c r="J665" s="26">
        <f t="shared" si="43"/>
        <v>-1.3711291680173139</v>
      </c>
    </row>
    <row r="666" spans="1:10" x14ac:dyDescent="0.25">
      <c r="A666" s="6" t="s">
        <v>4</v>
      </c>
      <c r="B666" s="6" t="s">
        <v>5</v>
      </c>
      <c r="C666" s="7">
        <v>42347</v>
      </c>
      <c r="D666" s="6">
        <v>251.699997</v>
      </c>
      <c r="E666">
        <f t="shared" si="41"/>
        <v>-1.2360246913237338E-2</v>
      </c>
      <c r="F666" s="1">
        <v>42347</v>
      </c>
      <c r="G666">
        <v>7612.5</v>
      </c>
      <c r="H666">
        <f t="shared" si="40"/>
        <v>-1.1581858550709589E-2</v>
      </c>
      <c r="I666" s="26">
        <f t="shared" si="42"/>
        <v>-3.843413315799038E-2</v>
      </c>
      <c r="J666" s="26">
        <f t="shared" si="43"/>
        <v>-1.5032852992400729</v>
      </c>
    </row>
    <row r="667" spans="1:10" x14ac:dyDescent="0.25">
      <c r="A667" s="6" t="s">
        <v>4</v>
      </c>
      <c r="B667" s="6" t="s">
        <v>5</v>
      </c>
      <c r="C667" s="7">
        <v>42348</v>
      </c>
      <c r="D667" s="6">
        <v>251.800003</v>
      </c>
      <c r="E667">
        <f t="shared" si="41"/>
        <v>3.9732221371457932E-4</v>
      </c>
      <c r="F667" s="1">
        <v>42348</v>
      </c>
      <c r="G667">
        <v>7683.3</v>
      </c>
      <c r="H667">
        <f t="shared" si="40"/>
        <v>9.3004926108375408E-3</v>
      </c>
      <c r="I667" s="26">
        <f t="shared" si="42"/>
        <v>-1.755178199644325E-2</v>
      </c>
      <c r="J667" s="26">
        <f t="shared" si="43"/>
        <v>-0.68650789500723408</v>
      </c>
    </row>
    <row r="668" spans="1:10" x14ac:dyDescent="0.25">
      <c r="A668" s="6" t="s">
        <v>4</v>
      </c>
      <c r="B668" s="6" t="s">
        <v>5</v>
      </c>
      <c r="C668" s="7">
        <v>42349</v>
      </c>
      <c r="D668" s="6">
        <v>250.14999399999999</v>
      </c>
      <c r="E668">
        <f t="shared" si="41"/>
        <v>-6.5528553627539621E-3</v>
      </c>
      <c r="F668" s="1">
        <v>42349</v>
      </c>
      <c r="G668">
        <v>7610.45</v>
      </c>
      <c r="H668">
        <f t="shared" si="40"/>
        <v>-9.4816029570627958E-3</v>
      </c>
      <c r="I668" s="26">
        <f t="shared" si="42"/>
        <v>-3.6333877564343586E-2</v>
      </c>
      <c r="J668" s="26">
        <f t="shared" si="43"/>
        <v>-1.4211373984249984</v>
      </c>
    </row>
    <row r="669" spans="1:10" x14ac:dyDescent="0.25">
      <c r="A669" s="6" t="s">
        <v>4</v>
      </c>
      <c r="B669" s="6" t="s">
        <v>5</v>
      </c>
      <c r="C669" s="7">
        <v>42352</v>
      </c>
      <c r="D669" s="6">
        <v>255.39999399999999</v>
      </c>
      <c r="E669">
        <f t="shared" si="41"/>
        <v>2.0987408058862567E-2</v>
      </c>
      <c r="F669" s="1">
        <v>42352</v>
      </c>
      <c r="G669">
        <v>7650.05</v>
      </c>
      <c r="H669">
        <f t="shared" si="40"/>
        <v>5.2033716797299512E-3</v>
      </c>
      <c r="I669" s="26">
        <f t="shared" si="42"/>
        <v>-2.1648902927550839E-2</v>
      </c>
      <c r="J669" s="26">
        <f t="shared" si="43"/>
        <v>-0.84675976382458418</v>
      </c>
    </row>
    <row r="670" spans="1:10" x14ac:dyDescent="0.25">
      <c r="A670" s="6" t="s">
        <v>4</v>
      </c>
      <c r="B670" s="6" t="s">
        <v>5</v>
      </c>
      <c r="C670" s="7">
        <v>42353</v>
      </c>
      <c r="D670" s="6">
        <v>258</v>
      </c>
      <c r="E670">
        <f t="shared" si="41"/>
        <v>1.0180133363667965E-2</v>
      </c>
      <c r="F670" s="1">
        <v>42353</v>
      </c>
      <c r="G670">
        <v>7700.9</v>
      </c>
      <c r="H670">
        <f t="shared" si="40"/>
        <v>6.6470153789843778E-3</v>
      </c>
      <c r="I670" s="26">
        <f t="shared" si="42"/>
        <v>-2.0205259228296413E-2</v>
      </c>
      <c r="J670" s="26">
        <f t="shared" si="43"/>
        <v>-0.79029411279744355</v>
      </c>
    </row>
    <row r="671" spans="1:10" x14ac:dyDescent="0.25">
      <c r="A671" s="6" t="s">
        <v>4</v>
      </c>
      <c r="B671" s="6" t="s">
        <v>5</v>
      </c>
      <c r="C671" s="7">
        <v>42354</v>
      </c>
      <c r="D671" s="6">
        <v>255.800003</v>
      </c>
      <c r="E671">
        <f t="shared" si="41"/>
        <v>-8.5271201550387588E-3</v>
      </c>
      <c r="F671" s="1">
        <v>42354</v>
      </c>
      <c r="G671">
        <v>7750.9</v>
      </c>
      <c r="H671">
        <f t="shared" si="40"/>
        <v>6.4927476009297713E-3</v>
      </c>
      <c r="I671" s="26">
        <f t="shared" si="42"/>
        <v>-2.0359527006351019E-2</v>
      </c>
      <c r="J671" s="26">
        <f t="shared" si="43"/>
        <v>-0.79632803274934205</v>
      </c>
    </row>
    <row r="672" spans="1:10" x14ac:dyDescent="0.25">
      <c r="A672" s="6" t="s">
        <v>4</v>
      </c>
      <c r="B672" s="6" t="s">
        <v>5</v>
      </c>
      <c r="C672" s="7">
        <v>42355</v>
      </c>
      <c r="D672" s="6">
        <v>263.79998799999998</v>
      </c>
      <c r="E672">
        <f t="shared" si="41"/>
        <v>3.1274374144553807E-2</v>
      </c>
      <c r="F672" s="1">
        <v>42355</v>
      </c>
      <c r="G672">
        <v>7844.35</v>
      </c>
      <c r="H672">
        <f t="shared" si="40"/>
        <v>1.2056664387361637E-2</v>
      </c>
      <c r="I672" s="26">
        <f t="shared" si="42"/>
        <v>-1.4795610219919153E-2</v>
      </c>
      <c r="J672" s="26">
        <f t="shared" si="43"/>
        <v>-0.5787049559687174</v>
      </c>
    </row>
    <row r="673" spans="1:10" x14ac:dyDescent="0.25">
      <c r="A673" s="6" t="s">
        <v>4</v>
      </c>
      <c r="B673" s="6" t="s">
        <v>5</v>
      </c>
      <c r="C673" s="7">
        <v>42356</v>
      </c>
      <c r="D673" s="6">
        <v>265.35000600000001</v>
      </c>
      <c r="E673">
        <f t="shared" si="41"/>
        <v>5.8757318821409665E-3</v>
      </c>
      <c r="F673" s="1">
        <v>42356</v>
      </c>
      <c r="G673">
        <v>7761.95</v>
      </c>
      <c r="H673">
        <f t="shared" si="40"/>
        <v>-1.0504375760898021E-2</v>
      </c>
      <c r="I673" s="26">
        <f t="shared" si="42"/>
        <v>-3.7356650368178812E-2</v>
      </c>
      <c r="J673" s="26">
        <f t="shared" si="43"/>
        <v>-1.4611414051277851</v>
      </c>
    </row>
    <row r="674" spans="1:10" x14ac:dyDescent="0.25">
      <c r="A674" s="6" t="s">
        <v>4</v>
      </c>
      <c r="B674" s="6" t="s">
        <v>5</v>
      </c>
      <c r="C674" s="7">
        <v>42359</v>
      </c>
      <c r="D674" s="6">
        <v>270.14999399999999</v>
      </c>
      <c r="E674">
        <f t="shared" si="41"/>
        <v>1.8089270365420518E-2</v>
      </c>
      <c r="F674" s="1">
        <v>42359</v>
      </c>
      <c r="G674">
        <v>7834.45</v>
      </c>
      <c r="H674">
        <f t="shared" si="40"/>
        <v>9.3404363594200568E-3</v>
      </c>
      <c r="I674" s="26">
        <f t="shared" si="42"/>
        <v>-1.7511838247860734E-2</v>
      </c>
      <c r="J674" s="26">
        <f t="shared" si="43"/>
        <v>-0.68494556368591086</v>
      </c>
    </row>
    <row r="675" spans="1:10" x14ac:dyDescent="0.25">
      <c r="A675" s="6" t="s">
        <v>4</v>
      </c>
      <c r="B675" s="6" t="s">
        <v>5</v>
      </c>
      <c r="C675" s="7">
        <v>42360</v>
      </c>
      <c r="D675" s="6">
        <v>260.64999399999999</v>
      </c>
      <c r="E675">
        <f t="shared" si="41"/>
        <v>-3.5165649494702578E-2</v>
      </c>
      <c r="F675" s="1">
        <v>42360</v>
      </c>
      <c r="G675">
        <v>7786.1</v>
      </c>
      <c r="H675">
        <f t="shared" si="40"/>
        <v>-6.1714606641180003E-3</v>
      </c>
      <c r="I675" s="26">
        <f t="shared" si="42"/>
        <v>-3.3023735271398791E-2</v>
      </c>
      <c r="J675" s="26">
        <f t="shared" si="43"/>
        <v>-1.2916668513224623</v>
      </c>
    </row>
    <row r="676" spans="1:10" x14ac:dyDescent="0.25">
      <c r="A676" s="6" t="s">
        <v>4</v>
      </c>
      <c r="B676" s="6" t="s">
        <v>5</v>
      </c>
      <c r="C676" s="7">
        <v>42361</v>
      </c>
      <c r="D676" s="6">
        <v>259.75</v>
      </c>
      <c r="E676">
        <f t="shared" si="41"/>
        <v>-3.4528832561568912E-3</v>
      </c>
      <c r="F676" s="1">
        <v>42361</v>
      </c>
      <c r="G676">
        <v>7865.95</v>
      </c>
      <c r="H676">
        <f t="shared" si="40"/>
        <v>1.0255455234327693E-2</v>
      </c>
      <c r="I676" s="26">
        <f t="shared" si="42"/>
        <v>-1.6596819372953098E-2</v>
      </c>
      <c r="J676" s="26">
        <f t="shared" si="43"/>
        <v>-0.64915616738233195</v>
      </c>
    </row>
    <row r="677" spans="1:10" x14ac:dyDescent="0.25">
      <c r="A677" s="6" t="s">
        <v>4</v>
      </c>
      <c r="B677" s="6" t="s">
        <v>5</v>
      </c>
      <c r="C677" s="7">
        <v>42362</v>
      </c>
      <c r="D677" s="6">
        <v>268.60000600000001</v>
      </c>
      <c r="E677">
        <f t="shared" si="41"/>
        <v>3.4071245428296537E-2</v>
      </c>
      <c r="F677" s="1">
        <v>42362</v>
      </c>
      <c r="G677">
        <v>7861.05</v>
      </c>
      <c r="H677">
        <f t="shared" si="40"/>
        <v>-6.2293810664948435E-4</v>
      </c>
      <c r="I677" s="26">
        <f t="shared" si="42"/>
        <v>-2.7475212713930275E-2</v>
      </c>
      <c r="J677" s="26">
        <f t="shared" si="43"/>
        <v>-1.0746458934448089</v>
      </c>
    </row>
    <row r="678" spans="1:10" x14ac:dyDescent="0.25">
      <c r="A678" s="6" t="s">
        <v>4</v>
      </c>
      <c r="B678" s="6" t="s">
        <v>5</v>
      </c>
      <c r="C678" s="7">
        <v>42366</v>
      </c>
      <c r="D678" s="6">
        <v>272.25</v>
      </c>
      <c r="E678">
        <f t="shared" si="41"/>
        <v>1.3588957254155876E-2</v>
      </c>
      <c r="F678" s="1">
        <v>42366</v>
      </c>
      <c r="G678">
        <v>7925.15</v>
      </c>
      <c r="H678">
        <f t="shared" si="40"/>
        <v>8.1541269932132732E-3</v>
      </c>
      <c r="I678" s="26">
        <f t="shared" si="42"/>
        <v>-1.8698147614067517E-2</v>
      </c>
      <c r="J678" s="26">
        <f t="shared" si="43"/>
        <v>-0.7313460229661719</v>
      </c>
    </row>
    <row r="679" spans="1:10" x14ac:dyDescent="0.25">
      <c r="A679" s="6" t="s">
        <v>4</v>
      </c>
      <c r="B679" s="6" t="s">
        <v>5</v>
      </c>
      <c r="C679" s="7">
        <v>42367</v>
      </c>
      <c r="D679" s="6">
        <v>260</v>
      </c>
      <c r="E679">
        <f t="shared" si="41"/>
        <v>-4.4995408631772316E-2</v>
      </c>
      <c r="F679" s="1">
        <v>42367</v>
      </c>
      <c r="G679">
        <v>7928.95</v>
      </c>
      <c r="H679">
        <f t="shared" si="40"/>
        <v>4.7948619269044812E-4</v>
      </c>
      <c r="I679" s="26">
        <f t="shared" si="42"/>
        <v>-2.6372788414590342E-2</v>
      </c>
      <c r="J679" s="26">
        <f t="shared" si="43"/>
        <v>-1.0315264549001617</v>
      </c>
    </row>
    <row r="680" spans="1:10" x14ac:dyDescent="0.25">
      <c r="A680" s="6" t="s">
        <v>4</v>
      </c>
      <c r="B680" s="6" t="s">
        <v>5</v>
      </c>
      <c r="C680" s="7">
        <v>42368</v>
      </c>
      <c r="D680" s="6">
        <v>268.89999399999999</v>
      </c>
      <c r="E680">
        <f t="shared" si="41"/>
        <v>3.4230746153846026E-2</v>
      </c>
      <c r="F680" s="1">
        <v>42368</v>
      </c>
      <c r="G680">
        <v>7896.25</v>
      </c>
      <c r="H680">
        <f t="shared" si="40"/>
        <v>-4.1241274065292322E-3</v>
      </c>
      <c r="I680" s="26">
        <f t="shared" si="42"/>
        <v>-3.0976402013810023E-2</v>
      </c>
      <c r="J680" s="26">
        <f t="shared" si="43"/>
        <v>-1.2115889170517207</v>
      </c>
    </row>
    <row r="681" spans="1:10" x14ac:dyDescent="0.25">
      <c r="A681" s="6" t="s">
        <v>4</v>
      </c>
      <c r="B681" s="6" t="s">
        <v>5</v>
      </c>
      <c r="C681" s="7">
        <v>42369</v>
      </c>
      <c r="D681" s="6">
        <v>270.95001200000002</v>
      </c>
      <c r="E681">
        <f t="shared" si="41"/>
        <v>7.623719024701936E-3</v>
      </c>
      <c r="F681" s="1">
        <v>42369</v>
      </c>
      <c r="G681">
        <v>7946.35</v>
      </c>
      <c r="H681">
        <f t="shared" si="40"/>
        <v>6.3447839164161302E-3</v>
      </c>
      <c r="I681" s="26">
        <f t="shared" si="42"/>
        <v>-2.050749069086466E-2</v>
      </c>
      <c r="J681" s="26">
        <f t="shared" si="43"/>
        <v>-0.80211537887827411</v>
      </c>
    </row>
    <row r="682" spans="1:10" x14ac:dyDescent="0.25">
      <c r="A682" s="6" t="s">
        <v>4</v>
      </c>
      <c r="B682" s="6" t="s">
        <v>5</v>
      </c>
      <c r="C682" s="7">
        <v>42370</v>
      </c>
      <c r="D682" s="6">
        <v>264.39999399999999</v>
      </c>
      <c r="E682">
        <f t="shared" si="41"/>
        <v>-2.4174267244542635E-2</v>
      </c>
      <c r="F682" s="1">
        <v>42370</v>
      </c>
      <c r="G682">
        <v>7963.2</v>
      </c>
      <c r="H682">
        <f t="shared" si="40"/>
        <v>2.1204704046511313E-3</v>
      </c>
      <c r="I682" s="26">
        <f t="shared" si="42"/>
        <v>-2.4731804202629659E-2</v>
      </c>
      <c r="J682" s="26">
        <f t="shared" si="43"/>
        <v>-0.96734216766815739</v>
      </c>
    </row>
    <row r="683" spans="1:10" x14ac:dyDescent="0.25">
      <c r="A683" s="6" t="s">
        <v>4</v>
      </c>
      <c r="B683" s="6" t="s">
        <v>5</v>
      </c>
      <c r="C683" s="7">
        <v>42373</v>
      </c>
      <c r="D683" s="6">
        <v>275.89999399999999</v>
      </c>
      <c r="E683">
        <f t="shared" si="41"/>
        <v>4.3494705979456372E-2</v>
      </c>
      <c r="F683" s="1">
        <v>42373</v>
      </c>
      <c r="G683">
        <v>7791.3</v>
      </c>
      <c r="H683">
        <f t="shared" si="40"/>
        <v>-2.1586799276672619E-2</v>
      </c>
      <c r="I683" s="26">
        <f t="shared" si="42"/>
        <v>-4.843907388395341E-2</v>
      </c>
      <c r="J683" s="26">
        <f t="shared" si="43"/>
        <v>-1.8946114220716392</v>
      </c>
    </row>
    <row r="684" spans="1:10" x14ac:dyDescent="0.25">
      <c r="A684" s="6" t="s">
        <v>4</v>
      </c>
      <c r="B684" s="6" t="s">
        <v>5</v>
      </c>
      <c r="C684" s="7">
        <v>42374</v>
      </c>
      <c r="D684" s="6">
        <v>273.10000600000001</v>
      </c>
      <c r="E684">
        <f t="shared" si="41"/>
        <v>-1.0148561293553238E-2</v>
      </c>
      <c r="F684" s="1">
        <v>42374</v>
      </c>
      <c r="G684">
        <v>7784.65</v>
      </c>
      <c r="H684">
        <f t="shared" si="40"/>
        <v>-8.5351610129258404E-4</v>
      </c>
      <c r="I684" s="26">
        <f t="shared" si="42"/>
        <v>-2.7705790708573375E-2</v>
      </c>
      <c r="J684" s="26">
        <f t="shared" si="43"/>
        <v>-1.0836645568357683</v>
      </c>
    </row>
    <row r="685" spans="1:10" x14ac:dyDescent="0.25">
      <c r="A685" s="6" t="s">
        <v>4</v>
      </c>
      <c r="B685" s="6" t="s">
        <v>5</v>
      </c>
      <c r="C685" s="7">
        <v>42375</v>
      </c>
      <c r="D685" s="6">
        <v>270.25</v>
      </c>
      <c r="E685">
        <f t="shared" si="41"/>
        <v>-1.0435759565673552E-2</v>
      </c>
      <c r="F685" s="1">
        <v>42375</v>
      </c>
      <c r="G685">
        <v>7741</v>
      </c>
      <c r="H685">
        <f t="shared" si="40"/>
        <v>-5.6071885055846149E-3</v>
      </c>
      <c r="I685" s="26">
        <f t="shared" si="42"/>
        <v>-3.2459463112865405E-2</v>
      </c>
      <c r="J685" s="26">
        <f t="shared" si="43"/>
        <v>-1.2695963121689768</v>
      </c>
    </row>
    <row r="686" spans="1:10" x14ac:dyDescent="0.25">
      <c r="A686" s="6" t="s">
        <v>4</v>
      </c>
      <c r="B686" s="6" t="s">
        <v>5</v>
      </c>
      <c r="C686" s="7">
        <v>42376</v>
      </c>
      <c r="D686" s="6">
        <v>260.10000600000001</v>
      </c>
      <c r="E686">
        <f t="shared" si="41"/>
        <v>-3.7557794634597519E-2</v>
      </c>
      <c r="F686" s="1">
        <v>42376</v>
      </c>
      <c r="G686">
        <v>7568.3</v>
      </c>
      <c r="H686">
        <f t="shared" si="40"/>
        <v>-2.2309779098307669E-2</v>
      </c>
      <c r="I686" s="26">
        <f t="shared" si="42"/>
        <v>-4.916205370558846E-2</v>
      </c>
      <c r="J686" s="26">
        <f t="shared" si="43"/>
        <v>-1.9228895396772456</v>
      </c>
    </row>
    <row r="687" spans="1:10" x14ac:dyDescent="0.25">
      <c r="A687" s="6" t="s">
        <v>4</v>
      </c>
      <c r="B687" s="6" t="s">
        <v>5</v>
      </c>
      <c r="C687" s="7">
        <v>42377</v>
      </c>
      <c r="D687" s="6">
        <v>257.39999399999999</v>
      </c>
      <c r="E687">
        <f t="shared" si="41"/>
        <v>-1.0380668734010001E-2</v>
      </c>
      <c r="F687" s="1">
        <v>42377</v>
      </c>
      <c r="G687">
        <v>7601.35</v>
      </c>
      <c r="H687">
        <f t="shared" si="40"/>
        <v>4.3668987751543931E-3</v>
      </c>
      <c r="I687" s="26">
        <f t="shared" si="42"/>
        <v>-2.2485375832126397E-2</v>
      </c>
      <c r="J687" s="26">
        <f t="shared" si="43"/>
        <v>-0.87947696901019556</v>
      </c>
    </row>
    <row r="688" spans="1:10" x14ac:dyDescent="0.25">
      <c r="A688" s="6" t="s">
        <v>4</v>
      </c>
      <c r="B688" s="6" t="s">
        <v>5</v>
      </c>
      <c r="C688" s="7">
        <v>42380</v>
      </c>
      <c r="D688" s="6">
        <v>251.5</v>
      </c>
      <c r="E688">
        <f t="shared" si="41"/>
        <v>-2.29215001458003E-2</v>
      </c>
      <c r="F688" s="1">
        <v>42380</v>
      </c>
      <c r="G688">
        <v>7563.85</v>
      </c>
      <c r="H688">
        <f t="shared" si="40"/>
        <v>-4.9333342103705657E-3</v>
      </c>
      <c r="I688" s="26">
        <f t="shared" si="42"/>
        <v>-3.1785608817651356E-2</v>
      </c>
      <c r="J688" s="26">
        <f t="shared" si="43"/>
        <v>-1.2432396554008649</v>
      </c>
    </row>
    <row r="689" spans="1:10" x14ac:dyDescent="0.25">
      <c r="A689" s="6" t="s">
        <v>4</v>
      </c>
      <c r="B689" s="6" t="s">
        <v>5</v>
      </c>
      <c r="C689" s="7">
        <v>42381</v>
      </c>
      <c r="D689" s="6">
        <v>245.89999399999999</v>
      </c>
      <c r="E689">
        <f t="shared" si="41"/>
        <v>-2.2266425447316163E-2</v>
      </c>
      <c r="F689" s="1">
        <v>42381</v>
      </c>
      <c r="G689">
        <v>7510.3</v>
      </c>
      <c r="H689">
        <f t="shared" si="40"/>
        <v>-7.0797279163389293E-3</v>
      </c>
      <c r="I689" s="26">
        <f t="shared" si="42"/>
        <v>-3.393200252361972E-2</v>
      </c>
      <c r="J689" s="26">
        <f t="shared" si="43"/>
        <v>-1.327192169466942</v>
      </c>
    </row>
    <row r="690" spans="1:10" x14ac:dyDescent="0.25">
      <c r="A690" s="6" t="s">
        <v>4</v>
      </c>
      <c r="B690" s="6" t="s">
        <v>5</v>
      </c>
      <c r="C690" s="7">
        <v>42382</v>
      </c>
      <c r="D690" s="6">
        <v>248.300003</v>
      </c>
      <c r="E690">
        <f t="shared" si="41"/>
        <v>9.7601019054924798E-3</v>
      </c>
      <c r="F690" s="1">
        <v>42382</v>
      </c>
      <c r="G690">
        <v>7562.4</v>
      </c>
      <c r="H690">
        <f t="shared" ref="H690:H743" si="44">(G690/G689)-1</f>
        <v>6.9371396615314218E-3</v>
      </c>
      <c r="I690" s="26">
        <f t="shared" si="42"/>
        <v>-1.9915134945749369E-2</v>
      </c>
      <c r="J690" s="26">
        <f t="shared" si="43"/>
        <v>-0.77894639832935053</v>
      </c>
    </row>
    <row r="691" spans="1:10" x14ac:dyDescent="0.25">
      <c r="A691" s="6" t="s">
        <v>4</v>
      </c>
      <c r="B691" s="6" t="s">
        <v>5</v>
      </c>
      <c r="C691" s="7">
        <v>42383</v>
      </c>
      <c r="D691" s="6">
        <v>237.5</v>
      </c>
      <c r="E691">
        <f t="shared" si="41"/>
        <v>-4.3495782801098115E-2</v>
      </c>
      <c r="F691" s="1">
        <v>42383</v>
      </c>
      <c r="G691">
        <v>7536.8</v>
      </c>
      <c r="H691">
        <f t="shared" si="44"/>
        <v>-3.3851687295037847E-3</v>
      </c>
      <c r="I691" s="26">
        <f t="shared" si="42"/>
        <v>-3.0237443336784575E-2</v>
      </c>
      <c r="J691" s="26">
        <f t="shared" si="43"/>
        <v>-1.1826858138816341</v>
      </c>
    </row>
    <row r="692" spans="1:10" x14ac:dyDescent="0.25">
      <c r="A692" s="6" t="s">
        <v>4</v>
      </c>
      <c r="B692" s="6" t="s">
        <v>5</v>
      </c>
      <c r="C692" s="7">
        <v>42384</v>
      </c>
      <c r="D692" s="6">
        <v>234.550003</v>
      </c>
      <c r="E692">
        <f t="shared" si="41"/>
        <v>-1.2421039999999994E-2</v>
      </c>
      <c r="F692" s="1">
        <v>42384</v>
      </c>
      <c r="G692">
        <v>7437.8</v>
      </c>
      <c r="H692">
        <f t="shared" si="44"/>
        <v>-1.3135548243286221E-2</v>
      </c>
      <c r="I692" s="26">
        <f t="shared" si="42"/>
        <v>-3.9987822850567012E-2</v>
      </c>
      <c r="J692" s="26">
        <f t="shared" si="43"/>
        <v>-1.5640552108400099</v>
      </c>
    </row>
    <row r="693" spans="1:10" x14ac:dyDescent="0.25">
      <c r="A693" s="6" t="s">
        <v>4</v>
      </c>
      <c r="B693" s="6" t="s">
        <v>5</v>
      </c>
      <c r="C693" s="7">
        <v>42387</v>
      </c>
      <c r="D693" s="6">
        <v>225.800003</v>
      </c>
      <c r="E693">
        <f t="shared" si="41"/>
        <v>-3.730547809884277E-2</v>
      </c>
      <c r="F693" s="1">
        <v>42387</v>
      </c>
      <c r="G693">
        <v>7351</v>
      </c>
      <c r="H693">
        <f t="shared" si="44"/>
        <v>-1.1670117507865285E-2</v>
      </c>
      <c r="I693" s="26">
        <f t="shared" si="42"/>
        <v>-3.8522392115146076E-2</v>
      </c>
      <c r="J693" s="26">
        <f t="shared" si="43"/>
        <v>-1.5067373972039588</v>
      </c>
    </row>
    <row r="694" spans="1:10" x14ac:dyDescent="0.25">
      <c r="A694" s="6" t="s">
        <v>4</v>
      </c>
      <c r="B694" s="6" t="s">
        <v>5</v>
      </c>
      <c r="C694" s="7">
        <v>42388</v>
      </c>
      <c r="D694" s="6">
        <v>233.949997</v>
      </c>
      <c r="E694">
        <f t="shared" si="41"/>
        <v>3.6093861345077194E-2</v>
      </c>
      <c r="F694" s="1">
        <v>42388</v>
      </c>
      <c r="G694">
        <v>7435.1</v>
      </c>
      <c r="H694">
        <f t="shared" si="44"/>
        <v>1.1440620323765582E-2</v>
      </c>
      <c r="I694" s="26">
        <f t="shared" si="42"/>
        <v>-1.5411654283515208E-2</v>
      </c>
      <c r="J694" s="26">
        <f t="shared" si="43"/>
        <v>-0.60280046452828884</v>
      </c>
    </row>
    <row r="695" spans="1:10" x14ac:dyDescent="0.25">
      <c r="A695" s="6" t="s">
        <v>4</v>
      </c>
      <c r="B695" s="6" t="s">
        <v>5</v>
      </c>
      <c r="C695" s="7">
        <v>42389</v>
      </c>
      <c r="D695" s="6">
        <v>236.800003</v>
      </c>
      <c r="E695">
        <f t="shared" si="41"/>
        <v>1.2182115992931619E-2</v>
      </c>
      <c r="F695" s="1">
        <v>42389</v>
      </c>
      <c r="G695">
        <v>7309.3</v>
      </c>
      <c r="H695">
        <f t="shared" si="44"/>
        <v>-1.6919745531331132E-2</v>
      </c>
      <c r="I695" s="26">
        <f t="shared" si="42"/>
        <v>-4.3772020138611922E-2</v>
      </c>
      <c r="J695" s="26">
        <f t="shared" si="43"/>
        <v>-1.7120676072470662</v>
      </c>
    </row>
    <row r="696" spans="1:10" x14ac:dyDescent="0.25">
      <c r="A696" s="6" t="s">
        <v>4</v>
      </c>
      <c r="B696" s="6" t="s">
        <v>5</v>
      </c>
      <c r="C696" s="7">
        <v>42390</v>
      </c>
      <c r="D696" s="6">
        <v>237.75</v>
      </c>
      <c r="E696">
        <f t="shared" si="41"/>
        <v>4.0118116045799734E-3</v>
      </c>
      <c r="F696" s="1">
        <v>42390</v>
      </c>
      <c r="G696">
        <v>7276.8</v>
      </c>
      <c r="H696">
        <f t="shared" si="44"/>
        <v>-4.4463902152053203E-3</v>
      </c>
      <c r="I696" s="26">
        <f t="shared" si="42"/>
        <v>-3.1298664822486111E-2</v>
      </c>
      <c r="J696" s="26">
        <f t="shared" si="43"/>
        <v>-1.2241936749314717</v>
      </c>
    </row>
    <row r="697" spans="1:10" x14ac:dyDescent="0.25">
      <c r="A697" s="6" t="s">
        <v>4</v>
      </c>
      <c r="B697" s="6" t="s">
        <v>5</v>
      </c>
      <c r="C697" s="7">
        <v>42391</v>
      </c>
      <c r="D697" s="6">
        <v>243.25</v>
      </c>
      <c r="E697">
        <f t="shared" si="41"/>
        <v>2.3133543638275578E-2</v>
      </c>
      <c r="F697" s="1">
        <v>42391</v>
      </c>
      <c r="G697">
        <v>7422.45</v>
      </c>
      <c r="H697">
        <f t="shared" si="44"/>
        <v>2.0015666226912865E-2</v>
      </c>
      <c r="I697" s="26">
        <f t="shared" si="42"/>
        <v>-6.8366083803679256E-3</v>
      </c>
      <c r="J697" s="26">
        <f t="shared" si="43"/>
        <v>-0.26740222896719451</v>
      </c>
    </row>
    <row r="698" spans="1:10" x14ac:dyDescent="0.25">
      <c r="A698" s="6" t="s">
        <v>4</v>
      </c>
      <c r="B698" s="6" t="s">
        <v>5</v>
      </c>
      <c r="C698" s="7">
        <v>42394</v>
      </c>
      <c r="D698" s="6">
        <v>244.75</v>
      </c>
      <c r="E698">
        <f t="shared" si="41"/>
        <v>6.1664953751283669E-3</v>
      </c>
      <c r="F698" s="1">
        <v>42394</v>
      </c>
      <c r="G698">
        <v>7436.15</v>
      </c>
      <c r="H698">
        <f t="shared" si="44"/>
        <v>1.8457517396546219E-3</v>
      </c>
      <c r="I698" s="26">
        <f t="shared" si="42"/>
        <v>-2.5006522867626169E-2</v>
      </c>
      <c r="J698" s="26">
        <f t="shared" si="43"/>
        <v>-0.9780873177881948</v>
      </c>
    </row>
    <row r="699" spans="1:10" x14ac:dyDescent="0.25">
      <c r="A699" s="6" t="s">
        <v>4</v>
      </c>
      <c r="B699" s="6" t="s">
        <v>5</v>
      </c>
      <c r="C699" s="7">
        <v>42396</v>
      </c>
      <c r="D699" s="6">
        <v>238.550003</v>
      </c>
      <c r="E699">
        <f t="shared" si="41"/>
        <v>-2.5331959141981608E-2</v>
      </c>
      <c r="F699" s="1">
        <v>42396</v>
      </c>
      <c r="G699">
        <v>7437.75</v>
      </c>
      <c r="H699">
        <f t="shared" si="44"/>
        <v>2.1516510559904667E-4</v>
      </c>
      <c r="I699" s="26">
        <f t="shared" si="42"/>
        <v>-2.6637109501681744E-2</v>
      </c>
      <c r="J699" s="26">
        <f t="shared" si="43"/>
        <v>-1.0418649215665043</v>
      </c>
    </row>
    <row r="700" spans="1:10" x14ac:dyDescent="0.25">
      <c r="A700" s="6" t="s">
        <v>4</v>
      </c>
      <c r="B700" s="6" t="s">
        <v>5</v>
      </c>
      <c r="C700" s="7">
        <v>42397</v>
      </c>
      <c r="D700" s="6">
        <v>234.550003</v>
      </c>
      <c r="E700">
        <f t="shared" si="41"/>
        <v>-1.6767972960369248E-2</v>
      </c>
      <c r="F700" s="1">
        <v>42397</v>
      </c>
      <c r="G700">
        <v>7424.65</v>
      </c>
      <c r="H700">
        <f t="shared" si="44"/>
        <v>-1.7612853349467938E-3</v>
      </c>
      <c r="I700" s="26">
        <f t="shared" si="42"/>
        <v>-2.8613559942227584E-2</v>
      </c>
      <c r="J700" s="26">
        <f t="shared" si="43"/>
        <v>-1.1191703958368775</v>
      </c>
    </row>
    <row r="701" spans="1:10" x14ac:dyDescent="0.25">
      <c r="A701" s="6" t="s">
        <v>4</v>
      </c>
      <c r="B701" s="6" t="s">
        <v>5</v>
      </c>
      <c r="C701" s="7">
        <v>42398</v>
      </c>
      <c r="D701" s="6">
        <v>236.39999399999999</v>
      </c>
      <c r="E701">
        <f t="shared" si="41"/>
        <v>7.8874055695492551E-3</v>
      </c>
      <c r="F701" s="1">
        <v>42398</v>
      </c>
      <c r="G701">
        <v>7563.55</v>
      </c>
      <c r="H701">
        <f t="shared" si="44"/>
        <v>1.8707952563420616E-2</v>
      </c>
      <c r="I701" s="26">
        <f t="shared" si="42"/>
        <v>-8.1443220438601749E-3</v>
      </c>
      <c r="J701" s="26">
        <f t="shared" si="43"/>
        <v>-0.31855120942844833</v>
      </c>
    </row>
    <row r="702" spans="1:10" x14ac:dyDescent="0.25">
      <c r="A702" s="6" t="s">
        <v>4</v>
      </c>
      <c r="B702" s="6" t="s">
        <v>5</v>
      </c>
      <c r="C702" s="7">
        <v>42401</v>
      </c>
      <c r="D702" s="6">
        <v>237.35000600000001</v>
      </c>
      <c r="E702">
        <f t="shared" si="41"/>
        <v>4.0186633845684661E-3</v>
      </c>
      <c r="F702" s="1">
        <v>42401</v>
      </c>
      <c r="G702">
        <v>7555.95</v>
      </c>
      <c r="H702">
        <f t="shared" si="44"/>
        <v>-1.0048191656034655E-3</v>
      </c>
      <c r="I702" s="26">
        <f t="shared" si="42"/>
        <v>-2.7857093772884256E-2</v>
      </c>
      <c r="J702" s="26">
        <f t="shared" si="43"/>
        <v>-1.0895825170867135</v>
      </c>
    </row>
    <row r="703" spans="1:10" x14ac:dyDescent="0.25">
      <c r="A703" s="6" t="s">
        <v>4</v>
      </c>
      <c r="B703" s="6" t="s">
        <v>5</v>
      </c>
      <c r="C703" s="7">
        <v>42402</v>
      </c>
      <c r="D703" s="6">
        <v>238.14999399999999</v>
      </c>
      <c r="E703">
        <f t="shared" si="41"/>
        <v>3.3704991774889947E-3</v>
      </c>
      <c r="F703" s="1">
        <v>42402</v>
      </c>
      <c r="G703">
        <v>7455.55</v>
      </c>
      <c r="H703">
        <f t="shared" si="44"/>
        <v>-1.3287541606283759E-2</v>
      </c>
      <c r="I703" s="26">
        <f t="shared" si="42"/>
        <v>-4.013981621356455E-2</v>
      </c>
      <c r="J703" s="26">
        <f t="shared" si="43"/>
        <v>-1.5700001709419331</v>
      </c>
    </row>
    <row r="704" spans="1:10" x14ac:dyDescent="0.25">
      <c r="A704" s="6" t="s">
        <v>4</v>
      </c>
      <c r="B704" s="6" t="s">
        <v>5</v>
      </c>
      <c r="C704" s="7">
        <v>42403</v>
      </c>
      <c r="D704" s="6">
        <v>236.35000600000001</v>
      </c>
      <c r="E704">
        <f t="shared" si="41"/>
        <v>-7.558211401844428E-3</v>
      </c>
      <c r="F704" s="1">
        <v>42403</v>
      </c>
      <c r="G704">
        <v>7361.8</v>
      </c>
      <c r="H704">
        <f t="shared" si="44"/>
        <v>-1.257452501827494E-2</v>
      </c>
      <c r="I704" s="26">
        <f t="shared" si="42"/>
        <v>-3.9426799625555731E-2</v>
      </c>
      <c r="J704" s="26">
        <f t="shared" si="43"/>
        <v>-1.5421117481573767</v>
      </c>
    </row>
    <row r="705" spans="1:10" x14ac:dyDescent="0.25">
      <c r="A705" s="6" t="s">
        <v>4</v>
      </c>
      <c r="B705" s="6" t="s">
        <v>5</v>
      </c>
      <c r="C705" s="7">
        <v>42404</v>
      </c>
      <c r="D705" s="6">
        <v>233.60000600000001</v>
      </c>
      <c r="E705">
        <f t="shared" si="41"/>
        <v>-1.1635286355778596E-2</v>
      </c>
      <c r="F705" s="1">
        <v>42404</v>
      </c>
      <c r="G705">
        <v>7404</v>
      </c>
      <c r="H705">
        <f t="shared" si="44"/>
        <v>5.7322937325110512E-3</v>
      </c>
      <c r="I705" s="26">
        <f t="shared" si="42"/>
        <v>-2.1119980874769739E-2</v>
      </c>
      <c r="J705" s="26">
        <f t="shared" si="43"/>
        <v>-0.82607188351982419</v>
      </c>
    </row>
    <row r="706" spans="1:10" x14ac:dyDescent="0.25">
      <c r="A706" s="6" t="s">
        <v>4</v>
      </c>
      <c r="B706" s="6" t="s">
        <v>5</v>
      </c>
      <c r="C706" s="7">
        <v>42405</v>
      </c>
      <c r="D706" s="6">
        <v>223.449997</v>
      </c>
      <c r="E706">
        <f t="shared" si="41"/>
        <v>-4.345037987713074E-2</v>
      </c>
      <c r="F706" s="1">
        <v>42405</v>
      </c>
      <c r="G706">
        <v>7489.1</v>
      </c>
      <c r="H706">
        <f t="shared" si="44"/>
        <v>1.1493787142085488E-2</v>
      </c>
      <c r="I706" s="26">
        <f t="shared" si="42"/>
        <v>-1.5358487465195303E-2</v>
      </c>
      <c r="J706" s="26">
        <f t="shared" si="43"/>
        <v>-0.60072093547896344</v>
      </c>
    </row>
    <row r="707" spans="1:10" x14ac:dyDescent="0.25">
      <c r="A707" s="6" t="s">
        <v>4</v>
      </c>
      <c r="B707" s="6" t="s">
        <v>5</v>
      </c>
      <c r="C707" s="7">
        <v>42408</v>
      </c>
      <c r="D707" s="6">
        <v>221.5</v>
      </c>
      <c r="E707">
        <f t="shared" ref="E707:E770" si="45">(D707/D706)-1</f>
        <v>-8.7267712068933578E-3</v>
      </c>
      <c r="F707" s="1">
        <v>42408</v>
      </c>
      <c r="G707">
        <v>7387.25</v>
      </c>
      <c r="H707">
        <f t="shared" si="44"/>
        <v>-1.3599764991788166E-2</v>
      </c>
      <c r="I707" s="26">
        <f t="shared" si="42"/>
        <v>-4.0452039599068956E-2</v>
      </c>
      <c r="J707" s="26">
        <f t="shared" si="43"/>
        <v>-1.58221225397704</v>
      </c>
    </row>
    <row r="708" spans="1:10" x14ac:dyDescent="0.25">
      <c r="A708" s="6" t="s">
        <v>4</v>
      </c>
      <c r="B708" s="6" t="s">
        <v>5</v>
      </c>
      <c r="C708" s="7">
        <v>42409</v>
      </c>
      <c r="D708" s="6">
        <v>234.75</v>
      </c>
      <c r="E708">
        <f t="shared" si="45"/>
        <v>5.9819413092550899E-2</v>
      </c>
      <c r="F708" s="1">
        <v>42409</v>
      </c>
      <c r="G708">
        <v>7298.2</v>
      </c>
      <c r="H708">
        <f t="shared" si="44"/>
        <v>-1.2054553453585637E-2</v>
      </c>
      <c r="I708" s="26">
        <f t="shared" ref="I708:I771" si="46">H708-$M$3</f>
        <v>-3.8906828060866427E-2</v>
      </c>
      <c r="J708" s="26">
        <f t="shared" ref="J708:J771" si="47">I708/$E$1238</f>
        <v>-1.5217739508664345</v>
      </c>
    </row>
    <row r="709" spans="1:10" x14ac:dyDescent="0.25">
      <c r="A709" s="6" t="s">
        <v>4</v>
      </c>
      <c r="B709" s="6" t="s">
        <v>5</v>
      </c>
      <c r="C709" s="7">
        <v>42410</v>
      </c>
      <c r="D709" s="6">
        <v>232.5</v>
      </c>
      <c r="E709">
        <f t="shared" si="45"/>
        <v>-9.5846645367412275E-3</v>
      </c>
      <c r="F709" s="1">
        <v>42410</v>
      </c>
      <c r="G709">
        <v>7215.7</v>
      </c>
      <c r="H709">
        <f t="shared" si="44"/>
        <v>-1.1304157189443997E-2</v>
      </c>
      <c r="I709" s="26">
        <f t="shared" si="46"/>
        <v>-3.8156431796724788E-2</v>
      </c>
      <c r="J709" s="26">
        <f t="shared" si="47"/>
        <v>-1.4924234860633985</v>
      </c>
    </row>
    <row r="710" spans="1:10" x14ac:dyDescent="0.25">
      <c r="A710" s="6" t="s">
        <v>4</v>
      </c>
      <c r="B710" s="6" t="s">
        <v>5</v>
      </c>
      <c r="C710" s="7">
        <v>42411</v>
      </c>
      <c r="D710" s="6">
        <v>222.39999399999999</v>
      </c>
      <c r="E710">
        <f t="shared" si="45"/>
        <v>-4.344088602150542E-2</v>
      </c>
      <c r="F710" s="1">
        <v>42411</v>
      </c>
      <c r="G710">
        <v>6976.35</v>
      </c>
      <c r="H710">
        <f t="shared" si="44"/>
        <v>-3.3170724946990471E-2</v>
      </c>
      <c r="I710" s="26">
        <f t="shared" si="46"/>
        <v>-6.0022999554271261E-2</v>
      </c>
      <c r="J710" s="26">
        <f t="shared" si="47"/>
        <v>-2.3476968369578133</v>
      </c>
    </row>
    <row r="711" spans="1:10" x14ac:dyDescent="0.25">
      <c r="A711" s="6" t="s">
        <v>4</v>
      </c>
      <c r="B711" s="6" t="s">
        <v>5</v>
      </c>
      <c r="C711" s="7">
        <v>42412</v>
      </c>
      <c r="D711" s="6">
        <v>226.949997</v>
      </c>
      <c r="E711">
        <f t="shared" si="45"/>
        <v>2.0458647134675711E-2</v>
      </c>
      <c r="F711" s="1">
        <v>42412</v>
      </c>
      <c r="G711">
        <v>6980.95</v>
      </c>
      <c r="H711">
        <f t="shared" si="44"/>
        <v>6.5937058777154611E-4</v>
      </c>
      <c r="I711" s="26">
        <f t="shared" si="46"/>
        <v>-2.6192904019509244E-2</v>
      </c>
      <c r="J711" s="26">
        <f t="shared" si="47"/>
        <v>-1.0244905848422496</v>
      </c>
    </row>
    <row r="712" spans="1:10" x14ac:dyDescent="0.25">
      <c r="A712" s="6" t="s">
        <v>4</v>
      </c>
      <c r="B712" s="6" t="s">
        <v>5</v>
      </c>
      <c r="C712" s="7">
        <v>42415</v>
      </c>
      <c r="D712" s="6">
        <v>225.85000600000001</v>
      </c>
      <c r="E712">
        <f t="shared" si="45"/>
        <v>-4.8468429810113456E-3</v>
      </c>
      <c r="F712" s="1">
        <v>42415</v>
      </c>
      <c r="G712">
        <v>7162.95</v>
      </c>
      <c r="H712">
        <f t="shared" si="44"/>
        <v>2.6070950228836987E-2</v>
      </c>
      <c r="I712" s="26">
        <f t="shared" si="46"/>
        <v>-7.8132437844380398E-4</v>
      </c>
      <c r="J712" s="26">
        <f t="shared" si="47"/>
        <v>-3.0560165028940441E-2</v>
      </c>
    </row>
    <row r="713" spans="1:10" x14ac:dyDescent="0.25">
      <c r="A713" s="6" t="s">
        <v>4</v>
      </c>
      <c r="B713" s="6" t="s">
        <v>5</v>
      </c>
      <c r="C713" s="7">
        <v>42416</v>
      </c>
      <c r="D713" s="6">
        <v>224.800003</v>
      </c>
      <c r="E713">
        <f t="shared" si="45"/>
        <v>-4.6491165468466322E-3</v>
      </c>
      <c r="F713" s="1">
        <v>42416</v>
      </c>
      <c r="G713">
        <v>7048.25</v>
      </c>
      <c r="H713">
        <f t="shared" si="44"/>
        <v>-1.6012955556020891E-2</v>
      </c>
      <c r="I713" s="26">
        <f t="shared" si="46"/>
        <v>-4.2865230163301682E-2</v>
      </c>
      <c r="J713" s="26">
        <f t="shared" si="47"/>
        <v>-1.6766000702590815</v>
      </c>
    </row>
    <row r="714" spans="1:10" x14ac:dyDescent="0.25">
      <c r="A714" s="6" t="s">
        <v>4</v>
      </c>
      <c r="B714" s="6" t="s">
        <v>5</v>
      </c>
      <c r="C714" s="7">
        <v>42417</v>
      </c>
      <c r="D714" s="6">
        <v>222.14999399999999</v>
      </c>
      <c r="E714">
        <f t="shared" si="45"/>
        <v>-1.1788296106028162E-2</v>
      </c>
      <c r="F714" s="1">
        <v>42417</v>
      </c>
      <c r="G714">
        <v>7108.45</v>
      </c>
      <c r="H714">
        <f t="shared" si="44"/>
        <v>8.5411272301634256E-3</v>
      </c>
      <c r="I714" s="26">
        <f t="shared" si="46"/>
        <v>-1.8311147377117365E-2</v>
      </c>
      <c r="J714" s="26">
        <f t="shared" si="47"/>
        <v>-0.71620917144364349</v>
      </c>
    </row>
    <row r="715" spans="1:10" x14ac:dyDescent="0.25">
      <c r="A715" s="6" t="s">
        <v>4</v>
      </c>
      <c r="B715" s="6" t="s">
        <v>5</v>
      </c>
      <c r="C715" s="7">
        <v>42418</v>
      </c>
      <c r="D715" s="6">
        <v>221.60000600000001</v>
      </c>
      <c r="E715">
        <f t="shared" si="45"/>
        <v>-2.4757506858180678E-3</v>
      </c>
      <c r="F715" s="1">
        <v>42418</v>
      </c>
      <c r="G715">
        <v>7191.75</v>
      </c>
      <c r="H715">
        <f t="shared" si="44"/>
        <v>1.1718447762873785E-2</v>
      </c>
      <c r="I715" s="26">
        <f t="shared" si="46"/>
        <v>-1.5133826844407006E-2</v>
      </c>
      <c r="J715" s="26">
        <f t="shared" si="47"/>
        <v>-0.5919337200327115</v>
      </c>
    </row>
    <row r="716" spans="1:10" x14ac:dyDescent="0.25">
      <c r="A716" s="6" t="s">
        <v>4</v>
      </c>
      <c r="B716" s="6" t="s">
        <v>5</v>
      </c>
      <c r="C716" s="7">
        <v>42419</v>
      </c>
      <c r="D716" s="6">
        <v>216.800003</v>
      </c>
      <c r="E716">
        <f t="shared" si="45"/>
        <v>-2.1660662770920713E-2</v>
      </c>
      <c r="F716" s="1">
        <v>42419</v>
      </c>
      <c r="G716">
        <v>7210.75</v>
      </c>
      <c r="H716">
        <f t="shared" si="44"/>
        <v>2.6419160844022294E-3</v>
      </c>
      <c r="I716" s="26">
        <f t="shared" si="46"/>
        <v>-2.4210358522878561E-2</v>
      </c>
      <c r="J716" s="26">
        <f t="shared" si="47"/>
        <v>-0.94694671289102517</v>
      </c>
    </row>
    <row r="717" spans="1:10" x14ac:dyDescent="0.25">
      <c r="A717" s="6" t="s">
        <v>4</v>
      </c>
      <c r="B717" s="6" t="s">
        <v>5</v>
      </c>
      <c r="C717" s="7">
        <v>42422</v>
      </c>
      <c r="D717" s="6">
        <v>225.25</v>
      </c>
      <c r="E717">
        <f t="shared" si="45"/>
        <v>3.8976000383173393E-2</v>
      </c>
      <c r="F717" s="1">
        <v>42422</v>
      </c>
      <c r="G717">
        <v>7234.55</v>
      </c>
      <c r="H717">
        <f t="shared" si="44"/>
        <v>3.3006275352771564E-3</v>
      </c>
      <c r="I717" s="26">
        <f t="shared" si="46"/>
        <v>-2.3551647072003634E-2</v>
      </c>
      <c r="J717" s="26">
        <f t="shared" si="47"/>
        <v>-0.92118234254680909</v>
      </c>
    </row>
    <row r="718" spans="1:10" x14ac:dyDescent="0.25">
      <c r="A718" s="6" t="s">
        <v>4</v>
      </c>
      <c r="B718" s="6" t="s">
        <v>5</v>
      </c>
      <c r="C718" s="7">
        <v>42423</v>
      </c>
      <c r="D718" s="6">
        <v>230.35000600000001</v>
      </c>
      <c r="E718">
        <f t="shared" si="45"/>
        <v>2.2641536071032142E-2</v>
      </c>
      <c r="F718" s="1">
        <v>42423</v>
      </c>
      <c r="G718">
        <v>7109.55</v>
      </c>
      <c r="H718">
        <f t="shared" si="44"/>
        <v>-1.7278199749811707E-2</v>
      </c>
      <c r="I718" s="26">
        <f t="shared" si="46"/>
        <v>-4.4130474357092497E-2</v>
      </c>
      <c r="J718" s="26">
        <f t="shared" si="47"/>
        <v>-1.7260879301427945</v>
      </c>
    </row>
    <row r="719" spans="1:10" x14ac:dyDescent="0.25">
      <c r="A719" s="6" t="s">
        <v>4</v>
      </c>
      <c r="B719" s="6" t="s">
        <v>5</v>
      </c>
      <c r="C719" s="7">
        <v>42424</v>
      </c>
      <c r="D719" s="6">
        <v>230.449997</v>
      </c>
      <c r="E719">
        <f t="shared" si="45"/>
        <v>4.3408290599300514E-4</v>
      </c>
      <c r="F719" s="1">
        <v>42424</v>
      </c>
      <c r="G719">
        <v>7018.7</v>
      </c>
      <c r="H719">
        <f t="shared" si="44"/>
        <v>-1.2778586549078375E-2</v>
      </c>
      <c r="I719" s="26">
        <f t="shared" si="46"/>
        <v>-3.9630861156359165E-2</v>
      </c>
      <c r="J719" s="26">
        <f t="shared" si="47"/>
        <v>-1.5500932654752311</v>
      </c>
    </row>
    <row r="720" spans="1:10" x14ac:dyDescent="0.25">
      <c r="A720" s="6" t="s">
        <v>4</v>
      </c>
      <c r="B720" s="6" t="s">
        <v>5</v>
      </c>
      <c r="C720" s="7">
        <v>42425</v>
      </c>
      <c r="D720" s="6">
        <v>239.14999399999999</v>
      </c>
      <c r="E720">
        <f t="shared" si="45"/>
        <v>3.7752211383192069E-2</v>
      </c>
      <c r="F720" s="1">
        <v>42425</v>
      </c>
      <c r="G720">
        <v>6970.6</v>
      </c>
      <c r="H720">
        <f t="shared" si="44"/>
        <v>-6.8531209483236877E-3</v>
      </c>
      <c r="I720" s="26">
        <f t="shared" si="46"/>
        <v>-3.3705395555604478E-2</v>
      </c>
      <c r="J720" s="26">
        <f t="shared" si="47"/>
        <v>-1.3183288259820671</v>
      </c>
    </row>
    <row r="721" spans="1:10" x14ac:dyDescent="0.25">
      <c r="A721" s="6" t="s">
        <v>4</v>
      </c>
      <c r="B721" s="6" t="s">
        <v>5</v>
      </c>
      <c r="C721" s="7">
        <v>42426</v>
      </c>
      <c r="D721" s="6">
        <v>244.550003</v>
      </c>
      <c r="E721">
        <f t="shared" si="45"/>
        <v>2.2580008929458772E-2</v>
      </c>
      <c r="F721" s="1">
        <v>42426</v>
      </c>
      <c r="G721">
        <v>7029.75</v>
      </c>
      <c r="H721">
        <f t="shared" si="44"/>
        <v>8.4856396866839212E-3</v>
      </c>
      <c r="I721" s="26">
        <f t="shared" si="46"/>
        <v>-1.8366634920596869E-2</v>
      </c>
      <c r="J721" s="26">
        <f t="shared" si="47"/>
        <v>-0.71837947168329752</v>
      </c>
    </row>
    <row r="722" spans="1:10" x14ac:dyDescent="0.25">
      <c r="A722" s="6" t="s">
        <v>4</v>
      </c>
      <c r="B722" s="6" t="s">
        <v>5</v>
      </c>
      <c r="C722" s="7">
        <v>42429</v>
      </c>
      <c r="D722" s="6">
        <v>249.199997</v>
      </c>
      <c r="E722">
        <f t="shared" si="45"/>
        <v>1.9014491690682922E-2</v>
      </c>
      <c r="F722" s="1">
        <v>42429</v>
      </c>
      <c r="G722">
        <v>6987.05</v>
      </c>
      <c r="H722">
        <f t="shared" si="44"/>
        <v>-6.0741847149613504E-3</v>
      </c>
      <c r="I722" s="26">
        <f t="shared" si="46"/>
        <v>-3.2926459322242141E-2</v>
      </c>
      <c r="J722" s="26">
        <f t="shared" si="47"/>
        <v>-1.2878620691582414</v>
      </c>
    </row>
    <row r="723" spans="1:10" x14ac:dyDescent="0.25">
      <c r="A723" s="6" t="s">
        <v>4</v>
      </c>
      <c r="B723" s="6" t="s">
        <v>5</v>
      </c>
      <c r="C723" s="7">
        <v>42430</v>
      </c>
      <c r="D723" s="6">
        <v>241.949997</v>
      </c>
      <c r="E723">
        <f t="shared" si="45"/>
        <v>-2.9093098263560546E-2</v>
      </c>
      <c r="F723" s="1">
        <v>42430</v>
      </c>
      <c r="G723">
        <v>7222.3</v>
      </c>
      <c r="H723">
        <f t="shared" si="44"/>
        <v>3.3669431305057174E-2</v>
      </c>
      <c r="I723" s="26">
        <f t="shared" si="46"/>
        <v>6.8171566977763831E-3</v>
      </c>
      <c r="J723" s="26">
        <f t="shared" si="47"/>
        <v>0.26664140971402839</v>
      </c>
    </row>
    <row r="724" spans="1:10" x14ac:dyDescent="0.25">
      <c r="A724" s="6" t="s">
        <v>4</v>
      </c>
      <c r="B724" s="6" t="s">
        <v>5</v>
      </c>
      <c r="C724" s="7">
        <v>42431</v>
      </c>
      <c r="D724" s="6">
        <v>246.60000600000001</v>
      </c>
      <c r="E724">
        <f t="shared" si="45"/>
        <v>1.9218884305255868E-2</v>
      </c>
      <c r="F724" s="1">
        <v>42431</v>
      </c>
      <c r="G724">
        <v>7368.85</v>
      </c>
      <c r="H724">
        <f t="shared" si="44"/>
        <v>2.0291319939631514E-2</v>
      </c>
      <c r="I724" s="26">
        <f t="shared" si="46"/>
        <v>-6.5609546676492769E-3</v>
      </c>
      <c r="J724" s="26">
        <f t="shared" si="47"/>
        <v>-0.25662050605679398</v>
      </c>
    </row>
    <row r="725" spans="1:10" x14ac:dyDescent="0.25">
      <c r="A725" s="6" t="s">
        <v>4</v>
      </c>
      <c r="B725" s="6" t="s">
        <v>5</v>
      </c>
      <c r="C725" s="7">
        <v>42432</v>
      </c>
      <c r="D725" s="6">
        <v>247.949997</v>
      </c>
      <c r="E725">
        <f t="shared" si="45"/>
        <v>5.4744159251967073E-3</v>
      </c>
      <c r="F725" s="1">
        <v>42432</v>
      </c>
      <c r="G725">
        <v>7475.6</v>
      </c>
      <c r="H725">
        <f t="shared" si="44"/>
        <v>1.4486656669629561E-2</v>
      </c>
      <c r="I725" s="26">
        <f t="shared" si="46"/>
        <v>-1.236561793765123E-2</v>
      </c>
      <c r="J725" s="26">
        <f t="shared" si="47"/>
        <v>-0.48365996925901306</v>
      </c>
    </row>
    <row r="726" spans="1:10" x14ac:dyDescent="0.25">
      <c r="A726" s="6" t="s">
        <v>4</v>
      </c>
      <c r="B726" s="6" t="s">
        <v>5</v>
      </c>
      <c r="C726" s="7">
        <v>42433</v>
      </c>
      <c r="D726" s="6">
        <v>246.25</v>
      </c>
      <c r="E726">
        <f t="shared" si="45"/>
        <v>-6.8562089960420014E-3</v>
      </c>
      <c r="F726" s="1">
        <v>42433</v>
      </c>
      <c r="G726">
        <v>7485.35</v>
      </c>
      <c r="H726">
        <f t="shared" si="44"/>
        <v>1.3042431376746322E-3</v>
      </c>
      <c r="I726" s="26">
        <f t="shared" si="46"/>
        <v>-2.5548031469606158E-2</v>
      </c>
      <c r="J726" s="26">
        <f t="shared" si="47"/>
        <v>-0.9992674994101477</v>
      </c>
    </row>
    <row r="727" spans="1:10" x14ac:dyDescent="0.25">
      <c r="A727" s="6" t="s">
        <v>4</v>
      </c>
      <c r="B727" s="6" t="s">
        <v>5</v>
      </c>
      <c r="C727" s="7">
        <v>42437</v>
      </c>
      <c r="D727" s="6">
        <v>248.800003</v>
      </c>
      <c r="E727">
        <f t="shared" si="45"/>
        <v>1.035534213197975E-2</v>
      </c>
      <c r="F727" s="1">
        <v>42437</v>
      </c>
      <c r="G727">
        <v>7485.3</v>
      </c>
      <c r="H727">
        <f t="shared" si="44"/>
        <v>-6.679714375401602E-6</v>
      </c>
      <c r="I727" s="26">
        <f t="shared" si="46"/>
        <v>-2.6858954321656192E-2</v>
      </c>
      <c r="J727" s="26">
        <f t="shared" si="47"/>
        <v>-1.0505420017860387</v>
      </c>
    </row>
    <row r="728" spans="1:10" x14ac:dyDescent="0.25">
      <c r="A728" s="6" t="s">
        <v>4</v>
      </c>
      <c r="B728" s="6" t="s">
        <v>5</v>
      </c>
      <c r="C728" s="7">
        <v>42438</v>
      </c>
      <c r="D728" s="6">
        <v>244.800003</v>
      </c>
      <c r="E728">
        <f t="shared" si="45"/>
        <v>-1.6077170224149895E-2</v>
      </c>
      <c r="F728" s="1">
        <v>42438</v>
      </c>
      <c r="G728">
        <v>7531.8</v>
      </c>
      <c r="H728">
        <f t="shared" si="44"/>
        <v>6.2121758646946912E-3</v>
      </c>
      <c r="I728" s="26">
        <f t="shared" si="46"/>
        <v>-2.0640098742586099E-2</v>
      </c>
      <c r="J728" s="26">
        <f t="shared" si="47"/>
        <v>-0.80730211572737254</v>
      </c>
    </row>
    <row r="729" spans="1:10" x14ac:dyDescent="0.25">
      <c r="A729" s="6" t="s">
        <v>4</v>
      </c>
      <c r="B729" s="6" t="s">
        <v>5</v>
      </c>
      <c r="C729" s="7">
        <v>42439</v>
      </c>
      <c r="D729" s="6">
        <v>241.10000600000001</v>
      </c>
      <c r="E729">
        <f t="shared" si="45"/>
        <v>-1.5114366644840227E-2</v>
      </c>
      <c r="F729" s="1">
        <v>42439</v>
      </c>
      <c r="G729">
        <v>7486.15</v>
      </c>
      <c r="H729">
        <f t="shared" si="44"/>
        <v>-6.0609681616612399E-3</v>
      </c>
      <c r="I729" s="26">
        <f t="shared" si="46"/>
        <v>-3.291324276894203E-2</v>
      </c>
      <c r="J729" s="26">
        <f t="shared" si="47"/>
        <v>-1.2873451263095239</v>
      </c>
    </row>
    <row r="730" spans="1:10" x14ac:dyDescent="0.25">
      <c r="A730" s="6" t="s">
        <v>4</v>
      </c>
      <c r="B730" s="6" t="s">
        <v>5</v>
      </c>
      <c r="C730" s="7">
        <v>42440</v>
      </c>
      <c r="D730" s="6">
        <v>241.050003</v>
      </c>
      <c r="E730">
        <f t="shared" si="45"/>
        <v>-2.0739526651025741E-4</v>
      </c>
      <c r="F730" s="1">
        <v>42440</v>
      </c>
      <c r="G730">
        <v>7510.2</v>
      </c>
      <c r="H730">
        <f t="shared" si="44"/>
        <v>3.2125992666458547E-3</v>
      </c>
      <c r="I730" s="26">
        <f t="shared" si="46"/>
        <v>-2.3639675340634936E-2</v>
      </c>
      <c r="J730" s="26">
        <f t="shared" si="47"/>
        <v>-0.92462541752412208</v>
      </c>
    </row>
    <row r="731" spans="1:10" x14ac:dyDescent="0.25">
      <c r="A731" s="6" t="s">
        <v>4</v>
      </c>
      <c r="B731" s="6" t="s">
        <v>5</v>
      </c>
      <c r="C731" s="7">
        <v>42443</v>
      </c>
      <c r="D731" s="6">
        <v>239.85000600000001</v>
      </c>
      <c r="E731">
        <f t="shared" si="45"/>
        <v>-4.9782077787403622E-3</v>
      </c>
      <c r="F731" s="1">
        <v>42443</v>
      </c>
      <c r="G731">
        <v>7538.75</v>
      </c>
      <c r="H731">
        <f t="shared" si="44"/>
        <v>3.8014966312482912E-3</v>
      </c>
      <c r="I731" s="26">
        <f t="shared" si="46"/>
        <v>-2.3050777976032499E-2</v>
      </c>
      <c r="J731" s="26">
        <f t="shared" si="47"/>
        <v>-0.90159170560641189</v>
      </c>
    </row>
    <row r="732" spans="1:10" x14ac:dyDescent="0.25">
      <c r="A732" s="6" t="s">
        <v>4</v>
      </c>
      <c r="B732" s="6" t="s">
        <v>5</v>
      </c>
      <c r="C732" s="7">
        <v>42444</v>
      </c>
      <c r="D732" s="6">
        <v>240</v>
      </c>
      <c r="E732">
        <f t="shared" si="45"/>
        <v>6.2536583801464651E-4</v>
      </c>
      <c r="F732" s="1">
        <v>42444</v>
      </c>
      <c r="G732">
        <v>7460.6</v>
      </c>
      <c r="H732">
        <f t="shared" si="44"/>
        <v>-1.0366440059691562E-2</v>
      </c>
      <c r="I732" s="26">
        <f t="shared" si="46"/>
        <v>-3.7218714666972352E-2</v>
      </c>
      <c r="J732" s="26">
        <f t="shared" si="47"/>
        <v>-1.4557462863927881</v>
      </c>
    </row>
    <row r="733" spans="1:10" x14ac:dyDescent="0.25">
      <c r="A733" s="6" t="s">
        <v>4</v>
      </c>
      <c r="B733" s="6" t="s">
        <v>5</v>
      </c>
      <c r="C733" s="7">
        <v>42445</v>
      </c>
      <c r="D733" s="6">
        <v>238.050003</v>
      </c>
      <c r="E733">
        <f t="shared" si="45"/>
        <v>-8.1249875000000138E-3</v>
      </c>
      <c r="F733" s="1">
        <v>42445</v>
      </c>
      <c r="G733">
        <v>7498.75</v>
      </c>
      <c r="H733">
        <f t="shared" si="44"/>
        <v>5.1135297429161231E-3</v>
      </c>
      <c r="I733" s="26">
        <f t="shared" si="46"/>
        <v>-2.1738744864364667E-2</v>
      </c>
      <c r="J733" s="26">
        <f t="shared" si="47"/>
        <v>-0.85027377732691301</v>
      </c>
    </row>
    <row r="734" spans="1:10" x14ac:dyDescent="0.25">
      <c r="A734" s="6" t="s">
        <v>4</v>
      </c>
      <c r="B734" s="6" t="s">
        <v>5</v>
      </c>
      <c r="C734" s="7">
        <v>42446</v>
      </c>
      <c r="D734" s="6">
        <v>236</v>
      </c>
      <c r="E734">
        <f t="shared" si="45"/>
        <v>-8.6116487047471768E-3</v>
      </c>
      <c r="F734" s="1">
        <v>42446</v>
      </c>
      <c r="G734">
        <v>7512.55</v>
      </c>
      <c r="H734">
        <f t="shared" si="44"/>
        <v>1.8403067177863441E-3</v>
      </c>
      <c r="I734" s="26">
        <f t="shared" si="46"/>
        <v>-2.5011967889494446E-2</v>
      </c>
      <c r="J734" s="26">
        <f t="shared" si="47"/>
        <v>-0.97830029049386169</v>
      </c>
    </row>
    <row r="735" spans="1:10" x14ac:dyDescent="0.25">
      <c r="A735" s="6" t="s">
        <v>4</v>
      </c>
      <c r="B735" s="6" t="s">
        <v>5</v>
      </c>
      <c r="C735" s="7">
        <v>42447</v>
      </c>
      <c r="D735" s="6">
        <v>232.14999399999999</v>
      </c>
      <c r="E735">
        <f t="shared" si="45"/>
        <v>-1.6313584745762721E-2</v>
      </c>
      <c r="F735" s="1">
        <v>42447</v>
      </c>
      <c r="G735">
        <v>7604.35</v>
      </c>
      <c r="H735">
        <f t="shared" si="44"/>
        <v>1.2219552615290397E-2</v>
      </c>
      <c r="I735" s="26">
        <f t="shared" si="46"/>
        <v>-1.4632721991990394E-2</v>
      </c>
      <c r="J735" s="26">
        <f t="shared" si="47"/>
        <v>-0.5723338618826872</v>
      </c>
    </row>
    <row r="736" spans="1:10" x14ac:dyDescent="0.25">
      <c r="A736" s="6" t="s">
        <v>4</v>
      </c>
      <c r="B736" s="6" t="s">
        <v>5</v>
      </c>
      <c r="C736" s="7">
        <v>42450</v>
      </c>
      <c r="D736" s="6">
        <v>230.14999399999999</v>
      </c>
      <c r="E736">
        <f t="shared" si="45"/>
        <v>-8.6151197574444449E-3</v>
      </c>
      <c r="F736" s="1">
        <v>42450</v>
      </c>
      <c r="G736">
        <v>7704.25</v>
      </c>
      <c r="H736">
        <f t="shared" si="44"/>
        <v>1.3137217513659927E-2</v>
      </c>
      <c r="I736" s="26">
        <f t="shared" si="46"/>
        <v>-1.3715057093620864E-2</v>
      </c>
      <c r="J736" s="26">
        <f t="shared" si="47"/>
        <v>-0.53644097090276532</v>
      </c>
    </row>
    <row r="737" spans="1:10" x14ac:dyDescent="0.25">
      <c r="A737" s="6" t="s">
        <v>4</v>
      </c>
      <c r="B737" s="6" t="s">
        <v>5</v>
      </c>
      <c r="C737" s="7">
        <v>42451</v>
      </c>
      <c r="D737" s="6">
        <v>234.85000600000001</v>
      </c>
      <c r="E737">
        <f t="shared" si="45"/>
        <v>2.0421516934734374E-2</v>
      </c>
      <c r="F737" s="1">
        <v>42451</v>
      </c>
      <c r="G737">
        <v>7714.9</v>
      </c>
      <c r="H737">
        <f t="shared" si="44"/>
        <v>1.3823538955770598E-3</v>
      </c>
      <c r="I737" s="26">
        <f t="shared" si="46"/>
        <v>-2.5469920711703731E-2</v>
      </c>
      <c r="J737" s="26">
        <f t="shared" si="47"/>
        <v>-0.99621233088105587</v>
      </c>
    </row>
    <row r="738" spans="1:10" x14ac:dyDescent="0.25">
      <c r="A738" s="6" t="s">
        <v>4</v>
      </c>
      <c r="B738" s="6" t="s">
        <v>5</v>
      </c>
      <c r="C738" s="7">
        <v>42452</v>
      </c>
      <c r="D738" s="6">
        <v>241.5</v>
      </c>
      <c r="E738">
        <f t="shared" si="45"/>
        <v>2.8315920077089496E-2</v>
      </c>
      <c r="F738" s="1">
        <v>42452</v>
      </c>
      <c r="G738">
        <v>7716.5</v>
      </c>
      <c r="H738">
        <f t="shared" si="44"/>
        <v>2.073908929474122E-4</v>
      </c>
      <c r="I738" s="26">
        <f t="shared" si="46"/>
        <v>-2.6644883714333378E-2</v>
      </c>
      <c r="J738" s="26">
        <f t="shared" si="47"/>
        <v>-1.0421689965808756</v>
      </c>
    </row>
    <row r="739" spans="1:10" x14ac:dyDescent="0.25">
      <c r="A739" s="6" t="s">
        <v>4</v>
      </c>
      <c r="B739" s="6" t="s">
        <v>5</v>
      </c>
      <c r="C739" s="7">
        <v>42457</v>
      </c>
      <c r="D739" s="6">
        <v>241.050003</v>
      </c>
      <c r="E739">
        <f t="shared" si="45"/>
        <v>-1.863341614906866E-3</v>
      </c>
      <c r="F739" s="1">
        <v>42457</v>
      </c>
      <c r="G739">
        <v>7615.1</v>
      </c>
      <c r="H739">
        <f t="shared" si="44"/>
        <v>-1.3140672584720958E-2</v>
      </c>
      <c r="I739" s="26">
        <f t="shared" si="46"/>
        <v>-3.9992947192001749E-2</v>
      </c>
      <c r="J739" s="26">
        <f t="shared" si="47"/>
        <v>-1.5642556406796906</v>
      </c>
    </row>
    <row r="740" spans="1:10" x14ac:dyDescent="0.25">
      <c r="A740" s="6" t="s">
        <v>4</v>
      </c>
      <c r="B740" s="6" t="s">
        <v>5</v>
      </c>
      <c r="C740" s="7">
        <v>42458</v>
      </c>
      <c r="D740" s="6">
        <v>240.89999399999999</v>
      </c>
      <c r="E740">
        <f t="shared" si="45"/>
        <v>-6.2231486468811159E-4</v>
      </c>
      <c r="F740" s="1">
        <v>42458</v>
      </c>
      <c r="G740">
        <v>7597</v>
      </c>
      <c r="H740">
        <f t="shared" si="44"/>
        <v>-2.3768565087786131E-3</v>
      </c>
      <c r="I740" s="26">
        <f t="shared" si="46"/>
        <v>-2.9229131116059404E-2</v>
      </c>
      <c r="J740" s="26">
        <f t="shared" si="47"/>
        <v>-1.1432474081231543</v>
      </c>
    </row>
    <row r="741" spans="1:10" x14ac:dyDescent="0.25">
      <c r="A741" s="6" t="s">
        <v>4</v>
      </c>
      <c r="B741" s="6" t="s">
        <v>5</v>
      </c>
      <c r="C741" s="7">
        <v>42459</v>
      </c>
      <c r="D741" s="6">
        <v>235.25</v>
      </c>
      <c r="E741">
        <f t="shared" si="45"/>
        <v>-2.3453690912088598E-2</v>
      </c>
      <c r="F741" s="1">
        <v>42459</v>
      </c>
      <c r="G741">
        <v>7735.2</v>
      </c>
      <c r="H741">
        <f t="shared" si="44"/>
        <v>1.8191391338686191E-2</v>
      </c>
      <c r="I741" s="26">
        <f t="shared" si="46"/>
        <v>-8.6608832685945991E-3</v>
      </c>
      <c r="J741" s="26">
        <f t="shared" si="47"/>
        <v>-0.33875561711233199</v>
      </c>
    </row>
    <row r="742" spans="1:10" x14ac:dyDescent="0.25">
      <c r="A742" s="6" t="s">
        <v>4</v>
      </c>
      <c r="B742" s="6" t="s">
        <v>5</v>
      </c>
      <c r="C742" s="7">
        <v>42460</v>
      </c>
      <c r="D742" s="6">
        <v>239.14999399999999</v>
      </c>
      <c r="E742">
        <f t="shared" si="45"/>
        <v>1.6578082890541967E-2</v>
      </c>
      <c r="F742" s="1">
        <v>42460</v>
      </c>
      <c r="G742">
        <v>7738.4</v>
      </c>
      <c r="H742">
        <f t="shared" si="44"/>
        <v>4.1369324645779137E-4</v>
      </c>
      <c r="I742" s="26">
        <f t="shared" si="46"/>
        <v>-2.6438581360822999E-2</v>
      </c>
      <c r="J742" s="26">
        <f t="shared" si="47"/>
        <v>-1.0340998333202935</v>
      </c>
    </row>
    <row r="743" spans="1:10" x14ac:dyDescent="0.25">
      <c r="A743" s="8" t="s">
        <v>4</v>
      </c>
      <c r="B743" s="8" t="s">
        <v>5</v>
      </c>
      <c r="C743" s="9">
        <v>42461</v>
      </c>
      <c r="D743" s="8">
        <v>236.60000600000001</v>
      </c>
      <c r="E743">
        <f t="shared" si="45"/>
        <v>-1.0662714045478805E-2</v>
      </c>
      <c r="F743" s="1">
        <v>42461</v>
      </c>
      <c r="G743">
        <v>7713.05</v>
      </c>
      <c r="H743">
        <f t="shared" si="44"/>
        <v>-3.2758709810812858E-3</v>
      </c>
      <c r="I743" s="26">
        <f t="shared" si="46"/>
        <v>-3.0128145588362076E-2</v>
      </c>
      <c r="J743" s="26">
        <f t="shared" si="47"/>
        <v>-1.1784108196267051</v>
      </c>
    </row>
    <row r="744" spans="1:10" x14ac:dyDescent="0.25">
      <c r="A744" s="8" t="s">
        <v>4</v>
      </c>
      <c r="B744" s="8" t="s">
        <v>5</v>
      </c>
      <c r="C744" s="9">
        <v>42464</v>
      </c>
      <c r="D744" s="8">
        <v>230.75</v>
      </c>
      <c r="E744">
        <f t="shared" si="45"/>
        <v>-2.472529945751567E-2</v>
      </c>
      <c r="F744" s="1">
        <v>42464</v>
      </c>
      <c r="G744">
        <v>7758.8</v>
      </c>
      <c r="H744">
        <f>(G744/G743)-1</f>
        <v>5.9315056948936462E-3</v>
      </c>
      <c r="I744" s="26">
        <f t="shared" si="46"/>
        <v>-2.0920768912387144E-2</v>
      </c>
      <c r="J744" s="26">
        <f t="shared" si="47"/>
        <v>-0.81828004876576621</v>
      </c>
    </row>
    <row r="745" spans="1:10" x14ac:dyDescent="0.25">
      <c r="A745" s="8" t="s">
        <v>4</v>
      </c>
      <c r="B745" s="8" t="s">
        <v>5</v>
      </c>
      <c r="C745" s="9">
        <v>42465</v>
      </c>
      <c r="D745" s="8">
        <v>232.75</v>
      </c>
      <c r="E745">
        <f t="shared" si="45"/>
        <v>8.6673889490791467E-3</v>
      </c>
      <c r="F745" s="1">
        <v>42465</v>
      </c>
      <c r="G745">
        <v>7603.2</v>
      </c>
      <c r="H745">
        <f t="shared" ref="H745:H808" si="48">(G745/G744)-1</f>
        <v>-2.0054647625921573E-2</v>
      </c>
      <c r="I745" s="26">
        <f t="shared" si="46"/>
        <v>-4.6906922233202364E-2</v>
      </c>
      <c r="J745" s="26">
        <f t="shared" si="47"/>
        <v>-1.8346839340933756</v>
      </c>
    </row>
    <row r="746" spans="1:10" x14ac:dyDescent="0.25">
      <c r="A746" s="8" t="s">
        <v>4</v>
      </c>
      <c r="B746" s="8" t="s">
        <v>5</v>
      </c>
      <c r="C746" s="9">
        <v>42466</v>
      </c>
      <c r="D746" s="8">
        <v>231.800003</v>
      </c>
      <c r="E746">
        <f t="shared" si="45"/>
        <v>-4.0816197636949214E-3</v>
      </c>
      <c r="F746" s="1">
        <v>42466</v>
      </c>
      <c r="G746">
        <v>7614.35</v>
      </c>
      <c r="H746">
        <f t="shared" si="48"/>
        <v>1.4664877946128918E-3</v>
      </c>
      <c r="I746" s="26">
        <f t="shared" si="46"/>
        <v>-2.5385786812667899E-2</v>
      </c>
      <c r="J746" s="26">
        <f t="shared" si="47"/>
        <v>-0.99292157750128252</v>
      </c>
    </row>
    <row r="747" spans="1:10" x14ac:dyDescent="0.25">
      <c r="A747" s="8" t="s">
        <v>4</v>
      </c>
      <c r="B747" s="8" t="s">
        <v>5</v>
      </c>
      <c r="C747" s="9">
        <v>42467</v>
      </c>
      <c r="D747" s="8">
        <v>237.050003</v>
      </c>
      <c r="E747">
        <f t="shared" si="45"/>
        <v>2.2648834909635429E-2</v>
      </c>
      <c r="F747" s="1">
        <v>42467</v>
      </c>
      <c r="G747">
        <v>7546.45</v>
      </c>
      <c r="H747">
        <f t="shared" si="48"/>
        <v>-8.9173731178630034E-3</v>
      </c>
      <c r="I747" s="26">
        <f t="shared" si="46"/>
        <v>-3.5769647725143794E-2</v>
      </c>
      <c r="J747" s="26">
        <f t="shared" si="47"/>
        <v>-1.3990685145197737</v>
      </c>
    </row>
    <row r="748" spans="1:10" x14ac:dyDescent="0.25">
      <c r="A748" s="8" t="s">
        <v>4</v>
      </c>
      <c r="B748" s="8" t="s">
        <v>5</v>
      </c>
      <c r="C748" s="9">
        <v>42468</v>
      </c>
      <c r="D748" s="8">
        <v>278.35000600000001</v>
      </c>
      <c r="E748">
        <f t="shared" si="45"/>
        <v>0.1742248575293206</v>
      </c>
      <c r="F748" s="1">
        <v>42468</v>
      </c>
      <c r="G748">
        <v>7555.2</v>
      </c>
      <c r="H748">
        <f t="shared" si="48"/>
        <v>1.1594855859378139E-3</v>
      </c>
      <c r="I748" s="26">
        <f t="shared" si="46"/>
        <v>-2.5692789021342977E-2</v>
      </c>
      <c r="J748" s="26">
        <f t="shared" si="47"/>
        <v>-1.004929443146082</v>
      </c>
    </row>
    <row r="749" spans="1:10" x14ac:dyDescent="0.25">
      <c r="A749" s="8" t="s">
        <v>4</v>
      </c>
      <c r="B749" s="8" t="s">
        <v>5</v>
      </c>
      <c r="C749" s="9">
        <v>42471</v>
      </c>
      <c r="D749" s="8">
        <v>277.54998799999998</v>
      </c>
      <c r="E749">
        <f t="shared" si="45"/>
        <v>-2.8741440012759467E-3</v>
      </c>
      <c r="F749" s="1">
        <v>42471</v>
      </c>
      <c r="G749">
        <v>7671.4</v>
      </c>
      <c r="H749">
        <f t="shared" si="48"/>
        <v>1.5380135535789874E-2</v>
      </c>
      <c r="I749" s="26">
        <f t="shared" si="46"/>
        <v>-1.1472139071490917E-2</v>
      </c>
      <c r="J749" s="26">
        <f t="shared" si="47"/>
        <v>-0.4487130735098826</v>
      </c>
    </row>
    <row r="750" spans="1:10" x14ac:dyDescent="0.25">
      <c r="A750" s="8" t="s">
        <v>4</v>
      </c>
      <c r="B750" s="8" t="s">
        <v>5</v>
      </c>
      <c r="C750" s="9">
        <v>42472</v>
      </c>
      <c r="D750" s="8">
        <v>273.5</v>
      </c>
      <c r="E750">
        <f t="shared" si="45"/>
        <v>-1.4591922807072777E-2</v>
      </c>
      <c r="F750" s="1">
        <v>42472</v>
      </c>
      <c r="G750">
        <v>7708.95</v>
      </c>
      <c r="H750">
        <f t="shared" si="48"/>
        <v>4.8948040774825508E-3</v>
      </c>
      <c r="I750" s="26">
        <f t="shared" si="46"/>
        <v>-2.195747052979824E-2</v>
      </c>
      <c r="J750" s="26">
        <f t="shared" si="47"/>
        <v>-0.85882885715819657</v>
      </c>
    </row>
    <row r="751" spans="1:10" x14ac:dyDescent="0.25">
      <c r="A751" s="8" t="s">
        <v>4</v>
      </c>
      <c r="B751" s="8" t="s">
        <v>5</v>
      </c>
      <c r="C751" s="9">
        <v>42473</v>
      </c>
      <c r="D751" s="8">
        <v>269.64999399999999</v>
      </c>
      <c r="E751">
        <f t="shared" si="45"/>
        <v>-1.4076804387568531E-2</v>
      </c>
      <c r="F751" s="1">
        <v>42473</v>
      </c>
      <c r="G751">
        <v>7850.45</v>
      </c>
      <c r="H751">
        <f t="shared" si="48"/>
        <v>1.8355288333690156E-2</v>
      </c>
      <c r="I751" s="26">
        <f t="shared" si="46"/>
        <v>-8.4969862735906343E-3</v>
      </c>
      <c r="J751" s="26">
        <f t="shared" si="47"/>
        <v>-0.33234506682968923</v>
      </c>
    </row>
    <row r="752" spans="1:10" x14ac:dyDescent="0.25">
      <c r="A752" s="8" t="s">
        <v>4</v>
      </c>
      <c r="B752" s="8" t="s">
        <v>5</v>
      </c>
      <c r="C752" s="9">
        <v>42478</v>
      </c>
      <c r="D752" s="8">
        <v>279.64999399999999</v>
      </c>
      <c r="E752">
        <f t="shared" si="45"/>
        <v>3.708511115338653E-2</v>
      </c>
      <c r="F752" s="1">
        <v>42478</v>
      </c>
      <c r="G752">
        <v>7914.7</v>
      </c>
      <c r="H752">
        <f t="shared" si="48"/>
        <v>8.1842442152997297E-3</v>
      </c>
      <c r="I752" s="26">
        <f t="shared" si="46"/>
        <v>-1.8668030391981061E-2</v>
      </c>
      <c r="J752" s="26">
        <f t="shared" si="47"/>
        <v>-0.73016803940061559</v>
      </c>
    </row>
    <row r="753" spans="1:10" x14ac:dyDescent="0.25">
      <c r="A753" s="8" t="s">
        <v>4</v>
      </c>
      <c r="B753" s="8" t="s">
        <v>5</v>
      </c>
      <c r="C753" s="9">
        <v>42480</v>
      </c>
      <c r="D753" s="8">
        <v>281.5</v>
      </c>
      <c r="E753">
        <f t="shared" si="45"/>
        <v>6.6154337196231427E-3</v>
      </c>
      <c r="F753" s="1">
        <v>42480</v>
      </c>
      <c r="G753">
        <v>7914.75</v>
      </c>
      <c r="H753">
        <f t="shared" si="48"/>
        <v>6.3173588387144264E-6</v>
      </c>
      <c r="I753" s="26">
        <f t="shared" si="46"/>
        <v>-2.6845957248442076E-2</v>
      </c>
      <c r="J753" s="26">
        <f t="shared" si="47"/>
        <v>-1.0500336435250208</v>
      </c>
    </row>
    <row r="754" spans="1:10" x14ac:dyDescent="0.25">
      <c r="A754" s="8" t="s">
        <v>4</v>
      </c>
      <c r="B754" s="8" t="s">
        <v>5</v>
      </c>
      <c r="C754" s="9">
        <v>42481</v>
      </c>
      <c r="D754" s="8">
        <v>285.29998799999998</v>
      </c>
      <c r="E754">
        <f t="shared" si="45"/>
        <v>1.3499069271758479E-2</v>
      </c>
      <c r="F754" s="1">
        <v>42481</v>
      </c>
      <c r="G754">
        <v>7912.05</v>
      </c>
      <c r="H754">
        <f t="shared" si="48"/>
        <v>-3.4113522221168591E-4</v>
      </c>
      <c r="I754" s="26">
        <f t="shared" si="46"/>
        <v>-2.7193409829492476E-2</v>
      </c>
      <c r="J754" s="26">
        <f t="shared" si="47"/>
        <v>-1.0636236562131955</v>
      </c>
    </row>
    <row r="755" spans="1:10" x14ac:dyDescent="0.25">
      <c r="A755" s="8" t="s">
        <v>4</v>
      </c>
      <c r="B755" s="8" t="s">
        <v>5</v>
      </c>
      <c r="C755" s="9">
        <v>42482</v>
      </c>
      <c r="D755" s="8">
        <v>282.25</v>
      </c>
      <c r="E755">
        <f t="shared" si="45"/>
        <v>-1.0690459615441683E-2</v>
      </c>
      <c r="F755" s="1">
        <v>42482</v>
      </c>
      <c r="G755">
        <v>7899.3</v>
      </c>
      <c r="H755">
        <f t="shared" si="48"/>
        <v>-1.6114660549415571E-3</v>
      </c>
      <c r="I755" s="26">
        <f t="shared" si="46"/>
        <v>-2.8463740662222348E-2</v>
      </c>
      <c r="J755" s="26">
        <f t="shared" si="47"/>
        <v>-1.1133104712680368</v>
      </c>
    </row>
    <row r="756" spans="1:10" x14ac:dyDescent="0.25">
      <c r="A756" s="8" t="s">
        <v>4</v>
      </c>
      <c r="B756" s="8" t="s">
        <v>5</v>
      </c>
      <c r="C756" s="9">
        <v>42485</v>
      </c>
      <c r="D756" s="8">
        <v>279.79998799999998</v>
      </c>
      <c r="E756">
        <f t="shared" si="45"/>
        <v>-8.6802905225864535E-3</v>
      </c>
      <c r="F756" s="1">
        <v>42485</v>
      </c>
      <c r="G756">
        <v>7855.05</v>
      </c>
      <c r="H756">
        <f t="shared" si="48"/>
        <v>-5.6017621814591356E-3</v>
      </c>
      <c r="I756" s="26">
        <f t="shared" si="46"/>
        <v>-3.2454036788739926E-2</v>
      </c>
      <c r="J756" s="26">
        <f t="shared" si="47"/>
        <v>-1.2693840707934991</v>
      </c>
    </row>
    <row r="757" spans="1:10" x14ac:dyDescent="0.25">
      <c r="A757" s="8" t="s">
        <v>4</v>
      </c>
      <c r="B757" s="8" t="s">
        <v>5</v>
      </c>
      <c r="C757" s="9">
        <v>42486</v>
      </c>
      <c r="D757" s="8">
        <v>273.45001200000002</v>
      </c>
      <c r="E757">
        <f t="shared" si="45"/>
        <v>-2.2694697184904689E-2</v>
      </c>
      <c r="F757" s="1">
        <v>42486</v>
      </c>
      <c r="G757">
        <v>7962.65</v>
      </c>
      <c r="H757">
        <f t="shared" si="48"/>
        <v>1.3698194155352228E-2</v>
      </c>
      <c r="I757" s="26">
        <f t="shared" si="46"/>
        <v>-1.3154080451928563E-2</v>
      </c>
      <c r="J757" s="26">
        <f t="shared" si="47"/>
        <v>-0.51449933024687922</v>
      </c>
    </row>
    <row r="758" spans="1:10" x14ac:dyDescent="0.25">
      <c r="A758" s="8" t="s">
        <v>4</v>
      </c>
      <c r="B758" s="8" t="s">
        <v>5</v>
      </c>
      <c r="C758" s="9">
        <v>42487</v>
      </c>
      <c r="D758" s="8">
        <v>274.10000600000001</v>
      </c>
      <c r="E758">
        <f t="shared" si="45"/>
        <v>2.3770121465565008E-3</v>
      </c>
      <c r="F758" s="1">
        <v>42487</v>
      </c>
      <c r="G758">
        <v>7979.9</v>
      </c>
      <c r="H758">
        <f t="shared" si="48"/>
        <v>2.1663642129190475E-3</v>
      </c>
      <c r="I758" s="26">
        <f t="shared" si="46"/>
        <v>-2.4685910394361743E-2</v>
      </c>
      <c r="J758" s="26">
        <f t="shared" si="47"/>
        <v>-0.9655471099518379</v>
      </c>
    </row>
    <row r="759" spans="1:10" x14ac:dyDescent="0.25">
      <c r="A759" s="8" t="s">
        <v>4</v>
      </c>
      <c r="B759" s="8" t="s">
        <v>5</v>
      </c>
      <c r="C759" s="9">
        <v>42488</v>
      </c>
      <c r="D759" s="8">
        <v>273.60000600000001</v>
      </c>
      <c r="E759">
        <f t="shared" si="45"/>
        <v>-1.8241517294969034E-3</v>
      </c>
      <c r="F759" s="1">
        <v>42488</v>
      </c>
      <c r="G759">
        <v>7847.25</v>
      </c>
      <c r="H759">
        <f t="shared" si="48"/>
        <v>-1.6623015326006518E-2</v>
      </c>
      <c r="I759" s="26">
        <f t="shared" si="46"/>
        <v>-4.3475289933287309E-2</v>
      </c>
      <c r="J759" s="26">
        <f t="shared" si="47"/>
        <v>-1.7004615134223056</v>
      </c>
    </row>
    <row r="760" spans="1:10" x14ac:dyDescent="0.25">
      <c r="A760" s="8" t="s">
        <v>4</v>
      </c>
      <c r="B760" s="8" t="s">
        <v>5</v>
      </c>
      <c r="C760" s="9">
        <v>42489</v>
      </c>
      <c r="D760" s="8">
        <v>268.95001200000002</v>
      </c>
      <c r="E760">
        <f t="shared" si="45"/>
        <v>-1.6995591732552828E-2</v>
      </c>
      <c r="F760" s="1">
        <v>42489</v>
      </c>
      <c r="G760">
        <v>7849.8</v>
      </c>
      <c r="H760">
        <f t="shared" si="48"/>
        <v>3.2495460193060488E-4</v>
      </c>
      <c r="I760" s="26">
        <f t="shared" si="46"/>
        <v>-2.6527320005350186E-2</v>
      </c>
      <c r="J760" s="26">
        <f t="shared" si="47"/>
        <v>-1.0375706934342408</v>
      </c>
    </row>
    <row r="761" spans="1:10" x14ac:dyDescent="0.25">
      <c r="A761" s="8" t="s">
        <v>4</v>
      </c>
      <c r="B761" s="8" t="s">
        <v>5</v>
      </c>
      <c r="C761" s="9">
        <v>42492</v>
      </c>
      <c r="D761" s="8">
        <v>265</v>
      </c>
      <c r="E761">
        <f t="shared" si="45"/>
        <v>-1.468678871075868E-2</v>
      </c>
      <c r="F761" s="1">
        <v>42492</v>
      </c>
      <c r="G761">
        <v>7805.9</v>
      </c>
      <c r="H761">
        <f t="shared" si="48"/>
        <v>-5.59249917195348E-3</v>
      </c>
      <c r="I761" s="26">
        <f t="shared" si="46"/>
        <v>-3.2444773779234271E-2</v>
      </c>
      <c r="J761" s="26">
        <f t="shared" si="47"/>
        <v>-1.2690217640397776</v>
      </c>
    </row>
    <row r="762" spans="1:10" x14ac:dyDescent="0.25">
      <c r="A762" s="8" t="s">
        <v>4</v>
      </c>
      <c r="B762" s="8" t="s">
        <v>5</v>
      </c>
      <c r="C762" s="9">
        <v>42493</v>
      </c>
      <c r="D762" s="8">
        <v>271.5</v>
      </c>
      <c r="E762">
        <f t="shared" si="45"/>
        <v>2.4528301886792558E-2</v>
      </c>
      <c r="F762" s="1">
        <v>42493</v>
      </c>
      <c r="G762">
        <v>7747</v>
      </c>
      <c r="H762">
        <f t="shared" si="48"/>
        <v>-7.5455745013386366E-3</v>
      </c>
      <c r="I762" s="26">
        <f t="shared" si="46"/>
        <v>-3.4397849108619427E-2</v>
      </c>
      <c r="J762" s="26">
        <f t="shared" si="47"/>
        <v>-1.3454129608674541</v>
      </c>
    </row>
    <row r="763" spans="1:10" x14ac:dyDescent="0.25">
      <c r="A763" s="8" t="s">
        <v>4</v>
      </c>
      <c r="B763" s="8" t="s">
        <v>5</v>
      </c>
      <c r="C763" s="9">
        <v>42494</v>
      </c>
      <c r="D763" s="8">
        <v>272.14999399999999</v>
      </c>
      <c r="E763">
        <f t="shared" si="45"/>
        <v>2.3940847145487165E-3</v>
      </c>
      <c r="F763" s="1">
        <v>42494</v>
      </c>
      <c r="G763">
        <v>7706.55</v>
      </c>
      <c r="H763">
        <f t="shared" si="48"/>
        <v>-5.2213760165225054E-3</v>
      </c>
      <c r="I763" s="26">
        <f t="shared" si="46"/>
        <v>-3.2073650623803296E-2</v>
      </c>
      <c r="J763" s="26">
        <f t="shared" si="47"/>
        <v>-1.2545059173710467</v>
      </c>
    </row>
    <row r="764" spans="1:10" x14ac:dyDescent="0.25">
      <c r="A764" s="8" t="s">
        <v>4</v>
      </c>
      <c r="B764" s="8" t="s">
        <v>5</v>
      </c>
      <c r="C764" s="9">
        <v>42495</v>
      </c>
      <c r="D764" s="8">
        <v>276.89999399999999</v>
      </c>
      <c r="E764">
        <f t="shared" si="45"/>
        <v>1.7453610526259933E-2</v>
      </c>
      <c r="F764" s="1">
        <v>42495</v>
      </c>
      <c r="G764">
        <v>7735.5</v>
      </c>
      <c r="H764">
        <f t="shared" si="48"/>
        <v>3.7565447573817412E-3</v>
      </c>
      <c r="I764" s="26">
        <f t="shared" si="46"/>
        <v>-2.3095729849899049E-2</v>
      </c>
      <c r="J764" s="26">
        <f t="shared" si="47"/>
        <v>-0.90334992117170376</v>
      </c>
    </row>
    <row r="765" spans="1:10" x14ac:dyDescent="0.25">
      <c r="A765" s="8" t="s">
        <v>4</v>
      </c>
      <c r="B765" s="8" t="s">
        <v>5</v>
      </c>
      <c r="C765" s="9">
        <v>42496</v>
      </c>
      <c r="D765" s="8">
        <v>277.79998799999998</v>
      </c>
      <c r="E765">
        <f t="shared" si="45"/>
        <v>3.250249257860105E-3</v>
      </c>
      <c r="F765" s="1">
        <v>42496</v>
      </c>
      <c r="G765">
        <v>7733.45</v>
      </c>
      <c r="H765">
        <f t="shared" si="48"/>
        <v>-2.6501195785666454E-4</v>
      </c>
      <c r="I765" s="26">
        <f t="shared" si="46"/>
        <v>-2.7117286565137455E-2</v>
      </c>
      <c r="J765" s="26">
        <f t="shared" si="47"/>
        <v>-1.0606462250905873</v>
      </c>
    </row>
    <row r="766" spans="1:10" x14ac:dyDescent="0.25">
      <c r="A766" s="8" t="s">
        <v>4</v>
      </c>
      <c r="B766" s="8" t="s">
        <v>5</v>
      </c>
      <c r="C766" s="9">
        <v>42499</v>
      </c>
      <c r="D766" s="8">
        <v>275.39999399999999</v>
      </c>
      <c r="E766">
        <f t="shared" si="45"/>
        <v>-8.6392876302068267E-3</v>
      </c>
      <c r="F766" s="1">
        <v>42499</v>
      </c>
      <c r="G766">
        <v>7866.05</v>
      </c>
      <c r="H766">
        <f t="shared" si="48"/>
        <v>1.7146293051613526E-2</v>
      </c>
      <c r="I766" s="26">
        <f t="shared" si="46"/>
        <v>-9.7059815556672646E-3</v>
      </c>
      <c r="J766" s="26">
        <f t="shared" si="47"/>
        <v>-0.37963284685910709</v>
      </c>
    </row>
    <row r="767" spans="1:10" x14ac:dyDescent="0.25">
      <c r="A767" s="8" t="s">
        <v>4</v>
      </c>
      <c r="B767" s="8" t="s">
        <v>5</v>
      </c>
      <c r="C767" s="9">
        <v>42500</v>
      </c>
      <c r="D767" s="8">
        <v>277.70001200000002</v>
      </c>
      <c r="E767">
        <f t="shared" si="45"/>
        <v>8.3515542850738367E-3</v>
      </c>
      <c r="F767" s="1">
        <v>42500</v>
      </c>
      <c r="G767">
        <v>7887.8</v>
      </c>
      <c r="H767">
        <f t="shared" si="48"/>
        <v>2.7650472600606602E-3</v>
      </c>
      <c r="I767" s="26">
        <f t="shared" si="46"/>
        <v>-2.408722734722013E-2</v>
      </c>
      <c r="J767" s="26">
        <f t="shared" si="47"/>
        <v>-0.94213064781978828</v>
      </c>
    </row>
    <row r="768" spans="1:10" x14ac:dyDescent="0.25">
      <c r="A768" s="8" t="s">
        <v>4</v>
      </c>
      <c r="B768" s="8" t="s">
        <v>5</v>
      </c>
      <c r="C768" s="9">
        <v>42501</v>
      </c>
      <c r="D768" s="8">
        <v>278.10000600000001</v>
      </c>
      <c r="E768">
        <f t="shared" si="45"/>
        <v>1.4403816446360018E-3</v>
      </c>
      <c r="F768" s="1">
        <v>42501</v>
      </c>
      <c r="G768">
        <v>7848.85</v>
      </c>
      <c r="H768">
        <f t="shared" si="48"/>
        <v>-4.9380055275235479E-3</v>
      </c>
      <c r="I768" s="26">
        <f t="shared" si="46"/>
        <v>-3.1790280134804338E-2</v>
      </c>
      <c r="J768" s="26">
        <f t="shared" si="47"/>
        <v>-1.2434223659715782</v>
      </c>
    </row>
    <row r="769" spans="1:10" x14ac:dyDescent="0.25">
      <c r="A769" s="8" t="s">
        <v>4</v>
      </c>
      <c r="B769" s="8" t="s">
        <v>5</v>
      </c>
      <c r="C769" s="9">
        <v>42502</v>
      </c>
      <c r="D769" s="8">
        <v>280</v>
      </c>
      <c r="E769">
        <f t="shared" si="45"/>
        <v>6.8320530708654292E-3</v>
      </c>
      <c r="F769" s="1">
        <v>42502</v>
      </c>
      <c r="G769">
        <v>7900.4</v>
      </c>
      <c r="H769">
        <f t="shared" si="48"/>
        <v>6.5678411487031241E-3</v>
      </c>
      <c r="I769" s="26">
        <f t="shared" si="46"/>
        <v>-2.0284433458577666E-2</v>
      </c>
      <c r="J769" s="26">
        <f t="shared" si="47"/>
        <v>-0.79339087722741519</v>
      </c>
    </row>
    <row r="770" spans="1:10" x14ac:dyDescent="0.25">
      <c r="A770" s="8" t="s">
        <v>4</v>
      </c>
      <c r="B770" s="8" t="s">
        <v>5</v>
      </c>
      <c r="C770" s="9">
        <v>42503</v>
      </c>
      <c r="D770" s="8">
        <v>277.04998799999998</v>
      </c>
      <c r="E770">
        <f t="shared" si="45"/>
        <v>-1.0535757142857149E-2</v>
      </c>
      <c r="F770" s="1">
        <v>42503</v>
      </c>
      <c r="G770">
        <v>7814.9</v>
      </c>
      <c r="H770">
        <f t="shared" si="48"/>
        <v>-1.0822236848767153E-2</v>
      </c>
      <c r="I770" s="26">
        <f t="shared" si="46"/>
        <v>-3.7674511456047943E-2</v>
      </c>
      <c r="J770" s="26">
        <f t="shared" si="47"/>
        <v>-1.4735739972362085</v>
      </c>
    </row>
    <row r="771" spans="1:10" x14ac:dyDescent="0.25">
      <c r="A771" s="8" t="s">
        <v>4</v>
      </c>
      <c r="B771" s="8" t="s">
        <v>5</v>
      </c>
      <c r="C771" s="9">
        <v>42506</v>
      </c>
      <c r="D771" s="8">
        <v>267.04998799999998</v>
      </c>
      <c r="E771">
        <f t="shared" ref="E771:E834" si="49">(D771/D770)-1</f>
        <v>-3.6094569330932469E-2</v>
      </c>
      <c r="F771" s="1">
        <v>42506</v>
      </c>
      <c r="G771">
        <v>7860.75</v>
      </c>
      <c r="H771">
        <f t="shared" si="48"/>
        <v>5.8669976583194394E-3</v>
      </c>
      <c r="I771" s="26">
        <f t="shared" si="46"/>
        <v>-2.0985276948961351E-2</v>
      </c>
      <c r="J771" s="26">
        <f t="shared" si="47"/>
        <v>-0.82080317014504178</v>
      </c>
    </row>
    <row r="772" spans="1:10" x14ac:dyDescent="0.25">
      <c r="A772" s="8" t="s">
        <v>4</v>
      </c>
      <c r="B772" s="8" t="s">
        <v>5</v>
      </c>
      <c r="C772" s="9">
        <v>42507</v>
      </c>
      <c r="D772" s="8">
        <v>266.89999399999999</v>
      </c>
      <c r="E772">
        <f t="shared" si="49"/>
        <v>-5.6167012447116971E-4</v>
      </c>
      <c r="F772" s="1">
        <v>42507</v>
      </c>
      <c r="G772">
        <v>7890.75</v>
      </c>
      <c r="H772">
        <f t="shared" si="48"/>
        <v>3.816429729987636E-3</v>
      </c>
      <c r="I772" s="26">
        <f t="shared" ref="I772:I835" si="50">H772-$M$3</f>
        <v>-2.3035844877293155E-2</v>
      </c>
      <c r="J772" s="26">
        <f t="shared" ref="J772:J835" si="51">I772/$E$1238</f>
        <v>-0.90100762302245774</v>
      </c>
    </row>
    <row r="773" spans="1:10" x14ac:dyDescent="0.25">
      <c r="A773" s="8" t="s">
        <v>4</v>
      </c>
      <c r="B773" s="8" t="s">
        <v>5</v>
      </c>
      <c r="C773" s="9">
        <v>42508</v>
      </c>
      <c r="D773" s="8">
        <v>268.39999399999999</v>
      </c>
      <c r="E773">
        <f t="shared" si="49"/>
        <v>5.6200825542169763E-3</v>
      </c>
      <c r="F773" s="1">
        <v>42508</v>
      </c>
      <c r="G773">
        <v>7870.15</v>
      </c>
      <c r="H773">
        <f t="shared" si="48"/>
        <v>-2.6106517124481199E-3</v>
      </c>
      <c r="I773" s="26">
        <f t="shared" si="50"/>
        <v>-2.946292631972891E-2</v>
      </c>
      <c r="J773" s="26">
        <f t="shared" si="51"/>
        <v>-1.1523919071356459</v>
      </c>
    </row>
    <row r="774" spans="1:10" x14ac:dyDescent="0.25">
      <c r="A774" s="8" t="s">
        <v>4</v>
      </c>
      <c r="B774" s="8" t="s">
        <v>5</v>
      </c>
      <c r="C774" s="9">
        <v>42509</v>
      </c>
      <c r="D774" s="8">
        <v>276.95001200000002</v>
      </c>
      <c r="E774">
        <f t="shared" si="49"/>
        <v>3.1855507418528495E-2</v>
      </c>
      <c r="F774" s="1">
        <v>42509</v>
      </c>
      <c r="G774">
        <v>7783.4</v>
      </c>
      <c r="H774">
        <f t="shared" si="48"/>
        <v>-1.1022661575700643E-2</v>
      </c>
      <c r="I774" s="26">
        <f t="shared" si="50"/>
        <v>-3.7874936182981433E-2</v>
      </c>
      <c r="J774" s="26">
        <f t="shared" si="51"/>
        <v>-1.4814132671987907</v>
      </c>
    </row>
    <row r="775" spans="1:10" x14ac:dyDescent="0.25">
      <c r="A775" s="8" t="s">
        <v>4</v>
      </c>
      <c r="B775" s="8" t="s">
        <v>5</v>
      </c>
      <c r="C775" s="9">
        <v>42510</v>
      </c>
      <c r="D775" s="8">
        <v>273.60000600000001</v>
      </c>
      <c r="E775">
        <f t="shared" si="49"/>
        <v>-1.2096067358177254E-2</v>
      </c>
      <c r="F775" s="1">
        <v>42510</v>
      </c>
      <c r="G775">
        <v>7749.7</v>
      </c>
      <c r="H775">
        <f t="shared" si="48"/>
        <v>-4.3297273685021231E-3</v>
      </c>
      <c r="I775" s="26">
        <f t="shared" si="50"/>
        <v>-3.1182001975782914E-2</v>
      </c>
      <c r="J775" s="26">
        <f t="shared" si="51"/>
        <v>-1.2196306074701739</v>
      </c>
    </row>
    <row r="776" spans="1:10" x14ac:dyDescent="0.25">
      <c r="A776" s="8" t="s">
        <v>4</v>
      </c>
      <c r="B776" s="8" t="s">
        <v>5</v>
      </c>
      <c r="C776" s="9">
        <v>42513</v>
      </c>
      <c r="D776" s="8">
        <v>266.5</v>
      </c>
      <c r="E776">
        <f t="shared" si="49"/>
        <v>-2.5950313758399624E-2</v>
      </c>
      <c r="F776" s="1">
        <v>42513</v>
      </c>
      <c r="G776">
        <v>7731.05</v>
      </c>
      <c r="H776">
        <f t="shared" si="48"/>
        <v>-2.4065447694748832E-3</v>
      </c>
      <c r="I776" s="26">
        <f t="shared" si="50"/>
        <v>-2.9258819376755674E-2</v>
      </c>
      <c r="J776" s="26">
        <f t="shared" si="51"/>
        <v>-1.1444086135985387</v>
      </c>
    </row>
    <row r="777" spans="1:10" x14ac:dyDescent="0.25">
      <c r="A777" s="8" t="s">
        <v>4</v>
      </c>
      <c r="B777" s="8" t="s">
        <v>5</v>
      </c>
      <c r="C777" s="9">
        <v>42514</v>
      </c>
      <c r="D777" s="8">
        <v>265.60000600000001</v>
      </c>
      <c r="E777">
        <f t="shared" si="49"/>
        <v>-3.3770881801125086E-3</v>
      </c>
      <c r="F777" s="1">
        <v>42514</v>
      </c>
      <c r="G777">
        <v>7748.85</v>
      </c>
      <c r="H777">
        <f t="shared" si="48"/>
        <v>2.3024039425434406E-3</v>
      </c>
      <c r="I777" s="26">
        <f t="shared" si="50"/>
        <v>-2.454987066473735E-2</v>
      </c>
      <c r="J777" s="26">
        <f t="shared" si="51"/>
        <v>-0.96022614889838365</v>
      </c>
    </row>
    <row r="778" spans="1:10" x14ac:dyDescent="0.25">
      <c r="A778" s="8" t="s">
        <v>4</v>
      </c>
      <c r="B778" s="8" t="s">
        <v>5</v>
      </c>
      <c r="C778" s="9">
        <v>42515</v>
      </c>
      <c r="D778" s="8">
        <v>271</v>
      </c>
      <c r="E778">
        <f t="shared" si="49"/>
        <v>2.0331302251551886E-2</v>
      </c>
      <c r="F778" s="1">
        <v>42515</v>
      </c>
      <c r="G778">
        <v>7934.9</v>
      </c>
      <c r="H778">
        <f t="shared" si="48"/>
        <v>2.4010014389231893E-2</v>
      </c>
      <c r="I778" s="26">
        <f t="shared" si="50"/>
        <v>-2.8422602180488976E-3</v>
      </c>
      <c r="J778" s="26">
        <f t="shared" si="51"/>
        <v>-0.11117014100055227</v>
      </c>
    </row>
    <row r="779" spans="1:10" x14ac:dyDescent="0.25">
      <c r="A779" s="8" t="s">
        <v>4</v>
      </c>
      <c r="B779" s="8" t="s">
        <v>5</v>
      </c>
      <c r="C779" s="9">
        <v>42516</v>
      </c>
      <c r="D779" s="8">
        <v>268.79998799999998</v>
      </c>
      <c r="E779">
        <f t="shared" si="49"/>
        <v>-8.1181254612546772E-3</v>
      </c>
      <c r="F779" s="1">
        <v>42516</v>
      </c>
      <c r="G779">
        <v>8069.65</v>
      </c>
      <c r="H779">
        <f t="shared" si="48"/>
        <v>1.698194054115354E-2</v>
      </c>
      <c r="I779" s="26">
        <f t="shared" si="50"/>
        <v>-9.8703340661272509E-3</v>
      </c>
      <c r="J779" s="26">
        <f t="shared" si="51"/>
        <v>-0.38606121384873265</v>
      </c>
    </row>
    <row r="780" spans="1:10" x14ac:dyDescent="0.25">
      <c r="A780" s="8" t="s">
        <v>4</v>
      </c>
      <c r="B780" s="8" t="s">
        <v>5</v>
      </c>
      <c r="C780" s="9">
        <v>42517</v>
      </c>
      <c r="D780" s="8">
        <v>272.89999399999999</v>
      </c>
      <c r="E780">
        <f t="shared" si="49"/>
        <v>1.5252999192842287E-2</v>
      </c>
      <c r="F780" s="1">
        <v>42517</v>
      </c>
      <c r="G780">
        <v>8156.65</v>
      </c>
      <c r="H780">
        <f t="shared" si="48"/>
        <v>1.0781136728358787E-2</v>
      </c>
      <c r="I780" s="26">
        <f t="shared" si="50"/>
        <v>-1.6071137878922004E-2</v>
      </c>
      <c r="J780" s="26">
        <f t="shared" si="51"/>
        <v>-0.62859503598355571</v>
      </c>
    </row>
    <row r="781" spans="1:10" x14ac:dyDescent="0.25">
      <c r="A781" s="8" t="s">
        <v>4</v>
      </c>
      <c r="B781" s="8" t="s">
        <v>5</v>
      </c>
      <c r="C781" s="9">
        <v>42520</v>
      </c>
      <c r="D781" s="8">
        <v>274.95001200000002</v>
      </c>
      <c r="E781">
        <f t="shared" si="49"/>
        <v>7.511975247606717E-3</v>
      </c>
      <c r="F781" s="1">
        <v>42520</v>
      </c>
      <c r="G781">
        <v>8178.5</v>
      </c>
      <c r="H781">
        <f t="shared" si="48"/>
        <v>2.6787958291700775E-3</v>
      </c>
      <c r="I781" s="26">
        <f t="shared" si="50"/>
        <v>-2.4173478778110713E-2</v>
      </c>
      <c r="J781" s="26">
        <f t="shared" si="51"/>
        <v>-0.94550422483174379</v>
      </c>
    </row>
    <row r="782" spans="1:10" x14ac:dyDescent="0.25">
      <c r="A782" s="8" t="s">
        <v>4</v>
      </c>
      <c r="B782" s="8" t="s">
        <v>5</v>
      </c>
      <c r="C782" s="9">
        <v>42521</v>
      </c>
      <c r="D782" s="8">
        <v>274.29998799999998</v>
      </c>
      <c r="E782">
        <f t="shared" si="49"/>
        <v>-2.3641533792696512E-3</v>
      </c>
      <c r="F782" s="1">
        <v>42521</v>
      </c>
      <c r="G782">
        <v>8160.1</v>
      </c>
      <c r="H782">
        <f t="shared" si="48"/>
        <v>-2.249801308308319E-3</v>
      </c>
      <c r="I782" s="26">
        <f t="shared" si="50"/>
        <v>-2.910207591558911E-2</v>
      </c>
      <c r="J782" s="26">
        <f t="shared" si="51"/>
        <v>-1.1382778615413736</v>
      </c>
    </row>
    <row r="783" spans="1:10" x14ac:dyDescent="0.25">
      <c r="A783" s="8" t="s">
        <v>4</v>
      </c>
      <c r="B783" s="8" t="s">
        <v>5</v>
      </c>
      <c r="C783" s="9">
        <v>42522</v>
      </c>
      <c r="D783" s="8">
        <v>279.20001200000002</v>
      </c>
      <c r="E783">
        <f t="shared" si="49"/>
        <v>1.7863741211683992E-2</v>
      </c>
      <c r="F783" s="1">
        <v>42522</v>
      </c>
      <c r="G783">
        <v>8179.95</v>
      </c>
      <c r="H783">
        <f t="shared" si="48"/>
        <v>2.4325682283303784E-3</v>
      </c>
      <c r="I783" s="26">
        <f t="shared" si="50"/>
        <v>-2.4419706378950412E-2</v>
      </c>
      <c r="J783" s="26">
        <f t="shared" si="51"/>
        <v>-0.95513499576881433</v>
      </c>
    </row>
    <row r="784" spans="1:10" x14ac:dyDescent="0.25">
      <c r="A784" s="8" t="s">
        <v>4</v>
      </c>
      <c r="B784" s="8" t="s">
        <v>5</v>
      </c>
      <c r="C784" s="9">
        <v>42523</v>
      </c>
      <c r="D784" s="8">
        <v>286.5</v>
      </c>
      <c r="E784">
        <f t="shared" si="49"/>
        <v>2.6146087701457432E-2</v>
      </c>
      <c r="F784" s="1">
        <v>42523</v>
      </c>
      <c r="G784">
        <v>8218.9500000000007</v>
      </c>
      <c r="H784">
        <f t="shared" si="48"/>
        <v>4.7677553041278742E-3</v>
      </c>
      <c r="I784" s="26">
        <f t="shared" si="50"/>
        <v>-2.2084519303152916E-2</v>
      </c>
      <c r="J784" s="26">
        <f t="shared" si="51"/>
        <v>-0.86379815235435642</v>
      </c>
    </row>
    <row r="785" spans="1:10" x14ac:dyDescent="0.25">
      <c r="A785" s="8" t="s">
        <v>4</v>
      </c>
      <c r="B785" s="8" t="s">
        <v>5</v>
      </c>
      <c r="C785" s="9">
        <v>42524</v>
      </c>
      <c r="D785" s="8">
        <v>293.85000600000001</v>
      </c>
      <c r="E785">
        <f t="shared" si="49"/>
        <v>2.56544712041884E-2</v>
      </c>
      <c r="F785" s="1">
        <v>42524</v>
      </c>
      <c r="G785">
        <v>8220.7999999999993</v>
      </c>
      <c r="H785">
        <f t="shared" si="48"/>
        <v>2.2508957956901554E-4</v>
      </c>
      <c r="I785" s="26">
        <f t="shared" si="50"/>
        <v>-2.6627185027711775E-2</v>
      </c>
      <c r="J785" s="26">
        <f t="shared" si="51"/>
        <v>-1.0414767427630325</v>
      </c>
    </row>
    <row r="786" spans="1:10" x14ac:dyDescent="0.25">
      <c r="A786" s="8" t="s">
        <v>4</v>
      </c>
      <c r="B786" s="8" t="s">
        <v>5</v>
      </c>
      <c r="C786" s="9">
        <v>42527</v>
      </c>
      <c r="D786" s="8">
        <v>291.89999399999999</v>
      </c>
      <c r="E786">
        <f t="shared" si="49"/>
        <v>-6.6360794969663184E-3</v>
      </c>
      <c r="F786" s="1">
        <v>42527</v>
      </c>
      <c r="G786">
        <v>8201.0499999999993</v>
      </c>
      <c r="H786">
        <f t="shared" si="48"/>
        <v>-2.4024425846632669E-3</v>
      </c>
      <c r="I786" s="26">
        <f t="shared" si="50"/>
        <v>-2.9254717191944057E-2</v>
      </c>
      <c r="J786" s="26">
        <f t="shared" si="51"/>
        <v>-1.1442481636647073</v>
      </c>
    </row>
    <row r="787" spans="1:10" x14ac:dyDescent="0.25">
      <c r="A787" s="8" t="s">
        <v>4</v>
      </c>
      <c r="B787" s="8" t="s">
        <v>5</v>
      </c>
      <c r="C787" s="9">
        <v>42528</v>
      </c>
      <c r="D787" s="8">
        <v>283.89999399999999</v>
      </c>
      <c r="E787">
        <f t="shared" si="49"/>
        <v>-2.7406646675025237E-2</v>
      </c>
      <c r="F787" s="1">
        <v>42528</v>
      </c>
      <c r="G787">
        <v>8266.4500000000007</v>
      </c>
      <c r="H787">
        <f t="shared" si="48"/>
        <v>7.9745886197499782E-3</v>
      </c>
      <c r="I787" s="26">
        <f t="shared" si="50"/>
        <v>-1.8877685987530812E-2</v>
      </c>
      <c r="J787" s="26">
        <f t="shared" si="51"/>
        <v>-0.73836835898107267</v>
      </c>
    </row>
    <row r="788" spans="1:10" x14ac:dyDescent="0.25">
      <c r="A788" s="8" t="s">
        <v>4</v>
      </c>
      <c r="B788" s="8" t="s">
        <v>5</v>
      </c>
      <c r="C788" s="9">
        <v>42529</v>
      </c>
      <c r="D788" s="8">
        <v>279.29998799999998</v>
      </c>
      <c r="E788">
        <f t="shared" si="49"/>
        <v>-1.6202909817602862E-2</v>
      </c>
      <c r="F788" s="1">
        <v>42529</v>
      </c>
      <c r="G788">
        <v>8273.0499999999993</v>
      </c>
      <c r="H788">
        <f t="shared" si="48"/>
        <v>7.9840802279074197E-4</v>
      </c>
      <c r="I788" s="26">
        <f t="shared" si="50"/>
        <v>-2.6053866584490049E-2</v>
      </c>
      <c r="J788" s="26">
        <f t="shared" si="51"/>
        <v>-1.019052373675909</v>
      </c>
    </row>
    <row r="789" spans="1:10" x14ac:dyDescent="0.25">
      <c r="A789" s="8" t="s">
        <v>4</v>
      </c>
      <c r="B789" s="8" t="s">
        <v>5</v>
      </c>
      <c r="C789" s="9">
        <v>42530</v>
      </c>
      <c r="D789" s="8">
        <v>279.60000600000001</v>
      </c>
      <c r="E789">
        <f t="shared" si="49"/>
        <v>1.0741783490517687E-3</v>
      </c>
      <c r="F789" s="1">
        <v>42530</v>
      </c>
      <c r="G789">
        <v>8203.6</v>
      </c>
      <c r="H789">
        <f t="shared" si="48"/>
        <v>-8.3947274584341702E-3</v>
      </c>
      <c r="I789" s="26">
        <f t="shared" si="50"/>
        <v>-3.5247002065714961E-2</v>
      </c>
      <c r="J789" s="26">
        <f t="shared" si="51"/>
        <v>-1.3786261245925364</v>
      </c>
    </row>
    <row r="790" spans="1:10" x14ac:dyDescent="0.25">
      <c r="A790" s="8" t="s">
        <v>4</v>
      </c>
      <c r="B790" s="8" t="s">
        <v>5</v>
      </c>
      <c r="C790" s="9">
        <v>42531</v>
      </c>
      <c r="D790" s="8">
        <v>273.20001200000002</v>
      </c>
      <c r="E790">
        <f t="shared" si="49"/>
        <v>-2.2889820681906592E-2</v>
      </c>
      <c r="F790" s="1">
        <v>42531</v>
      </c>
      <c r="G790">
        <v>8170.05</v>
      </c>
      <c r="H790">
        <f t="shared" si="48"/>
        <v>-4.0896679506557954E-3</v>
      </c>
      <c r="I790" s="26">
        <f t="shared" si="50"/>
        <v>-3.0941942557936586E-2</v>
      </c>
      <c r="J790" s="26">
        <f t="shared" si="51"/>
        <v>-1.2102410944477502</v>
      </c>
    </row>
    <row r="791" spans="1:10" x14ac:dyDescent="0.25">
      <c r="A791" s="8" t="s">
        <v>4</v>
      </c>
      <c r="B791" s="8" t="s">
        <v>5</v>
      </c>
      <c r="C791" s="9">
        <v>42534</v>
      </c>
      <c r="D791" s="8">
        <v>289.54998799999998</v>
      </c>
      <c r="E791">
        <f t="shared" si="49"/>
        <v>5.9846175995043494E-2</v>
      </c>
      <c r="F791" s="1">
        <v>42534</v>
      </c>
      <c r="G791">
        <v>8110.6</v>
      </c>
      <c r="H791">
        <f t="shared" si="48"/>
        <v>-7.2765772547291885E-3</v>
      </c>
      <c r="I791" s="26">
        <f t="shared" si="50"/>
        <v>-3.4128851862009979E-2</v>
      </c>
      <c r="J791" s="26">
        <f t="shared" si="51"/>
        <v>-1.3348915942295814</v>
      </c>
    </row>
    <row r="792" spans="1:10" x14ac:dyDescent="0.25">
      <c r="A792" s="8" t="s">
        <v>4</v>
      </c>
      <c r="B792" s="8" t="s">
        <v>5</v>
      </c>
      <c r="C792" s="9">
        <v>42535</v>
      </c>
      <c r="D792" s="8">
        <v>279.75</v>
      </c>
      <c r="E792">
        <f t="shared" si="49"/>
        <v>-3.3845582476763836E-2</v>
      </c>
      <c r="F792" s="1">
        <v>42535</v>
      </c>
      <c r="G792">
        <v>8108.85</v>
      </c>
      <c r="H792">
        <f t="shared" si="48"/>
        <v>-2.1576702093561995E-4</v>
      </c>
      <c r="I792" s="26">
        <f t="shared" si="50"/>
        <v>-2.706804162821641E-2</v>
      </c>
      <c r="J792" s="26">
        <f t="shared" si="51"/>
        <v>-1.0587200937158765</v>
      </c>
    </row>
    <row r="793" spans="1:10" x14ac:dyDescent="0.25">
      <c r="A793" s="8" t="s">
        <v>4</v>
      </c>
      <c r="B793" s="8" t="s">
        <v>5</v>
      </c>
      <c r="C793" s="9">
        <v>42536</v>
      </c>
      <c r="D793" s="8">
        <v>282.35000600000001</v>
      </c>
      <c r="E793">
        <f t="shared" si="49"/>
        <v>9.2940339588918341E-3</v>
      </c>
      <c r="F793" s="1">
        <v>42536</v>
      </c>
      <c r="G793">
        <v>8206.6</v>
      </c>
      <c r="H793">
        <f t="shared" si="48"/>
        <v>1.2054730325508523E-2</v>
      </c>
      <c r="I793" s="26">
        <f t="shared" si="50"/>
        <v>-1.4797544281772268E-2</v>
      </c>
      <c r="J793" s="26">
        <f t="shared" si="51"/>
        <v>-0.5787806034859817</v>
      </c>
    </row>
    <row r="794" spans="1:10" x14ac:dyDescent="0.25">
      <c r="A794" s="8" t="s">
        <v>4</v>
      </c>
      <c r="B794" s="8" t="s">
        <v>5</v>
      </c>
      <c r="C794" s="9">
        <v>42537</v>
      </c>
      <c r="D794" s="8">
        <v>279.14999399999999</v>
      </c>
      <c r="E794">
        <f t="shared" si="49"/>
        <v>-1.1333493649722137E-2</v>
      </c>
      <c r="F794" s="1">
        <v>42537</v>
      </c>
      <c r="G794">
        <v>8140.75</v>
      </c>
      <c r="H794">
        <f t="shared" si="48"/>
        <v>-8.0240294397192491E-3</v>
      </c>
      <c r="I794" s="26">
        <f t="shared" si="50"/>
        <v>-3.487630404700004E-2</v>
      </c>
      <c r="J794" s="26">
        <f t="shared" si="51"/>
        <v>-1.3641269064183987</v>
      </c>
    </row>
    <row r="795" spans="1:10" x14ac:dyDescent="0.25">
      <c r="A795" s="8" t="s">
        <v>4</v>
      </c>
      <c r="B795" s="8" t="s">
        <v>5</v>
      </c>
      <c r="C795" s="9">
        <v>42538</v>
      </c>
      <c r="D795" s="8">
        <v>279</v>
      </c>
      <c r="E795">
        <f t="shared" si="49"/>
        <v>-5.3732403089357117E-4</v>
      </c>
      <c r="F795" s="1">
        <v>42538</v>
      </c>
      <c r="G795">
        <v>8170.2</v>
      </c>
      <c r="H795">
        <f t="shared" si="48"/>
        <v>3.6176028007246508E-3</v>
      </c>
      <c r="I795" s="26">
        <f t="shared" si="50"/>
        <v>-2.323467180655614E-2</v>
      </c>
      <c r="J795" s="26">
        <f t="shared" si="51"/>
        <v>-0.9087843978654192</v>
      </c>
    </row>
    <row r="796" spans="1:10" x14ac:dyDescent="0.25">
      <c r="A796" s="8" t="s">
        <v>4</v>
      </c>
      <c r="B796" s="8" t="s">
        <v>5</v>
      </c>
      <c r="C796" s="9">
        <v>42541</v>
      </c>
      <c r="D796" s="8">
        <v>269.79998799999998</v>
      </c>
      <c r="E796">
        <f t="shared" si="49"/>
        <v>-3.2974953405017993E-2</v>
      </c>
      <c r="F796" s="1">
        <v>42541</v>
      </c>
      <c r="G796">
        <v>8238.5</v>
      </c>
      <c r="H796">
        <f t="shared" si="48"/>
        <v>8.3596484786174763E-3</v>
      </c>
      <c r="I796" s="26">
        <f t="shared" si="50"/>
        <v>-1.8492626128663314E-2</v>
      </c>
      <c r="J796" s="26">
        <f t="shared" si="51"/>
        <v>-0.72330740202431021</v>
      </c>
    </row>
    <row r="797" spans="1:10" x14ac:dyDescent="0.25">
      <c r="A797" s="8" t="s">
        <v>4</v>
      </c>
      <c r="B797" s="8" t="s">
        <v>5</v>
      </c>
      <c r="C797" s="9">
        <v>42542</v>
      </c>
      <c r="D797" s="8">
        <v>269.89999399999999</v>
      </c>
      <c r="E797">
        <f t="shared" si="49"/>
        <v>3.7066717734624E-4</v>
      </c>
      <c r="F797" s="1">
        <v>42542</v>
      </c>
      <c r="G797">
        <v>8219.9</v>
      </c>
      <c r="H797">
        <f t="shared" si="48"/>
        <v>-2.2576925411179616E-3</v>
      </c>
      <c r="I797" s="26">
        <f t="shared" si="50"/>
        <v>-2.9109967148398752E-2</v>
      </c>
      <c r="J797" s="26">
        <f t="shared" si="51"/>
        <v>-1.1385865135988262</v>
      </c>
    </row>
    <row r="798" spans="1:10" x14ac:dyDescent="0.25">
      <c r="A798" s="8" t="s">
        <v>4</v>
      </c>
      <c r="B798" s="8" t="s">
        <v>5</v>
      </c>
      <c r="C798" s="9">
        <v>42543</v>
      </c>
      <c r="D798" s="8">
        <v>267.54998799999998</v>
      </c>
      <c r="E798">
        <f t="shared" si="49"/>
        <v>-8.7069509160493386E-3</v>
      </c>
      <c r="F798" s="1">
        <v>42543</v>
      </c>
      <c r="G798">
        <v>8203.7000000000007</v>
      </c>
      <c r="H798">
        <f t="shared" si="48"/>
        <v>-1.9708268957041586E-3</v>
      </c>
      <c r="I798" s="26">
        <f t="shared" si="50"/>
        <v>-2.8823101502984949E-2</v>
      </c>
      <c r="J798" s="26">
        <f t="shared" si="51"/>
        <v>-1.1273662551417174</v>
      </c>
    </row>
    <row r="799" spans="1:10" x14ac:dyDescent="0.25">
      <c r="A799" s="8" t="s">
        <v>4</v>
      </c>
      <c r="B799" s="8" t="s">
        <v>5</v>
      </c>
      <c r="C799" s="9">
        <v>42544</v>
      </c>
      <c r="D799" s="8">
        <v>270.10000600000001</v>
      </c>
      <c r="E799">
        <f t="shared" si="49"/>
        <v>9.530996502978839E-3</v>
      </c>
      <c r="F799" s="1">
        <v>42544</v>
      </c>
      <c r="G799">
        <v>8270.4500000000007</v>
      </c>
      <c r="H799">
        <f t="shared" si="48"/>
        <v>8.1365725221547169E-3</v>
      </c>
      <c r="I799" s="26">
        <f t="shared" si="50"/>
        <v>-1.8715702085126074E-2</v>
      </c>
      <c r="J799" s="26">
        <f t="shared" si="51"/>
        <v>-0.73203263603923863</v>
      </c>
    </row>
    <row r="800" spans="1:10" x14ac:dyDescent="0.25">
      <c r="A800" s="8" t="s">
        <v>4</v>
      </c>
      <c r="B800" s="8" t="s">
        <v>5</v>
      </c>
      <c r="C800" s="9">
        <v>42545</v>
      </c>
      <c r="D800" s="8">
        <v>271.29998799999998</v>
      </c>
      <c r="E800">
        <f t="shared" si="49"/>
        <v>4.4427322226714416E-3</v>
      </c>
      <c r="F800" s="1">
        <v>42545</v>
      </c>
      <c r="G800">
        <v>8088.6</v>
      </c>
      <c r="H800">
        <f t="shared" si="48"/>
        <v>-2.1987920850739751E-2</v>
      </c>
      <c r="I800" s="26">
        <f t="shared" si="50"/>
        <v>-4.8840195458020541E-2</v>
      </c>
      <c r="J800" s="26">
        <f t="shared" si="51"/>
        <v>-1.9103006055124214</v>
      </c>
    </row>
    <row r="801" spans="1:10" x14ac:dyDescent="0.25">
      <c r="A801" s="8" t="s">
        <v>4</v>
      </c>
      <c r="B801" s="8" t="s">
        <v>5</v>
      </c>
      <c r="C801" s="9">
        <v>42548</v>
      </c>
      <c r="D801" s="8">
        <v>280.39999399999999</v>
      </c>
      <c r="E801">
        <f t="shared" si="49"/>
        <v>3.3542227801351743E-2</v>
      </c>
      <c r="F801" s="1">
        <v>42548</v>
      </c>
      <c r="G801">
        <v>8094.7</v>
      </c>
      <c r="H801">
        <f t="shared" si="48"/>
        <v>7.541478129713397E-4</v>
      </c>
      <c r="I801" s="26">
        <f t="shared" si="50"/>
        <v>-2.6098126794309451E-2</v>
      </c>
      <c r="J801" s="26">
        <f t="shared" si="51"/>
        <v>-1.0207835359864854</v>
      </c>
    </row>
    <row r="802" spans="1:10" x14ac:dyDescent="0.25">
      <c r="A802" s="8" t="s">
        <v>4</v>
      </c>
      <c r="B802" s="8" t="s">
        <v>5</v>
      </c>
      <c r="C802" s="9">
        <v>42549</v>
      </c>
      <c r="D802" s="8">
        <v>288.64999399999999</v>
      </c>
      <c r="E802">
        <f t="shared" si="49"/>
        <v>2.9422254552544658E-2</v>
      </c>
      <c r="F802" s="1">
        <v>42549</v>
      </c>
      <c r="G802">
        <v>8127.85</v>
      </c>
      <c r="H802">
        <f t="shared" si="48"/>
        <v>4.0952722151532672E-3</v>
      </c>
      <c r="I802" s="26">
        <f t="shared" si="50"/>
        <v>-2.2757002392127523E-2</v>
      </c>
      <c r="J802" s="26">
        <f t="shared" si="51"/>
        <v>-0.89010117673863109</v>
      </c>
    </row>
    <row r="803" spans="1:10" x14ac:dyDescent="0.25">
      <c r="A803" s="8" t="s">
        <v>4</v>
      </c>
      <c r="B803" s="8" t="s">
        <v>5</v>
      </c>
      <c r="C803" s="9">
        <v>42550</v>
      </c>
      <c r="D803" s="8">
        <v>279.45001200000002</v>
      </c>
      <c r="E803">
        <f t="shared" si="49"/>
        <v>-3.1872448263414732E-2</v>
      </c>
      <c r="F803" s="1">
        <v>42550</v>
      </c>
      <c r="G803">
        <v>8204</v>
      </c>
      <c r="H803">
        <f t="shared" si="48"/>
        <v>9.369021327903404E-3</v>
      </c>
      <c r="I803" s="26">
        <f t="shared" si="50"/>
        <v>-1.7483253279377386E-2</v>
      </c>
      <c r="J803" s="26">
        <f t="shared" si="51"/>
        <v>-0.68382751159602462</v>
      </c>
    </row>
    <row r="804" spans="1:10" x14ac:dyDescent="0.25">
      <c r="A804" s="8" t="s">
        <v>4</v>
      </c>
      <c r="B804" s="8" t="s">
        <v>5</v>
      </c>
      <c r="C804" s="9">
        <v>42551</v>
      </c>
      <c r="D804" s="8">
        <v>291.29998799999998</v>
      </c>
      <c r="E804">
        <f t="shared" si="49"/>
        <v>4.2404635860241013E-2</v>
      </c>
      <c r="F804" s="1">
        <v>42551</v>
      </c>
      <c r="G804">
        <v>8287.75</v>
      </c>
      <c r="H804">
        <f t="shared" si="48"/>
        <v>1.0208434909800168E-2</v>
      </c>
      <c r="I804" s="26">
        <f t="shared" si="50"/>
        <v>-1.6643839697480622E-2</v>
      </c>
      <c r="J804" s="26">
        <f t="shared" si="51"/>
        <v>-0.65099528685296393</v>
      </c>
    </row>
    <row r="805" spans="1:10" x14ac:dyDescent="0.25">
      <c r="A805" s="8" t="s">
        <v>4</v>
      </c>
      <c r="B805" s="8" t="s">
        <v>5</v>
      </c>
      <c r="C805" s="9">
        <v>42552</v>
      </c>
      <c r="D805" s="8">
        <v>289.60000600000001</v>
      </c>
      <c r="E805">
        <f t="shared" si="49"/>
        <v>-5.8358464470653626E-3</v>
      </c>
      <c r="F805" s="1">
        <v>42552</v>
      </c>
      <c r="G805">
        <v>8328.35</v>
      </c>
      <c r="H805">
        <f t="shared" si="48"/>
        <v>4.8987964163977882E-3</v>
      </c>
      <c r="I805" s="26">
        <f t="shared" si="50"/>
        <v>-2.1953478190883002E-2</v>
      </c>
      <c r="J805" s="26">
        <f t="shared" si="51"/>
        <v>-0.85867270365848869</v>
      </c>
    </row>
    <row r="806" spans="1:10" x14ac:dyDescent="0.25">
      <c r="A806" s="8" t="s">
        <v>4</v>
      </c>
      <c r="B806" s="8" t="s">
        <v>5</v>
      </c>
      <c r="C806" s="9">
        <v>42555</v>
      </c>
      <c r="D806" s="8">
        <v>300.5</v>
      </c>
      <c r="E806">
        <f t="shared" si="49"/>
        <v>3.7638100048934309E-2</v>
      </c>
      <c r="F806" s="1">
        <v>42555</v>
      </c>
      <c r="G806">
        <v>8370.7000000000007</v>
      </c>
      <c r="H806">
        <f t="shared" si="48"/>
        <v>5.0850408544309555E-3</v>
      </c>
      <c r="I806" s="26">
        <f t="shared" si="50"/>
        <v>-2.1767233752849835E-2</v>
      </c>
      <c r="J806" s="26">
        <f t="shared" si="51"/>
        <v>-0.8513880714122094</v>
      </c>
    </row>
    <row r="807" spans="1:10" x14ac:dyDescent="0.25">
      <c r="A807" s="8" t="s">
        <v>4</v>
      </c>
      <c r="B807" s="8" t="s">
        <v>5</v>
      </c>
      <c r="C807" s="9">
        <v>42556</v>
      </c>
      <c r="D807" s="8">
        <v>296.45001200000002</v>
      </c>
      <c r="E807">
        <f t="shared" si="49"/>
        <v>-1.3477497504159719E-2</v>
      </c>
      <c r="F807" s="1">
        <v>42556</v>
      </c>
      <c r="G807">
        <v>8335.9500000000007</v>
      </c>
      <c r="H807">
        <f t="shared" si="48"/>
        <v>-4.1513851888133058E-3</v>
      </c>
      <c r="I807" s="26">
        <f t="shared" si="50"/>
        <v>-3.1003659796094096E-2</v>
      </c>
      <c r="J807" s="26">
        <f t="shared" si="51"/>
        <v>-1.2126550585262557</v>
      </c>
    </row>
    <row r="808" spans="1:10" x14ac:dyDescent="0.25">
      <c r="A808" s="8" t="s">
        <v>4</v>
      </c>
      <c r="B808" s="8" t="s">
        <v>5</v>
      </c>
      <c r="C808" s="9">
        <v>42558</v>
      </c>
      <c r="D808" s="8">
        <v>309.60000600000001</v>
      </c>
      <c r="E808">
        <f t="shared" si="49"/>
        <v>4.4358217128356747E-2</v>
      </c>
      <c r="F808" s="1">
        <v>42558</v>
      </c>
      <c r="G808">
        <v>8337.9</v>
      </c>
      <c r="H808">
        <f t="shared" si="48"/>
        <v>2.3392654706411165E-4</v>
      </c>
      <c r="I808" s="26">
        <f t="shared" si="50"/>
        <v>-2.6618348060216679E-2</v>
      </c>
      <c r="J808" s="26">
        <f t="shared" si="51"/>
        <v>-1.0411310999129484</v>
      </c>
    </row>
    <row r="809" spans="1:10" x14ac:dyDescent="0.25">
      <c r="A809" s="8" t="s">
        <v>4</v>
      </c>
      <c r="B809" s="8" t="s">
        <v>5</v>
      </c>
      <c r="C809" s="9">
        <v>42559</v>
      </c>
      <c r="D809" s="8">
        <v>295.79998799999998</v>
      </c>
      <c r="E809">
        <f t="shared" si="49"/>
        <v>-4.4573700686556306E-2</v>
      </c>
      <c r="F809" s="1">
        <v>42559</v>
      </c>
      <c r="G809">
        <v>8323.2000000000007</v>
      </c>
      <c r="H809">
        <f t="shared" ref="H809:H872" si="52">(G809/G808)-1</f>
        <v>-1.763033857446028E-3</v>
      </c>
      <c r="I809" s="26">
        <f t="shared" si="50"/>
        <v>-2.8615308464726819E-2</v>
      </c>
      <c r="J809" s="26">
        <f t="shared" si="51"/>
        <v>-1.1192387863000548</v>
      </c>
    </row>
    <row r="810" spans="1:10" x14ac:dyDescent="0.25">
      <c r="A810" s="8" t="s">
        <v>4</v>
      </c>
      <c r="B810" s="8" t="s">
        <v>5</v>
      </c>
      <c r="C810" s="9">
        <v>42562</v>
      </c>
      <c r="D810" s="8">
        <v>301.39999399999999</v>
      </c>
      <c r="E810">
        <f t="shared" si="49"/>
        <v>1.8931731667277907E-2</v>
      </c>
      <c r="F810" s="1">
        <v>42562</v>
      </c>
      <c r="G810">
        <v>8467.9</v>
      </c>
      <c r="H810">
        <f t="shared" si="52"/>
        <v>1.7385140330641979E-2</v>
      </c>
      <c r="I810" s="26">
        <f t="shared" si="50"/>
        <v>-9.4671342766388111E-3</v>
      </c>
      <c r="J810" s="26">
        <f t="shared" si="51"/>
        <v>-0.37029074457073224</v>
      </c>
    </row>
    <row r="811" spans="1:10" x14ac:dyDescent="0.25">
      <c r="A811" s="8" t="s">
        <v>4</v>
      </c>
      <c r="B811" s="8" t="s">
        <v>5</v>
      </c>
      <c r="C811" s="9">
        <v>42563</v>
      </c>
      <c r="D811" s="8">
        <v>301.04998799999998</v>
      </c>
      <c r="E811">
        <f t="shared" si="49"/>
        <v>-1.1612674418302049E-3</v>
      </c>
      <c r="F811" s="1">
        <v>42563</v>
      </c>
      <c r="G811">
        <v>8521.0499999999993</v>
      </c>
      <c r="H811">
        <f t="shared" si="52"/>
        <v>6.2766447407267556E-3</v>
      </c>
      <c r="I811" s="26">
        <f t="shared" si="50"/>
        <v>-2.0575629866554035E-2</v>
      </c>
      <c r="J811" s="26">
        <f t="shared" si="51"/>
        <v>-0.80478052604563977</v>
      </c>
    </row>
    <row r="812" spans="1:10" x14ac:dyDescent="0.25">
      <c r="A812" s="8" t="s">
        <v>4</v>
      </c>
      <c r="B812" s="8" t="s">
        <v>5</v>
      </c>
      <c r="C812" s="9">
        <v>42564</v>
      </c>
      <c r="D812" s="8">
        <v>300.14999399999999</v>
      </c>
      <c r="E812">
        <f t="shared" si="49"/>
        <v>-2.9895168107429981E-3</v>
      </c>
      <c r="F812" s="1">
        <v>42564</v>
      </c>
      <c r="G812">
        <v>8519.5</v>
      </c>
      <c r="H812">
        <f t="shared" si="52"/>
        <v>-1.8190246507165941E-4</v>
      </c>
      <c r="I812" s="26">
        <f t="shared" si="50"/>
        <v>-2.703417707235245E-2</v>
      </c>
      <c r="J812" s="26">
        <f t="shared" si="51"/>
        <v>-1.0573955396069985</v>
      </c>
    </row>
    <row r="813" spans="1:10" x14ac:dyDescent="0.25">
      <c r="A813" s="8" t="s">
        <v>4</v>
      </c>
      <c r="B813" s="8" t="s">
        <v>5</v>
      </c>
      <c r="C813" s="9">
        <v>42565</v>
      </c>
      <c r="D813" s="8">
        <v>304.04998799999998</v>
      </c>
      <c r="E813">
        <f t="shared" si="49"/>
        <v>1.2993483518110693E-2</v>
      </c>
      <c r="F813" s="1">
        <v>42565</v>
      </c>
      <c r="G813">
        <v>8565</v>
      </c>
      <c r="H813">
        <f t="shared" si="52"/>
        <v>5.3406890075708979E-3</v>
      </c>
      <c r="I813" s="26">
        <f t="shared" si="50"/>
        <v>-2.1511585599709893E-2</v>
      </c>
      <c r="J813" s="26">
        <f t="shared" si="51"/>
        <v>-0.84138883170480228</v>
      </c>
    </row>
    <row r="814" spans="1:10" x14ac:dyDescent="0.25">
      <c r="A814" s="8" t="s">
        <v>4</v>
      </c>
      <c r="B814" s="8" t="s">
        <v>5</v>
      </c>
      <c r="C814" s="9">
        <v>42566</v>
      </c>
      <c r="D814" s="8">
        <v>297.10000600000001</v>
      </c>
      <c r="E814">
        <f t="shared" si="49"/>
        <v>-2.2858024253564424E-2</v>
      </c>
      <c r="F814" s="1">
        <v>42566</v>
      </c>
      <c r="G814">
        <v>8541.4</v>
      </c>
      <c r="H814">
        <f t="shared" si="52"/>
        <v>-2.7553998832458015E-3</v>
      </c>
      <c r="I814" s="26">
        <f t="shared" si="50"/>
        <v>-2.9607674490526592E-2</v>
      </c>
      <c r="J814" s="26">
        <f t="shared" si="51"/>
        <v>-1.1580534839522107</v>
      </c>
    </row>
    <row r="815" spans="1:10" x14ac:dyDescent="0.25">
      <c r="A815" s="8" t="s">
        <v>4</v>
      </c>
      <c r="B815" s="8" t="s">
        <v>5</v>
      </c>
      <c r="C815" s="9">
        <v>42569</v>
      </c>
      <c r="D815" s="8">
        <v>296.89999399999999</v>
      </c>
      <c r="E815">
        <f t="shared" si="49"/>
        <v>-6.7321439232825853E-4</v>
      </c>
      <c r="F815" s="1">
        <v>42569</v>
      </c>
      <c r="G815">
        <v>8508.7000000000007</v>
      </c>
      <c r="H815">
        <f t="shared" si="52"/>
        <v>-3.8284122040882496E-3</v>
      </c>
      <c r="I815" s="26">
        <f t="shared" si="50"/>
        <v>-3.068068681136904E-2</v>
      </c>
      <c r="J815" s="26">
        <f t="shared" si="51"/>
        <v>-1.2000225233265402</v>
      </c>
    </row>
    <row r="816" spans="1:10" x14ac:dyDescent="0.25">
      <c r="A816" s="8" t="s">
        <v>4</v>
      </c>
      <c r="B816" s="8" t="s">
        <v>5</v>
      </c>
      <c r="C816" s="9">
        <v>42570</v>
      </c>
      <c r="D816" s="8">
        <v>297.85000600000001</v>
      </c>
      <c r="E816">
        <f t="shared" si="49"/>
        <v>3.1997710313191874E-3</v>
      </c>
      <c r="F816" s="1">
        <v>42570</v>
      </c>
      <c r="G816">
        <v>8528.5499999999993</v>
      </c>
      <c r="H816">
        <f t="shared" si="52"/>
        <v>2.3329063194141852E-3</v>
      </c>
      <c r="I816" s="26">
        <f t="shared" si="50"/>
        <v>-2.4519368287866605E-2</v>
      </c>
      <c r="J816" s="26">
        <f t="shared" si="51"/>
        <v>-0.95903310066302516</v>
      </c>
    </row>
    <row r="817" spans="1:10" x14ac:dyDescent="0.25">
      <c r="A817" s="8" t="s">
        <v>4</v>
      </c>
      <c r="B817" s="8" t="s">
        <v>5</v>
      </c>
      <c r="C817" s="9">
        <v>42571</v>
      </c>
      <c r="D817" s="8">
        <v>292.29998799999998</v>
      </c>
      <c r="E817">
        <f t="shared" si="49"/>
        <v>-1.8633600430412733E-2</v>
      </c>
      <c r="F817" s="1">
        <v>42571</v>
      </c>
      <c r="G817">
        <v>8565.85</v>
      </c>
      <c r="H817">
        <f t="shared" si="52"/>
        <v>4.3735453271660507E-3</v>
      </c>
      <c r="I817" s="26">
        <f t="shared" si="50"/>
        <v>-2.247872928011474E-2</v>
      </c>
      <c r="J817" s="26">
        <f t="shared" si="51"/>
        <v>-0.87921700051061502</v>
      </c>
    </row>
    <row r="818" spans="1:10" x14ac:dyDescent="0.25">
      <c r="A818" s="8" t="s">
        <v>4</v>
      </c>
      <c r="B818" s="8" t="s">
        <v>5</v>
      </c>
      <c r="C818" s="9">
        <v>42572</v>
      </c>
      <c r="D818" s="8">
        <v>291.60000600000001</v>
      </c>
      <c r="E818">
        <f t="shared" si="49"/>
        <v>-2.3947383808992084E-3</v>
      </c>
      <c r="F818" s="1">
        <v>42572</v>
      </c>
      <c r="G818">
        <v>8510.1</v>
      </c>
      <c r="H818">
        <f t="shared" si="52"/>
        <v>-6.5084025519942523E-3</v>
      </c>
      <c r="I818" s="26">
        <f t="shared" si="50"/>
        <v>-3.3360677159275043E-2</v>
      </c>
      <c r="J818" s="26">
        <f t="shared" si="51"/>
        <v>-1.304845756246906</v>
      </c>
    </row>
    <row r="819" spans="1:10" x14ac:dyDescent="0.25">
      <c r="A819" s="8" t="s">
        <v>4</v>
      </c>
      <c r="B819" s="8" t="s">
        <v>5</v>
      </c>
      <c r="C819" s="9">
        <v>42573</v>
      </c>
      <c r="D819" s="8">
        <v>290.79998799999998</v>
      </c>
      <c r="E819">
        <f t="shared" si="49"/>
        <v>-2.743545896909283E-3</v>
      </c>
      <c r="F819" s="1">
        <v>42573</v>
      </c>
      <c r="G819">
        <v>8541.2000000000007</v>
      </c>
      <c r="H819">
        <f t="shared" si="52"/>
        <v>3.6544811459324755E-3</v>
      </c>
      <c r="I819" s="26">
        <f t="shared" si="50"/>
        <v>-2.3197793461348315E-2</v>
      </c>
      <c r="J819" s="26">
        <f t="shared" si="51"/>
        <v>-0.90734196454753135</v>
      </c>
    </row>
    <row r="820" spans="1:10" x14ac:dyDescent="0.25">
      <c r="A820" s="8" t="s">
        <v>4</v>
      </c>
      <c r="B820" s="8" t="s">
        <v>5</v>
      </c>
      <c r="C820" s="9">
        <v>42576</v>
      </c>
      <c r="D820" s="8">
        <v>291</v>
      </c>
      <c r="E820">
        <f t="shared" si="49"/>
        <v>6.8779920307293629E-4</v>
      </c>
      <c r="F820" s="1">
        <v>42576</v>
      </c>
      <c r="G820">
        <v>8635.65</v>
      </c>
      <c r="H820">
        <f t="shared" si="52"/>
        <v>1.105816512902158E-2</v>
      </c>
      <c r="I820" s="26">
        <f t="shared" si="50"/>
        <v>-1.5794109478259211E-2</v>
      </c>
      <c r="J820" s="26">
        <f t="shared" si="51"/>
        <v>-0.61775954450840098</v>
      </c>
    </row>
    <row r="821" spans="1:10" x14ac:dyDescent="0.25">
      <c r="A821" s="8" t="s">
        <v>4</v>
      </c>
      <c r="B821" s="8" t="s">
        <v>5</v>
      </c>
      <c r="C821" s="9">
        <v>42577</v>
      </c>
      <c r="D821" s="8">
        <v>289.95001200000002</v>
      </c>
      <c r="E821">
        <f t="shared" si="49"/>
        <v>-3.6082061855670089E-3</v>
      </c>
      <c r="F821" s="1">
        <v>42577</v>
      </c>
      <c r="G821">
        <v>8590.65</v>
      </c>
      <c r="H821">
        <f t="shared" si="52"/>
        <v>-5.2109569053864213E-3</v>
      </c>
      <c r="I821" s="26">
        <f t="shared" si="50"/>
        <v>-3.2063231512667212E-2</v>
      </c>
      <c r="J821" s="26">
        <f t="shared" si="51"/>
        <v>-1.2540983916818986</v>
      </c>
    </row>
    <row r="822" spans="1:10" x14ac:dyDescent="0.25">
      <c r="A822" s="8" t="s">
        <v>4</v>
      </c>
      <c r="B822" s="8" t="s">
        <v>5</v>
      </c>
      <c r="C822" s="9">
        <v>42578</v>
      </c>
      <c r="D822" s="8">
        <v>283.89999399999999</v>
      </c>
      <c r="E822">
        <f t="shared" si="49"/>
        <v>-2.0865727710333792E-2</v>
      </c>
      <c r="F822" s="1">
        <v>42578</v>
      </c>
      <c r="G822">
        <v>8615.7999999999993</v>
      </c>
      <c r="H822">
        <f t="shared" si="52"/>
        <v>2.9276015202575056E-3</v>
      </c>
      <c r="I822" s="26">
        <f t="shared" si="50"/>
        <v>-2.3924673087023285E-2</v>
      </c>
      <c r="J822" s="26">
        <f t="shared" si="51"/>
        <v>-0.93577261630966535</v>
      </c>
    </row>
    <row r="823" spans="1:10" x14ac:dyDescent="0.25">
      <c r="A823" s="8" t="s">
        <v>4</v>
      </c>
      <c r="B823" s="8" t="s">
        <v>5</v>
      </c>
      <c r="C823" s="9">
        <v>42579</v>
      </c>
      <c r="D823" s="8">
        <v>288.95001200000002</v>
      </c>
      <c r="E823">
        <f t="shared" si="49"/>
        <v>1.7788017283297375E-2</v>
      </c>
      <c r="F823" s="1">
        <v>42579</v>
      </c>
      <c r="G823">
        <v>8666.2999999999993</v>
      </c>
      <c r="H823">
        <f t="shared" si="52"/>
        <v>5.8613245432810324E-3</v>
      </c>
      <c r="I823" s="26">
        <f t="shared" si="50"/>
        <v>-2.0990950063999758E-2</v>
      </c>
      <c r="J823" s="26">
        <f t="shared" si="51"/>
        <v>-0.82102506432444411</v>
      </c>
    </row>
    <row r="824" spans="1:10" x14ac:dyDescent="0.25">
      <c r="A824" s="8" t="s">
        <v>4</v>
      </c>
      <c r="B824" s="8" t="s">
        <v>5</v>
      </c>
      <c r="C824" s="9">
        <v>42580</v>
      </c>
      <c r="D824" s="8">
        <v>300.64999399999999</v>
      </c>
      <c r="E824">
        <f t="shared" si="49"/>
        <v>4.0491370528131343E-2</v>
      </c>
      <c r="F824" s="1">
        <v>42580</v>
      </c>
      <c r="G824">
        <v>8638.5</v>
      </c>
      <c r="H824">
        <f t="shared" si="52"/>
        <v>-3.2078280234931755E-3</v>
      </c>
      <c r="I824" s="26">
        <f t="shared" si="50"/>
        <v>-3.0060102630773966E-2</v>
      </c>
      <c r="J824" s="26">
        <f t="shared" si="51"/>
        <v>-1.1757494358655949</v>
      </c>
    </row>
    <row r="825" spans="1:10" x14ac:dyDescent="0.25">
      <c r="A825" s="8" t="s">
        <v>4</v>
      </c>
      <c r="B825" s="8" t="s">
        <v>5</v>
      </c>
      <c r="C825" s="9">
        <v>42583</v>
      </c>
      <c r="D825" s="8">
        <v>308.89999399999999</v>
      </c>
      <c r="E825">
        <f t="shared" si="49"/>
        <v>2.744054603240742E-2</v>
      </c>
      <c r="F825" s="1">
        <v>42583</v>
      </c>
      <c r="G825">
        <v>8636.5499999999993</v>
      </c>
      <c r="H825">
        <f t="shared" si="52"/>
        <v>-2.2573363431155347E-4</v>
      </c>
      <c r="I825" s="26">
        <f t="shared" si="50"/>
        <v>-2.7078008241592344E-2</v>
      </c>
      <c r="J825" s="26">
        <f t="shared" si="51"/>
        <v>-1.0591099207300481</v>
      </c>
    </row>
    <row r="826" spans="1:10" x14ac:dyDescent="0.25">
      <c r="A826" s="8" t="s">
        <v>4</v>
      </c>
      <c r="B826" s="8" t="s">
        <v>5</v>
      </c>
      <c r="C826" s="9">
        <v>42584</v>
      </c>
      <c r="D826" s="8">
        <v>306.5</v>
      </c>
      <c r="E826">
        <f t="shared" si="49"/>
        <v>-7.769485421226574E-3</v>
      </c>
      <c r="F826" s="1">
        <v>42584</v>
      </c>
      <c r="G826">
        <v>8622.9</v>
      </c>
      <c r="H826">
        <f t="shared" si="52"/>
        <v>-1.5804922104312169E-3</v>
      </c>
      <c r="I826" s="26">
        <f t="shared" si="50"/>
        <v>-2.8432766817712007E-2</v>
      </c>
      <c r="J826" s="26">
        <f t="shared" si="51"/>
        <v>-1.1120989823833536</v>
      </c>
    </row>
    <row r="827" spans="1:10" x14ac:dyDescent="0.25">
      <c r="A827" s="8" t="s">
        <v>4</v>
      </c>
      <c r="B827" s="8" t="s">
        <v>5</v>
      </c>
      <c r="C827" s="9">
        <v>42585</v>
      </c>
      <c r="D827" s="8">
        <v>295.14999399999999</v>
      </c>
      <c r="E827">
        <f t="shared" si="49"/>
        <v>-3.7031014681892405E-2</v>
      </c>
      <c r="F827" s="1">
        <v>42585</v>
      </c>
      <c r="G827">
        <v>8544.85</v>
      </c>
      <c r="H827">
        <f t="shared" si="52"/>
        <v>-9.0514792007327927E-3</v>
      </c>
      <c r="I827" s="26">
        <f t="shared" si="50"/>
        <v>-3.5903753808013583E-2</v>
      </c>
      <c r="J827" s="26">
        <f t="shared" si="51"/>
        <v>-1.404313844291831</v>
      </c>
    </row>
    <row r="828" spans="1:10" x14ac:dyDescent="0.25">
      <c r="A828" s="8" t="s">
        <v>4</v>
      </c>
      <c r="B828" s="8" t="s">
        <v>5</v>
      </c>
      <c r="C828" s="9">
        <v>42586</v>
      </c>
      <c r="D828" s="8">
        <v>296.14999399999999</v>
      </c>
      <c r="E828">
        <f t="shared" si="49"/>
        <v>3.3881078107018681E-3</v>
      </c>
      <c r="F828" s="1">
        <v>42586</v>
      </c>
      <c r="G828">
        <v>8551.1</v>
      </c>
      <c r="H828">
        <f t="shared" si="52"/>
        <v>7.3143472383940811E-4</v>
      </c>
      <c r="I828" s="26">
        <f t="shared" si="50"/>
        <v>-2.6120839883441382E-2</v>
      </c>
      <c r="J828" s="26">
        <f t="shared" si="51"/>
        <v>-1.0216719195712538</v>
      </c>
    </row>
    <row r="829" spans="1:10" x14ac:dyDescent="0.25">
      <c r="A829" s="8" t="s">
        <v>4</v>
      </c>
      <c r="B829" s="8" t="s">
        <v>5</v>
      </c>
      <c r="C829" s="9">
        <v>42587</v>
      </c>
      <c r="D829" s="8">
        <v>301</v>
      </c>
      <c r="E829">
        <f t="shared" si="49"/>
        <v>1.6376856654604532E-2</v>
      </c>
      <c r="F829" s="1">
        <v>42587</v>
      </c>
      <c r="G829">
        <v>8683.15</v>
      </c>
      <c r="H829">
        <f t="shared" si="52"/>
        <v>1.5442457695501011E-2</v>
      </c>
      <c r="I829" s="26">
        <f t="shared" si="50"/>
        <v>-1.140981691177978E-2</v>
      </c>
      <c r="J829" s="26">
        <f t="shared" si="51"/>
        <v>-0.44627544896074756</v>
      </c>
    </row>
    <row r="830" spans="1:10" x14ac:dyDescent="0.25">
      <c r="A830" s="8" t="s">
        <v>4</v>
      </c>
      <c r="B830" s="8" t="s">
        <v>5</v>
      </c>
      <c r="C830" s="9">
        <v>42590</v>
      </c>
      <c r="D830" s="8">
        <v>296.45001200000002</v>
      </c>
      <c r="E830">
        <f t="shared" si="49"/>
        <v>-1.5116239202657811E-2</v>
      </c>
      <c r="F830" s="1">
        <v>42590</v>
      </c>
      <c r="G830">
        <v>8711.35</v>
      </c>
      <c r="H830">
        <f t="shared" si="52"/>
        <v>3.247669336588821E-3</v>
      </c>
      <c r="I830" s="26">
        <f t="shared" si="50"/>
        <v>-2.360460527069197E-2</v>
      </c>
      <c r="J830" s="26">
        <f t="shared" si="51"/>
        <v>-0.92325371179651106</v>
      </c>
    </row>
    <row r="831" spans="1:10" x14ac:dyDescent="0.25">
      <c r="A831" s="8" t="s">
        <v>4</v>
      </c>
      <c r="B831" s="8" t="s">
        <v>5</v>
      </c>
      <c r="C831" s="9">
        <v>42591</v>
      </c>
      <c r="D831" s="8">
        <v>295.35000600000001</v>
      </c>
      <c r="E831">
        <f t="shared" si="49"/>
        <v>-3.7105952284461896E-3</v>
      </c>
      <c r="F831" s="1">
        <v>42591</v>
      </c>
      <c r="G831">
        <v>8678.25</v>
      </c>
      <c r="H831">
        <f t="shared" si="52"/>
        <v>-3.7996406986288145E-3</v>
      </c>
      <c r="I831" s="26">
        <f t="shared" si="50"/>
        <v>-3.0651915305909605E-2</v>
      </c>
      <c r="J831" s="26">
        <f t="shared" si="51"/>
        <v>-1.1988971751622828</v>
      </c>
    </row>
    <row r="832" spans="1:10" x14ac:dyDescent="0.25">
      <c r="A832" s="8" t="s">
        <v>4</v>
      </c>
      <c r="B832" s="8" t="s">
        <v>5</v>
      </c>
      <c r="C832" s="9">
        <v>42592</v>
      </c>
      <c r="D832" s="8">
        <v>292.10000600000001</v>
      </c>
      <c r="E832">
        <f t="shared" si="49"/>
        <v>-1.1003893461915104E-2</v>
      </c>
      <c r="F832" s="1">
        <v>42592</v>
      </c>
      <c r="G832">
        <v>8575.2999999999993</v>
      </c>
      <c r="H832">
        <f t="shared" si="52"/>
        <v>-1.1862990810359353E-2</v>
      </c>
      <c r="I832" s="26">
        <f t="shared" si="50"/>
        <v>-3.8715265417640143E-2</v>
      </c>
      <c r="J832" s="26">
        <f t="shared" si="51"/>
        <v>-1.514281306131561</v>
      </c>
    </row>
    <row r="833" spans="1:10" x14ac:dyDescent="0.25">
      <c r="A833" s="8" t="s">
        <v>4</v>
      </c>
      <c r="B833" s="8" t="s">
        <v>5</v>
      </c>
      <c r="C833" s="9">
        <v>42593</v>
      </c>
      <c r="D833" s="8">
        <v>305.14999399999999</v>
      </c>
      <c r="E833">
        <f t="shared" si="49"/>
        <v>4.4676438657793138E-2</v>
      </c>
      <c r="F833" s="1">
        <v>42593</v>
      </c>
      <c r="G833">
        <v>8592.15</v>
      </c>
      <c r="H833">
        <f t="shared" si="52"/>
        <v>1.9649458327988256E-3</v>
      </c>
      <c r="I833" s="26">
        <f t="shared" si="50"/>
        <v>-2.4887328774481965E-2</v>
      </c>
      <c r="J833" s="26">
        <f t="shared" si="51"/>
        <v>-0.97342524495716798</v>
      </c>
    </row>
    <row r="834" spans="1:10" x14ac:dyDescent="0.25">
      <c r="A834" s="8" t="s">
        <v>4</v>
      </c>
      <c r="B834" s="8" t="s">
        <v>5</v>
      </c>
      <c r="C834" s="9">
        <v>42594</v>
      </c>
      <c r="D834" s="8">
        <v>297.20001200000002</v>
      </c>
      <c r="E834">
        <f t="shared" si="49"/>
        <v>-2.605270246212088E-2</v>
      </c>
      <c r="F834" s="1">
        <v>42594</v>
      </c>
      <c r="G834">
        <v>8672.15</v>
      </c>
      <c r="H834">
        <f t="shared" si="52"/>
        <v>9.3108244153092823E-3</v>
      </c>
      <c r="I834" s="26">
        <f t="shared" si="50"/>
        <v>-1.7541450191971508E-2</v>
      </c>
      <c r="J834" s="26">
        <f t="shared" si="51"/>
        <v>-0.68610378416874718</v>
      </c>
    </row>
    <row r="835" spans="1:10" x14ac:dyDescent="0.25">
      <c r="A835" s="8" t="s">
        <v>4</v>
      </c>
      <c r="B835" s="8" t="s">
        <v>5</v>
      </c>
      <c r="C835" s="9">
        <v>42598</v>
      </c>
      <c r="D835" s="8">
        <v>314.60000600000001</v>
      </c>
      <c r="E835">
        <f t="shared" ref="E835:E898" si="53">(D835/D834)-1</f>
        <v>5.8546410825851547E-2</v>
      </c>
      <c r="F835" s="1">
        <v>42598</v>
      </c>
      <c r="G835">
        <v>8642.5499999999993</v>
      </c>
      <c r="H835">
        <f t="shared" si="52"/>
        <v>-3.4132250941232289E-3</v>
      </c>
      <c r="I835" s="26">
        <f t="shared" si="50"/>
        <v>-3.0265499701404019E-2</v>
      </c>
      <c r="J835" s="26">
        <f t="shared" si="51"/>
        <v>-1.1837831905366285</v>
      </c>
    </row>
    <row r="836" spans="1:10" x14ac:dyDescent="0.25">
      <c r="A836" s="8" t="s">
        <v>4</v>
      </c>
      <c r="B836" s="8" t="s">
        <v>5</v>
      </c>
      <c r="C836" s="9">
        <v>42599</v>
      </c>
      <c r="D836" s="8">
        <v>313.75</v>
      </c>
      <c r="E836">
        <f t="shared" si="53"/>
        <v>-2.70186263124228E-3</v>
      </c>
      <c r="F836" s="1">
        <v>42599</v>
      </c>
      <c r="G836">
        <v>8624.0499999999993</v>
      </c>
      <c r="H836">
        <f t="shared" si="52"/>
        <v>-2.1405719376804688E-3</v>
      </c>
      <c r="I836" s="26">
        <f t="shared" ref="I836:I899" si="54">H836-$M$3</f>
        <v>-2.8992846544961259E-2</v>
      </c>
      <c r="J836" s="26">
        <f t="shared" ref="J836:J899" si="55">I836/$E$1238</f>
        <v>-1.134005541766784</v>
      </c>
    </row>
    <row r="837" spans="1:10" x14ac:dyDescent="0.25">
      <c r="A837" s="8" t="s">
        <v>4</v>
      </c>
      <c r="B837" s="8" t="s">
        <v>5</v>
      </c>
      <c r="C837" s="9">
        <v>42600</v>
      </c>
      <c r="D837" s="8">
        <v>305.79998799999998</v>
      </c>
      <c r="E837">
        <f t="shared" si="53"/>
        <v>-2.5338683665338646E-2</v>
      </c>
      <c r="F837" s="1">
        <v>42600</v>
      </c>
      <c r="G837">
        <v>8673.25</v>
      </c>
      <c r="H837">
        <f t="shared" si="52"/>
        <v>5.704976200277212E-3</v>
      </c>
      <c r="I837" s="26">
        <f t="shared" si="54"/>
        <v>-2.1147298407003579E-2</v>
      </c>
      <c r="J837" s="26">
        <f t="shared" si="55"/>
        <v>-0.82714036201132135</v>
      </c>
    </row>
    <row r="838" spans="1:10" x14ac:dyDescent="0.25">
      <c r="A838" s="8" t="s">
        <v>4</v>
      </c>
      <c r="B838" s="8" t="s">
        <v>5</v>
      </c>
      <c r="C838" s="9">
        <v>42601</v>
      </c>
      <c r="D838" s="8">
        <v>306.85000600000001</v>
      </c>
      <c r="E838">
        <f t="shared" si="53"/>
        <v>3.4336757397126494E-3</v>
      </c>
      <c r="F838" s="1">
        <v>42601</v>
      </c>
      <c r="G838">
        <v>8666.9</v>
      </c>
      <c r="H838">
        <f t="shared" si="52"/>
        <v>-7.3213616579714813E-4</v>
      </c>
      <c r="I838" s="26">
        <f t="shared" si="54"/>
        <v>-2.7584410773077939E-2</v>
      </c>
      <c r="J838" s="26">
        <f t="shared" si="55"/>
        <v>-1.0789169885244727</v>
      </c>
    </row>
    <row r="839" spans="1:10" x14ac:dyDescent="0.25">
      <c r="A839" s="8" t="s">
        <v>4</v>
      </c>
      <c r="B839" s="8" t="s">
        <v>5</v>
      </c>
      <c r="C839" s="9">
        <v>42604</v>
      </c>
      <c r="D839" s="8">
        <v>305.14999399999999</v>
      </c>
      <c r="E839">
        <f t="shared" si="53"/>
        <v>-5.5402052037112348E-3</v>
      </c>
      <c r="F839" s="1">
        <v>42604</v>
      </c>
      <c r="G839">
        <v>8629.15</v>
      </c>
      <c r="H839">
        <f t="shared" si="52"/>
        <v>-4.3556519632164115E-3</v>
      </c>
      <c r="I839" s="26">
        <f t="shared" si="54"/>
        <v>-3.1207926570497202E-2</v>
      </c>
      <c r="J839" s="26">
        <f t="shared" si="55"/>
        <v>-1.2206446035960277</v>
      </c>
    </row>
    <row r="840" spans="1:10" x14ac:dyDescent="0.25">
      <c r="A840" s="8" t="s">
        <v>4</v>
      </c>
      <c r="B840" s="8" t="s">
        <v>5</v>
      </c>
      <c r="C840" s="9">
        <v>42605</v>
      </c>
      <c r="D840" s="8">
        <v>306.85000600000001</v>
      </c>
      <c r="E840">
        <f t="shared" si="53"/>
        <v>5.5710700751316899E-3</v>
      </c>
      <c r="F840" s="1">
        <v>42605</v>
      </c>
      <c r="G840">
        <v>8632.6</v>
      </c>
      <c r="H840">
        <f t="shared" si="52"/>
        <v>3.9980762879321396E-4</v>
      </c>
      <c r="I840" s="26">
        <f t="shared" si="54"/>
        <v>-2.6452466978487577E-2</v>
      </c>
      <c r="J840" s="26">
        <f t="shared" si="55"/>
        <v>-1.0346429454758408</v>
      </c>
    </row>
    <row r="841" spans="1:10" x14ac:dyDescent="0.25">
      <c r="A841" s="8" t="s">
        <v>4</v>
      </c>
      <c r="B841" s="8" t="s">
        <v>5</v>
      </c>
      <c r="C841" s="9">
        <v>42606</v>
      </c>
      <c r="D841" s="8">
        <v>305.14999399999999</v>
      </c>
      <c r="E841">
        <f t="shared" si="53"/>
        <v>-5.5402052037112348E-3</v>
      </c>
      <c r="F841" s="1">
        <v>42606</v>
      </c>
      <c r="G841">
        <v>8650.2999999999993</v>
      </c>
      <c r="H841">
        <f t="shared" si="52"/>
        <v>2.0503672126588324E-3</v>
      </c>
      <c r="I841" s="26">
        <f t="shared" si="54"/>
        <v>-2.4801907394621958E-2</v>
      </c>
      <c r="J841" s="26">
        <f t="shared" si="55"/>
        <v>-0.97008413396979409</v>
      </c>
    </row>
    <row r="842" spans="1:10" x14ac:dyDescent="0.25">
      <c r="A842" s="8" t="s">
        <v>4</v>
      </c>
      <c r="B842" s="8" t="s">
        <v>5</v>
      </c>
      <c r="C842" s="9">
        <v>42607</v>
      </c>
      <c r="D842" s="8">
        <v>301.79998799999998</v>
      </c>
      <c r="E842">
        <f t="shared" si="53"/>
        <v>-1.0978227317284484E-2</v>
      </c>
      <c r="F842" s="1">
        <v>42607</v>
      </c>
      <c r="G842">
        <v>8592.2000000000007</v>
      </c>
      <c r="H842">
        <f t="shared" si="52"/>
        <v>-6.7165300625410262E-3</v>
      </c>
      <c r="I842" s="26">
        <f t="shared" si="54"/>
        <v>-3.3568804669821817E-2</v>
      </c>
      <c r="J842" s="26">
        <f t="shared" si="55"/>
        <v>-1.3129863073993484</v>
      </c>
    </row>
    <row r="843" spans="1:10" x14ac:dyDescent="0.25">
      <c r="A843" s="8" t="s">
        <v>4</v>
      </c>
      <c r="B843" s="8" t="s">
        <v>5</v>
      </c>
      <c r="C843" s="9">
        <v>42608</v>
      </c>
      <c r="D843" s="8">
        <v>301.75</v>
      </c>
      <c r="E843">
        <f t="shared" si="53"/>
        <v>-1.6563287603577059E-4</v>
      </c>
      <c r="F843" s="1">
        <v>42608</v>
      </c>
      <c r="G843">
        <v>8572.5499999999993</v>
      </c>
      <c r="H843">
        <f t="shared" si="52"/>
        <v>-2.2869579385956795E-3</v>
      </c>
      <c r="I843" s="26">
        <f t="shared" si="54"/>
        <v>-2.913923254587647E-2</v>
      </c>
      <c r="J843" s="26">
        <f t="shared" si="55"/>
        <v>-1.1397311795035787</v>
      </c>
    </row>
    <row r="844" spans="1:10" x14ac:dyDescent="0.25">
      <c r="A844" s="8" t="s">
        <v>4</v>
      </c>
      <c r="B844" s="8" t="s">
        <v>5</v>
      </c>
      <c r="C844" s="9">
        <v>42611</v>
      </c>
      <c r="D844" s="8">
        <v>304.79998799999998</v>
      </c>
      <c r="E844">
        <f t="shared" si="53"/>
        <v>1.0107665285832512E-2</v>
      </c>
      <c r="F844" s="1">
        <v>42611</v>
      </c>
      <c r="G844">
        <v>8607.4500000000007</v>
      </c>
      <c r="H844">
        <f t="shared" si="52"/>
        <v>4.0711340266317286E-3</v>
      </c>
      <c r="I844" s="26">
        <f t="shared" si="54"/>
        <v>-2.2781140580649062E-2</v>
      </c>
      <c r="J844" s="26">
        <f t="shared" si="55"/>
        <v>-0.89104530064551235</v>
      </c>
    </row>
    <row r="845" spans="1:10" x14ac:dyDescent="0.25">
      <c r="A845" s="8" t="s">
        <v>4</v>
      </c>
      <c r="B845" s="8" t="s">
        <v>5</v>
      </c>
      <c r="C845" s="9">
        <v>42612</v>
      </c>
      <c r="D845" s="8">
        <v>303.85000600000001</v>
      </c>
      <c r="E845">
        <f t="shared" si="53"/>
        <v>-3.1167389678505852E-3</v>
      </c>
      <c r="F845" s="1">
        <v>42612</v>
      </c>
      <c r="G845">
        <v>8744.35</v>
      </c>
      <c r="H845">
        <f t="shared" si="52"/>
        <v>1.5904826632742619E-2</v>
      </c>
      <c r="I845" s="26">
        <f t="shared" si="54"/>
        <v>-1.0947447974538171E-2</v>
      </c>
      <c r="J845" s="26">
        <f t="shared" si="55"/>
        <v>-0.42819067979675091</v>
      </c>
    </row>
    <row r="846" spans="1:10" x14ac:dyDescent="0.25">
      <c r="A846" s="8" t="s">
        <v>4</v>
      </c>
      <c r="B846" s="8" t="s">
        <v>5</v>
      </c>
      <c r="C846" s="9">
        <v>42613</v>
      </c>
      <c r="D846" s="8">
        <v>297.5</v>
      </c>
      <c r="E846">
        <f t="shared" si="53"/>
        <v>-2.0898488973536522E-2</v>
      </c>
      <c r="F846" s="1">
        <v>42613</v>
      </c>
      <c r="G846">
        <v>8786.2000000000007</v>
      </c>
      <c r="H846">
        <f t="shared" si="52"/>
        <v>4.7859474975269212E-3</v>
      </c>
      <c r="I846" s="26">
        <f t="shared" si="54"/>
        <v>-2.2066327109753869E-2</v>
      </c>
      <c r="J846" s="26">
        <f t="shared" si="55"/>
        <v>-0.8630865958640539</v>
      </c>
    </row>
    <row r="847" spans="1:10" x14ac:dyDescent="0.25">
      <c r="A847" s="8" t="s">
        <v>4</v>
      </c>
      <c r="B847" s="8" t="s">
        <v>5</v>
      </c>
      <c r="C847" s="9">
        <v>42614</v>
      </c>
      <c r="D847" s="8">
        <v>296.60000600000001</v>
      </c>
      <c r="E847">
        <f t="shared" si="53"/>
        <v>-3.025189915966342E-3</v>
      </c>
      <c r="F847" s="1">
        <v>42614</v>
      </c>
      <c r="G847">
        <v>8774.65</v>
      </c>
      <c r="H847">
        <f t="shared" si="52"/>
        <v>-1.3145614713984122E-3</v>
      </c>
      <c r="I847" s="26">
        <f t="shared" si="54"/>
        <v>-2.8166836078679203E-2</v>
      </c>
      <c r="J847" s="26">
        <f t="shared" si="55"/>
        <v>-1.1016975569378846</v>
      </c>
    </row>
    <row r="848" spans="1:10" x14ac:dyDescent="0.25">
      <c r="A848" s="8" t="s">
        <v>4</v>
      </c>
      <c r="B848" s="8" t="s">
        <v>5</v>
      </c>
      <c r="C848" s="9">
        <v>42615</v>
      </c>
      <c r="D848" s="8">
        <v>302.10000600000001</v>
      </c>
      <c r="E848">
        <f t="shared" si="53"/>
        <v>1.8543492544635942E-2</v>
      </c>
      <c r="F848" s="1">
        <v>42615</v>
      </c>
      <c r="G848">
        <v>8809.65</v>
      </c>
      <c r="H848">
        <f t="shared" si="52"/>
        <v>3.9887630845674149E-3</v>
      </c>
      <c r="I848" s="26">
        <f t="shared" si="54"/>
        <v>-2.2863511522713376E-2</v>
      </c>
      <c r="J848" s="26">
        <f t="shared" si="55"/>
        <v>-0.89426709898244439</v>
      </c>
    </row>
    <row r="849" spans="1:10" x14ac:dyDescent="0.25">
      <c r="A849" s="8" t="s">
        <v>4</v>
      </c>
      <c r="B849" s="8" t="s">
        <v>5</v>
      </c>
      <c r="C849" s="9">
        <v>42619</v>
      </c>
      <c r="D849" s="8">
        <v>295.04998799999998</v>
      </c>
      <c r="E849">
        <f t="shared" si="53"/>
        <v>-2.3336702614961347E-2</v>
      </c>
      <c r="F849" s="1">
        <v>42619</v>
      </c>
      <c r="G849">
        <v>8943</v>
      </c>
      <c r="H849">
        <f t="shared" si="52"/>
        <v>1.5136810202448503E-2</v>
      </c>
      <c r="I849" s="26">
        <f t="shared" si="54"/>
        <v>-1.1715464404832288E-2</v>
      </c>
      <c r="J849" s="26">
        <f t="shared" si="55"/>
        <v>-0.45823032722394813</v>
      </c>
    </row>
    <row r="850" spans="1:10" x14ac:dyDescent="0.25">
      <c r="A850" s="8" t="s">
        <v>4</v>
      </c>
      <c r="B850" s="8" t="s">
        <v>5</v>
      </c>
      <c r="C850" s="9">
        <v>42620</v>
      </c>
      <c r="D850" s="8">
        <v>299.35000600000001</v>
      </c>
      <c r="E850">
        <f t="shared" si="53"/>
        <v>1.4573862650013147E-2</v>
      </c>
      <c r="F850" s="1">
        <v>42620</v>
      </c>
      <c r="G850">
        <v>8917.9500000000007</v>
      </c>
      <c r="H850">
        <f t="shared" si="52"/>
        <v>-2.801073465280024E-3</v>
      </c>
      <c r="I850" s="26">
        <f t="shared" si="54"/>
        <v>-2.9653348072560815E-2</v>
      </c>
      <c r="J850" s="26">
        <f t="shared" si="55"/>
        <v>-1.159839927896541</v>
      </c>
    </row>
    <row r="851" spans="1:10" x14ac:dyDescent="0.25">
      <c r="A851" s="8" t="s">
        <v>4</v>
      </c>
      <c r="B851" s="8" t="s">
        <v>5</v>
      </c>
      <c r="C851" s="9">
        <v>42621</v>
      </c>
      <c r="D851" s="8">
        <v>297.25</v>
      </c>
      <c r="E851">
        <f t="shared" si="53"/>
        <v>-7.015219501949832E-3</v>
      </c>
      <c r="F851" s="1">
        <v>42621</v>
      </c>
      <c r="G851">
        <v>8952.5</v>
      </c>
      <c r="H851">
        <f t="shared" si="52"/>
        <v>3.8742087587393392E-3</v>
      </c>
      <c r="I851" s="26">
        <f t="shared" si="54"/>
        <v>-2.2978065848541451E-2</v>
      </c>
      <c r="J851" s="26">
        <f t="shared" si="55"/>
        <v>-0.89874769526059672</v>
      </c>
    </row>
    <row r="852" spans="1:10" x14ac:dyDescent="0.25">
      <c r="A852" s="8" t="s">
        <v>4</v>
      </c>
      <c r="B852" s="8" t="s">
        <v>5</v>
      </c>
      <c r="C852" s="9">
        <v>42622</v>
      </c>
      <c r="D852" s="8">
        <v>301.35000600000001</v>
      </c>
      <c r="E852">
        <f t="shared" si="53"/>
        <v>1.3793123633305315E-2</v>
      </c>
      <c r="F852" s="1">
        <v>42622</v>
      </c>
      <c r="G852">
        <v>8866.7000000000007</v>
      </c>
      <c r="H852">
        <f t="shared" si="52"/>
        <v>-9.5839151075117757E-3</v>
      </c>
      <c r="I852" s="26">
        <f t="shared" si="54"/>
        <v>-3.6436189714792566E-2</v>
      </c>
      <c r="J852" s="26">
        <f t="shared" si="55"/>
        <v>-1.4251391629781718</v>
      </c>
    </row>
    <row r="853" spans="1:10" x14ac:dyDescent="0.25">
      <c r="A853" s="8" t="s">
        <v>4</v>
      </c>
      <c r="B853" s="8" t="s">
        <v>5</v>
      </c>
      <c r="C853" s="9">
        <v>42625</v>
      </c>
      <c r="D853" s="8">
        <v>297.60000600000001</v>
      </c>
      <c r="E853">
        <f t="shared" si="53"/>
        <v>-1.2444001743275201E-2</v>
      </c>
      <c r="F853" s="1">
        <v>42625</v>
      </c>
      <c r="G853">
        <v>8715.6</v>
      </c>
      <c r="H853">
        <f t="shared" si="52"/>
        <v>-1.7041289318461272E-2</v>
      </c>
      <c r="I853" s="26">
        <f t="shared" si="54"/>
        <v>-4.3893563925742063E-2</v>
      </c>
      <c r="J853" s="26">
        <f t="shared" si="55"/>
        <v>-1.7168215843344543</v>
      </c>
    </row>
    <row r="854" spans="1:10" x14ac:dyDescent="0.25">
      <c r="A854" s="8" t="s">
        <v>4</v>
      </c>
      <c r="B854" s="8" t="s">
        <v>5</v>
      </c>
      <c r="C854" s="9">
        <v>42627</v>
      </c>
      <c r="D854" s="8">
        <v>288.14999399999999</v>
      </c>
      <c r="E854">
        <f t="shared" si="53"/>
        <v>-3.1754071940442108E-2</v>
      </c>
      <c r="F854" s="1">
        <v>42627</v>
      </c>
      <c r="G854">
        <v>8726.6</v>
      </c>
      <c r="H854">
        <f t="shared" si="52"/>
        <v>1.2621047317453726E-3</v>
      </c>
      <c r="I854" s="26">
        <f t="shared" si="54"/>
        <v>-2.5590169875535418E-2</v>
      </c>
      <c r="J854" s="26">
        <f t="shared" si="55"/>
        <v>-1.0009156709951936</v>
      </c>
    </row>
    <row r="855" spans="1:10" x14ac:dyDescent="0.25">
      <c r="A855" s="8" t="s">
        <v>4</v>
      </c>
      <c r="B855" s="8" t="s">
        <v>5</v>
      </c>
      <c r="C855" s="9">
        <v>42628</v>
      </c>
      <c r="D855" s="8">
        <v>297.04998799999998</v>
      </c>
      <c r="E855">
        <f t="shared" si="53"/>
        <v>3.0886670780218672E-2</v>
      </c>
      <c r="F855" s="1">
        <v>42628</v>
      </c>
      <c r="G855">
        <v>8742.5499999999993</v>
      </c>
      <c r="H855">
        <f t="shared" si="52"/>
        <v>1.8277450553478847E-3</v>
      </c>
      <c r="I855" s="26">
        <f t="shared" si="54"/>
        <v>-2.5024529551932906E-2</v>
      </c>
      <c r="J855" s="26">
        <f t="shared" si="55"/>
        <v>-0.97879161840803963</v>
      </c>
    </row>
    <row r="856" spans="1:10" x14ac:dyDescent="0.25">
      <c r="A856" s="8" t="s">
        <v>4</v>
      </c>
      <c r="B856" s="8" t="s">
        <v>5</v>
      </c>
      <c r="C856" s="9">
        <v>42629</v>
      </c>
      <c r="D856" s="8">
        <v>292.60000600000001</v>
      </c>
      <c r="E856">
        <f t="shared" si="53"/>
        <v>-1.4980582998710523E-2</v>
      </c>
      <c r="F856" s="1">
        <v>42629</v>
      </c>
      <c r="G856">
        <v>8779.85</v>
      </c>
      <c r="H856">
        <f t="shared" si="52"/>
        <v>4.2664897541335733E-3</v>
      </c>
      <c r="I856" s="26">
        <f t="shared" si="54"/>
        <v>-2.2585784853147217E-2</v>
      </c>
      <c r="J856" s="26">
        <f t="shared" si="55"/>
        <v>-0.88340429591493419</v>
      </c>
    </row>
    <row r="857" spans="1:10" x14ac:dyDescent="0.25">
      <c r="A857" s="8" t="s">
        <v>4</v>
      </c>
      <c r="B857" s="8" t="s">
        <v>5</v>
      </c>
      <c r="C857" s="9">
        <v>42632</v>
      </c>
      <c r="D857" s="8">
        <v>296.10000600000001</v>
      </c>
      <c r="E857">
        <f t="shared" si="53"/>
        <v>1.1961722242753492E-2</v>
      </c>
      <c r="F857" s="1">
        <v>42632</v>
      </c>
      <c r="G857">
        <v>8808.4</v>
      </c>
      <c r="H857">
        <f t="shared" si="52"/>
        <v>3.2517639823002042E-3</v>
      </c>
      <c r="I857" s="26">
        <f t="shared" si="54"/>
        <v>-2.3600510624980586E-2</v>
      </c>
      <c r="J857" s="26">
        <f t="shared" si="55"/>
        <v>-0.92309355674167437</v>
      </c>
    </row>
    <row r="858" spans="1:10" x14ac:dyDescent="0.25">
      <c r="A858" s="8" t="s">
        <v>4</v>
      </c>
      <c r="B858" s="8" t="s">
        <v>5</v>
      </c>
      <c r="C858" s="9">
        <v>42633</v>
      </c>
      <c r="D858" s="8">
        <v>287.5</v>
      </c>
      <c r="E858">
        <f t="shared" si="53"/>
        <v>-2.9044261485087652E-2</v>
      </c>
      <c r="F858" s="1">
        <v>42633</v>
      </c>
      <c r="G858">
        <v>8775.9</v>
      </c>
      <c r="H858">
        <f t="shared" si="52"/>
        <v>-3.6896598701239292E-3</v>
      </c>
      <c r="I858" s="26">
        <f t="shared" si="54"/>
        <v>-3.054193447740472E-2</v>
      </c>
      <c r="J858" s="26">
        <f t="shared" si="55"/>
        <v>-1.1945954633997198</v>
      </c>
    </row>
    <row r="859" spans="1:10" x14ac:dyDescent="0.25">
      <c r="A859" s="8" t="s">
        <v>4</v>
      </c>
      <c r="B859" s="8" t="s">
        <v>5</v>
      </c>
      <c r="C859" s="9">
        <v>42634</v>
      </c>
      <c r="D859" s="8">
        <v>290.75</v>
      </c>
      <c r="E859">
        <f t="shared" si="53"/>
        <v>1.1304347826087024E-2</v>
      </c>
      <c r="F859" s="1">
        <v>42634</v>
      </c>
      <c r="G859">
        <v>8777.15</v>
      </c>
      <c r="H859">
        <f t="shared" si="52"/>
        <v>1.4243553367743189E-4</v>
      </c>
      <c r="I859" s="26">
        <f t="shared" si="54"/>
        <v>-2.6709839073603359E-2</v>
      </c>
      <c r="J859" s="26">
        <f t="shared" si="55"/>
        <v>-1.0447096142213472</v>
      </c>
    </row>
    <row r="860" spans="1:10" x14ac:dyDescent="0.25">
      <c r="A860" s="8" t="s">
        <v>4</v>
      </c>
      <c r="B860" s="8" t="s">
        <v>5</v>
      </c>
      <c r="C860" s="9">
        <v>42635</v>
      </c>
      <c r="D860" s="8">
        <v>290.5</v>
      </c>
      <c r="E860">
        <f t="shared" si="53"/>
        <v>-8.5984522785897965E-4</v>
      </c>
      <c r="F860" s="1">
        <v>42635</v>
      </c>
      <c r="G860">
        <v>8867.4500000000007</v>
      </c>
      <c r="H860">
        <f t="shared" si="52"/>
        <v>1.0288077565041132E-2</v>
      </c>
      <c r="I860" s="26">
        <f t="shared" si="54"/>
        <v>-1.6564197042239659E-2</v>
      </c>
      <c r="J860" s="26">
        <f t="shared" si="55"/>
        <v>-0.64788020078288056</v>
      </c>
    </row>
    <row r="861" spans="1:10" x14ac:dyDescent="0.25">
      <c r="A861" s="8" t="s">
        <v>4</v>
      </c>
      <c r="B861" s="8" t="s">
        <v>5</v>
      </c>
      <c r="C861" s="9">
        <v>42636</v>
      </c>
      <c r="D861" s="8">
        <v>290.29998799999998</v>
      </c>
      <c r="E861">
        <f t="shared" si="53"/>
        <v>-6.885094664372815E-4</v>
      </c>
      <c r="F861" s="1">
        <v>42636</v>
      </c>
      <c r="G861">
        <v>8831.5499999999993</v>
      </c>
      <c r="H861">
        <f t="shared" si="52"/>
        <v>-4.0485145109362408E-3</v>
      </c>
      <c r="I861" s="26">
        <f t="shared" si="54"/>
        <v>-3.0900789118217031E-2</v>
      </c>
      <c r="J861" s="26">
        <f t="shared" si="55"/>
        <v>-1.2086314481292224</v>
      </c>
    </row>
    <row r="862" spans="1:10" x14ac:dyDescent="0.25">
      <c r="A862" s="8" t="s">
        <v>4</v>
      </c>
      <c r="B862" s="8" t="s">
        <v>5</v>
      </c>
      <c r="C862" s="9">
        <v>42639</v>
      </c>
      <c r="D862" s="8">
        <v>292.14999399999999</v>
      </c>
      <c r="E862">
        <f t="shared" si="53"/>
        <v>6.3727388097585269E-3</v>
      </c>
      <c r="F862" s="1">
        <v>42639</v>
      </c>
      <c r="G862">
        <v>8723.0499999999993</v>
      </c>
      <c r="H862">
        <f t="shared" si="52"/>
        <v>-1.2285499147941192E-2</v>
      </c>
      <c r="I862" s="26">
        <f t="shared" si="54"/>
        <v>-3.9137773755221983E-2</v>
      </c>
      <c r="J862" s="26">
        <f t="shared" si="55"/>
        <v>-1.5308069962019533</v>
      </c>
    </row>
    <row r="863" spans="1:10" x14ac:dyDescent="0.25">
      <c r="A863" s="8" t="s">
        <v>4</v>
      </c>
      <c r="B863" s="8" t="s">
        <v>5</v>
      </c>
      <c r="C863" s="9">
        <v>42640</v>
      </c>
      <c r="D863" s="8">
        <v>292.79998799999998</v>
      </c>
      <c r="E863">
        <f t="shared" si="53"/>
        <v>2.2248639854498542E-3</v>
      </c>
      <c r="F863" s="1">
        <v>42640</v>
      </c>
      <c r="G863">
        <v>8706.4</v>
      </c>
      <c r="H863">
        <f t="shared" si="52"/>
        <v>-1.9087360498907247E-3</v>
      </c>
      <c r="I863" s="26">
        <f t="shared" si="54"/>
        <v>-2.8761010657171515E-2</v>
      </c>
      <c r="J863" s="26">
        <f t="shared" si="55"/>
        <v>-1.1249376780395612</v>
      </c>
    </row>
    <row r="864" spans="1:10" x14ac:dyDescent="0.25">
      <c r="A864" s="8" t="s">
        <v>4</v>
      </c>
      <c r="B864" s="8" t="s">
        <v>5</v>
      </c>
      <c r="C864" s="9">
        <v>42641</v>
      </c>
      <c r="D864" s="8">
        <v>305.14999399999999</v>
      </c>
      <c r="E864">
        <f t="shared" si="53"/>
        <v>4.2178983969084038E-2</v>
      </c>
      <c r="F864" s="1">
        <v>42641</v>
      </c>
      <c r="G864">
        <v>8745.15</v>
      </c>
      <c r="H864">
        <f t="shared" si="52"/>
        <v>4.4507488743912305E-3</v>
      </c>
      <c r="I864" s="26">
        <f t="shared" si="54"/>
        <v>-2.240152573288956E-2</v>
      </c>
      <c r="J864" s="26">
        <f t="shared" si="55"/>
        <v>-0.876197315973547</v>
      </c>
    </row>
    <row r="865" spans="1:10" x14ac:dyDescent="0.25">
      <c r="A865" s="8" t="s">
        <v>4</v>
      </c>
      <c r="B865" s="8" t="s">
        <v>5</v>
      </c>
      <c r="C865" s="9">
        <v>42642</v>
      </c>
      <c r="D865" s="8">
        <v>312.64999399999999</v>
      </c>
      <c r="E865">
        <f t="shared" si="53"/>
        <v>2.4578076839155916E-2</v>
      </c>
      <c r="F865" s="1">
        <v>42642</v>
      </c>
      <c r="G865">
        <v>8591.25</v>
      </c>
      <c r="H865">
        <f t="shared" si="52"/>
        <v>-1.7598325929229275E-2</v>
      </c>
      <c r="I865" s="26">
        <f t="shared" si="54"/>
        <v>-4.4450600536510065E-2</v>
      </c>
      <c r="J865" s="26">
        <f t="shared" si="55"/>
        <v>-1.7386091174281195</v>
      </c>
    </row>
    <row r="866" spans="1:10" x14ac:dyDescent="0.25">
      <c r="A866" s="8" t="s">
        <v>4</v>
      </c>
      <c r="B866" s="8" t="s">
        <v>5</v>
      </c>
      <c r="C866" s="9">
        <v>42643</v>
      </c>
      <c r="D866" s="8">
        <v>323.5</v>
      </c>
      <c r="E866">
        <f t="shared" si="53"/>
        <v>3.470336225242332E-2</v>
      </c>
      <c r="F866" s="1">
        <v>42643</v>
      </c>
      <c r="G866">
        <v>8611.15</v>
      </c>
      <c r="H866">
        <f t="shared" si="52"/>
        <v>2.3163101993306512E-3</v>
      </c>
      <c r="I866" s="26">
        <f t="shared" si="54"/>
        <v>-2.4535964407950139E-2</v>
      </c>
      <c r="J866" s="26">
        <f t="shared" si="55"/>
        <v>-0.95968222947889947</v>
      </c>
    </row>
    <row r="867" spans="1:10" x14ac:dyDescent="0.25">
      <c r="A867" s="8" t="s">
        <v>4</v>
      </c>
      <c r="B867" s="8" t="s">
        <v>5</v>
      </c>
      <c r="C867" s="9">
        <v>42646</v>
      </c>
      <c r="D867" s="8">
        <v>330.79998799999998</v>
      </c>
      <c r="E867">
        <f t="shared" si="53"/>
        <v>2.2565650695517636E-2</v>
      </c>
      <c r="F867" s="1">
        <v>42646</v>
      </c>
      <c r="G867">
        <v>8738.1</v>
      </c>
      <c r="H867">
        <f t="shared" si="52"/>
        <v>1.4742514066065526E-2</v>
      </c>
      <c r="I867" s="26">
        <f t="shared" si="54"/>
        <v>-1.2109760541215264E-2</v>
      </c>
      <c r="J867" s="26">
        <f t="shared" si="55"/>
        <v>-0.47365254535841539</v>
      </c>
    </row>
    <row r="868" spans="1:10" x14ac:dyDescent="0.25">
      <c r="A868" s="8" t="s">
        <v>4</v>
      </c>
      <c r="B868" s="8" t="s">
        <v>5</v>
      </c>
      <c r="C868" s="9">
        <v>42647</v>
      </c>
      <c r="D868" s="8">
        <v>321.64999399999999</v>
      </c>
      <c r="E868">
        <f t="shared" si="53"/>
        <v>-2.7660200519717071E-2</v>
      </c>
      <c r="F868" s="1">
        <v>42647</v>
      </c>
      <c r="G868">
        <v>8769.15</v>
      </c>
      <c r="H868">
        <f t="shared" si="52"/>
        <v>3.5534040580902371E-3</v>
      </c>
      <c r="I868" s="26">
        <f t="shared" si="54"/>
        <v>-2.3298870549190553E-2</v>
      </c>
      <c r="J868" s="26">
        <f t="shared" si="55"/>
        <v>-0.9112954217419118</v>
      </c>
    </row>
    <row r="869" spans="1:10" x14ac:dyDescent="0.25">
      <c r="A869" s="8" t="s">
        <v>4</v>
      </c>
      <c r="B869" s="8" t="s">
        <v>5</v>
      </c>
      <c r="C869" s="9">
        <v>42648</v>
      </c>
      <c r="D869" s="8">
        <v>329.39999399999999</v>
      </c>
      <c r="E869">
        <f t="shared" si="53"/>
        <v>2.4094513118504857E-2</v>
      </c>
      <c r="F869" s="1">
        <v>42648</v>
      </c>
      <c r="G869">
        <v>8743.9500000000007</v>
      </c>
      <c r="H869">
        <f t="shared" si="52"/>
        <v>-2.8737106789140654E-3</v>
      </c>
      <c r="I869" s="26">
        <f t="shared" si="54"/>
        <v>-2.9725985286194856E-2</v>
      </c>
      <c r="J869" s="26">
        <f t="shared" si="55"/>
        <v>-1.1626810081151309</v>
      </c>
    </row>
    <row r="870" spans="1:10" x14ac:dyDescent="0.25">
      <c r="A870" s="8" t="s">
        <v>4</v>
      </c>
      <c r="B870" s="8" t="s">
        <v>5</v>
      </c>
      <c r="C870" s="9">
        <v>42649</v>
      </c>
      <c r="D870" s="8">
        <v>326.04998799999998</v>
      </c>
      <c r="E870">
        <f t="shared" si="53"/>
        <v>-1.0170024471828021E-2</v>
      </c>
      <c r="F870" s="1">
        <v>42649</v>
      </c>
      <c r="G870">
        <v>8709.5499999999993</v>
      </c>
      <c r="H870">
        <f t="shared" si="52"/>
        <v>-3.9341487542816633E-3</v>
      </c>
      <c r="I870" s="26">
        <f t="shared" si="54"/>
        <v>-3.0786423361562454E-2</v>
      </c>
      <c r="J870" s="26">
        <f t="shared" si="55"/>
        <v>-1.2041582274113629</v>
      </c>
    </row>
    <row r="871" spans="1:10" x14ac:dyDescent="0.25">
      <c r="A871" s="8" t="s">
        <v>4</v>
      </c>
      <c r="B871" s="8" t="s">
        <v>5</v>
      </c>
      <c r="C871" s="9">
        <v>42650</v>
      </c>
      <c r="D871" s="8">
        <v>337.64999399999999</v>
      </c>
      <c r="E871">
        <f t="shared" si="53"/>
        <v>3.55773851462311E-2</v>
      </c>
      <c r="F871" s="1">
        <v>42650</v>
      </c>
      <c r="G871">
        <v>8697.6</v>
      </c>
      <c r="H871">
        <f t="shared" si="52"/>
        <v>-1.3720571097242118E-3</v>
      </c>
      <c r="I871" s="26">
        <f t="shared" si="54"/>
        <v>-2.8224331717005002E-2</v>
      </c>
      <c r="J871" s="26">
        <f t="shared" si="55"/>
        <v>-1.1039464003685482</v>
      </c>
    </row>
    <row r="872" spans="1:10" x14ac:dyDescent="0.25">
      <c r="A872" s="8" t="s">
        <v>4</v>
      </c>
      <c r="B872" s="8" t="s">
        <v>5</v>
      </c>
      <c r="C872" s="9">
        <v>42653</v>
      </c>
      <c r="D872" s="8">
        <v>335.20001200000002</v>
      </c>
      <c r="E872">
        <f t="shared" si="53"/>
        <v>-7.2559811743990732E-3</v>
      </c>
      <c r="F872" s="1">
        <v>42653</v>
      </c>
      <c r="G872">
        <v>8708.7999999999993</v>
      </c>
      <c r="H872">
        <f t="shared" si="52"/>
        <v>1.2877115526119809E-3</v>
      </c>
      <c r="I872" s="26">
        <f t="shared" si="54"/>
        <v>-2.556456305466881E-2</v>
      </c>
      <c r="J872" s="26">
        <f t="shared" si="55"/>
        <v>-0.99991410404919767</v>
      </c>
    </row>
    <row r="873" spans="1:10" x14ac:dyDescent="0.25">
      <c r="A873" s="8" t="s">
        <v>4</v>
      </c>
      <c r="B873" s="8" t="s">
        <v>5</v>
      </c>
      <c r="C873" s="9">
        <v>42656</v>
      </c>
      <c r="D873" s="8">
        <v>334.60000600000001</v>
      </c>
      <c r="E873">
        <f t="shared" si="53"/>
        <v>-1.7899939693319933E-3</v>
      </c>
      <c r="F873" s="1">
        <v>42656</v>
      </c>
      <c r="G873">
        <v>8573.35</v>
      </c>
      <c r="H873">
        <f t="shared" ref="H873:H936" si="56">(G873/G872)-1</f>
        <v>-1.5553233510931297E-2</v>
      </c>
      <c r="I873" s="26">
        <f t="shared" si="54"/>
        <v>-4.2405508118212087E-2</v>
      </c>
      <c r="J873" s="26">
        <f t="shared" si="55"/>
        <v>-1.6586188297487543</v>
      </c>
    </row>
    <row r="874" spans="1:10" x14ac:dyDescent="0.25">
      <c r="A874" s="8" t="s">
        <v>4</v>
      </c>
      <c r="B874" s="8" t="s">
        <v>5</v>
      </c>
      <c r="C874" s="9">
        <v>42657</v>
      </c>
      <c r="D874" s="8">
        <v>333.64999399999999</v>
      </c>
      <c r="E874">
        <f t="shared" si="53"/>
        <v>-2.8392468110117752E-3</v>
      </c>
      <c r="F874" s="1">
        <v>42657</v>
      </c>
      <c r="G874">
        <v>8583.4</v>
      </c>
      <c r="H874">
        <f t="shared" si="56"/>
        <v>1.1722372234890255E-3</v>
      </c>
      <c r="I874" s="26">
        <f t="shared" si="54"/>
        <v>-2.5680037383791765E-2</v>
      </c>
      <c r="J874" s="26">
        <f t="shared" si="55"/>
        <v>-1.004430684680705</v>
      </c>
    </row>
    <row r="875" spans="1:10" x14ac:dyDescent="0.25">
      <c r="A875" s="8" t="s">
        <v>4</v>
      </c>
      <c r="B875" s="8" t="s">
        <v>5</v>
      </c>
      <c r="C875" s="9">
        <v>42660</v>
      </c>
      <c r="D875" s="8">
        <v>331.95001200000002</v>
      </c>
      <c r="E875">
        <f t="shared" si="53"/>
        <v>-5.0951057412575995E-3</v>
      </c>
      <c r="F875" s="1">
        <v>42660</v>
      </c>
      <c r="G875">
        <v>8520.4</v>
      </c>
      <c r="H875">
        <f t="shared" si="56"/>
        <v>-7.3397488174848924E-3</v>
      </c>
      <c r="I875" s="26">
        <f t="shared" si="54"/>
        <v>-3.4192023424765683E-2</v>
      </c>
      <c r="J875" s="26">
        <f t="shared" si="55"/>
        <v>-1.3373624417241845</v>
      </c>
    </row>
    <row r="876" spans="1:10" x14ac:dyDescent="0.25">
      <c r="A876" s="8" t="s">
        <v>4</v>
      </c>
      <c r="B876" s="8" t="s">
        <v>5</v>
      </c>
      <c r="C876" s="9">
        <v>42661</v>
      </c>
      <c r="D876" s="8">
        <v>341.60000600000001</v>
      </c>
      <c r="E876">
        <f t="shared" si="53"/>
        <v>2.9070624043237014E-2</v>
      </c>
      <c r="F876" s="1">
        <v>42661</v>
      </c>
      <c r="G876">
        <v>8677.9</v>
      </c>
      <c r="H876">
        <f t="shared" si="56"/>
        <v>1.8485047650345088E-2</v>
      </c>
      <c r="I876" s="26">
        <f t="shared" si="54"/>
        <v>-8.3672269569357027E-3</v>
      </c>
      <c r="J876" s="26">
        <f t="shared" si="55"/>
        <v>-0.32726975337420044</v>
      </c>
    </row>
    <row r="877" spans="1:10" x14ac:dyDescent="0.25">
      <c r="A877" s="8" t="s">
        <v>4</v>
      </c>
      <c r="B877" s="8" t="s">
        <v>5</v>
      </c>
      <c r="C877" s="9">
        <v>42662</v>
      </c>
      <c r="D877" s="8">
        <v>339.29998799999998</v>
      </c>
      <c r="E877">
        <f t="shared" si="53"/>
        <v>-6.7330736522294155E-3</v>
      </c>
      <c r="F877" s="1">
        <v>42662</v>
      </c>
      <c r="G877">
        <v>8659.1</v>
      </c>
      <c r="H877">
        <f t="shared" si="56"/>
        <v>-2.1664227520482582E-3</v>
      </c>
      <c r="I877" s="26">
        <f t="shared" si="54"/>
        <v>-2.9018697359329049E-2</v>
      </c>
      <c r="J877" s="26">
        <f t="shared" si="55"/>
        <v>-1.1350166521007348</v>
      </c>
    </row>
    <row r="878" spans="1:10" x14ac:dyDescent="0.25">
      <c r="A878" s="8" t="s">
        <v>4</v>
      </c>
      <c r="B878" s="8" t="s">
        <v>5</v>
      </c>
      <c r="C878" s="9">
        <v>42663</v>
      </c>
      <c r="D878" s="8">
        <v>346.64999399999999</v>
      </c>
      <c r="E878">
        <f t="shared" si="53"/>
        <v>2.166226424977058E-2</v>
      </c>
      <c r="F878" s="1">
        <v>42663</v>
      </c>
      <c r="G878">
        <v>8699.4</v>
      </c>
      <c r="H878">
        <f t="shared" si="56"/>
        <v>4.654063355314042E-3</v>
      </c>
      <c r="I878" s="26">
        <f t="shared" si="54"/>
        <v>-2.2198211251966748E-2</v>
      </c>
      <c r="J878" s="26">
        <f t="shared" si="55"/>
        <v>-0.86824501823243483</v>
      </c>
    </row>
    <row r="879" spans="1:10" x14ac:dyDescent="0.25">
      <c r="A879" s="8" t="s">
        <v>4</v>
      </c>
      <c r="B879" s="8" t="s">
        <v>5</v>
      </c>
      <c r="C879" s="9">
        <v>42664</v>
      </c>
      <c r="D879" s="8">
        <v>342.85000600000001</v>
      </c>
      <c r="E879">
        <f t="shared" si="53"/>
        <v>-1.0962031056605093E-2</v>
      </c>
      <c r="F879" s="1">
        <v>42664</v>
      </c>
      <c r="G879">
        <v>8693.0499999999993</v>
      </c>
      <c r="H879">
        <f t="shared" si="56"/>
        <v>-7.2993539784360628E-4</v>
      </c>
      <c r="I879" s="26">
        <f t="shared" si="54"/>
        <v>-2.7582210005124397E-2</v>
      </c>
      <c r="J879" s="26">
        <f t="shared" si="55"/>
        <v>-1.0788309092548296</v>
      </c>
    </row>
    <row r="880" spans="1:10" x14ac:dyDescent="0.25">
      <c r="A880" s="8" t="s">
        <v>4</v>
      </c>
      <c r="B880" s="8" t="s">
        <v>5</v>
      </c>
      <c r="C880" s="9">
        <v>42667</v>
      </c>
      <c r="D880" s="8">
        <v>352.64999399999999</v>
      </c>
      <c r="E880">
        <f t="shared" si="53"/>
        <v>2.858389333089284E-2</v>
      </c>
      <c r="F880" s="1">
        <v>42667</v>
      </c>
      <c r="G880">
        <v>8708.9500000000007</v>
      </c>
      <c r="H880">
        <f t="shared" si="56"/>
        <v>1.8290473424174003E-3</v>
      </c>
      <c r="I880" s="26">
        <f t="shared" si="54"/>
        <v>-2.502322726486339E-2</v>
      </c>
      <c r="J880" s="26">
        <f t="shared" si="55"/>
        <v>-0.97874068167950867</v>
      </c>
    </row>
    <row r="881" spans="1:10" x14ac:dyDescent="0.25">
      <c r="A881" s="8" t="s">
        <v>4</v>
      </c>
      <c r="B881" s="8" t="s">
        <v>5</v>
      </c>
      <c r="C881" s="9">
        <v>42668</v>
      </c>
      <c r="D881" s="8">
        <v>356.85000600000001</v>
      </c>
      <c r="E881">
        <f t="shared" si="53"/>
        <v>1.1909859836833014E-2</v>
      </c>
      <c r="F881" s="1">
        <v>42668</v>
      </c>
      <c r="G881">
        <v>8691.2999999999993</v>
      </c>
      <c r="H881">
        <f t="shared" si="56"/>
        <v>-2.0266507443493786E-3</v>
      </c>
      <c r="I881" s="26">
        <f t="shared" si="54"/>
        <v>-2.8878925351630169E-2</v>
      </c>
      <c r="J881" s="26">
        <f t="shared" si="55"/>
        <v>-1.1295497093819991</v>
      </c>
    </row>
    <row r="882" spans="1:10" x14ac:dyDescent="0.25">
      <c r="A882" s="8" t="s">
        <v>4</v>
      </c>
      <c r="B882" s="8" t="s">
        <v>5</v>
      </c>
      <c r="C882" s="9">
        <v>42669</v>
      </c>
      <c r="D882" s="8">
        <v>359</v>
      </c>
      <c r="E882">
        <f t="shared" si="53"/>
        <v>6.0249235360807507E-3</v>
      </c>
      <c r="F882" s="1">
        <v>42669</v>
      </c>
      <c r="G882">
        <v>8615.25</v>
      </c>
      <c r="H882">
        <f t="shared" si="56"/>
        <v>-8.750129439784482E-3</v>
      </c>
      <c r="I882" s="26">
        <f t="shared" si="54"/>
        <v>-3.5602404047065273E-2</v>
      </c>
      <c r="J882" s="26">
        <f t="shared" si="55"/>
        <v>-1.3925270644599326</v>
      </c>
    </row>
    <row r="883" spans="1:10" x14ac:dyDescent="0.25">
      <c r="A883" s="8" t="s">
        <v>4</v>
      </c>
      <c r="B883" s="8" t="s">
        <v>5</v>
      </c>
      <c r="C883" s="9">
        <v>42670</v>
      </c>
      <c r="D883" s="8">
        <v>362.25</v>
      </c>
      <c r="E883">
        <f t="shared" si="53"/>
        <v>9.0529247910864363E-3</v>
      </c>
      <c r="F883" s="1">
        <v>42670</v>
      </c>
      <c r="G883">
        <v>8615.25</v>
      </c>
      <c r="H883">
        <f t="shared" si="56"/>
        <v>0</v>
      </c>
      <c r="I883" s="26">
        <f t="shared" si="54"/>
        <v>-2.6852274607280791E-2</v>
      </c>
      <c r="J883" s="26">
        <f t="shared" si="55"/>
        <v>-1.0502807361973916</v>
      </c>
    </row>
    <row r="884" spans="1:10" x14ac:dyDescent="0.25">
      <c r="A884" s="8" t="s">
        <v>4</v>
      </c>
      <c r="B884" s="8" t="s">
        <v>5</v>
      </c>
      <c r="C884" s="9">
        <v>42671</v>
      </c>
      <c r="D884" s="8">
        <v>343.45001200000002</v>
      </c>
      <c r="E884">
        <f t="shared" si="53"/>
        <v>-5.1897827467218716E-2</v>
      </c>
      <c r="F884" s="1">
        <v>42671</v>
      </c>
      <c r="G884">
        <v>8638</v>
      </c>
      <c r="H884">
        <f t="shared" si="56"/>
        <v>2.6406662604103737E-3</v>
      </c>
      <c r="I884" s="26">
        <f t="shared" si="54"/>
        <v>-2.4211608346870417E-2</v>
      </c>
      <c r="J884" s="26">
        <f t="shared" si="55"/>
        <v>-0.94699559761611762</v>
      </c>
    </row>
    <row r="885" spans="1:10" x14ac:dyDescent="0.25">
      <c r="A885" s="8" t="s">
        <v>4</v>
      </c>
      <c r="B885" s="8" t="s">
        <v>5</v>
      </c>
      <c r="C885" s="9">
        <v>42673</v>
      </c>
      <c r="D885" s="8">
        <v>342.64999399999999</v>
      </c>
      <c r="E885">
        <f t="shared" si="53"/>
        <v>-2.3293579037639844E-3</v>
      </c>
      <c r="F885" s="1">
        <v>42673</v>
      </c>
      <c r="G885">
        <v>8625.7000000000007</v>
      </c>
      <c r="H885">
        <f t="shared" si="56"/>
        <v>-1.4239407270200122E-3</v>
      </c>
      <c r="I885" s="26">
        <f t="shared" si="54"/>
        <v>-2.8276215334300803E-2</v>
      </c>
      <c r="J885" s="26">
        <f t="shared" si="55"/>
        <v>-1.1059757392073237</v>
      </c>
    </row>
    <row r="886" spans="1:10" x14ac:dyDescent="0.25">
      <c r="A886" s="8" t="s">
        <v>4</v>
      </c>
      <c r="B886" s="8" t="s">
        <v>5</v>
      </c>
      <c r="C886" s="9">
        <v>42675</v>
      </c>
      <c r="D886" s="8">
        <v>338.70001200000002</v>
      </c>
      <c r="E886">
        <f t="shared" si="53"/>
        <v>-1.1527745714771442E-2</v>
      </c>
      <c r="F886" s="1">
        <v>42675</v>
      </c>
      <c r="G886">
        <v>8626.25</v>
      </c>
      <c r="H886">
        <f t="shared" si="56"/>
        <v>6.3762940978540072E-5</v>
      </c>
      <c r="I886" s="26">
        <f t="shared" si="54"/>
        <v>-2.678851166630225E-2</v>
      </c>
      <c r="J886" s="26">
        <f t="shared" si="55"/>
        <v>-1.0477867579563491</v>
      </c>
    </row>
    <row r="887" spans="1:10" x14ac:dyDescent="0.25">
      <c r="A887" s="8" t="s">
        <v>4</v>
      </c>
      <c r="B887" s="8" t="s">
        <v>5</v>
      </c>
      <c r="C887" s="9">
        <v>42676</v>
      </c>
      <c r="D887" s="8">
        <v>301.29998799999998</v>
      </c>
      <c r="E887">
        <f t="shared" si="53"/>
        <v>-0.11042226948607259</v>
      </c>
      <c r="F887" s="1">
        <v>42676</v>
      </c>
      <c r="G887">
        <v>8514</v>
      </c>
      <c r="H887">
        <f t="shared" si="56"/>
        <v>-1.3012606868569754E-2</v>
      </c>
      <c r="I887" s="26">
        <f t="shared" si="54"/>
        <v>-3.9864881475850544E-2</v>
      </c>
      <c r="J887" s="26">
        <f t="shared" si="55"/>
        <v>-1.5592465695075797</v>
      </c>
    </row>
    <row r="888" spans="1:10" x14ac:dyDescent="0.25">
      <c r="A888" s="8" t="s">
        <v>4</v>
      </c>
      <c r="B888" s="8" t="s">
        <v>5</v>
      </c>
      <c r="C888" s="9">
        <v>42677</v>
      </c>
      <c r="D888" s="8">
        <v>308.5</v>
      </c>
      <c r="E888">
        <f t="shared" si="53"/>
        <v>2.3896489501353813E-2</v>
      </c>
      <c r="F888" s="1">
        <v>42677</v>
      </c>
      <c r="G888">
        <v>8484.9500000000007</v>
      </c>
      <c r="H888">
        <f t="shared" si="56"/>
        <v>-3.4120272492365045E-3</v>
      </c>
      <c r="I888" s="26">
        <f t="shared" si="54"/>
        <v>-3.0264301856517295E-2</v>
      </c>
      <c r="J888" s="26">
        <f t="shared" si="55"/>
        <v>-1.183736338885218</v>
      </c>
    </row>
    <row r="889" spans="1:10" x14ac:dyDescent="0.25">
      <c r="A889" s="8" t="s">
        <v>4</v>
      </c>
      <c r="B889" s="8" t="s">
        <v>5</v>
      </c>
      <c r="C889" s="9">
        <v>42678</v>
      </c>
      <c r="D889" s="8">
        <v>292.10000600000001</v>
      </c>
      <c r="E889">
        <f t="shared" si="53"/>
        <v>-5.3160434359805442E-2</v>
      </c>
      <c r="F889" s="1">
        <v>42678</v>
      </c>
      <c r="G889">
        <v>8433.75</v>
      </c>
      <c r="H889">
        <f t="shared" si="56"/>
        <v>-6.0342135192311686E-3</v>
      </c>
      <c r="I889" s="26">
        <f t="shared" si="54"/>
        <v>-3.2886488126511959E-2</v>
      </c>
      <c r="J889" s="26">
        <f t="shared" si="55"/>
        <v>-1.2862986642887408</v>
      </c>
    </row>
    <row r="890" spans="1:10" x14ac:dyDescent="0.25">
      <c r="A890" s="8" t="s">
        <v>4</v>
      </c>
      <c r="B890" s="8" t="s">
        <v>5</v>
      </c>
      <c r="C890" s="9">
        <v>42681</v>
      </c>
      <c r="D890" s="8">
        <v>267.89999399999999</v>
      </c>
      <c r="E890">
        <f t="shared" si="53"/>
        <v>-8.2848378989762939E-2</v>
      </c>
      <c r="F890" s="1">
        <v>42681</v>
      </c>
      <c r="G890">
        <v>8497.0499999999993</v>
      </c>
      <c r="H890">
        <f t="shared" si="56"/>
        <v>7.5055580257892274E-3</v>
      </c>
      <c r="I890" s="26">
        <f t="shared" si="54"/>
        <v>-1.9346716581491563E-2</v>
      </c>
      <c r="J890" s="26">
        <f t="shared" si="55"/>
        <v>-0.75671368743941592</v>
      </c>
    </row>
    <row r="891" spans="1:10" x14ac:dyDescent="0.25">
      <c r="A891" s="8" t="s">
        <v>4</v>
      </c>
      <c r="B891" s="8" t="s">
        <v>5</v>
      </c>
      <c r="C891" s="9">
        <v>42682</v>
      </c>
      <c r="D891" s="8">
        <v>288.25</v>
      </c>
      <c r="E891">
        <f t="shared" si="53"/>
        <v>7.5961203642281649E-2</v>
      </c>
      <c r="F891" s="1">
        <v>42682</v>
      </c>
      <c r="G891">
        <v>8543.5499999999993</v>
      </c>
      <c r="H891">
        <f t="shared" si="56"/>
        <v>5.4724875103713266E-3</v>
      </c>
      <c r="I891" s="26">
        <f t="shared" si="54"/>
        <v>-2.1379787096909464E-2</v>
      </c>
      <c r="J891" s="26">
        <f t="shared" si="55"/>
        <v>-0.8362337589753801</v>
      </c>
    </row>
    <row r="892" spans="1:10" x14ac:dyDescent="0.25">
      <c r="A892" s="8" t="s">
        <v>4</v>
      </c>
      <c r="B892" s="8" t="s">
        <v>5</v>
      </c>
      <c r="C892" s="9">
        <v>42683</v>
      </c>
      <c r="D892" s="8">
        <v>274.35000600000001</v>
      </c>
      <c r="E892">
        <f t="shared" si="53"/>
        <v>-4.8222008673026839E-2</v>
      </c>
      <c r="F892" s="1">
        <v>42683</v>
      </c>
      <c r="G892">
        <v>8432</v>
      </c>
      <c r="H892">
        <f t="shared" si="56"/>
        <v>-1.3056633366691717E-2</v>
      </c>
      <c r="I892" s="26">
        <f t="shared" si="54"/>
        <v>-3.9908907973972507E-2</v>
      </c>
      <c r="J892" s="26">
        <f t="shared" si="55"/>
        <v>-1.560968590585347</v>
      </c>
    </row>
    <row r="893" spans="1:10" x14ac:dyDescent="0.25">
      <c r="A893" s="8" t="s">
        <v>4</v>
      </c>
      <c r="B893" s="8" t="s">
        <v>5</v>
      </c>
      <c r="C893" s="9">
        <v>42684</v>
      </c>
      <c r="D893" s="8">
        <v>275.60000600000001</v>
      </c>
      <c r="E893">
        <f t="shared" si="53"/>
        <v>4.5562237020690954E-3</v>
      </c>
      <c r="F893" s="1">
        <v>42684</v>
      </c>
      <c r="G893">
        <v>8525.75</v>
      </c>
      <c r="H893">
        <f t="shared" si="56"/>
        <v>1.1118358633776193E-2</v>
      </c>
      <c r="I893" s="26">
        <f t="shared" si="54"/>
        <v>-1.5733915973504597E-2</v>
      </c>
      <c r="J893" s="26">
        <f t="shared" si="55"/>
        <v>-0.61540517865252542</v>
      </c>
    </row>
    <row r="894" spans="1:10" x14ac:dyDescent="0.25">
      <c r="A894" s="8" t="s">
        <v>4</v>
      </c>
      <c r="B894" s="8" t="s">
        <v>5</v>
      </c>
      <c r="C894" s="9">
        <v>42685</v>
      </c>
      <c r="D894" s="8">
        <v>261.64999399999999</v>
      </c>
      <c r="E894">
        <f t="shared" si="53"/>
        <v>-5.0616878433594858E-2</v>
      </c>
      <c r="F894" s="1">
        <v>42685</v>
      </c>
      <c r="G894">
        <v>8296.2999999999993</v>
      </c>
      <c r="H894">
        <f t="shared" si="56"/>
        <v>-2.6912588335337162E-2</v>
      </c>
      <c r="I894" s="26">
        <f t="shared" si="54"/>
        <v>-5.3764862942617953E-2</v>
      </c>
      <c r="J894" s="26">
        <f t="shared" si="55"/>
        <v>-2.102920540579222</v>
      </c>
    </row>
    <row r="895" spans="1:10" x14ac:dyDescent="0.25">
      <c r="A895" s="8" t="s">
        <v>4</v>
      </c>
      <c r="B895" s="8" t="s">
        <v>5</v>
      </c>
      <c r="C895" s="9">
        <v>42689</v>
      </c>
      <c r="D895" s="8">
        <v>274.45001200000002</v>
      </c>
      <c r="E895">
        <f t="shared" si="53"/>
        <v>4.8920383311761295E-2</v>
      </c>
      <c r="F895" s="1">
        <v>42689</v>
      </c>
      <c r="G895">
        <v>8108.45</v>
      </c>
      <c r="H895">
        <f t="shared" si="56"/>
        <v>-2.2642623820257168E-2</v>
      </c>
      <c r="I895" s="26">
        <f t="shared" si="54"/>
        <v>-4.9494898427537959E-2</v>
      </c>
      <c r="J895" s="26">
        <f t="shared" si="55"/>
        <v>-1.9359081909729443</v>
      </c>
    </row>
    <row r="896" spans="1:10" x14ac:dyDescent="0.25">
      <c r="A896" s="8" t="s">
        <v>4</v>
      </c>
      <c r="B896" s="8" t="s">
        <v>5</v>
      </c>
      <c r="C896" s="9">
        <v>42690</v>
      </c>
      <c r="D896" s="8">
        <v>274.35000600000001</v>
      </c>
      <c r="E896">
        <f t="shared" si="53"/>
        <v>-3.6438693979723435E-4</v>
      </c>
      <c r="F896" s="1">
        <v>42690</v>
      </c>
      <c r="G896">
        <v>8111.6</v>
      </c>
      <c r="H896">
        <f t="shared" si="56"/>
        <v>3.8848361894072703E-4</v>
      </c>
      <c r="I896" s="26">
        <f t="shared" si="54"/>
        <v>-2.6463790988340063E-2</v>
      </c>
      <c r="J896" s="26">
        <f t="shared" si="55"/>
        <v>-1.0350858647286236</v>
      </c>
    </row>
    <row r="897" spans="1:10" x14ac:dyDescent="0.25">
      <c r="A897" s="8" t="s">
        <v>4</v>
      </c>
      <c r="B897" s="8" t="s">
        <v>5</v>
      </c>
      <c r="C897" s="9">
        <v>42691</v>
      </c>
      <c r="D897" s="8">
        <v>263.89999399999999</v>
      </c>
      <c r="E897">
        <f t="shared" si="53"/>
        <v>-3.8090073889045284E-2</v>
      </c>
      <c r="F897" s="1">
        <v>42691</v>
      </c>
      <c r="G897">
        <v>8079.95</v>
      </c>
      <c r="H897">
        <f t="shared" si="56"/>
        <v>-3.9018196163519425E-3</v>
      </c>
      <c r="I897" s="26">
        <f t="shared" si="54"/>
        <v>-3.0754094223632733E-2</v>
      </c>
      <c r="J897" s="26">
        <f t="shared" si="55"/>
        <v>-1.2028937285455481</v>
      </c>
    </row>
    <row r="898" spans="1:10" x14ac:dyDescent="0.25">
      <c r="A898" s="8" t="s">
        <v>4</v>
      </c>
      <c r="B898" s="8" t="s">
        <v>5</v>
      </c>
      <c r="C898" s="9">
        <v>42692</v>
      </c>
      <c r="D898" s="8">
        <v>274.60000600000001</v>
      </c>
      <c r="E898">
        <f t="shared" si="53"/>
        <v>4.0545707628928618E-2</v>
      </c>
      <c r="F898" s="1">
        <v>42692</v>
      </c>
      <c r="G898">
        <v>8074.1</v>
      </c>
      <c r="H898">
        <f t="shared" si="56"/>
        <v>-7.2401438127700501E-4</v>
      </c>
      <c r="I898" s="26">
        <f t="shared" si="54"/>
        <v>-2.7576288988557796E-2</v>
      </c>
      <c r="J898" s="26">
        <f t="shared" si="55"/>
        <v>-1.0785993188316885</v>
      </c>
    </row>
    <row r="899" spans="1:10" x14ac:dyDescent="0.25">
      <c r="A899" s="8" t="s">
        <v>4</v>
      </c>
      <c r="B899" s="8" t="s">
        <v>5</v>
      </c>
      <c r="C899" s="9">
        <v>42695</v>
      </c>
      <c r="D899" s="8">
        <v>285.70001200000002</v>
      </c>
      <c r="E899">
        <f t="shared" ref="E899:E962" si="57">(D899/D898)-1</f>
        <v>4.0422453596013375E-2</v>
      </c>
      <c r="F899" s="1">
        <v>42695</v>
      </c>
      <c r="G899">
        <v>7929.1</v>
      </c>
      <c r="H899">
        <f t="shared" si="56"/>
        <v>-1.795865793091489E-2</v>
      </c>
      <c r="I899" s="26">
        <f t="shared" si="54"/>
        <v>-4.481093253819568E-2</v>
      </c>
      <c r="J899" s="26">
        <f t="shared" si="55"/>
        <v>-1.7527028865981709</v>
      </c>
    </row>
    <row r="900" spans="1:10" x14ac:dyDescent="0.25">
      <c r="A900" s="8" t="s">
        <v>4</v>
      </c>
      <c r="B900" s="8" t="s">
        <v>5</v>
      </c>
      <c r="C900" s="9">
        <v>42696</v>
      </c>
      <c r="D900" s="8">
        <v>275.20001200000002</v>
      </c>
      <c r="E900">
        <f t="shared" si="57"/>
        <v>-3.6751836048225295E-2</v>
      </c>
      <c r="F900" s="1">
        <v>42696</v>
      </c>
      <c r="G900">
        <v>8002.3</v>
      </c>
      <c r="H900">
        <f t="shared" si="56"/>
        <v>9.2318169779672665E-3</v>
      </c>
      <c r="I900" s="26">
        <f t="shared" ref="I900:I963" si="58">H900-$M$3</f>
        <v>-1.7620457629313524E-2</v>
      </c>
      <c r="J900" s="26">
        <f t="shared" ref="J900:J963" si="59">I900/$E$1238</f>
        <v>-0.68919402477853686</v>
      </c>
    </row>
    <row r="901" spans="1:10" x14ac:dyDescent="0.25">
      <c r="A901" s="8" t="s">
        <v>4</v>
      </c>
      <c r="B901" s="8" t="s">
        <v>5</v>
      </c>
      <c r="C901" s="9">
        <v>42697</v>
      </c>
      <c r="D901" s="8">
        <v>285.85000600000001</v>
      </c>
      <c r="E901">
        <f t="shared" si="57"/>
        <v>3.8699104417190267E-2</v>
      </c>
      <c r="F901" s="1">
        <v>42697</v>
      </c>
      <c r="G901">
        <v>8033.3</v>
      </c>
      <c r="H901">
        <f t="shared" si="56"/>
        <v>3.8738862577010202E-3</v>
      </c>
      <c r="I901" s="26">
        <f t="shared" si="58"/>
        <v>-2.297838834957977E-2</v>
      </c>
      <c r="J901" s="26">
        <f t="shared" si="59"/>
        <v>-0.89876030933642104</v>
      </c>
    </row>
    <row r="902" spans="1:10" x14ac:dyDescent="0.25">
      <c r="A902" s="8" t="s">
        <v>4</v>
      </c>
      <c r="B902" s="8" t="s">
        <v>5</v>
      </c>
      <c r="C902" s="9">
        <v>42698</v>
      </c>
      <c r="D902" s="8">
        <v>286.70001200000002</v>
      </c>
      <c r="E902">
        <f t="shared" si="57"/>
        <v>2.9736084735292323E-3</v>
      </c>
      <c r="F902" s="1">
        <v>42698</v>
      </c>
      <c r="G902">
        <v>7965.5</v>
      </c>
      <c r="H902">
        <f t="shared" si="56"/>
        <v>-8.439869045099746E-3</v>
      </c>
      <c r="I902" s="26">
        <f t="shared" si="58"/>
        <v>-3.5292143652380537E-2</v>
      </c>
      <c r="J902" s="26">
        <f t="shared" si="59"/>
        <v>-1.3803917604490752</v>
      </c>
    </row>
    <row r="903" spans="1:10" x14ac:dyDescent="0.25">
      <c r="A903" s="8" t="s">
        <v>4</v>
      </c>
      <c r="B903" s="8" t="s">
        <v>5</v>
      </c>
      <c r="C903" s="9">
        <v>42699</v>
      </c>
      <c r="D903" s="8">
        <v>282.14999399999999</v>
      </c>
      <c r="E903">
        <f t="shared" si="57"/>
        <v>-1.5870309764758672E-2</v>
      </c>
      <c r="F903" s="1">
        <v>42699</v>
      </c>
      <c r="G903">
        <v>8114.3</v>
      </c>
      <c r="H903">
        <f t="shared" si="56"/>
        <v>1.86805599146318E-2</v>
      </c>
      <c r="I903" s="26">
        <f t="shared" si="58"/>
        <v>-8.1717146926489903E-3</v>
      </c>
      <c r="J903" s="26">
        <f t="shared" si="59"/>
        <v>-0.31962262597535468</v>
      </c>
    </row>
    <row r="904" spans="1:10" x14ac:dyDescent="0.25">
      <c r="A904" s="8" t="s">
        <v>4</v>
      </c>
      <c r="B904" s="8" t="s">
        <v>5</v>
      </c>
      <c r="C904" s="9">
        <v>42702</v>
      </c>
      <c r="D904" s="8">
        <v>283.35000600000001</v>
      </c>
      <c r="E904">
        <f t="shared" si="57"/>
        <v>4.2530995056480059E-3</v>
      </c>
      <c r="F904" s="1">
        <v>42702</v>
      </c>
      <c r="G904">
        <v>8126.9</v>
      </c>
      <c r="H904">
        <f t="shared" si="56"/>
        <v>1.552814167580685E-3</v>
      </c>
      <c r="I904" s="26">
        <f t="shared" si="58"/>
        <v>-2.5299460439700105E-2</v>
      </c>
      <c r="J904" s="26">
        <f t="shared" si="59"/>
        <v>-0.98954506925831676</v>
      </c>
    </row>
    <row r="905" spans="1:10" x14ac:dyDescent="0.25">
      <c r="A905" s="8" t="s">
        <v>4</v>
      </c>
      <c r="B905" s="8" t="s">
        <v>5</v>
      </c>
      <c r="C905" s="9">
        <v>42703</v>
      </c>
      <c r="D905" s="8">
        <v>296.75</v>
      </c>
      <c r="E905">
        <f t="shared" si="57"/>
        <v>4.7291313627147114E-2</v>
      </c>
      <c r="F905" s="1">
        <v>42703</v>
      </c>
      <c r="G905">
        <v>8142.15</v>
      </c>
      <c r="H905">
        <f t="shared" si="56"/>
        <v>1.8764842682941207E-3</v>
      </c>
      <c r="I905" s="26">
        <f t="shared" si="58"/>
        <v>-2.497579033898667E-2</v>
      </c>
      <c r="J905" s="26">
        <f t="shared" si="59"/>
        <v>-0.97688526756054106</v>
      </c>
    </row>
    <row r="906" spans="1:10" x14ac:dyDescent="0.25">
      <c r="A906" s="8" t="s">
        <v>4</v>
      </c>
      <c r="B906" s="8" t="s">
        <v>5</v>
      </c>
      <c r="C906" s="9">
        <v>42704</v>
      </c>
      <c r="D906" s="8">
        <v>302.39999399999999</v>
      </c>
      <c r="E906">
        <f t="shared" si="57"/>
        <v>1.9039575400168429E-2</v>
      </c>
      <c r="F906" s="1">
        <v>42704</v>
      </c>
      <c r="G906">
        <v>8224.5</v>
      </c>
      <c r="H906">
        <f t="shared" si="56"/>
        <v>1.0114036218934919E-2</v>
      </c>
      <c r="I906" s="26">
        <f t="shared" si="58"/>
        <v>-1.6738238388345872E-2</v>
      </c>
      <c r="J906" s="26">
        <f t="shared" si="59"/>
        <v>-0.65468752998648017</v>
      </c>
    </row>
    <row r="907" spans="1:10" x14ac:dyDescent="0.25">
      <c r="A907" s="8" t="s">
        <v>4</v>
      </c>
      <c r="B907" s="8" t="s">
        <v>5</v>
      </c>
      <c r="C907" s="9">
        <v>42705</v>
      </c>
      <c r="D907" s="8">
        <v>303.70001200000002</v>
      </c>
      <c r="E907">
        <f t="shared" si="57"/>
        <v>4.2990014080490635E-3</v>
      </c>
      <c r="F907" s="1">
        <v>42705</v>
      </c>
      <c r="G907">
        <v>8192.9</v>
      </c>
      <c r="H907">
        <f t="shared" si="56"/>
        <v>-3.8421788558575809E-3</v>
      </c>
      <c r="I907" s="26">
        <f t="shared" si="58"/>
        <v>-3.0694453463138371E-2</v>
      </c>
      <c r="J907" s="26">
        <f t="shared" si="59"/>
        <v>-1.2005609823348264</v>
      </c>
    </row>
    <row r="908" spans="1:10" x14ac:dyDescent="0.25">
      <c r="A908" s="8" t="s">
        <v>4</v>
      </c>
      <c r="B908" s="8" t="s">
        <v>5</v>
      </c>
      <c r="C908" s="9">
        <v>42706</v>
      </c>
      <c r="D908" s="8">
        <v>305.25</v>
      </c>
      <c r="E908">
        <f t="shared" si="57"/>
        <v>5.1036810627456131E-3</v>
      </c>
      <c r="F908" s="1">
        <v>42706</v>
      </c>
      <c r="G908">
        <v>8086.8</v>
      </c>
      <c r="H908">
        <f t="shared" si="56"/>
        <v>-1.2950237400676134E-2</v>
      </c>
      <c r="I908" s="26">
        <f t="shared" si="58"/>
        <v>-3.9802512007956925E-2</v>
      </c>
      <c r="J908" s="26">
        <f t="shared" si="59"/>
        <v>-1.5568070945799031</v>
      </c>
    </row>
    <row r="909" spans="1:10" x14ac:dyDescent="0.25">
      <c r="A909" s="8" t="s">
        <v>4</v>
      </c>
      <c r="B909" s="8" t="s">
        <v>5</v>
      </c>
      <c r="C909" s="9">
        <v>42709</v>
      </c>
      <c r="D909" s="8">
        <v>313.39999399999999</v>
      </c>
      <c r="E909">
        <f t="shared" si="57"/>
        <v>2.6699407043407009E-2</v>
      </c>
      <c r="F909" s="1">
        <v>42709</v>
      </c>
      <c r="G909">
        <v>8128.75</v>
      </c>
      <c r="H909">
        <f t="shared" si="56"/>
        <v>5.1874659939654677E-3</v>
      </c>
      <c r="I909" s="26">
        <f t="shared" si="58"/>
        <v>-2.1664808613315323E-2</v>
      </c>
      <c r="J909" s="26">
        <f t="shared" si="59"/>
        <v>-0.84738188748445153</v>
      </c>
    </row>
    <row r="910" spans="1:10" x14ac:dyDescent="0.25">
      <c r="A910" s="8" t="s">
        <v>4</v>
      </c>
      <c r="B910" s="8" t="s">
        <v>5</v>
      </c>
      <c r="C910" s="9">
        <v>42710</v>
      </c>
      <c r="D910" s="8">
        <v>303.60000600000001</v>
      </c>
      <c r="E910">
        <f t="shared" si="57"/>
        <v>-3.1269904874344001E-2</v>
      </c>
      <c r="F910" s="1">
        <v>42710</v>
      </c>
      <c r="G910">
        <v>8143.15</v>
      </c>
      <c r="H910">
        <f t="shared" si="56"/>
        <v>1.7714900815009038E-3</v>
      </c>
      <c r="I910" s="26">
        <f t="shared" si="58"/>
        <v>-2.5080784525779887E-2</v>
      </c>
      <c r="J910" s="26">
        <f t="shared" si="59"/>
        <v>-0.98099193537227747</v>
      </c>
    </row>
    <row r="911" spans="1:10" x14ac:dyDescent="0.25">
      <c r="A911" s="8" t="s">
        <v>4</v>
      </c>
      <c r="B911" s="8" t="s">
        <v>5</v>
      </c>
      <c r="C911" s="9">
        <v>42711</v>
      </c>
      <c r="D911" s="8">
        <v>304.25</v>
      </c>
      <c r="E911">
        <f t="shared" si="57"/>
        <v>2.1409551619047118E-3</v>
      </c>
      <c r="F911" s="1">
        <v>42711</v>
      </c>
      <c r="G911">
        <v>8102.05</v>
      </c>
      <c r="H911">
        <f t="shared" si="56"/>
        <v>-5.0471868994184099E-3</v>
      </c>
      <c r="I911" s="26">
        <f t="shared" si="58"/>
        <v>-3.18994615066992E-2</v>
      </c>
      <c r="J911" s="26">
        <f t="shared" si="59"/>
        <v>-1.2476928083579257</v>
      </c>
    </row>
    <row r="912" spans="1:10" x14ac:dyDescent="0.25">
      <c r="A912" s="8" t="s">
        <v>4</v>
      </c>
      <c r="B912" s="8" t="s">
        <v>5</v>
      </c>
      <c r="C912" s="9">
        <v>42712</v>
      </c>
      <c r="D912" s="8">
        <v>312</v>
      </c>
      <c r="E912">
        <f t="shared" si="57"/>
        <v>2.5472473294987585E-2</v>
      </c>
      <c r="F912" s="1">
        <v>42712</v>
      </c>
      <c r="G912">
        <v>8246.85</v>
      </c>
      <c r="H912">
        <f t="shared" si="56"/>
        <v>1.7872020044309878E-2</v>
      </c>
      <c r="I912" s="26">
        <f t="shared" si="58"/>
        <v>-8.980254562970913E-3</v>
      </c>
      <c r="J912" s="26">
        <f t="shared" si="59"/>
        <v>-0.35124727836202441</v>
      </c>
    </row>
    <row r="913" spans="1:10" x14ac:dyDescent="0.25">
      <c r="A913" s="8" t="s">
        <v>4</v>
      </c>
      <c r="B913" s="8" t="s">
        <v>5</v>
      </c>
      <c r="C913" s="9">
        <v>42713</v>
      </c>
      <c r="D913" s="8">
        <v>329.54998799999998</v>
      </c>
      <c r="E913">
        <f t="shared" si="57"/>
        <v>5.6249961538461513E-2</v>
      </c>
      <c r="F913" s="1">
        <v>42713</v>
      </c>
      <c r="G913">
        <v>8261.75</v>
      </c>
      <c r="H913">
        <f t="shared" si="56"/>
        <v>1.8067504562346848E-3</v>
      </c>
      <c r="I913" s="26">
        <f t="shared" si="58"/>
        <v>-2.5045524151046106E-2</v>
      </c>
      <c r="J913" s="26">
        <f t="shared" si="59"/>
        <v>-0.97961278619867453</v>
      </c>
    </row>
    <row r="914" spans="1:10" x14ac:dyDescent="0.25">
      <c r="A914" s="8" t="s">
        <v>4</v>
      </c>
      <c r="B914" s="8" t="s">
        <v>5</v>
      </c>
      <c r="C914" s="9">
        <v>42716</v>
      </c>
      <c r="D914" s="8">
        <v>309.35000600000001</v>
      </c>
      <c r="E914">
        <f t="shared" si="57"/>
        <v>-6.1295653878160605E-2</v>
      </c>
      <c r="F914" s="1">
        <v>42716</v>
      </c>
      <c r="G914">
        <v>8170.8</v>
      </c>
      <c r="H914">
        <f t="shared" si="56"/>
        <v>-1.1008563560988893E-2</v>
      </c>
      <c r="I914" s="26">
        <f t="shared" si="58"/>
        <v>-3.7860838168269684E-2</v>
      </c>
      <c r="J914" s="26">
        <f t="shared" si="59"/>
        <v>-1.4808618474964776</v>
      </c>
    </row>
    <row r="915" spans="1:10" x14ac:dyDescent="0.25">
      <c r="A915" s="8" t="s">
        <v>4</v>
      </c>
      <c r="B915" s="8" t="s">
        <v>5</v>
      </c>
      <c r="C915" s="9">
        <v>42717</v>
      </c>
      <c r="D915" s="8">
        <v>306.35000600000001</v>
      </c>
      <c r="E915">
        <f t="shared" si="57"/>
        <v>-9.6977531657135296E-3</v>
      </c>
      <c r="F915" s="1">
        <v>42717</v>
      </c>
      <c r="G915">
        <v>8221.7999999999993</v>
      </c>
      <c r="H915">
        <f t="shared" si="56"/>
        <v>6.2417388750182212E-3</v>
      </c>
      <c r="I915" s="26">
        <f t="shared" si="58"/>
        <v>-2.0610535732262569E-2</v>
      </c>
      <c r="J915" s="26">
        <f t="shared" si="59"/>
        <v>-0.80614580920582413</v>
      </c>
    </row>
    <row r="916" spans="1:10" x14ac:dyDescent="0.25">
      <c r="A916" s="8" t="s">
        <v>4</v>
      </c>
      <c r="B916" s="8" t="s">
        <v>5</v>
      </c>
      <c r="C916" s="9">
        <v>42718</v>
      </c>
      <c r="D916" s="8">
        <v>302.54998799999998</v>
      </c>
      <c r="E916">
        <f t="shared" si="57"/>
        <v>-1.2404171456095958E-2</v>
      </c>
      <c r="F916" s="1">
        <v>42718</v>
      </c>
      <c r="G916">
        <v>8182.45</v>
      </c>
      <c r="H916">
        <f t="shared" si="56"/>
        <v>-4.7860565812838374E-3</v>
      </c>
      <c r="I916" s="26">
        <f t="shared" si="58"/>
        <v>-3.1638331188564628E-2</v>
      </c>
      <c r="J916" s="26">
        <f t="shared" si="59"/>
        <v>-1.2374791431550727</v>
      </c>
    </row>
    <row r="917" spans="1:10" x14ac:dyDescent="0.25">
      <c r="A917" s="8" t="s">
        <v>4</v>
      </c>
      <c r="B917" s="8" t="s">
        <v>5</v>
      </c>
      <c r="C917" s="9">
        <v>42719</v>
      </c>
      <c r="D917" s="8">
        <v>307.35000600000001</v>
      </c>
      <c r="E917">
        <f t="shared" si="57"/>
        <v>1.5865206380375252E-2</v>
      </c>
      <c r="F917" s="1">
        <v>42719</v>
      </c>
      <c r="G917">
        <v>8153.6</v>
      </c>
      <c r="H917">
        <f t="shared" si="56"/>
        <v>-3.5258388380007277E-3</v>
      </c>
      <c r="I917" s="26">
        <f t="shared" si="58"/>
        <v>-3.0378113445281518E-2</v>
      </c>
      <c r="J917" s="26">
        <f t="shared" si="59"/>
        <v>-1.1881878842750702</v>
      </c>
    </row>
    <row r="918" spans="1:10" x14ac:dyDescent="0.25">
      <c r="A918" s="8" t="s">
        <v>4</v>
      </c>
      <c r="B918" s="8" t="s">
        <v>5</v>
      </c>
      <c r="C918" s="9">
        <v>42720</v>
      </c>
      <c r="D918" s="8">
        <v>302.20001200000002</v>
      </c>
      <c r="E918">
        <f t="shared" si="57"/>
        <v>-1.6756121358266651E-2</v>
      </c>
      <c r="F918" s="1">
        <v>42720</v>
      </c>
      <c r="G918">
        <v>8139.45</v>
      </c>
      <c r="H918">
        <f t="shared" si="56"/>
        <v>-1.7354297488226811E-3</v>
      </c>
      <c r="I918" s="26">
        <f t="shared" si="58"/>
        <v>-2.8587704356103472E-2</v>
      </c>
      <c r="J918" s="26">
        <f t="shared" si="59"/>
        <v>-1.1181590988638501</v>
      </c>
    </row>
    <row r="919" spans="1:10" x14ac:dyDescent="0.25">
      <c r="A919" s="8" t="s">
        <v>4</v>
      </c>
      <c r="B919" s="8" t="s">
        <v>5</v>
      </c>
      <c r="C919" s="9">
        <v>42723</v>
      </c>
      <c r="D919" s="8">
        <v>292.39999399999999</v>
      </c>
      <c r="E919">
        <f t="shared" si="57"/>
        <v>-3.2428913338362175E-2</v>
      </c>
      <c r="F919" s="1">
        <v>42723</v>
      </c>
      <c r="G919">
        <v>8104.35</v>
      </c>
      <c r="H919">
        <f t="shared" si="56"/>
        <v>-4.3123306857342225E-3</v>
      </c>
      <c r="I919" s="26">
        <f t="shared" si="58"/>
        <v>-3.1164605293015013E-2</v>
      </c>
      <c r="J919" s="26">
        <f t="shared" si="59"/>
        <v>-1.2189501660158806</v>
      </c>
    </row>
    <row r="920" spans="1:10" x14ac:dyDescent="0.25">
      <c r="A920" s="8" t="s">
        <v>4</v>
      </c>
      <c r="B920" s="8" t="s">
        <v>5</v>
      </c>
      <c r="C920" s="9">
        <v>42724</v>
      </c>
      <c r="D920" s="8">
        <v>288.35000600000001</v>
      </c>
      <c r="E920">
        <f t="shared" si="57"/>
        <v>-1.3850848437431895E-2</v>
      </c>
      <c r="F920" s="1">
        <v>42724</v>
      </c>
      <c r="G920">
        <v>8082.4</v>
      </c>
      <c r="H920">
        <f t="shared" si="56"/>
        <v>-2.7084220202731046E-3</v>
      </c>
      <c r="I920" s="26">
        <f t="shared" si="58"/>
        <v>-2.9560696627553895E-2</v>
      </c>
      <c r="J920" s="26">
        <f t="shared" si="59"/>
        <v>-1.1562160252925795</v>
      </c>
    </row>
    <row r="921" spans="1:10" x14ac:dyDescent="0.25">
      <c r="A921" s="8" t="s">
        <v>4</v>
      </c>
      <c r="B921" s="8" t="s">
        <v>5</v>
      </c>
      <c r="C921" s="9">
        <v>42725</v>
      </c>
      <c r="D921" s="8">
        <v>290.79998799999998</v>
      </c>
      <c r="E921">
        <f t="shared" si="57"/>
        <v>8.4965560916270277E-3</v>
      </c>
      <c r="F921" s="1">
        <v>42725</v>
      </c>
      <c r="G921">
        <v>8061.3</v>
      </c>
      <c r="H921">
        <f t="shared" si="56"/>
        <v>-2.6106107096901532E-3</v>
      </c>
      <c r="I921" s="26">
        <f t="shared" si="58"/>
        <v>-2.9462885316970944E-2</v>
      </c>
      <c r="J921" s="26">
        <f t="shared" si="59"/>
        <v>-1.1523903033829859</v>
      </c>
    </row>
    <row r="922" spans="1:10" x14ac:dyDescent="0.25">
      <c r="A922" s="8" t="s">
        <v>4</v>
      </c>
      <c r="B922" s="8" t="s">
        <v>5</v>
      </c>
      <c r="C922" s="9">
        <v>42726</v>
      </c>
      <c r="D922" s="8">
        <v>292.75</v>
      </c>
      <c r="E922">
        <f t="shared" si="57"/>
        <v>6.7056811570433972E-3</v>
      </c>
      <c r="F922" s="1">
        <v>42726</v>
      </c>
      <c r="G922">
        <v>7979.1</v>
      </c>
      <c r="H922">
        <f t="shared" si="56"/>
        <v>-1.0196866510364333E-2</v>
      </c>
      <c r="I922" s="26">
        <f t="shared" si="58"/>
        <v>-3.7049141117645124E-2</v>
      </c>
      <c r="J922" s="26">
        <f t="shared" si="59"/>
        <v>-1.4491137074090057</v>
      </c>
    </row>
    <row r="923" spans="1:10" x14ac:dyDescent="0.25">
      <c r="A923" s="8" t="s">
        <v>4</v>
      </c>
      <c r="B923" s="8" t="s">
        <v>5</v>
      </c>
      <c r="C923" s="9">
        <v>42727</v>
      </c>
      <c r="D923" s="8">
        <v>295.35000600000001</v>
      </c>
      <c r="E923">
        <f t="shared" si="57"/>
        <v>8.8813185311700238E-3</v>
      </c>
      <c r="F923" s="1">
        <v>42727</v>
      </c>
      <c r="G923">
        <v>7985.75</v>
      </c>
      <c r="H923">
        <f t="shared" si="56"/>
        <v>8.3342732889679638E-4</v>
      </c>
      <c r="I923" s="26">
        <f t="shared" si="58"/>
        <v>-2.6018847278383994E-2</v>
      </c>
      <c r="J923" s="26">
        <f t="shared" si="59"/>
        <v>-1.0176826534888446</v>
      </c>
    </row>
    <row r="924" spans="1:10" x14ac:dyDescent="0.25">
      <c r="A924" s="8" t="s">
        <v>4</v>
      </c>
      <c r="B924" s="8" t="s">
        <v>5</v>
      </c>
      <c r="C924" s="9">
        <v>42730</v>
      </c>
      <c r="D924" s="8">
        <v>311.89999399999999</v>
      </c>
      <c r="E924">
        <f t="shared" si="57"/>
        <v>5.6035170691684399E-2</v>
      </c>
      <c r="F924" s="1">
        <v>42730</v>
      </c>
      <c r="G924">
        <v>7908.25</v>
      </c>
      <c r="H924">
        <f t="shared" si="56"/>
        <v>-9.7047866512225411E-3</v>
      </c>
      <c r="I924" s="26">
        <f t="shared" si="58"/>
        <v>-3.6557061258503332E-2</v>
      </c>
      <c r="J924" s="26">
        <f t="shared" si="59"/>
        <v>-1.4298668464154414</v>
      </c>
    </row>
    <row r="925" spans="1:10" x14ac:dyDescent="0.25">
      <c r="A925" s="8" t="s">
        <v>4</v>
      </c>
      <c r="B925" s="8" t="s">
        <v>5</v>
      </c>
      <c r="C925" s="9">
        <v>42731</v>
      </c>
      <c r="D925" s="8">
        <v>310.20001200000002</v>
      </c>
      <c r="E925">
        <f t="shared" si="57"/>
        <v>-5.4504072866380371E-3</v>
      </c>
      <c r="F925" s="1">
        <v>42731</v>
      </c>
      <c r="G925">
        <v>8032.85</v>
      </c>
      <c r="H925">
        <f t="shared" si="56"/>
        <v>1.5755698163310461E-2</v>
      </c>
      <c r="I925" s="26">
        <f t="shared" si="58"/>
        <v>-1.109657644397033E-2</v>
      </c>
      <c r="J925" s="26">
        <f t="shared" si="59"/>
        <v>-0.43402358449305284</v>
      </c>
    </row>
    <row r="926" spans="1:10" x14ac:dyDescent="0.25">
      <c r="A926" s="8" t="s">
        <v>4</v>
      </c>
      <c r="B926" s="8" t="s">
        <v>5</v>
      </c>
      <c r="C926" s="9">
        <v>42732</v>
      </c>
      <c r="D926" s="8">
        <v>310.35000600000001</v>
      </c>
      <c r="E926">
        <f t="shared" si="57"/>
        <v>4.8353963313196857E-4</v>
      </c>
      <c r="F926" s="1">
        <v>42732</v>
      </c>
      <c r="G926">
        <v>8034.85</v>
      </c>
      <c r="H926">
        <f t="shared" si="56"/>
        <v>2.4897763558384689E-4</v>
      </c>
      <c r="I926" s="26">
        <f t="shared" si="58"/>
        <v>-2.6603296971696944E-2</v>
      </c>
      <c r="J926" s="26">
        <f t="shared" si="59"/>
        <v>-1.0405424023607941</v>
      </c>
    </row>
    <row r="927" spans="1:10" x14ac:dyDescent="0.25">
      <c r="A927" s="8" t="s">
        <v>4</v>
      </c>
      <c r="B927" s="8" t="s">
        <v>5</v>
      </c>
      <c r="C927" s="9">
        <v>42733</v>
      </c>
      <c r="D927" s="8">
        <v>313.29998799999998</v>
      </c>
      <c r="E927">
        <f t="shared" si="57"/>
        <v>9.5053389494696994E-3</v>
      </c>
      <c r="F927" s="1">
        <v>42733</v>
      </c>
      <c r="G927">
        <v>8103.6</v>
      </c>
      <c r="H927">
        <f t="shared" si="56"/>
        <v>8.5564758520693118E-3</v>
      </c>
      <c r="I927" s="26">
        <f t="shared" si="58"/>
        <v>-1.8295798755211479E-2</v>
      </c>
      <c r="J927" s="26">
        <f t="shared" si="59"/>
        <v>-0.71560883638262185</v>
      </c>
    </row>
    <row r="928" spans="1:10" x14ac:dyDescent="0.25">
      <c r="A928" s="8" t="s">
        <v>4</v>
      </c>
      <c r="B928" s="8" t="s">
        <v>5</v>
      </c>
      <c r="C928" s="9">
        <v>42734</v>
      </c>
      <c r="D928" s="8">
        <v>305.64999399999999</v>
      </c>
      <c r="E928">
        <f t="shared" si="57"/>
        <v>-2.4417473006733692E-2</v>
      </c>
      <c r="F928" s="1">
        <v>42734</v>
      </c>
      <c r="G928">
        <v>8185.8</v>
      </c>
      <c r="H928">
        <f t="shared" si="56"/>
        <v>1.0143639863764209E-2</v>
      </c>
      <c r="I928" s="26">
        <f t="shared" si="58"/>
        <v>-1.6708634743516582E-2</v>
      </c>
      <c r="J928" s="26">
        <f t="shared" si="59"/>
        <v>-0.65352963411582632</v>
      </c>
    </row>
    <row r="929" spans="1:10" x14ac:dyDescent="0.25">
      <c r="A929" s="8" t="s">
        <v>4</v>
      </c>
      <c r="B929" s="8" t="s">
        <v>5</v>
      </c>
      <c r="C929" s="9">
        <v>42737</v>
      </c>
      <c r="D929" s="8">
        <v>305.35000600000001</v>
      </c>
      <c r="E929">
        <f t="shared" si="57"/>
        <v>-9.8147556318939344E-4</v>
      </c>
      <c r="F929" s="1">
        <v>42737</v>
      </c>
      <c r="G929">
        <v>8179.5</v>
      </c>
      <c r="H929">
        <f t="shared" si="56"/>
        <v>-7.6962544894820795E-4</v>
      </c>
      <c r="I929" s="26">
        <f t="shared" si="58"/>
        <v>-2.7621900056228998E-2</v>
      </c>
      <c r="J929" s="26">
        <f t="shared" si="59"/>
        <v>-1.0803833176337665</v>
      </c>
    </row>
    <row r="930" spans="1:10" x14ac:dyDescent="0.25">
      <c r="A930" s="8" t="s">
        <v>4</v>
      </c>
      <c r="B930" s="8" t="s">
        <v>5</v>
      </c>
      <c r="C930" s="9">
        <v>42738</v>
      </c>
      <c r="D930" s="8">
        <v>306.75</v>
      </c>
      <c r="E930">
        <f t="shared" si="57"/>
        <v>4.5848828311467749E-3</v>
      </c>
      <c r="F930" s="1">
        <v>42738</v>
      </c>
      <c r="G930">
        <v>8192.25</v>
      </c>
      <c r="H930">
        <f t="shared" si="56"/>
        <v>1.5587749862460143E-3</v>
      </c>
      <c r="I930" s="26">
        <f t="shared" si="58"/>
        <v>-2.5293499621034776E-2</v>
      </c>
      <c r="J930" s="26">
        <f t="shared" si="59"/>
        <v>-0.98931192204424556</v>
      </c>
    </row>
    <row r="931" spans="1:10" x14ac:dyDescent="0.25">
      <c r="A931" s="8" t="s">
        <v>4</v>
      </c>
      <c r="B931" s="8" t="s">
        <v>5</v>
      </c>
      <c r="C931" s="9">
        <v>42739</v>
      </c>
      <c r="D931" s="8">
        <v>310.54998799999998</v>
      </c>
      <c r="E931">
        <f t="shared" si="57"/>
        <v>1.2387898940505293E-2</v>
      </c>
      <c r="F931" s="1">
        <v>42739</v>
      </c>
      <c r="G931">
        <v>8190.5</v>
      </c>
      <c r="H931">
        <f t="shared" si="56"/>
        <v>-2.1361652781592966E-4</v>
      </c>
      <c r="I931" s="26">
        <f t="shared" si="58"/>
        <v>-2.706589113509672E-2</v>
      </c>
      <c r="J931" s="26">
        <f t="shared" si="59"/>
        <v>-1.0586359808602632</v>
      </c>
    </row>
    <row r="932" spans="1:10" x14ac:dyDescent="0.25">
      <c r="A932" s="8" t="s">
        <v>4</v>
      </c>
      <c r="B932" s="8" t="s">
        <v>5</v>
      </c>
      <c r="C932" s="9">
        <v>42740</v>
      </c>
      <c r="D932" s="8">
        <v>311.89999399999999</v>
      </c>
      <c r="E932">
        <f t="shared" si="57"/>
        <v>4.3471455551948868E-3</v>
      </c>
      <c r="F932" s="1">
        <v>42740</v>
      </c>
      <c r="G932">
        <v>8273.7999999999993</v>
      </c>
      <c r="H932">
        <f t="shared" si="56"/>
        <v>1.0170319272327699E-2</v>
      </c>
      <c r="I932" s="26">
        <f t="shared" si="58"/>
        <v>-1.6681955334953091E-2</v>
      </c>
      <c r="J932" s="26">
        <f t="shared" si="59"/>
        <v>-0.65248611473889517</v>
      </c>
    </row>
    <row r="933" spans="1:10" x14ac:dyDescent="0.25">
      <c r="A933" s="8" t="s">
        <v>4</v>
      </c>
      <c r="B933" s="8" t="s">
        <v>5</v>
      </c>
      <c r="C933" s="9">
        <v>42741</v>
      </c>
      <c r="D933" s="8">
        <v>319.25</v>
      </c>
      <c r="E933">
        <f t="shared" si="57"/>
        <v>2.3565264961178611E-2</v>
      </c>
      <c r="F933" s="1">
        <v>42741</v>
      </c>
      <c r="G933">
        <v>8243.7999999999993</v>
      </c>
      <c r="H933">
        <f t="shared" si="56"/>
        <v>-3.6259034542773794E-3</v>
      </c>
      <c r="I933" s="26">
        <f t="shared" si="58"/>
        <v>-3.047817806155817E-2</v>
      </c>
      <c r="J933" s="26">
        <f t="shared" si="59"/>
        <v>-1.1921017403780407</v>
      </c>
    </row>
    <row r="934" spans="1:10" x14ac:dyDescent="0.25">
      <c r="A934" s="8" t="s">
        <v>4</v>
      </c>
      <c r="B934" s="8" t="s">
        <v>5</v>
      </c>
      <c r="C934" s="9">
        <v>42744</v>
      </c>
      <c r="D934" s="8">
        <v>313.14999399999999</v>
      </c>
      <c r="E934">
        <f t="shared" si="57"/>
        <v>-1.9107301487862216E-2</v>
      </c>
      <c r="F934" s="1">
        <v>42744</v>
      </c>
      <c r="G934">
        <v>8236.0499999999993</v>
      </c>
      <c r="H934">
        <f t="shared" si="56"/>
        <v>-9.4010043911785246E-4</v>
      </c>
      <c r="I934" s="26">
        <f t="shared" si="58"/>
        <v>-2.7792375046398643E-2</v>
      </c>
      <c r="J934" s="26">
        <f t="shared" si="59"/>
        <v>-1.0870511549323643</v>
      </c>
    </row>
    <row r="935" spans="1:10" x14ac:dyDescent="0.25">
      <c r="A935" s="8" t="s">
        <v>4</v>
      </c>
      <c r="B935" s="8" t="s">
        <v>5</v>
      </c>
      <c r="C935" s="9">
        <v>42745</v>
      </c>
      <c r="D935" s="8">
        <v>318.75</v>
      </c>
      <c r="E935">
        <f t="shared" si="57"/>
        <v>1.7882823270946702E-2</v>
      </c>
      <c r="F935" s="1">
        <v>42745</v>
      </c>
      <c r="G935">
        <v>8288.6</v>
      </c>
      <c r="H935">
        <f t="shared" si="56"/>
        <v>6.3804857911258228E-3</v>
      </c>
      <c r="I935" s="26">
        <f t="shared" si="58"/>
        <v>-2.0471788816154968E-2</v>
      </c>
      <c r="J935" s="26">
        <f t="shared" si="59"/>
        <v>-0.80071896118919095</v>
      </c>
    </row>
    <row r="936" spans="1:10" x14ac:dyDescent="0.25">
      <c r="A936" s="8" t="s">
        <v>4</v>
      </c>
      <c r="B936" s="8" t="s">
        <v>5</v>
      </c>
      <c r="C936" s="9">
        <v>42746</v>
      </c>
      <c r="D936" s="8">
        <v>318.79998799999998</v>
      </c>
      <c r="E936">
        <f t="shared" si="57"/>
        <v>1.5682509803927047E-4</v>
      </c>
      <c r="F936" s="1">
        <v>42746</v>
      </c>
      <c r="G936">
        <v>8380.65</v>
      </c>
      <c r="H936">
        <f t="shared" si="56"/>
        <v>1.110561494100315E-2</v>
      </c>
      <c r="I936" s="26">
        <f t="shared" si="58"/>
        <v>-1.574665966627764E-2</v>
      </c>
      <c r="J936" s="26">
        <f t="shared" si="59"/>
        <v>-0.61590362637150997</v>
      </c>
    </row>
    <row r="937" spans="1:10" x14ac:dyDescent="0.25">
      <c r="A937" s="8" t="s">
        <v>4</v>
      </c>
      <c r="B937" s="8" t="s">
        <v>5</v>
      </c>
      <c r="C937" s="9">
        <v>42747</v>
      </c>
      <c r="D937" s="8">
        <v>314.25</v>
      </c>
      <c r="E937">
        <f t="shared" si="57"/>
        <v>-1.4272233912380194E-2</v>
      </c>
      <c r="F937" s="1">
        <v>42747</v>
      </c>
      <c r="G937">
        <v>8407.2000000000007</v>
      </c>
      <c r="H937">
        <f t="shared" ref="H937:H991" si="60">(G937/G936)-1</f>
        <v>3.1680120277068902E-3</v>
      </c>
      <c r="I937" s="26">
        <f t="shared" si="58"/>
        <v>-2.36842625795739E-2</v>
      </c>
      <c r="J937" s="26">
        <f t="shared" si="59"/>
        <v>-0.92636937101866623</v>
      </c>
    </row>
    <row r="938" spans="1:10" x14ac:dyDescent="0.25">
      <c r="A938" s="8" t="s">
        <v>4</v>
      </c>
      <c r="B938" s="8" t="s">
        <v>5</v>
      </c>
      <c r="C938" s="9">
        <v>42748</v>
      </c>
      <c r="D938" s="8">
        <v>309.75</v>
      </c>
      <c r="E938">
        <f t="shared" si="57"/>
        <v>-1.4319809069212375E-2</v>
      </c>
      <c r="F938" s="1">
        <v>42748</v>
      </c>
      <c r="G938">
        <v>8400.35</v>
      </c>
      <c r="H938">
        <f t="shared" si="60"/>
        <v>-8.1477780949668066E-4</v>
      </c>
      <c r="I938" s="26">
        <f t="shared" si="58"/>
        <v>-2.7667052416777471E-2</v>
      </c>
      <c r="J938" s="26">
        <f t="shared" si="59"/>
        <v>-1.0821493748922841</v>
      </c>
    </row>
    <row r="939" spans="1:10" x14ac:dyDescent="0.25">
      <c r="A939" s="8" t="s">
        <v>4</v>
      </c>
      <c r="B939" s="8" t="s">
        <v>5</v>
      </c>
      <c r="C939" s="9">
        <v>42751</v>
      </c>
      <c r="D939" s="8">
        <v>313.79998799999998</v>
      </c>
      <c r="E939">
        <f t="shared" si="57"/>
        <v>1.3075021791767449E-2</v>
      </c>
      <c r="F939" s="1">
        <v>42751</v>
      </c>
      <c r="G939">
        <v>8412.7999999999993</v>
      </c>
      <c r="H939">
        <f t="shared" si="60"/>
        <v>1.4820811037634662E-3</v>
      </c>
      <c r="I939" s="26">
        <f t="shared" si="58"/>
        <v>-2.5370193503517324E-2</v>
      </c>
      <c r="J939" s="26">
        <f t="shared" si="59"/>
        <v>-0.99231167191771685</v>
      </c>
    </row>
    <row r="940" spans="1:10" x14ac:dyDescent="0.25">
      <c r="A940" s="8" t="s">
        <v>4</v>
      </c>
      <c r="B940" s="8" t="s">
        <v>5</v>
      </c>
      <c r="C940" s="9">
        <v>42752</v>
      </c>
      <c r="D940" s="8">
        <v>312.85000600000001</v>
      </c>
      <c r="E940">
        <f t="shared" si="57"/>
        <v>-3.0273487454689496E-3</v>
      </c>
      <c r="F940" s="1">
        <v>42752</v>
      </c>
      <c r="G940">
        <v>8398</v>
      </c>
      <c r="H940">
        <f t="shared" si="60"/>
        <v>-1.7592240395586378E-3</v>
      </c>
      <c r="I940" s="26">
        <f t="shared" si="58"/>
        <v>-2.8611498646839428E-2</v>
      </c>
      <c r="J940" s="26">
        <f t="shared" si="59"/>
        <v>-1.1190897717977801</v>
      </c>
    </row>
    <row r="941" spans="1:10" x14ac:dyDescent="0.25">
      <c r="A941" s="8" t="s">
        <v>4</v>
      </c>
      <c r="B941" s="8" t="s">
        <v>5</v>
      </c>
      <c r="C941" s="9">
        <v>42753</v>
      </c>
      <c r="D941" s="8">
        <v>309.95001200000002</v>
      </c>
      <c r="E941">
        <f t="shared" si="57"/>
        <v>-9.2695986715115586E-3</v>
      </c>
      <c r="F941" s="1">
        <v>42753</v>
      </c>
      <c r="G941">
        <v>8417</v>
      </c>
      <c r="H941">
        <f t="shared" si="60"/>
        <v>2.2624434389140191E-3</v>
      </c>
      <c r="I941" s="26">
        <f t="shared" si="58"/>
        <v>-2.4589831168366771E-2</v>
      </c>
      <c r="J941" s="26">
        <f t="shared" si="59"/>
        <v>-0.96178913556467327</v>
      </c>
    </row>
    <row r="942" spans="1:10" x14ac:dyDescent="0.25">
      <c r="A942" s="8" t="s">
        <v>4</v>
      </c>
      <c r="B942" s="8" t="s">
        <v>5</v>
      </c>
      <c r="C942" s="9">
        <v>42754</v>
      </c>
      <c r="D942" s="8">
        <v>310.89999399999999</v>
      </c>
      <c r="E942">
        <f t="shared" si="57"/>
        <v>3.0649522930168427E-3</v>
      </c>
      <c r="F942" s="1">
        <v>42754</v>
      </c>
      <c r="G942">
        <v>8435.1</v>
      </c>
      <c r="H942">
        <f t="shared" si="60"/>
        <v>2.1504098847571207E-3</v>
      </c>
      <c r="I942" s="26">
        <f t="shared" si="58"/>
        <v>-2.470186472252367E-2</v>
      </c>
      <c r="J942" s="26">
        <f t="shared" si="59"/>
        <v>-0.96617113617578021</v>
      </c>
    </row>
    <row r="943" spans="1:10" x14ac:dyDescent="0.25">
      <c r="A943" s="8" t="s">
        <v>4</v>
      </c>
      <c r="B943" s="8" t="s">
        <v>5</v>
      </c>
      <c r="C943" s="9">
        <v>42755</v>
      </c>
      <c r="D943" s="8">
        <v>307.64999399999999</v>
      </c>
      <c r="E943">
        <f t="shared" si="57"/>
        <v>-1.045352223454854E-2</v>
      </c>
      <c r="F943" s="1">
        <v>42755</v>
      </c>
      <c r="G943">
        <v>8349.35</v>
      </c>
      <c r="H943">
        <f t="shared" si="60"/>
        <v>-1.0165854583822354E-2</v>
      </c>
      <c r="I943" s="26">
        <f t="shared" si="58"/>
        <v>-3.7018129191103144E-2</v>
      </c>
      <c r="J943" s="26">
        <f t="shared" si="59"/>
        <v>-1.4479007290108712</v>
      </c>
    </row>
    <row r="944" spans="1:10" x14ac:dyDescent="0.25">
      <c r="A944" s="8" t="s">
        <v>4</v>
      </c>
      <c r="B944" s="8" t="s">
        <v>5</v>
      </c>
      <c r="C944" s="9">
        <v>42758</v>
      </c>
      <c r="D944" s="8">
        <v>311.25</v>
      </c>
      <c r="E944">
        <f t="shared" si="57"/>
        <v>1.1701628702128319E-2</v>
      </c>
      <c r="F944" s="1">
        <v>42758</v>
      </c>
      <c r="G944">
        <v>8391.5</v>
      </c>
      <c r="H944">
        <f t="shared" si="60"/>
        <v>5.0482971728338377E-3</v>
      </c>
      <c r="I944" s="26">
        <f t="shared" si="58"/>
        <v>-2.1803977434446953E-2</v>
      </c>
      <c r="J944" s="26">
        <f t="shared" si="59"/>
        <v>-0.85282523759357864</v>
      </c>
    </row>
    <row r="945" spans="1:10" x14ac:dyDescent="0.25">
      <c r="A945" s="8" t="s">
        <v>4</v>
      </c>
      <c r="B945" s="8" t="s">
        <v>5</v>
      </c>
      <c r="C945" s="9">
        <v>42759</v>
      </c>
      <c r="D945" s="8">
        <v>331.60000600000001</v>
      </c>
      <c r="E945">
        <f t="shared" si="57"/>
        <v>6.5381545381526074E-2</v>
      </c>
      <c r="F945" s="1">
        <v>42759</v>
      </c>
      <c r="G945">
        <v>8475.7999999999993</v>
      </c>
      <c r="H945">
        <f t="shared" si="60"/>
        <v>1.0045879759280174E-2</v>
      </c>
      <c r="I945" s="26">
        <f t="shared" si="58"/>
        <v>-1.6806394848000616E-2</v>
      </c>
      <c r="J945" s="26">
        <f t="shared" si="59"/>
        <v>-0.65735335318655219</v>
      </c>
    </row>
    <row r="946" spans="1:10" x14ac:dyDescent="0.25">
      <c r="A946" s="8" t="s">
        <v>4</v>
      </c>
      <c r="B946" s="8" t="s">
        <v>5</v>
      </c>
      <c r="C946" s="9">
        <v>42760</v>
      </c>
      <c r="D946" s="8">
        <v>334.75</v>
      </c>
      <c r="E946">
        <f t="shared" si="57"/>
        <v>9.4993785977193212E-3</v>
      </c>
      <c r="F946" s="1">
        <v>42760</v>
      </c>
      <c r="G946">
        <v>8602.75</v>
      </c>
      <c r="H946">
        <f t="shared" si="60"/>
        <v>1.4977937185870482E-2</v>
      </c>
      <c r="I946" s="26">
        <f t="shared" si="58"/>
        <v>-1.1874337421410308E-2</v>
      </c>
      <c r="J946" s="26">
        <f t="shared" si="59"/>
        <v>-0.46444437319412529</v>
      </c>
    </row>
    <row r="947" spans="1:10" x14ac:dyDescent="0.25">
      <c r="A947" s="8" t="s">
        <v>4</v>
      </c>
      <c r="B947" s="8" t="s">
        <v>5</v>
      </c>
      <c r="C947" s="9">
        <v>42762</v>
      </c>
      <c r="D947" s="8">
        <v>334.89999399999999</v>
      </c>
      <c r="E947">
        <f t="shared" si="57"/>
        <v>4.4807766990295761E-4</v>
      </c>
      <c r="F947" s="1">
        <v>42762</v>
      </c>
      <c r="G947">
        <v>8641.25</v>
      </c>
      <c r="H947">
        <f t="shared" si="60"/>
        <v>4.4753131266164203E-3</v>
      </c>
      <c r="I947" s="26">
        <f t="shared" si="58"/>
        <v>-2.237696148066437E-2</v>
      </c>
      <c r="J947" s="26">
        <f t="shared" si="59"/>
        <v>-0.87523652731454016</v>
      </c>
    </row>
    <row r="948" spans="1:10" x14ac:dyDescent="0.25">
      <c r="A948" s="8" t="s">
        <v>4</v>
      </c>
      <c r="B948" s="8" t="s">
        <v>5</v>
      </c>
      <c r="C948" s="9">
        <v>42765</v>
      </c>
      <c r="D948" s="8">
        <v>338</v>
      </c>
      <c r="E948">
        <f t="shared" si="57"/>
        <v>9.256512557596519E-3</v>
      </c>
      <c r="F948" s="1">
        <v>42765</v>
      </c>
      <c r="G948">
        <v>8632.75</v>
      </c>
      <c r="H948">
        <f t="shared" si="60"/>
        <v>-9.8365398524513648E-4</v>
      </c>
      <c r="I948" s="26">
        <f t="shared" si="58"/>
        <v>-2.7835928592525927E-2</v>
      </c>
      <c r="J948" s="26">
        <f t="shared" si="59"/>
        <v>-1.0887546773027994</v>
      </c>
    </row>
    <row r="949" spans="1:10" x14ac:dyDescent="0.25">
      <c r="A949" s="8" t="s">
        <v>4</v>
      </c>
      <c r="B949" s="8" t="s">
        <v>5</v>
      </c>
      <c r="C949" s="9">
        <v>42766</v>
      </c>
      <c r="D949" s="8">
        <v>331.25</v>
      </c>
      <c r="E949">
        <f t="shared" si="57"/>
        <v>-1.9970414201183395E-2</v>
      </c>
      <c r="F949" s="1">
        <v>42766</v>
      </c>
      <c r="G949">
        <v>8561.2999999999993</v>
      </c>
      <c r="H949">
        <f t="shared" si="60"/>
        <v>-8.2766210072110491E-3</v>
      </c>
      <c r="I949" s="26">
        <f t="shared" si="58"/>
        <v>-3.512889561449184E-2</v>
      </c>
      <c r="J949" s="26">
        <f t="shared" si="59"/>
        <v>-1.3740065930126439</v>
      </c>
    </row>
    <row r="950" spans="1:10" x14ac:dyDescent="0.25">
      <c r="A950" s="8" t="s">
        <v>4</v>
      </c>
      <c r="B950" s="8" t="s">
        <v>5</v>
      </c>
      <c r="C950" s="9">
        <v>42767</v>
      </c>
      <c r="D950" s="8">
        <v>331.85000600000001</v>
      </c>
      <c r="E950">
        <f t="shared" si="57"/>
        <v>1.8113388679246167E-3</v>
      </c>
      <c r="F950" s="1">
        <v>42767</v>
      </c>
      <c r="G950">
        <v>8716.4</v>
      </c>
      <c r="H950">
        <f t="shared" si="60"/>
        <v>1.8116407554927383E-2</v>
      </c>
      <c r="I950" s="26">
        <f t="shared" si="58"/>
        <v>-8.7358670523534077E-3</v>
      </c>
      <c r="J950" s="26">
        <f t="shared" si="59"/>
        <v>-0.34168847940280306</v>
      </c>
    </row>
    <row r="951" spans="1:10" x14ac:dyDescent="0.25">
      <c r="A951" s="8" t="s">
        <v>4</v>
      </c>
      <c r="B951" s="8" t="s">
        <v>5</v>
      </c>
      <c r="C951" s="9">
        <v>42768</v>
      </c>
      <c r="D951" s="8">
        <v>327.54998799999998</v>
      </c>
      <c r="E951">
        <f t="shared" si="57"/>
        <v>-1.2957715601186415E-2</v>
      </c>
      <c r="F951" s="1">
        <v>42768</v>
      </c>
      <c r="G951">
        <v>8734.25</v>
      </c>
      <c r="H951">
        <f t="shared" si="60"/>
        <v>2.0478637969805202E-3</v>
      </c>
      <c r="I951" s="26">
        <f t="shared" si="58"/>
        <v>-2.480441081030027E-2</v>
      </c>
      <c r="J951" s="26">
        <f t="shared" si="59"/>
        <v>-0.97018205078690101</v>
      </c>
    </row>
    <row r="952" spans="1:10" x14ac:dyDescent="0.25">
      <c r="A952" s="8" t="s">
        <v>4</v>
      </c>
      <c r="B952" s="8" t="s">
        <v>5</v>
      </c>
      <c r="C952" s="9">
        <v>42769</v>
      </c>
      <c r="D952" s="8">
        <v>341.5</v>
      </c>
      <c r="E952">
        <f t="shared" si="57"/>
        <v>4.2588955918386517E-2</v>
      </c>
      <c r="F952" s="1">
        <v>42769</v>
      </c>
      <c r="G952">
        <v>8740.9500000000007</v>
      </c>
      <c r="H952">
        <f t="shared" si="60"/>
        <v>7.6709505681660239E-4</v>
      </c>
      <c r="I952" s="26">
        <f t="shared" si="58"/>
        <v>-2.6085179550464188E-2</v>
      </c>
      <c r="J952" s="26">
        <f t="shared" si="59"/>
        <v>-1.0202771267158963</v>
      </c>
    </row>
    <row r="953" spans="1:10" x14ac:dyDescent="0.25">
      <c r="A953" s="8" t="s">
        <v>4</v>
      </c>
      <c r="B953" s="8" t="s">
        <v>5</v>
      </c>
      <c r="C953" s="9">
        <v>42772</v>
      </c>
      <c r="D953" s="8">
        <v>340.20001200000002</v>
      </c>
      <c r="E953">
        <f t="shared" si="57"/>
        <v>-3.8066998535870589E-3</v>
      </c>
      <c r="F953" s="1">
        <v>42772</v>
      </c>
      <c r="G953">
        <v>8801.0499999999993</v>
      </c>
      <c r="H953">
        <f t="shared" si="60"/>
        <v>6.8756828491181032E-3</v>
      </c>
      <c r="I953" s="26">
        <f t="shared" si="58"/>
        <v>-1.9976591758162687E-2</v>
      </c>
      <c r="J953" s="26">
        <f t="shared" si="59"/>
        <v>-0.78135017630085624</v>
      </c>
    </row>
    <row r="954" spans="1:10" x14ac:dyDescent="0.25">
      <c r="A954" s="8" t="s">
        <v>4</v>
      </c>
      <c r="B954" s="8" t="s">
        <v>5</v>
      </c>
      <c r="C954" s="9">
        <v>42773</v>
      </c>
      <c r="D954" s="8">
        <v>339.45001200000002</v>
      </c>
      <c r="E954">
        <f t="shared" si="57"/>
        <v>-2.2045854601556725E-3</v>
      </c>
      <c r="F954" s="1">
        <v>42773</v>
      </c>
      <c r="G954">
        <v>8768.2999999999993</v>
      </c>
      <c r="H954">
        <f t="shared" si="60"/>
        <v>-3.7211469086074755E-3</v>
      </c>
      <c r="I954" s="26">
        <f t="shared" si="58"/>
        <v>-3.0573421515888266E-2</v>
      </c>
      <c r="J954" s="26">
        <f t="shared" si="59"/>
        <v>-1.1958270249878098</v>
      </c>
    </row>
    <row r="955" spans="1:10" x14ac:dyDescent="0.25">
      <c r="A955" s="8" t="s">
        <v>4</v>
      </c>
      <c r="B955" s="8" t="s">
        <v>5</v>
      </c>
      <c r="C955" s="9">
        <v>42774</v>
      </c>
      <c r="D955" s="8">
        <v>331.85000600000001</v>
      </c>
      <c r="E955">
        <f t="shared" si="57"/>
        <v>-2.2389175817734253E-2</v>
      </c>
      <c r="F955" s="1">
        <v>42774</v>
      </c>
      <c r="G955">
        <v>8769.0499999999993</v>
      </c>
      <c r="H955">
        <f t="shared" si="60"/>
        <v>8.5535394546365495E-5</v>
      </c>
      <c r="I955" s="26">
        <f t="shared" si="58"/>
        <v>-2.6766739212734425E-2</v>
      </c>
      <c r="J955" s="26">
        <f t="shared" si="59"/>
        <v>-1.0469351657208132</v>
      </c>
    </row>
    <row r="956" spans="1:10" x14ac:dyDescent="0.25">
      <c r="A956" s="8" t="s">
        <v>4</v>
      </c>
      <c r="B956" s="8" t="s">
        <v>5</v>
      </c>
      <c r="C956" s="9">
        <v>42775</v>
      </c>
      <c r="D956" s="8">
        <v>334.14999399999999</v>
      </c>
      <c r="E956">
        <f t="shared" si="57"/>
        <v>6.9308059617754214E-3</v>
      </c>
      <c r="F956" s="1">
        <v>42775</v>
      </c>
      <c r="G956">
        <v>8778.4</v>
      </c>
      <c r="H956">
        <f t="shared" si="60"/>
        <v>1.0662500498914707E-3</v>
      </c>
      <c r="I956" s="26">
        <f t="shared" si="58"/>
        <v>-2.578602455738932E-2</v>
      </c>
      <c r="J956" s="26">
        <f t="shared" si="59"/>
        <v>-1.0085761914707829</v>
      </c>
    </row>
    <row r="957" spans="1:10" x14ac:dyDescent="0.25">
      <c r="A957" s="8" t="s">
        <v>4</v>
      </c>
      <c r="B957" s="8" t="s">
        <v>5</v>
      </c>
      <c r="C957" s="9">
        <v>42776</v>
      </c>
      <c r="D957" s="8">
        <v>330.45001200000002</v>
      </c>
      <c r="E957">
        <f t="shared" si="57"/>
        <v>-1.1072817795711121E-2</v>
      </c>
      <c r="F957" s="1">
        <v>42776</v>
      </c>
      <c r="G957">
        <v>8793.5499999999993</v>
      </c>
      <c r="H957">
        <f t="shared" si="60"/>
        <v>1.7258270299826961E-3</v>
      </c>
      <c r="I957" s="26">
        <f t="shared" si="58"/>
        <v>-2.5126447577298094E-2</v>
      </c>
      <c r="J957" s="26">
        <f t="shared" si="59"/>
        <v>-0.98277796743350776</v>
      </c>
    </row>
    <row r="958" spans="1:10" x14ac:dyDescent="0.25">
      <c r="A958" s="8" t="s">
        <v>4</v>
      </c>
      <c r="B958" s="8" t="s">
        <v>5</v>
      </c>
      <c r="C958" s="9">
        <v>42779</v>
      </c>
      <c r="D958" s="8">
        <v>329.70001200000002</v>
      </c>
      <c r="E958">
        <f t="shared" si="57"/>
        <v>-2.2696322371444921E-3</v>
      </c>
      <c r="F958" s="1">
        <v>42779</v>
      </c>
      <c r="G958">
        <v>8805.0499999999993</v>
      </c>
      <c r="H958">
        <f t="shared" si="60"/>
        <v>1.307776722711429E-3</v>
      </c>
      <c r="I958" s="26">
        <f t="shared" si="58"/>
        <v>-2.5544497884569362E-2</v>
      </c>
      <c r="J958" s="26">
        <f t="shared" si="59"/>
        <v>-0.99912928928276967</v>
      </c>
    </row>
    <row r="959" spans="1:10" x14ac:dyDescent="0.25">
      <c r="A959" s="8" t="s">
        <v>4</v>
      </c>
      <c r="B959" s="8" t="s">
        <v>5</v>
      </c>
      <c r="C959" s="9">
        <v>42780</v>
      </c>
      <c r="D959" s="8">
        <v>331.54998799999998</v>
      </c>
      <c r="E959">
        <f t="shared" si="57"/>
        <v>5.6110886644431535E-3</v>
      </c>
      <c r="F959" s="1">
        <v>42780</v>
      </c>
      <c r="G959">
        <v>8792.2999999999993</v>
      </c>
      <c r="H959">
        <f t="shared" si="60"/>
        <v>-1.4480326630740281E-3</v>
      </c>
      <c r="I959" s="26">
        <f t="shared" si="58"/>
        <v>-2.8300307270354819E-2</v>
      </c>
      <c r="J959" s="26">
        <f t="shared" si="59"/>
        <v>-1.106918054028146</v>
      </c>
    </row>
    <row r="960" spans="1:10" x14ac:dyDescent="0.25">
      <c r="A960" s="8" t="s">
        <v>4</v>
      </c>
      <c r="B960" s="8" t="s">
        <v>5</v>
      </c>
      <c r="C960" s="9">
        <v>42781</v>
      </c>
      <c r="D960" s="8">
        <v>329.5</v>
      </c>
      <c r="E960">
        <f t="shared" si="57"/>
        <v>-6.1830435053431554E-3</v>
      </c>
      <c r="F960" s="1">
        <v>42781</v>
      </c>
      <c r="G960">
        <v>8724.7000000000007</v>
      </c>
      <c r="H960">
        <f t="shared" si="60"/>
        <v>-7.6885456592699075E-3</v>
      </c>
      <c r="I960" s="26">
        <f t="shared" si="58"/>
        <v>-3.4540820266550698E-2</v>
      </c>
      <c r="J960" s="26">
        <f t="shared" si="59"/>
        <v>-1.35100503286892</v>
      </c>
    </row>
    <row r="961" spans="1:10" x14ac:dyDescent="0.25">
      <c r="A961" s="8" t="s">
        <v>4</v>
      </c>
      <c r="B961" s="8" t="s">
        <v>5</v>
      </c>
      <c r="C961" s="9">
        <v>42782</v>
      </c>
      <c r="D961" s="8">
        <v>324.39999399999999</v>
      </c>
      <c r="E961">
        <f t="shared" si="57"/>
        <v>-1.5478015174506865E-2</v>
      </c>
      <c r="F961" s="1">
        <v>42782</v>
      </c>
      <c r="G961">
        <v>8778</v>
      </c>
      <c r="H961">
        <f t="shared" si="60"/>
        <v>6.1090925762490311E-3</v>
      </c>
      <c r="I961" s="26">
        <f t="shared" si="58"/>
        <v>-2.0743182031031759E-2</v>
      </c>
      <c r="J961" s="26">
        <f t="shared" si="59"/>
        <v>-0.81133404202269654</v>
      </c>
    </row>
    <row r="962" spans="1:10" x14ac:dyDescent="0.25">
      <c r="A962" s="8" t="s">
        <v>4</v>
      </c>
      <c r="B962" s="8" t="s">
        <v>5</v>
      </c>
      <c r="C962" s="9">
        <v>42783</v>
      </c>
      <c r="D962" s="8">
        <v>329</v>
      </c>
      <c r="E962">
        <f t="shared" si="57"/>
        <v>1.4180043418866362E-2</v>
      </c>
      <c r="F962" s="1">
        <v>42783</v>
      </c>
      <c r="G962">
        <v>8821.7000000000007</v>
      </c>
      <c r="H962">
        <f t="shared" si="60"/>
        <v>4.9783549783550818E-3</v>
      </c>
      <c r="I962" s="26">
        <f t="shared" si="58"/>
        <v>-2.1873919628925709E-2</v>
      </c>
      <c r="J962" s="26">
        <f t="shared" si="59"/>
        <v>-0.85556090675318464</v>
      </c>
    </row>
    <row r="963" spans="1:10" x14ac:dyDescent="0.25">
      <c r="A963" s="8" t="s">
        <v>4</v>
      </c>
      <c r="B963" s="8" t="s">
        <v>5</v>
      </c>
      <c r="C963" s="9">
        <v>42786</v>
      </c>
      <c r="D963" s="8">
        <v>323.45001200000002</v>
      </c>
      <c r="E963">
        <f t="shared" ref="E963:E1026" si="61">(D963/D962)-1</f>
        <v>-1.6869264437689879E-2</v>
      </c>
      <c r="F963" s="1">
        <v>42786</v>
      </c>
      <c r="G963">
        <v>8879.2000000000007</v>
      </c>
      <c r="H963">
        <f t="shared" si="60"/>
        <v>6.5180180690795897E-3</v>
      </c>
      <c r="I963" s="26">
        <f t="shared" si="58"/>
        <v>-2.0334256538201201E-2</v>
      </c>
      <c r="J963" s="26">
        <f t="shared" si="59"/>
        <v>-0.79533962166385253</v>
      </c>
    </row>
    <row r="964" spans="1:10" x14ac:dyDescent="0.25">
      <c r="A964" s="8" t="s">
        <v>4</v>
      </c>
      <c r="B964" s="8" t="s">
        <v>5</v>
      </c>
      <c r="C964" s="9">
        <v>42787</v>
      </c>
      <c r="D964" s="8">
        <v>342.39999399999999</v>
      </c>
      <c r="E964">
        <f t="shared" si="61"/>
        <v>5.8587049921024592E-2</v>
      </c>
      <c r="F964" s="1">
        <v>42787</v>
      </c>
      <c r="G964">
        <v>8907.85</v>
      </c>
      <c r="H964">
        <f t="shared" si="60"/>
        <v>3.2266420398232576E-3</v>
      </c>
      <c r="I964" s="26">
        <f t="shared" ref="I964:I1027" si="62">H964-$M$3</f>
        <v>-2.3625632567457533E-2</v>
      </c>
      <c r="J964" s="26">
        <f t="shared" ref="J964:J1027" si="63">I964/$E$1238</f>
        <v>-0.92407615849982272</v>
      </c>
    </row>
    <row r="965" spans="1:10" x14ac:dyDescent="0.25">
      <c r="A965" s="8" t="s">
        <v>4</v>
      </c>
      <c r="B965" s="8" t="s">
        <v>5</v>
      </c>
      <c r="C965" s="9">
        <v>42788</v>
      </c>
      <c r="D965" s="8">
        <v>331.25</v>
      </c>
      <c r="E965">
        <f t="shared" si="61"/>
        <v>-3.2564235383719109E-2</v>
      </c>
      <c r="F965" s="1">
        <v>42788</v>
      </c>
      <c r="G965">
        <v>8926.9</v>
      </c>
      <c r="H965">
        <f t="shared" si="60"/>
        <v>2.1385631774220037E-3</v>
      </c>
      <c r="I965" s="26">
        <f t="shared" si="62"/>
        <v>-2.4713711429858787E-2</v>
      </c>
      <c r="J965" s="26">
        <f t="shared" si="63"/>
        <v>-0.96663449984546612</v>
      </c>
    </row>
    <row r="966" spans="1:10" x14ac:dyDescent="0.25">
      <c r="A966" s="8" t="s">
        <v>4</v>
      </c>
      <c r="B966" s="8" t="s">
        <v>5</v>
      </c>
      <c r="C966" s="9">
        <v>42789</v>
      </c>
      <c r="D966" s="8">
        <v>335.54998799999998</v>
      </c>
      <c r="E966">
        <f t="shared" si="61"/>
        <v>1.2981095849056601E-2</v>
      </c>
      <c r="F966" s="1">
        <v>42789</v>
      </c>
      <c r="G966">
        <v>8939.5</v>
      </c>
      <c r="H966">
        <f t="shared" si="60"/>
        <v>1.4114642261031651E-3</v>
      </c>
      <c r="I966" s="26">
        <f t="shared" si="62"/>
        <v>-2.5440810381177625E-2</v>
      </c>
      <c r="J966" s="26">
        <f t="shared" si="63"/>
        <v>-0.99507373015456035</v>
      </c>
    </row>
    <row r="967" spans="1:10" x14ac:dyDescent="0.25">
      <c r="A967" s="8" t="s">
        <v>4</v>
      </c>
      <c r="B967" s="8" t="s">
        <v>5</v>
      </c>
      <c r="C967" s="9">
        <v>42793</v>
      </c>
      <c r="D967" s="8">
        <v>340.39999399999999</v>
      </c>
      <c r="E967">
        <f t="shared" si="61"/>
        <v>1.4453900084776761E-2</v>
      </c>
      <c r="F967" s="1">
        <v>42793</v>
      </c>
      <c r="G967">
        <v>8896.7000000000007</v>
      </c>
      <c r="H967">
        <f t="shared" si="60"/>
        <v>-4.7877398064768428E-3</v>
      </c>
      <c r="I967" s="26">
        <f t="shared" si="62"/>
        <v>-3.1640014413757633E-2</v>
      </c>
      <c r="J967" s="26">
        <f t="shared" si="63"/>
        <v>-1.2375449796259399</v>
      </c>
    </row>
    <row r="968" spans="1:10" x14ac:dyDescent="0.25">
      <c r="A968" s="8" t="s">
        <v>4</v>
      </c>
      <c r="B968" s="8" t="s">
        <v>5</v>
      </c>
      <c r="C968" s="9">
        <v>42794</v>
      </c>
      <c r="D968" s="8">
        <v>340.5</v>
      </c>
      <c r="E968">
        <f t="shared" si="61"/>
        <v>2.9378966440285481E-4</v>
      </c>
      <c r="F968" s="1">
        <v>42794</v>
      </c>
      <c r="G968">
        <v>8879.6</v>
      </c>
      <c r="H968">
        <f t="shared" si="60"/>
        <v>-1.9220609889060158E-3</v>
      </c>
      <c r="I968" s="26">
        <f t="shared" si="62"/>
        <v>-2.8774335596186806E-2</v>
      </c>
      <c r="J968" s="26">
        <f t="shared" si="63"/>
        <v>-1.1254588602099151</v>
      </c>
    </row>
    <row r="969" spans="1:10" x14ac:dyDescent="0.25">
      <c r="A969" s="8" t="s">
        <v>4</v>
      </c>
      <c r="B969" s="8" t="s">
        <v>5</v>
      </c>
      <c r="C969" s="9">
        <v>42795</v>
      </c>
      <c r="D969" s="8">
        <v>340.20001200000002</v>
      </c>
      <c r="E969">
        <f t="shared" si="61"/>
        <v>-8.8102202643169925E-4</v>
      </c>
      <c r="F969" s="1">
        <v>42795</v>
      </c>
      <c r="G969">
        <v>8945.7999999999993</v>
      </c>
      <c r="H969">
        <f t="shared" si="60"/>
        <v>7.4552907788638656E-3</v>
      </c>
      <c r="I969" s="26">
        <f t="shared" si="62"/>
        <v>-1.9396983828416925E-2</v>
      </c>
      <c r="J969" s="26">
        <f t="shared" si="63"/>
        <v>-0.7586798047192187</v>
      </c>
    </row>
    <row r="970" spans="1:10" x14ac:dyDescent="0.25">
      <c r="A970" s="8" t="s">
        <v>4</v>
      </c>
      <c r="B970" s="8" t="s">
        <v>5</v>
      </c>
      <c r="C970" s="9">
        <v>42796</v>
      </c>
      <c r="D970" s="8">
        <v>343</v>
      </c>
      <c r="E970">
        <f t="shared" si="61"/>
        <v>8.2304171112139723E-3</v>
      </c>
      <c r="F970" s="1">
        <v>42796</v>
      </c>
      <c r="G970">
        <v>8899.75</v>
      </c>
      <c r="H970">
        <f t="shared" si="60"/>
        <v>-5.1476670616378284E-3</v>
      </c>
      <c r="I970" s="26">
        <f t="shared" si="62"/>
        <v>-3.1999941668918619E-2</v>
      </c>
      <c r="J970" s="26">
        <f t="shared" si="63"/>
        <v>-1.251622917828817</v>
      </c>
    </row>
    <row r="971" spans="1:10" x14ac:dyDescent="0.25">
      <c r="A971" s="8" t="s">
        <v>4</v>
      </c>
      <c r="B971" s="8" t="s">
        <v>5</v>
      </c>
      <c r="C971" s="9">
        <v>42797</v>
      </c>
      <c r="D971" s="8">
        <v>342.64999399999999</v>
      </c>
      <c r="E971">
        <f t="shared" si="61"/>
        <v>-1.0204256559767089E-3</v>
      </c>
      <c r="F971" s="1">
        <v>42797</v>
      </c>
      <c r="G971">
        <v>8897.5499999999993</v>
      </c>
      <c r="H971">
        <f t="shared" si="60"/>
        <v>-2.4719795499883457E-4</v>
      </c>
      <c r="I971" s="26">
        <f t="shared" si="62"/>
        <v>-2.7099472562279625E-2</v>
      </c>
      <c r="J971" s="26">
        <f t="shared" si="63"/>
        <v>-1.0599494608756455</v>
      </c>
    </row>
    <row r="972" spans="1:10" x14ac:dyDescent="0.25">
      <c r="A972" s="8" t="s">
        <v>4</v>
      </c>
      <c r="B972" s="8" t="s">
        <v>5</v>
      </c>
      <c r="C972" s="9">
        <v>42800</v>
      </c>
      <c r="D972" s="8">
        <v>347.29998799999998</v>
      </c>
      <c r="E972">
        <f t="shared" si="61"/>
        <v>1.3570681691008613E-2</v>
      </c>
      <c r="F972" s="1">
        <v>42800</v>
      </c>
      <c r="G972">
        <v>8963.4500000000007</v>
      </c>
      <c r="H972">
        <f t="shared" si="60"/>
        <v>7.4065332591557453E-3</v>
      </c>
      <c r="I972" s="26">
        <f t="shared" si="62"/>
        <v>-1.9445741348125045E-2</v>
      </c>
      <c r="J972" s="26">
        <f t="shared" si="63"/>
        <v>-0.76058687160435767</v>
      </c>
    </row>
    <row r="973" spans="1:10" x14ac:dyDescent="0.25">
      <c r="A973" s="8" t="s">
        <v>4</v>
      </c>
      <c r="B973" s="8" t="s">
        <v>5</v>
      </c>
      <c r="C973" s="9">
        <v>42801</v>
      </c>
      <c r="D973" s="8">
        <v>344.95001200000002</v>
      </c>
      <c r="E973">
        <f t="shared" si="61"/>
        <v>-6.7664154367893525E-3</v>
      </c>
      <c r="F973" s="1">
        <v>42801</v>
      </c>
      <c r="G973">
        <v>8946.9</v>
      </c>
      <c r="H973">
        <f t="shared" si="60"/>
        <v>-1.8463872727577657E-3</v>
      </c>
      <c r="I973" s="26">
        <f t="shared" si="62"/>
        <v>-2.8698661880038556E-2</v>
      </c>
      <c r="J973" s="26">
        <f t="shared" si="63"/>
        <v>-1.1224990123955545</v>
      </c>
    </row>
    <row r="974" spans="1:10" x14ac:dyDescent="0.25">
      <c r="A974" s="8" t="s">
        <v>4</v>
      </c>
      <c r="B974" s="8" t="s">
        <v>5</v>
      </c>
      <c r="C974" s="9">
        <v>42802</v>
      </c>
      <c r="D974" s="8">
        <v>348.14999399999999</v>
      </c>
      <c r="E974">
        <f t="shared" si="61"/>
        <v>9.2766542649083128E-3</v>
      </c>
      <c r="F974" s="1">
        <v>42802</v>
      </c>
      <c r="G974">
        <v>8924.2999999999993</v>
      </c>
      <c r="H974">
        <f t="shared" si="60"/>
        <v>-2.5260145972347825E-3</v>
      </c>
      <c r="I974" s="26">
        <f t="shared" si="62"/>
        <v>-2.9378289204515573E-2</v>
      </c>
      <c r="J974" s="26">
        <f t="shared" si="63"/>
        <v>-1.1490814713168573</v>
      </c>
    </row>
    <row r="975" spans="1:10" x14ac:dyDescent="0.25">
      <c r="A975" s="8" t="s">
        <v>4</v>
      </c>
      <c r="B975" s="8" t="s">
        <v>5</v>
      </c>
      <c r="C975" s="9">
        <v>42803</v>
      </c>
      <c r="D975" s="8">
        <v>361.39999399999999</v>
      </c>
      <c r="E975">
        <f t="shared" si="61"/>
        <v>3.8058308856383283E-2</v>
      </c>
      <c r="F975" s="1">
        <v>42803</v>
      </c>
      <c r="G975">
        <v>8927</v>
      </c>
      <c r="H975">
        <f t="shared" si="60"/>
        <v>3.0254473740254362E-4</v>
      </c>
      <c r="I975" s="26">
        <f t="shared" si="62"/>
        <v>-2.6549729869878247E-2</v>
      </c>
      <c r="J975" s="26">
        <f t="shared" si="63"/>
        <v>-1.0384472169079071</v>
      </c>
    </row>
    <row r="976" spans="1:10" x14ac:dyDescent="0.25">
      <c r="A976" s="8" t="s">
        <v>4</v>
      </c>
      <c r="B976" s="8" t="s">
        <v>5</v>
      </c>
      <c r="C976" s="9">
        <v>42804</v>
      </c>
      <c r="D976" s="8">
        <v>365.25</v>
      </c>
      <c r="E976">
        <f t="shared" si="61"/>
        <v>1.0653032827665276E-2</v>
      </c>
      <c r="F976" s="1">
        <v>42804</v>
      </c>
      <c r="G976">
        <v>8934.5499999999993</v>
      </c>
      <c r="H976">
        <f t="shared" si="60"/>
        <v>8.457488517978895E-4</v>
      </c>
      <c r="I976" s="26">
        <f t="shared" si="62"/>
        <v>-2.6006525755482901E-2</v>
      </c>
      <c r="J976" s="26">
        <f t="shared" si="63"/>
        <v>-1.0172007182214269</v>
      </c>
    </row>
    <row r="977" spans="1:10" x14ac:dyDescent="0.25">
      <c r="A977" s="8" t="s">
        <v>4</v>
      </c>
      <c r="B977" s="8" t="s">
        <v>5</v>
      </c>
      <c r="C977" s="9">
        <v>42808</v>
      </c>
      <c r="D977" s="8">
        <v>370.89999399999999</v>
      </c>
      <c r="E977">
        <f t="shared" si="61"/>
        <v>1.5468840520191707E-2</v>
      </c>
      <c r="F977" s="1">
        <v>42808</v>
      </c>
      <c r="G977">
        <v>9087</v>
      </c>
      <c r="H977">
        <f t="shared" si="60"/>
        <v>1.7062974632186423E-2</v>
      </c>
      <c r="I977" s="26">
        <f t="shared" si="62"/>
        <v>-9.7892999750943677E-3</v>
      </c>
      <c r="J977" s="26">
        <f t="shared" si="63"/>
        <v>-0.38289170415051038</v>
      </c>
    </row>
    <row r="978" spans="1:10" x14ac:dyDescent="0.25">
      <c r="A978" s="8" t="s">
        <v>4</v>
      </c>
      <c r="B978" s="8" t="s">
        <v>5</v>
      </c>
      <c r="C978" s="9">
        <v>42809</v>
      </c>
      <c r="D978" s="8">
        <v>385.20001200000002</v>
      </c>
      <c r="E978">
        <f t="shared" si="61"/>
        <v>3.8554915695145686E-2</v>
      </c>
      <c r="F978" s="1">
        <v>42809</v>
      </c>
      <c r="G978">
        <v>9084.7999999999993</v>
      </c>
      <c r="H978">
        <f t="shared" si="60"/>
        <v>-2.4210410476510624E-4</v>
      </c>
      <c r="I978" s="26">
        <f t="shared" si="62"/>
        <v>-2.7094378712045897E-2</v>
      </c>
      <c r="J978" s="26">
        <f t="shared" si="63"/>
        <v>-1.0597502236470753</v>
      </c>
    </row>
    <row r="979" spans="1:10" x14ac:dyDescent="0.25">
      <c r="A979" s="8" t="s">
        <v>4</v>
      </c>
      <c r="B979" s="8" t="s">
        <v>5</v>
      </c>
      <c r="C979" s="9">
        <v>42810</v>
      </c>
      <c r="D979" s="8">
        <v>378.54998799999998</v>
      </c>
      <c r="E979">
        <f t="shared" si="61"/>
        <v>-1.7263820853671286E-2</v>
      </c>
      <c r="F979" s="1">
        <v>42810</v>
      </c>
      <c r="G979">
        <v>9153.7000000000007</v>
      </c>
      <c r="H979">
        <f t="shared" si="60"/>
        <v>7.5840965128568527E-3</v>
      </c>
      <c r="I979" s="26">
        <f t="shared" si="62"/>
        <v>-1.9268178094423938E-2</v>
      </c>
      <c r="J979" s="26">
        <f t="shared" si="63"/>
        <v>-0.75364178901652223</v>
      </c>
    </row>
    <row r="980" spans="1:10" x14ac:dyDescent="0.25">
      <c r="A980" s="8" t="s">
        <v>4</v>
      </c>
      <c r="B980" s="8" t="s">
        <v>5</v>
      </c>
      <c r="C980" s="9">
        <v>42811</v>
      </c>
      <c r="D980" s="8">
        <v>380.29998799999998</v>
      </c>
      <c r="E980">
        <f t="shared" si="61"/>
        <v>4.6229033297446875E-3</v>
      </c>
      <c r="F980" s="1">
        <v>42811</v>
      </c>
      <c r="G980">
        <v>9160.0499999999993</v>
      </c>
      <c r="H980">
        <f t="shared" si="60"/>
        <v>6.9370855501027506E-4</v>
      </c>
      <c r="I980" s="26">
        <f t="shared" si="62"/>
        <v>-2.6158566052270515E-2</v>
      </c>
      <c r="J980" s="26">
        <f t="shared" si="63"/>
        <v>-1.0231475140581741</v>
      </c>
    </row>
    <row r="981" spans="1:10" x14ac:dyDescent="0.25">
      <c r="A981" s="8" t="s">
        <v>4</v>
      </c>
      <c r="B981" s="8" t="s">
        <v>5</v>
      </c>
      <c r="C981" s="9">
        <v>42814</v>
      </c>
      <c r="D981" s="8">
        <v>379.29998799999998</v>
      </c>
      <c r="E981">
        <f t="shared" si="61"/>
        <v>-2.6295031068999108E-3</v>
      </c>
      <c r="F981" s="1">
        <v>42814</v>
      </c>
      <c r="G981">
        <v>9126.85</v>
      </c>
      <c r="H981">
        <f t="shared" si="60"/>
        <v>-3.6244343644411536E-3</v>
      </c>
      <c r="I981" s="26">
        <f t="shared" si="62"/>
        <v>-3.0476708971721944E-2</v>
      </c>
      <c r="J981" s="26">
        <f t="shared" si="63"/>
        <v>-1.1920442794449431</v>
      </c>
    </row>
    <row r="982" spans="1:10" x14ac:dyDescent="0.25">
      <c r="A982" s="8" t="s">
        <v>4</v>
      </c>
      <c r="B982" s="8" t="s">
        <v>5</v>
      </c>
      <c r="C982" s="9">
        <v>42815</v>
      </c>
      <c r="D982" s="8">
        <v>374.04998799999998</v>
      </c>
      <c r="E982">
        <f t="shared" si="61"/>
        <v>-1.3841287018443005E-2</v>
      </c>
      <c r="F982" s="1">
        <v>42815</v>
      </c>
      <c r="G982">
        <v>9121.5</v>
      </c>
      <c r="H982">
        <f t="shared" si="60"/>
        <v>-5.861825273780763E-4</v>
      </c>
      <c r="I982" s="26">
        <f t="shared" si="62"/>
        <v>-2.7438457134658867E-2</v>
      </c>
      <c r="J982" s="26">
        <f t="shared" si="63"/>
        <v>-1.0732082619062848</v>
      </c>
    </row>
    <row r="983" spans="1:10" x14ac:dyDescent="0.25">
      <c r="A983" s="8" t="s">
        <v>4</v>
      </c>
      <c r="B983" s="8" t="s">
        <v>5</v>
      </c>
      <c r="C983" s="9">
        <v>42816</v>
      </c>
      <c r="D983" s="8">
        <v>373.45001200000002</v>
      </c>
      <c r="E983">
        <f t="shared" si="61"/>
        <v>-1.6039995167703713E-3</v>
      </c>
      <c r="F983" s="1">
        <v>42816</v>
      </c>
      <c r="G983">
        <v>9030.4500000000007</v>
      </c>
      <c r="H983">
        <f t="shared" si="60"/>
        <v>-9.9819108699226167E-3</v>
      </c>
      <c r="I983" s="26">
        <f t="shared" si="62"/>
        <v>-3.6834185477203407E-2</v>
      </c>
      <c r="J983" s="26">
        <f t="shared" si="63"/>
        <v>-1.4407060856490341</v>
      </c>
    </row>
    <row r="984" spans="1:10" x14ac:dyDescent="0.25">
      <c r="A984" s="8" t="s">
        <v>4</v>
      </c>
      <c r="B984" s="8" t="s">
        <v>5</v>
      </c>
      <c r="C984" s="9">
        <v>42817</v>
      </c>
      <c r="D984" s="8">
        <v>370.35000600000001</v>
      </c>
      <c r="E984">
        <f t="shared" si="61"/>
        <v>-8.3009931728158515E-3</v>
      </c>
      <c r="F984" s="1">
        <v>42817</v>
      </c>
      <c r="G984">
        <v>9086.2999999999993</v>
      </c>
      <c r="H984">
        <f t="shared" si="60"/>
        <v>6.1846308877187006E-3</v>
      </c>
      <c r="I984" s="26">
        <f t="shared" si="62"/>
        <v>-2.066764371956209E-2</v>
      </c>
      <c r="J984" s="26">
        <f t="shared" si="63"/>
        <v>-0.80837949033045509</v>
      </c>
    </row>
    <row r="985" spans="1:10" x14ac:dyDescent="0.25">
      <c r="A985" s="8" t="s">
        <v>4</v>
      </c>
      <c r="B985" s="8" t="s">
        <v>5</v>
      </c>
      <c r="C985" s="9">
        <v>42818</v>
      </c>
      <c r="D985" s="8">
        <v>368.45001200000002</v>
      </c>
      <c r="E985">
        <f t="shared" si="61"/>
        <v>-5.1302658815131075E-3</v>
      </c>
      <c r="F985" s="1">
        <v>42818</v>
      </c>
      <c r="G985">
        <v>9108</v>
      </c>
      <c r="H985">
        <f t="shared" si="60"/>
        <v>2.3882108228872045E-3</v>
      </c>
      <c r="I985" s="26">
        <f t="shared" si="62"/>
        <v>-2.4464063784393586E-2</v>
      </c>
      <c r="J985" s="26">
        <f t="shared" si="63"/>
        <v>-0.95686995971976507</v>
      </c>
    </row>
    <row r="986" spans="1:10" x14ac:dyDescent="0.25">
      <c r="A986" s="8" t="s">
        <v>4</v>
      </c>
      <c r="B986" s="8" t="s">
        <v>5</v>
      </c>
      <c r="C986" s="9">
        <v>42821</v>
      </c>
      <c r="D986" s="8">
        <v>369.79998799999998</v>
      </c>
      <c r="E986">
        <f t="shared" si="61"/>
        <v>3.6639325716725235E-3</v>
      </c>
      <c r="F986" s="1">
        <v>42821</v>
      </c>
      <c r="G986">
        <v>9045.2000000000007</v>
      </c>
      <c r="H986">
        <f t="shared" si="60"/>
        <v>-6.8950373298198864E-3</v>
      </c>
      <c r="I986" s="26">
        <f t="shared" si="62"/>
        <v>-3.3747311937100677E-2</v>
      </c>
      <c r="J986" s="26">
        <f t="shared" si="63"/>
        <v>-1.3199683134616351</v>
      </c>
    </row>
    <row r="987" spans="1:10" x14ac:dyDescent="0.25">
      <c r="A987" s="8" t="s">
        <v>4</v>
      </c>
      <c r="B987" s="8" t="s">
        <v>5</v>
      </c>
      <c r="C987" s="9">
        <v>42822</v>
      </c>
      <c r="D987" s="8">
        <v>377.35000600000001</v>
      </c>
      <c r="E987">
        <f t="shared" si="61"/>
        <v>2.0416490657106268E-2</v>
      </c>
      <c r="F987" s="1">
        <v>42822</v>
      </c>
      <c r="G987">
        <v>9100.7999999999993</v>
      </c>
      <c r="H987">
        <f t="shared" si="60"/>
        <v>6.1469066466190991E-3</v>
      </c>
      <c r="I987" s="26">
        <f t="shared" si="62"/>
        <v>-2.0705367960661691E-2</v>
      </c>
      <c r="J987" s="26">
        <f t="shared" si="63"/>
        <v>-0.80985500941753585</v>
      </c>
    </row>
    <row r="988" spans="1:10" x14ac:dyDescent="0.25">
      <c r="A988" s="8" t="s">
        <v>4</v>
      </c>
      <c r="B988" s="8" t="s">
        <v>5</v>
      </c>
      <c r="C988" s="9">
        <v>42823</v>
      </c>
      <c r="D988" s="8">
        <v>384</v>
      </c>
      <c r="E988">
        <f t="shared" si="61"/>
        <v>1.7622880334603686E-2</v>
      </c>
      <c r="F988" s="1">
        <v>42823</v>
      </c>
      <c r="G988">
        <v>9143.7999999999993</v>
      </c>
      <c r="H988">
        <f t="shared" si="60"/>
        <v>4.7248593530238026E-3</v>
      </c>
      <c r="I988" s="26">
        <f t="shared" si="62"/>
        <v>-2.2127415254256988E-2</v>
      </c>
      <c r="J988" s="26">
        <f t="shared" si="63"/>
        <v>-0.86547595402160349</v>
      </c>
    </row>
    <row r="989" spans="1:10" x14ac:dyDescent="0.25">
      <c r="A989" s="8" t="s">
        <v>4</v>
      </c>
      <c r="B989" s="8" t="s">
        <v>5</v>
      </c>
      <c r="C989" s="9">
        <v>42824</v>
      </c>
      <c r="D989" s="8">
        <v>379.54998799999998</v>
      </c>
      <c r="E989">
        <f t="shared" si="61"/>
        <v>-1.1588572916666706E-2</v>
      </c>
      <c r="F989" s="1">
        <v>42824</v>
      </c>
      <c r="G989">
        <v>9173.75</v>
      </c>
      <c r="H989">
        <f t="shared" si="60"/>
        <v>3.2754434698922807E-3</v>
      </c>
      <c r="I989" s="26">
        <f t="shared" si="62"/>
        <v>-2.357683113738851E-2</v>
      </c>
      <c r="J989" s="26">
        <f t="shared" si="63"/>
        <v>-0.92216737413611438</v>
      </c>
    </row>
    <row r="990" spans="1:10" x14ac:dyDescent="0.25">
      <c r="A990" s="8" t="s">
        <v>4</v>
      </c>
      <c r="B990" s="8" t="s">
        <v>5</v>
      </c>
      <c r="C990" s="9">
        <v>42825</v>
      </c>
      <c r="D990" s="8">
        <v>380.95001200000002</v>
      </c>
      <c r="E990">
        <f t="shared" si="61"/>
        <v>3.6886419292945227E-3</v>
      </c>
      <c r="F990" s="1">
        <v>42825</v>
      </c>
      <c r="G990">
        <v>9173.75</v>
      </c>
      <c r="H990">
        <f t="shared" si="60"/>
        <v>0</v>
      </c>
      <c r="I990" s="26">
        <f t="shared" si="62"/>
        <v>-2.6852274607280791E-2</v>
      </c>
      <c r="J990" s="26">
        <f t="shared" si="63"/>
        <v>-1.0502807361973916</v>
      </c>
    </row>
    <row r="991" spans="1:10" x14ac:dyDescent="0.25">
      <c r="A991" s="10" t="s">
        <v>4</v>
      </c>
      <c r="B991" s="10" t="s">
        <v>5</v>
      </c>
      <c r="C991" s="11">
        <v>42828</v>
      </c>
      <c r="D991" s="10">
        <v>381.5</v>
      </c>
      <c r="E991">
        <f t="shared" si="61"/>
        <v>1.4437274778191789E-3</v>
      </c>
      <c r="F991" s="1">
        <v>42828</v>
      </c>
      <c r="G991">
        <v>9237.85</v>
      </c>
      <c r="H991">
        <f t="shared" si="60"/>
        <v>6.9873279738383864E-3</v>
      </c>
      <c r="I991" s="26">
        <f t="shared" si="62"/>
        <v>-1.9864946633442404E-2</v>
      </c>
      <c r="J991" s="26">
        <f t="shared" si="63"/>
        <v>-0.77698336844196914</v>
      </c>
    </row>
    <row r="992" spans="1:10" x14ac:dyDescent="0.25">
      <c r="A992" s="10" t="s">
        <v>4</v>
      </c>
      <c r="B992" s="10" t="s">
        <v>5</v>
      </c>
      <c r="C992" s="11">
        <v>42830</v>
      </c>
      <c r="D992" s="10">
        <v>380.04998799999998</v>
      </c>
      <c r="E992">
        <f t="shared" si="61"/>
        <v>-3.8008178243774671E-3</v>
      </c>
      <c r="F992" s="1">
        <v>42830</v>
      </c>
      <c r="G992">
        <v>9265.15</v>
      </c>
      <c r="H992">
        <f>(G992/G991)-1</f>
        <v>2.9552330899504931E-3</v>
      </c>
      <c r="I992" s="26">
        <f t="shared" si="62"/>
        <v>-2.3897041517330297E-2</v>
      </c>
      <c r="J992" s="26">
        <f t="shared" si="63"/>
        <v>-0.93469185478074923</v>
      </c>
    </row>
    <row r="993" spans="1:10" x14ac:dyDescent="0.25">
      <c r="A993" s="10" t="s">
        <v>4</v>
      </c>
      <c r="B993" s="10" t="s">
        <v>5</v>
      </c>
      <c r="C993" s="11">
        <v>42831</v>
      </c>
      <c r="D993" s="10">
        <v>367.79998799999998</v>
      </c>
      <c r="E993">
        <f t="shared" si="61"/>
        <v>-3.2232601991293852E-2</v>
      </c>
      <c r="F993" s="1">
        <v>42831</v>
      </c>
      <c r="G993">
        <v>9261.9500000000007</v>
      </c>
      <c r="H993">
        <f t="shared" ref="H993:H1056" si="64">(G993/G992)-1</f>
        <v>-3.453802690727148E-4</v>
      </c>
      <c r="I993" s="26">
        <f t="shared" si="62"/>
        <v>-2.7197654876353505E-2</v>
      </c>
      <c r="J993" s="26">
        <f t="shared" si="63"/>
        <v>-1.0637896939514355</v>
      </c>
    </row>
    <row r="994" spans="1:10" x14ac:dyDescent="0.25">
      <c r="A994" s="10" t="s">
        <v>4</v>
      </c>
      <c r="B994" s="10" t="s">
        <v>5</v>
      </c>
      <c r="C994" s="11">
        <v>42832</v>
      </c>
      <c r="D994" s="10">
        <v>371.35000600000001</v>
      </c>
      <c r="E994">
        <f t="shared" si="61"/>
        <v>9.6520340288863693E-3</v>
      </c>
      <c r="F994" s="1">
        <v>42832</v>
      </c>
      <c r="G994">
        <v>9198.2999999999993</v>
      </c>
      <c r="H994">
        <f t="shared" si="64"/>
        <v>-6.8722029378264216E-3</v>
      </c>
      <c r="I994" s="26">
        <f t="shared" si="62"/>
        <v>-3.3724477545107212E-2</v>
      </c>
      <c r="J994" s="26">
        <f t="shared" si="63"/>
        <v>-1.3190751853231715</v>
      </c>
    </row>
    <row r="995" spans="1:10" x14ac:dyDescent="0.25">
      <c r="A995" s="10" t="s">
        <v>4</v>
      </c>
      <c r="B995" s="10" t="s">
        <v>5</v>
      </c>
      <c r="C995" s="11">
        <v>42835</v>
      </c>
      <c r="D995" s="10">
        <v>374.75</v>
      </c>
      <c r="E995">
        <f t="shared" si="61"/>
        <v>9.1557666488901734E-3</v>
      </c>
      <c r="F995" s="1">
        <v>42835</v>
      </c>
      <c r="G995">
        <v>9181.4500000000007</v>
      </c>
      <c r="H995">
        <f t="shared" si="64"/>
        <v>-1.8318602350432256E-3</v>
      </c>
      <c r="I995" s="26">
        <f t="shared" si="62"/>
        <v>-2.8684134842324016E-2</v>
      </c>
      <c r="J995" s="26">
        <f t="shared" si="63"/>
        <v>-1.1219308121931977</v>
      </c>
    </row>
    <row r="996" spans="1:10" x14ac:dyDescent="0.25">
      <c r="A996" s="10" t="s">
        <v>4</v>
      </c>
      <c r="B996" s="10" t="s">
        <v>5</v>
      </c>
      <c r="C996" s="11">
        <v>42836</v>
      </c>
      <c r="D996" s="10">
        <v>382.70001200000002</v>
      </c>
      <c r="E996">
        <f t="shared" si="61"/>
        <v>2.1214174783188877E-2</v>
      </c>
      <c r="F996" s="1">
        <v>42836</v>
      </c>
      <c r="G996">
        <v>9237</v>
      </c>
      <c r="H996">
        <f t="shared" si="64"/>
        <v>6.0502426087380989E-3</v>
      </c>
      <c r="I996" s="26">
        <f t="shared" si="62"/>
        <v>-2.0802031998542692E-2</v>
      </c>
      <c r="J996" s="26">
        <f t="shared" si="63"/>
        <v>-0.81363585772012037</v>
      </c>
    </row>
    <row r="997" spans="1:10" x14ac:dyDescent="0.25">
      <c r="A997" s="10" t="s">
        <v>4</v>
      </c>
      <c r="B997" s="10" t="s">
        <v>5</v>
      </c>
      <c r="C997" s="11">
        <v>42837</v>
      </c>
      <c r="D997" s="10">
        <v>397.95001200000002</v>
      </c>
      <c r="E997">
        <f t="shared" si="61"/>
        <v>3.9848444007887895E-2</v>
      </c>
      <c r="F997" s="1">
        <v>42837</v>
      </c>
      <c r="G997">
        <v>9203.4500000000007</v>
      </c>
      <c r="H997">
        <f t="shared" si="64"/>
        <v>-3.6321316444731799E-3</v>
      </c>
      <c r="I997" s="26">
        <f t="shared" si="62"/>
        <v>-3.048440625175397E-2</v>
      </c>
      <c r="J997" s="26">
        <f t="shared" si="63"/>
        <v>-1.192345345371647</v>
      </c>
    </row>
    <row r="998" spans="1:10" x14ac:dyDescent="0.25">
      <c r="A998" s="10" t="s">
        <v>4</v>
      </c>
      <c r="B998" s="10" t="s">
        <v>5</v>
      </c>
      <c r="C998" s="11">
        <v>42838</v>
      </c>
      <c r="D998" s="10">
        <v>393.95001200000002</v>
      </c>
      <c r="E998">
        <f t="shared" si="61"/>
        <v>-1.0051513706198834E-2</v>
      </c>
      <c r="F998" s="1">
        <v>42838</v>
      </c>
      <c r="G998">
        <v>9150.7999999999993</v>
      </c>
      <c r="H998">
        <f t="shared" si="64"/>
        <v>-5.7206808316447866E-3</v>
      </c>
      <c r="I998" s="26">
        <f t="shared" si="62"/>
        <v>-3.2572955438925577E-2</v>
      </c>
      <c r="J998" s="26">
        <f t="shared" si="63"/>
        <v>-1.2740353701449039</v>
      </c>
    </row>
    <row r="999" spans="1:10" x14ac:dyDescent="0.25">
      <c r="A999" s="10" t="s">
        <v>4</v>
      </c>
      <c r="B999" s="10" t="s">
        <v>5</v>
      </c>
      <c r="C999" s="11">
        <v>42842</v>
      </c>
      <c r="D999" s="10">
        <v>404.35000600000001</v>
      </c>
      <c r="E999">
        <f t="shared" si="61"/>
        <v>2.6399273215404806E-2</v>
      </c>
      <c r="F999" s="1">
        <v>42842</v>
      </c>
      <c r="G999">
        <v>9139.2999999999993</v>
      </c>
      <c r="H999">
        <f t="shared" si="64"/>
        <v>-1.2567207238711742E-3</v>
      </c>
      <c r="I999" s="26">
        <f t="shared" si="62"/>
        <v>-2.8108995331151965E-2</v>
      </c>
      <c r="J999" s="26">
        <f t="shared" si="63"/>
        <v>-1.0994352151518132</v>
      </c>
    </row>
    <row r="1000" spans="1:10" x14ac:dyDescent="0.25">
      <c r="A1000" s="10" t="s">
        <v>4</v>
      </c>
      <c r="B1000" s="10" t="s">
        <v>5</v>
      </c>
      <c r="C1000" s="11">
        <v>42843</v>
      </c>
      <c r="D1000" s="10">
        <v>397.5</v>
      </c>
      <c r="E1000">
        <f t="shared" si="61"/>
        <v>-1.6940783722901753E-2</v>
      </c>
      <c r="F1000" s="1">
        <v>42843</v>
      </c>
      <c r="G1000">
        <v>9105.15</v>
      </c>
      <c r="H1000">
        <f t="shared" si="64"/>
        <v>-3.7366100248377165E-3</v>
      </c>
      <c r="I1000" s="26">
        <f t="shared" si="62"/>
        <v>-3.0588884632118507E-2</v>
      </c>
      <c r="J1000" s="26">
        <f t="shared" si="63"/>
        <v>-1.1964318382982546</v>
      </c>
    </row>
    <row r="1001" spans="1:10" x14ac:dyDescent="0.25">
      <c r="A1001" s="10" t="s">
        <v>4</v>
      </c>
      <c r="B1001" s="10" t="s">
        <v>5</v>
      </c>
      <c r="C1001" s="11">
        <v>42844</v>
      </c>
      <c r="D1001" s="10">
        <v>394.39999399999999</v>
      </c>
      <c r="E1001">
        <f t="shared" si="61"/>
        <v>-7.7987572327044008E-3</v>
      </c>
      <c r="F1001" s="1">
        <v>42844</v>
      </c>
      <c r="G1001">
        <v>9103.5</v>
      </c>
      <c r="H1001">
        <f t="shared" si="64"/>
        <v>-1.812161249402644E-4</v>
      </c>
      <c r="I1001" s="26">
        <f t="shared" si="62"/>
        <v>-2.7033490732221055E-2</v>
      </c>
      <c r="J1001" s="26">
        <f t="shared" si="63"/>
        <v>-1.0573686945881304</v>
      </c>
    </row>
    <row r="1002" spans="1:10" x14ac:dyDescent="0.25">
      <c r="A1002" s="10" t="s">
        <v>4</v>
      </c>
      <c r="B1002" s="10" t="s">
        <v>5</v>
      </c>
      <c r="C1002" s="11">
        <v>42845</v>
      </c>
      <c r="D1002" s="10">
        <v>398.04998799999998</v>
      </c>
      <c r="E1002">
        <f t="shared" si="61"/>
        <v>9.2545488223307881E-3</v>
      </c>
      <c r="F1002" s="1">
        <v>42845</v>
      </c>
      <c r="G1002">
        <v>9136.4</v>
      </c>
      <c r="H1002">
        <f t="shared" si="64"/>
        <v>3.6139946174547077E-3</v>
      </c>
      <c r="I1002" s="26">
        <f t="shared" si="62"/>
        <v>-2.3238279989826083E-2</v>
      </c>
      <c r="J1002" s="26">
        <f t="shared" si="63"/>
        <v>-0.90892552577493579</v>
      </c>
    </row>
    <row r="1003" spans="1:10" x14ac:dyDescent="0.25">
      <c r="A1003" s="10" t="s">
        <v>4</v>
      </c>
      <c r="B1003" s="10" t="s">
        <v>5</v>
      </c>
      <c r="C1003" s="11">
        <v>42846</v>
      </c>
      <c r="D1003" s="10">
        <v>397.5</v>
      </c>
      <c r="E1003">
        <f t="shared" si="61"/>
        <v>-1.3817058575065211E-3</v>
      </c>
      <c r="F1003" s="1">
        <v>42846</v>
      </c>
      <c r="G1003">
        <v>9119.4</v>
      </c>
      <c r="H1003">
        <f t="shared" si="64"/>
        <v>-1.8606891116851321E-3</v>
      </c>
      <c r="I1003" s="26">
        <f t="shared" si="62"/>
        <v>-2.8712963718965923E-2</v>
      </c>
      <c r="J1003" s="26">
        <f t="shared" si="63"/>
        <v>-1.1230584043330083</v>
      </c>
    </row>
    <row r="1004" spans="1:10" x14ac:dyDescent="0.25">
      <c r="A1004" s="10" t="s">
        <v>4</v>
      </c>
      <c r="B1004" s="10" t="s">
        <v>5</v>
      </c>
      <c r="C1004" s="11">
        <v>42849</v>
      </c>
      <c r="D1004" s="10">
        <v>392.75</v>
      </c>
      <c r="E1004">
        <f t="shared" si="61"/>
        <v>-1.1949685534591192E-2</v>
      </c>
      <c r="F1004" s="1">
        <v>42849</v>
      </c>
      <c r="G1004">
        <v>9217.9500000000007</v>
      </c>
      <c r="H1004">
        <f t="shared" si="64"/>
        <v>1.0806632015264217E-2</v>
      </c>
      <c r="I1004" s="26">
        <f t="shared" si="62"/>
        <v>-1.6045642592016574E-2</v>
      </c>
      <c r="J1004" s="26">
        <f t="shared" si="63"/>
        <v>-0.62759783149744719</v>
      </c>
    </row>
    <row r="1005" spans="1:10" x14ac:dyDescent="0.25">
      <c r="A1005" s="10" t="s">
        <v>4</v>
      </c>
      <c r="B1005" s="10" t="s">
        <v>5</v>
      </c>
      <c r="C1005" s="11">
        <v>42850</v>
      </c>
      <c r="D1005" s="10">
        <v>396.35000600000001</v>
      </c>
      <c r="E1005">
        <f t="shared" si="61"/>
        <v>9.166151495862529E-3</v>
      </c>
      <c r="F1005" s="1">
        <v>42850</v>
      </c>
      <c r="G1005">
        <v>9306.6</v>
      </c>
      <c r="H1005">
        <f t="shared" si="64"/>
        <v>9.6171057556180273E-3</v>
      </c>
      <c r="I1005" s="26">
        <f t="shared" si="62"/>
        <v>-1.7235168851662763E-2</v>
      </c>
      <c r="J1005" s="26">
        <f t="shared" si="63"/>
        <v>-0.67412411405559525</v>
      </c>
    </row>
    <row r="1006" spans="1:10" x14ac:dyDescent="0.25">
      <c r="A1006" s="10" t="s">
        <v>4</v>
      </c>
      <c r="B1006" s="10" t="s">
        <v>5</v>
      </c>
      <c r="C1006" s="11">
        <v>42851</v>
      </c>
      <c r="D1006" s="10">
        <v>396.45001200000002</v>
      </c>
      <c r="E1006">
        <f t="shared" si="61"/>
        <v>2.5231739242115303E-4</v>
      </c>
      <c r="F1006" s="1">
        <v>42851</v>
      </c>
      <c r="G1006">
        <v>9351.85</v>
      </c>
      <c r="H1006">
        <f t="shared" si="64"/>
        <v>4.8621408462812266E-3</v>
      </c>
      <c r="I1006" s="26">
        <f t="shared" si="62"/>
        <v>-2.1990133760999564E-2</v>
      </c>
      <c r="J1006" s="26">
        <f t="shared" si="63"/>
        <v>-0.86010642351018862</v>
      </c>
    </row>
    <row r="1007" spans="1:10" x14ac:dyDescent="0.25">
      <c r="A1007" s="10" t="s">
        <v>4</v>
      </c>
      <c r="B1007" s="10" t="s">
        <v>5</v>
      </c>
      <c r="C1007" s="11">
        <v>42852</v>
      </c>
      <c r="D1007" s="10">
        <v>404.45001200000002</v>
      </c>
      <c r="E1007">
        <f t="shared" si="61"/>
        <v>2.0179088807796619E-2</v>
      </c>
      <c r="F1007" s="1">
        <v>42852</v>
      </c>
      <c r="G1007">
        <v>9342.15</v>
      </c>
      <c r="H1007">
        <f t="shared" si="64"/>
        <v>-1.0372279281640751E-3</v>
      </c>
      <c r="I1007" s="26">
        <f t="shared" si="62"/>
        <v>-2.7889502535444866E-2</v>
      </c>
      <c r="J1007" s="26">
        <f t="shared" si="63"/>
        <v>-1.0908501303336069</v>
      </c>
    </row>
    <row r="1008" spans="1:10" x14ac:dyDescent="0.25">
      <c r="A1008" s="10" t="s">
        <v>4</v>
      </c>
      <c r="B1008" s="10" t="s">
        <v>5</v>
      </c>
      <c r="C1008" s="11">
        <v>42853</v>
      </c>
      <c r="D1008" s="10">
        <v>396.29998799999998</v>
      </c>
      <c r="E1008">
        <f t="shared" si="61"/>
        <v>-2.0150880846061203E-2</v>
      </c>
      <c r="F1008" s="1">
        <v>42853</v>
      </c>
      <c r="G1008">
        <v>9304.0499999999993</v>
      </c>
      <c r="H1008">
        <f t="shared" si="64"/>
        <v>-4.0782903293139494E-3</v>
      </c>
      <c r="I1008" s="26">
        <f t="shared" si="62"/>
        <v>-3.093056493659474E-2</v>
      </c>
      <c r="J1008" s="26">
        <f t="shared" si="63"/>
        <v>-1.2097960782733719</v>
      </c>
    </row>
    <row r="1009" spans="1:10" x14ac:dyDescent="0.25">
      <c r="A1009" s="10" t="s">
        <v>4</v>
      </c>
      <c r="B1009" s="10" t="s">
        <v>5</v>
      </c>
      <c r="C1009" s="11">
        <v>42857</v>
      </c>
      <c r="D1009" s="10">
        <v>400.39999399999999</v>
      </c>
      <c r="E1009">
        <f t="shared" si="61"/>
        <v>1.0345713157074332E-2</v>
      </c>
      <c r="F1009" s="1">
        <v>42857</v>
      </c>
      <c r="G1009">
        <v>9313.7999999999993</v>
      </c>
      <c r="H1009">
        <f t="shared" si="64"/>
        <v>1.0479307398389981E-3</v>
      </c>
      <c r="I1009" s="26">
        <f t="shared" si="62"/>
        <v>-2.5804343867441792E-2</v>
      </c>
      <c r="J1009" s="26">
        <f t="shared" si="63"/>
        <v>-1.0092927199112942</v>
      </c>
    </row>
    <row r="1010" spans="1:10" x14ac:dyDescent="0.25">
      <c r="A1010" s="10" t="s">
        <v>4</v>
      </c>
      <c r="B1010" s="10" t="s">
        <v>5</v>
      </c>
      <c r="C1010" s="11">
        <v>42858</v>
      </c>
      <c r="D1010" s="10">
        <v>411.64999399999999</v>
      </c>
      <c r="E1010">
        <f t="shared" si="61"/>
        <v>2.8096903517935701E-2</v>
      </c>
      <c r="F1010" s="1">
        <v>42858</v>
      </c>
      <c r="G1010">
        <v>9311.9500000000007</v>
      </c>
      <c r="H1010">
        <f t="shared" si="64"/>
        <v>-1.9862998990727299E-4</v>
      </c>
      <c r="I1010" s="26">
        <f t="shared" si="62"/>
        <v>-2.7050904597188064E-2</v>
      </c>
      <c r="J1010" s="26">
        <f t="shared" si="63"/>
        <v>-1.0580498080947169</v>
      </c>
    </row>
    <row r="1011" spans="1:10" x14ac:dyDescent="0.25">
      <c r="A1011" s="10" t="s">
        <v>4</v>
      </c>
      <c r="B1011" s="10" t="s">
        <v>5</v>
      </c>
      <c r="C1011" s="11">
        <v>42859</v>
      </c>
      <c r="D1011" s="10">
        <v>410.14999399999999</v>
      </c>
      <c r="E1011">
        <f t="shared" si="61"/>
        <v>-3.6438722746586771E-3</v>
      </c>
      <c r="F1011" s="1">
        <v>42859</v>
      </c>
      <c r="G1011">
        <v>9359.9</v>
      </c>
      <c r="H1011">
        <f t="shared" si="64"/>
        <v>5.1492974081690512E-3</v>
      </c>
      <c r="I1011" s="26">
        <f t="shared" si="62"/>
        <v>-2.1702977199111739E-2</v>
      </c>
      <c r="J1011" s="26">
        <f t="shared" si="63"/>
        <v>-0.84887478635339897</v>
      </c>
    </row>
    <row r="1012" spans="1:10" x14ac:dyDescent="0.25">
      <c r="A1012" s="10" t="s">
        <v>4</v>
      </c>
      <c r="B1012" s="10" t="s">
        <v>5</v>
      </c>
      <c r="C1012" s="11">
        <v>42860</v>
      </c>
      <c r="D1012" s="10">
        <v>395.64999399999999</v>
      </c>
      <c r="E1012">
        <f t="shared" si="61"/>
        <v>-3.5352920180708347E-2</v>
      </c>
      <c r="F1012" s="1">
        <v>42860</v>
      </c>
      <c r="G1012">
        <v>9285.2999999999993</v>
      </c>
      <c r="H1012">
        <f t="shared" si="64"/>
        <v>-7.9701706214810875E-3</v>
      </c>
      <c r="I1012" s="26">
        <f t="shared" si="62"/>
        <v>-3.4822445228761878E-2</v>
      </c>
      <c r="J1012" s="26">
        <f t="shared" si="63"/>
        <v>-1.3620203109773348</v>
      </c>
    </row>
    <row r="1013" spans="1:10" x14ac:dyDescent="0.25">
      <c r="A1013" s="10" t="s">
        <v>4</v>
      </c>
      <c r="B1013" s="10" t="s">
        <v>5</v>
      </c>
      <c r="C1013" s="11">
        <v>42863</v>
      </c>
      <c r="D1013" s="10">
        <v>402.25</v>
      </c>
      <c r="E1013">
        <f t="shared" si="61"/>
        <v>1.6681425755310508E-2</v>
      </c>
      <c r="F1013" s="1">
        <v>42863</v>
      </c>
      <c r="G1013">
        <v>9314.0499999999993</v>
      </c>
      <c r="H1013">
        <f t="shared" si="64"/>
        <v>3.0962919884118811E-3</v>
      </c>
      <c r="I1013" s="26">
        <f t="shared" si="62"/>
        <v>-2.3755982618868909E-2</v>
      </c>
      <c r="J1013" s="26">
        <f t="shared" si="63"/>
        <v>-0.9291745775336645</v>
      </c>
    </row>
    <row r="1014" spans="1:10" x14ac:dyDescent="0.25">
      <c r="A1014" s="10" t="s">
        <v>4</v>
      </c>
      <c r="B1014" s="10" t="s">
        <v>5</v>
      </c>
      <c r="C1014" s="11">
        <v>42864</v>
      </c>
      <c r="D1014" s="10">
        <v>400.95001200000002</v>
      </c>
      <c r="E1014">
        <f t="shared" si="61"/>
        <v>-3.231791174642562E-3</v>
      </c>
      <c r="F1014" s="1">
        <v>42864</v>
      </c>
      <c r="G1014">
        <v>9316.85</v>
      </c>
      <c r="H1014">
        <f t="shared" si="64"/>
        <v>3.0062110467521386E-4</v>
      </c>
      <c r="I1014" s="26">
        <f t="shared" si="62"/>
        <v>-2.6551653502605577E-2</v>
      </c>
      <c r="J1014" s="26">
        <f t="shared" si="63"/>
        <v>-1.0385224565077764</v>
      </c>
    </row>
    <row r="1015" spans="1:10" x14ac:dyDescent="0.25">
      <c r="A1015" s="10" t="s">
        <v>4</v>
      </c>
      <c r="B1015" s="10" t="s">
        <v>5</v>
      </c>
      <c r="C1015" s="11">
        <v>42865</v>
      </c>
      <c r="D1015" s="10">
        <v>397.45001200000002</v>
      </c>
      <c r="E1015">
        <f t="shared" si="61"/>
        <v>-8.7292677272696739E-3</v>
      </c>
      <c r="F1015" s="1">
        <v>42865</v>
      </c>
      <c r="G1015">
        <v>9407.2999999999993</v>
      </c>
      <c r="H1015">
        <f t="shared" si="64"/>
        <v>9.708216832942318E-3</v>
      </c>
      <c r="I1015" s="26">
        <f t="shared" si="62"/>
        <v>-1.7144057774338473E-2</v>
      </c>
      <c r="J1015" s="26">
        <f t="shared" si="63"/>
        <v>-0.67056046029562855</v>
      </c>
    </row>
    <row r="1016" spans="1:10" x14ac:dyDescent="0.25">
      <c r="A1016" s="10" t="s">
        <v>4</v>
      </c>
      <c r="B1016" s="10" t="s">
        <v>5</v>
      </c>
      <c r="C1016" s="11">
        <v>42866</v>
      </c>
      <c r="D1016" s="10">
        <v>388.75</v>
      </c>
      <c r="E1016">
        <f t="shared" si="61"/>
        <v>-2.1889575386401128E-2</v>
      </c>
      <c r="F1016" s="1">
        <v>42866</v>
      </c>
      <c r="G1016">
        <v>9422.4</v>
      </c>
      <c r="H1016">
        <f t="shared" si="64"/>
        <v>1.6051364365972098E-3</v>
      </c>
      <c r="I1016" s="26">
        <f t="shared" si="62"/>
        <v>-2.5247138170683581E-2</v>
      </c>
      <c r="J1016" s="26">
        <f t="shared" si="63"/>
        <v>-0.98749857330868518</v>
      </c>
    </row>
    <row r="1017" spans="1:10" x14ac:dyDescent="0.25">
      <c r="A1017" s="10" t="s">
        <v>4</v>
      </c>
      <c r="B1017" s="10" t="s">
        <v>5</v>
      </c>
      <c r="C1017" s="11">
        <v>42867</v>
      </c>
      <c r="D1017" s="10">
        <v>392.04998799999998</v>
      </c>
      <c r="E1017">
        <f t="shared" si="61"/>
        <v>8.4887151125401239E-3</v>
      </c>
      <c r="F1017" s="1">
        <v>42867</v>
      </c>
      <c r="G1017">
        <v>9400.9</v>
      </c>
      <c r="H1017">
        <f t="shared" si="64"/>
        <v>-2.2817965698760379E-3</v>
      </c>
      <c r="I1017" s="26">
        <f t="shared" si="62"/>
        <v>-2.9134071177156828E-2</v>
      </c>
      <c r="J1017" s="26">
        <f t="shared" si="63"/>
        <v>-1.1395293014050587</v>
      </c>
    </row>
    <row r="1018" spans="1:10" x14ac:dyDescent="0.25">
      <c r="A1018" s="10" t="s">
        <v>4</v>
      </c>
      <c r="B1018" s="10" t="s">
        <v>5</v>
      </c>
      <c r="C1018" s="11">
        <v>42870</v>
      </c>
      <c r="D1018" s="10">
        <v>385.89999399999999</v>
      </c>
      <c r="E1018">
        <f t="shared" si="61"/>
        <v>-1.5686759822066354E-2</v>
      </c>
      <c r="F1018" s="1">
        <v>42870</v>
      </c>
      <c r="G1018">
        <v>9445.4</v>
      </c>
      <c r="H1018">
        <f t="shared" si="64"/>
        <v>4.7335893371911464E-3</v>
      </c>
      <c r="I1018" s="26">
        <f t="shared" si="62"/>
        <v>-2.2118685270089644E-2</v>
      </c>
      <c r="J1018" s="26">
        <f t="shared" si="63"/>
        <v>-0.86513449564117328</v>
      </c>
    </row>
    <row r="1019" spans="1:10" x14ac:dyDescent="0.25">
      <c r="A1019" s="10" t="s">
        <v>4</v>
      </c>
      <c r="B1019" s="10" t="s">
        <v>5</v>
      </c>
      <c r="C1019" s="11">
        <v>42871</v>
      </c>
      <c r="D1019" s="10">
        <v>374.45001200000002</v>
      </c>
      <c r="E1019">
        <f t="shared" si="61"/>
        <v>-2.9670853013799126E-2</v>
      </c>
      <c r="F1019" s="1">
        <v>42871</v>
      </c>
      <c r="G1019">
        <v>9512.25</v>
      </c>
      <c r="H1019">
        <f t="shared" si="64"/>
        <v>7.0775192157028766E-3</v>
      </c>
      <c r="I1019" s="26">
        <f t="shared" si="62"/>
        <v>-1.9774755391577914E-2</v>
      </c>
      <c r="J1019" s="26">
        <f t="shared" si="63"/>
        <v>-0.77345569247077561</v>
      </c>
    </row>
    <row r="1020" spans="1:10" x14ac:dyDescent="0.25">
      <c r="A1020" s="10" t="s">
        <v>4</v>
      </c>
      <c r="B1020" s="10" t="s">
        <v>5</v>
      </c>
      <c r="C1020" s="11">
        <v>42872</v>
      </c>
      <c r="D1020" s="10">
        <v>374.5</v>
      </c>
      <c r="E1020">
        <f t="shared" si="61"/>
        <v>1.3349712484456155E-4</v>
      </c>
      <c r="F1020" s="1">
        <v>42872</v>
      </c>
      <c r="G1020">
        <v>9525.75</v>
      </c>
      <c r="H1020">
        <f t="shared" si="64"/>
        <v>1.4192225814082526E-3</v>
      </c>
      <c r="I1020" s="26">
        <f t="shared" si="62"/>
        <v>-2.5433052025872538E-2</v>
      </c>
      <c r="J1020" s="26">
        <f t="shared" si="63"/>
        <v>-0.99477027537314311</v>
      </c>
    </row>
    <row r="1021" spans="1:10" x14ac:dyDescent="0.25">
      <c r="A1021" s="10" t="s">
        <v>4</v>
      </c>
      <c r="B1021" s="10" t="s">
        <v>5</v>
      </c>
      <c r="C1021" s="11">
        <v>42873</v>
      </c>
      <c r="D1021" s="10">
        <v>388.79998799999998</v>
      </c>
      <c r="E1021">
        <f t="shared" si="61"/>
        <v>3.8184213618157603E-2</v>
      </c>
      <c r="F1021" s="1">
        <v>42873</v>
      </c>
      <c r="G1021">
        <v>9429.4500000000007</v>
      </c>
      <c r="H1021">
        <f t="shared" si="64"/>
        <v>-1.0109440201558906E-2</v>
      </c>
      <c r="I1021" s="26">
        <f t="shared" si="62"/>
        <v>-3.6961714808839696E-2</v>
      </c>
      <c r="J1021" s="26">
        <f t="shared" si="63"/>
        <v>-1.4456941770594134</v>
      </c>
    </row>
    <row r="1022" spans="1:10" x14ac:dyDescent="0.25">
      <c r="A1022" s="10" t="s">
        <v>4</v>
      </c>
      <c r="B1022" s="10" t="s">
        <v>5</v>
      </c>
      <c r="C1022" s="11">
        <v>42874</v>
      </c>
      <c r="D1022" s="10">
        <v>382.5</v>
      </c>
      <c r="E1022">
        <f t="shared" si="61"/>
        <v>-1.6203673339619473E-2</v>
      </c>
      <c r="F1022" s="1">
        <v>42874</v>
      </c>
      <c r="G1022">
        <v>9427.9</v>
      </c>
      <c r="H1022">
        <f t="shared" si="64"/>
        <v>-1.643786222951249E-4</v>
      </c>
      <c r="I1022" s="26">
        <f t="shared" si="62"/>
        <v>-2.7016653229575915E-2</v>
      </c>
      <c r="J1022" s="26">
        <f t="shared" si="63"/>
        <v>-1.0567101245067314</v>
      </c>
    </row>
    <row r="1023" spans="1:10" x14ac:dyDescent="0.25">
      <c r="A1023" s="10" t="s">
        <v>4</v>
      </c>
      <c r="B1023" s="10" t="s">
        <v>5</v>
      </c>
      <c r="C1023" s="11">
        <v>42877</v>
      </c>
      <c r="D1023" s="10">
        <v>385.75</v>
      </c>
      <c r="E1023">
        <f t="shared" si="61"/>
        <v>8.4967320261437607E-3</v>
      </c>
      <c r="F1023" s="1">
        <v>42877</v>
      </c>
      <c r="G1023">
        <v>9438.25</v>
      </c>
      <c r="H1023">
        <f t="shared" si="64"/>
        <v>1.0978054497821077E-3</v>
      </c>
      <c r="I1023" s="26">
        <f t="shared" si="62"/>
        <v>-2.5754469157498683E-2</v>
      </c>
      <c r="J1023" s="26">
        <f t="shared" si="63"/>
        <v>-1.0073419560433248</v>
      </c>
    </row>
    <row r="1024" spans="1:10" x14ac:dyDescent="0.25">
      <c r="A1024" s="10" t="s">
        <v>4</v>
      </c>
      <c r="B1024" s="10" t="s">
        <v>5</v>
      </c>
      <c r="C1024" s="11">
        <v>42878</v>
      </c>
      <c r="D1024" s="10">
        <v>370.85000600000001</v>
      </c>
      <c r="E1024">
        <f t="shared" si="61"/>
        <v>-3.8626037589112094E-2</v>
      </c>
      <c r="F1024" s="1">
        <v>42878</v>
      </c>
      <c r="G1024">
        <v>9386.15</v>
      </c>
      <c r="H1024">
        <f t="shared" si="64"/>
        <v>-5.5200911185866453E-3</v>
      </c>
      <c r="I1024" s="26">
        <f t="shared" si="62"/>
        <v>-3.2372365725867436E-2</v>
      </c>
      <c r="J1024" s="26">
        <f t="shared" si="63"/>
        <v>-1.266189647032598</v>
      </c>
    </row>
    <row r="1025" spans="1:10" x14ac:dyDescent="0.25">
      <c r="A1025" s="10" t="s">
        <v>4</v>
      </c>
      <c r="B1025" s="10" t="s">
        <v>5</v>
      </c>
      <c r="C1025" s="11">
        <v>42879</v>
      </c>
      <c r="D1025" s="10">
        <v>377.29998799999998</v>
      </c>
      <c r="E1025">
        <f t="shared" si="61"/>
        <v>1.7392427924080911E-2</v>
      </c>
      <c r="F1025" s="1">
        <v>42879</v>
      </c>
      <c r="G1025">
        <v>9360.5499999999993</v>
      </c>
      <c r="H1025">
        <f t="shared" si="64"/>
        <v>-2.7274228517549792E-3</v>
      </c>
      <c r="I1025" s="26">
        <f t="shared" si="62"/>
        <v>-2.957969745903577E-2</v>
      </c>
      <c r="J1025" s="26">
        <f t="shared" si="63"/>
        <v>-1.1569592102766826</v>
      </c>
    </row>
    <row r="1026" spans="1:10" x14ac:dyDescent="0.25">
      <c r="A1026" s="10" t="s">
        <v>4</v>
      </c>
      <c r="B1026" s="10" t="s">
        <v>5</v>
      </c>
      <c r="C1026" s="11">
        <v>42880</v>
      </c>
      <c r="D1026" s="10">
        <v>376.89999399999999</v>
      </c>
      <c r="E1026">
        <f t="shared" si="61"/>
        <v>-1.0601484567235309E-3</v>
      </c>
      <c r="F1026" s="1">
        <v>42880</v>
      </c>
      <c r="G1026">
        <v>9509.75</v>
      </c>
      <c r="H1026">
        <f t="shared" si="64"/>
        <v>1.5939234339862551E-2</v>
      </c>
      <c r="I1026" s="26">
        <f t="shared" si="62"/>
        <v>-1.0913040267418239E-2</v>
      </c>
      <c r="J1026" s="26">
        <f t="shared" si="63"/>
        <v>-0.42684488125665299</v>
      </c>
    </row>
    <row r="1027" spans="1:10" x14ac:dyDescent="0.25">
      <c r="A1027" s="10" t="s">
        <v>4</v>
      </c>
      <c r="B1027" s="10" t="s">
        <v>5</v>
      </c>
      <c r="C1027" s="11">
        <v>42881</v>
      </c>
      <c r="D1027" s="10">
        <v>398.29998799999998</v>
      </c>
      <c r="E1027">
        <f t="shared" ref="E1027:E1090" si="65">(D1027/D1026)-1</f>
        <v>5.6778971453101068E-2</v>
      </c>
      <c r="F1027" s="1">
        <v>42881</v>
      </c>
      <c r="G1027">
        <v>9595.1</v>
      </c>
      <c r="H1027">
        <f t="shared" si="64"/>
        <v>8.9749993427798991E-3</v>
      </c>
      <c r="I1027" s="26">
        <f t="shared" si="62"/>
        <v>-1.7877275264500891E-2</v>
      </c>
      <c r="J1027" s="26">
        <f t="shared" si="63"/>
        <v>-0.69923900677346718</v>
      </c>
    </row>
    <row r="1028" spans="1:10" x14ac:dyDescent="0.25">
      <c r="A1028" s="10" t="s">
        <v>4</v>
      </c>
      <c r="B1028" s="10" t="s">
        <v>5</v>
      </c>
      <c r="C1028" s="11">
        <v>42884</v>
      </c>
      <c r="D1028" s="10">
        <v>386.89999399999999</v>
      </c>
      <c r="E1028">
        <f t="shared" si="65"/>
        <v>-2.8621627776699743E-2</v>
      </c>
      <c r="F1028" s="1">
        <v>42884</v>
      </c>
      <c r="G1028">
        <v>9604.9</v>
      </c>
      <c r="H1028">
        <f t="shared" si="64"/>
        <v>1.0213546497690462E-3</v>
      </c>
      <c r="I1028" s="26">
        <f t="shared" ref="I1028:I1091" si="66">H1028-$M$3</f>
        <v>-2.5830919957511744E-2</v>
      </c>
      <c r="J1028" s="26">
        <f t="shared" ref="J1028:J1091" si="67">I1028/$E$1238</f>
        <v>-1.0103321981622857</v>
      </c>
    </row>
    <row r="1029" spans="1:10" x14ac:dyDescent="0.25">
      <c r="A1029" s="10" t="s">
        <v>4</v>
      </c>
      <c r="B1029" s="10" t="s">
        <v>5</v>
      </c>
      <c r="C1029" s="11">
        <v>42885</v>
      </c>
      <c r="D1029" s="10">
        <v>380.89999399999999</v>
      </c>
      <c r="E1029">
        <f t="shared" si="65"/>
        <v>-1.5507883414441204E-2</v>
      </c>
      <c r="F1029" s="1">
        <v>42885</v>
      </c>
      <c r="G1029">
        <v>9624.5499999999993</v>
      </c>
      <c r="H1029">
        <f t="shared" si="64"/>
        <v>2.0458307738757675E-3</v>
      </c>
      <c r="I1029" s="26">
        <f t="shared" si="66"/>
        <v>-2.4806443833405023E-2</v>
      </c>
      <c r="J1029" s="26">
        <f t="shared" si="67"/>
        <v>-0.97026156900405003</v>
      </c>
    </row>
    <row r="1030" spans="1:10" x14ac:dyDescent="0.25">
      <c r="A1030" s="10" t="s">
        <v>4</v>
      </c>
      <c r="B1030" s="10" t="s">
        <v>5</v>
      </c>
      <c r="C1030" s="11">
        <v>42886</v>
      </c>
      <c r="D1030" s="10">
        <v>379.64999399999999</v>
      </c>
      <c r="E1030">
        <f t="shared" si="65"/>
        <v>-3.2817012856135586E-3</v>
      </c>
      <c r="F1030" s="1">
        <v>42886</v>
      </c>
      <c r="G1030">
        <v>9621.25</v>
      </c>
      <c r="H1030">
        <f t="shared" si="64"/>
        <v>-3.428731732911805E-4</v>
      </c>
      <c r="I1030" s="26">
        <f t="shared" si="66"/>
        <v>-2.7195147780571971E-2</v>
      </c>
      <c r="J1030" s="26">
        <f t="shared" si="67"/>
        <v>-1.0636916331933932</v>
      </c>
    </row>
    <row r="1031" spans="1:10" x14ac:dyDescent="0.25">
      <c r="A1031" s="10" t="s">
        <v>4</v>
      </c>
      <c r="B1031" s="10" t="s">
        <v>5</v>
      </c>
      <c r="C1031" s="11">
        <v>42887</v>
      </c>
      <c r="D1031" s="10">
        <v>379.79998799999998</v>
      </c>
      <c r="E1031">
        <f t="shared" si="65"/>
        <v>3.9508495290530021E-4</v>
      </c>
      <c r="F1031" s="1">
        <v>42887</v>
      </c>
      <c r="G1031">
        <v>9616.1</v>
      </c>
      <c r="H1031">
        <f t="shared" si="64"/>
        <v>-5.3527348317528034E-4</v>
      </c>
      <c r="I1031" s="26">
        <f t="shared" si="66"/>
        <v>-2.7387548090456071E-2</v>
      </c>
      <c r="J1031" s="26">
        <f t="shared" si="67"/>
        <v>-1.0712170418250662</v>
      </c>
    </row>
    <row r="1032" spans="1:10" x14ac:dyDescent="0.25">
      <c r="A1032" s="10" t="s">
        <v>4</v>
      </c>
      <c r="B1032" s="10" t="s">
        <v>5</v>
      </c>
      <c r="C1032" s="11">
        <v>42888</v>
      </c>
      <c r="D1032" s="10">
        <v>392.29998799999998</v>
      </c>
      <c r="E1032">
        <f t="shared" si="65"/>
        <v>3.2912060018285283E-2</v>
      </c>
      <c r="F1032" s="1">
        <v>42888</v>
      </c>
      <c r="G1032">
        <v>9653.5</v>
      </c>
      <c r="H1032">
        <f t="shared" si="64"/>
        <v>3.8893106352886342E-3</v>
      </c>
      <c r="I1032" s="26">
        <f t="shared" si="66"/>
        <v>-2.2962963971992156E-2</v>
      </c>
      <c r="J1032" s="26">
        <f t="shared" si="67"/>
        <v>-0.89815701122164182</v>
      </c>
    </row>
    <row r="1033" spans="1:10" x14ac:dyDescent="0.25">
      <c r="A1033" s="10" t="s">
        <v>4</v>
      </c>
      <c r="B1033" s="10" t="s">
        <v>5</v>
      </c>
      <c r="C1033" s="11">
        <v>42891</v>
      </c>
      <c r="D1033" s="10">
        <v>383.60000600000001</v>
      </c>
      <c r="E1033">
        <f t="shared" si="65"/>
        <v>-2.2176860224629835E-2</v>
      </c>
      <c r="F1033" s="1">
        <v>42891</v>
      </c>
      <c r="G1033">
        <v>9675.1</v>
      </c>
      <c r="H1033">
        <f t="shared" si="64"/>
        <v>2.2375304293780207E-3</v>
      </c>
      <c r="I1033" s="26">
        <f t="shared" si="66"/>
        <v>-2.461474417790277E-2</v>
      </c>
      <c r="J1033" s="26">
        <f t="shared" si="67"/>
        <v>-0.96276356526863827</v>
      </c>
    </row>
    <row r="1034" spans="1:10" x14ac:dyDescent="0.25">
      <c r="A1034" s="10" t="s">
        <v>4</v>
      </c>
      <c r="B1034" s="10" t="s">
        <v>5</v>
      </c>
      <c r="C1034" s="11">
        <v>42892</v>
      </c>
      <c r="D1034" s="10">
        <v>382.70001200000002</v>
      </c>
      <c r="E1034">
        <f t="shared" si="65"/>
        <v>-2.3461782740430426E-3</v>
      </c>
      <c r="F1034" s="1">
        <v>42892</v>
      </c>
      <c r="G1034">
        <v>9637.15</v>
      </c>
      <c r="H1034">
        <f t="shared" si="64"/>
        <v>-3.9224400781388002E-3</v>
      </c>
      <c r="I1034" s="26">
        <f t="shared" si="66"/>
        <v>-3.0774714685419591E-2</v>
      </c>
      <c r="J1034" s="26">
        <f t="shared" si="67"/>
        <v>-1.2037002625953808</v>
      </c>
    </row>
    <row r="1035" spans="1:10" x14ac:dyDescent="0.25">
      <c r="A1035" s="10" t="s">
        <v>4</v>
      </c>
      <c r="B1035" s="10" t="s">
        <v>5</v>
      </c>
      <c r="C1035" s="11">
        <v>42893</v>
      </c>
      <c r="D1035" s="10">
        <v>377.35000600000001</v>
      </c>
      <c r="E1035">
        <f t="shared" si="65"/>
        <v>-1.3979633739859998E-2</v>
      </c>
      <c r="F1035" s="1">
        <v>42893</v>
      </c>
      <c r="G1035">
        <v>9663.9</v>
      </c>
      <c r="H1035">
        <f t="shared" si="64"/>
        <v>2.7757168872539761E-3</v>
      </c>
      <c r="I1035" s="26">
        <f t="shared" si="66"/>
        <v>-2.4076557720026814E-2</v>
      </c>
      <c r="J1035" s="26">
        <f t="shared" si="67"/>
        <v>-0.94171332362407523</v>
      </c>
    </row>
    <row r="1036" spans="1:10" x14ac:dyDescent="0.25">
      <c r="A1036" s="10" t="s">
        <v>4</v>
      </c>
      <c r="B1036" s="10" t="s">
        <v>5</v>
      </c>
      <c r="C1036" s="11">
        <v>42894</v>
      </c>
      <c r="D1036" s="10">
        <v>377.29998799999998</v>
      </c>
      <c r="E1036">
        <f t="shared" si="65"/>
        <v>-1.3255068028283912E-4</v>
      </c>
      <c r="F1036" s="1">
        <v>42894</v>
      </c>
      <c r="G1036">
        <v>9647.25</v>
      </c>
      <c r="H1036">
        <f t="shared" si="64"/>
        <v>-1.7229069009405684E-3</v>
      </c>
      <c r="I1036" s="26">
        <f t="shared" si="66"/>
        <v>-2.8575181508221359E-2</v>
      </c>
      <c r="J1036" s="26">
        <f t="shared" si="67"/>
        <v>-1.117669289114573</v>
      </c>
    </row>
    <row r="1037" spans="1:10" x14ac:dyDescent="0.25">
      <c r="A1037" s="10" t="s">
        <v>4</v>
      </c>
      <c r="B1037" s="10" t="s">
        <v>5</v>
      </c>
      <c r="C1037" s="11">
        <v>42895</v>
      </c>
      <c r="D1037" s="10">
        <v>377.39999399999999</v>
      </c>
      <c r="E1037">
        <f t="shared" si="65"/>
        <v>2.6505699226264667E-4</v>
      </c>
      <c r="F1037" s="1">
        <v>42895</v>
      </c>
      <c r="G1037">
        <v>9668.25</v>
      </c>
      <c r="H1037">
        <f t="shared" si="64"/>
        <v>2.1767861307626646E-3</v>
      </c>
      <c r="I1037" s="26">
        <f t="shared" si="66"/>
        <v>-2.4675488476518126E-2</v>
      </c>
      <c r="J1037" s="26">
        <f t="shared" si="67"/>
        <v>-0.96513947448313109</v>
      </c>
    </row>
    <row r="1038" spans="1:10" x14ac:dyDescent="0.25">
      <c r="A1038" s="10" t="s">
        <v>4</v>
      </c>
      <c r="B1038" s="10" t="s">
        <v>5</v>
      </c>
      <c r="C1038" s="11">
        <v>42898</v>
      </c>
      <c r="D1038" s="10">
        <v>377.14999399999999</v>
      </c>
      <c r="E1038">
        <f t="shared" si="65"/>
        <v>-6.6242714354680654E-4</v>
      </c>
      <c r="F1038" s="1">
        <v>42898</v>
      </c>
      <c r="G1038">
        <v>9616.4</v>
      </c>
      <c r="H1038">
        <f t="shared" si="64"/>
        <v>-5.3629146950069373E-3</v>
      </c>
      <c r="I1038" s="26">
        <f t="shared" si="66"/>
        <v>-3.2215189302287728E-2</v>
      </c>
      <c r="J1038" s="26">
        <f t="shared" si="67"/>
        <v>-1.2600419603920998</v>
      </c>
    </row>
    <row r="1039" spans="1:10" x14ac:dyDescent="0.25">
      <c r="A1039" s="10" t="s">
        <v>4</v>
      </c>
      <c r="B1039" s="10" t="s">
        <v>5</v>
      </c>
      <c r="C1039" s="11">
        <v>42899</v>
      </c>
      <c r="D1039" s="10">
        <v>374.29998799999998</v>
      </c>
      <c r="E1039">
        <f t="shared" si="65"/>
        <v>-7.5566910919797614E-3</v>
      </c>
      <c r="F1039" s="1">
        <v>42899</v>
      </c>
      <c r="G1039">
        <v>9606.9</v>
      </c>
      <c r="H1039">
        <f t="shared" si="64"/>
        <v>-9.8789567821633284E-4</v>
      </c>
      <c r="I1039" s="26">
        <f t="shared" si="66"/>
        <v>-2.7840170285497123E-2</v>
      </c>
      <c r="J1039" s="26">
        <f t="shared" si="67"/>
        <v>-1.0889205838593823</v>
      </c>
    </row>
    <row r="1040" spans="1:10" x14ac:dyDescent="0.25">
      <c r="A1040" s="10" t="s">
        <v>4</v>
      </c>
      <c r="B1040" s="10" t="s">
        <v>5</v>
      </c>
      <c r="C1040" s="11">
        <v>42900</v>
      </c>
      <c r="D1040" s="10">
        <v>368.85000600000001</v>
      </c>
      <c r="E1040">
        <f t="shared" si="65"/>
        <v>-1.4560465334559347E-2</v>
      </c>
      <c r="F1040" s="1">
        <v>42900</v>
      </c>
      <c r="G1040">
        <v>9618.15</v>
      </c>
      <c r="H1040">
        <f t="shared" si="64"/>
        <v>1.1710333198013956E-3</v>
      </c>
      <c r="I1040" s="26">
        <f t="shared" si="66"/>
        <v>-2.5681241287479395E-2</v>
      </c>
      <c r="J1040" s="26">
        <f t="shared" si="67"/>
        <v>-1.0044777733117369</v>
      </c>
    </row>
    <row r="1041" spans="1:10" x14ac:dyDescent="0.25">
      <c r="A1041" s="10" t="s">
        <v>4</v>
      </c>
      <c r="B1041" s="10" t="s">
        <v>5</v>
      </c>
      <c r="C1041" s="11">
        <v>42901</v>
      </c>
      <c r="D1041" s="10">
        <v>373.95001200000002</v>
      </c>
      <c r="E1041">
        <f t="shared" si="65"/>
        <v>1.382677488691697E-2</v>
      </c>
      <c r="F1041" s="1">
        <v>42901</v>
      </c>
      <c r="G1041">
        <v>9578.0499999999993</v>
      </c>
      <c r="H1041">
        <f t="shared" si="64"/>
        <v>-4.1692009378103689E-3</v>
      </c>
      <c r="I1041" s="26">
        <f t="shared" si="66"/>
        <v>-3.1021475545091159E-2</v>
      </c>
      <c r="J1041" s="26">
        <f t="shared" si="67"/>
        <v>-1.2133518910384433</v>
      </c>
    </row>
    <row r="1042" spans="1:10" x14ac:dyDescent="0.25">
      <c r="A1042" s="10" t="s">
        <v>4</v>
      </c>
      <c r="B1042" s="10" t="s">
        <v>5</v>
      </c>
      <c r="C1042" s="11">
        <v>42902</v>
      </c>
      <c r="D1042" s="10">
        <v>360.14999399999999</v>
      </c>
      <c r="E1042">
        <f t="shared" si="65"/>
        <v>-3.6903376272655497E-2</v>
      </c>
      <c r="F1042" s="1">
        <v>42902</v>
      </c>
      <c r="G1042">
        <v>9588.0499999999993</v>
      </c>
      <c r="H1042">
        <f t="shared" si="64"/>
        <v>1.0440538522977771E-3</v>
      </c>
      <c r="I1042" s="26">
        <f t="shared" si="66"/>
        <v>-2.5808220754983013E-2</v>
      </c>
      <c r="J1042" s="26">
        <f t="shared" si="67"/>
        <v>-1.0094443577282204</v>
      </c>
    </row>
    <row r="1043" spans="1:10" x14ac:dyDescent="0.25">
      <c r="A1043" s="10" t="s">
        <v>4</v>
      </c>
      <c r="B1043" s="10" t="s">
        <v>5</v>
      </c>
      <c r="C1043" s="11">
        <v>42905</v>
      </c>
      <c r="D1043" s="10">
        <v>344.95001200000002</v>
      </c>
      <c r="E1043">
        <f t="shared" si="65"/>
        <v>-4.220458768076496E-2</v>
      </c>
      <c r="F1043" s="1">
        <v>42905</v>
      </c>
      <c r="G1043">
        <v>9657.5499999999993</v>
      </c>
      <c r="H1043">
        <f t="shared" si="64"/>
        <v>7.2486063380978738E-3</v>
      </c>
      <c r="I1043" s="26">
        <f t="shared" si="66"/>
        <v>-1.9603668269182917E-2</v>
      </c>
      <c r="J1043" s="26">
        <f t="shared" si="67"/>
        <v>-0.7667639126684721</v>
      </c>
    </row>
    <row r="1044" spans="1:10" x14ac:dyDescent="0.25">
      <c r="A1044" s="10" t="s">
        <v>4</v>
      </c>
      <c r="B1044" s="10" t="s">
        <v>5</v>
      </c>
      <c r="C1044" s="11">
        <v>42906</v>
      </c>
      <c r="D1044" s="10">
        <v>344.70001200000002</v>
      </c>
      <c r="E1044">
        <f t="shared" si="65"/>
        <v>-7.2474269112365874E-4</v>
      </c>
      <c r="F1044" s="1">
        <v>42906</v>
      </c>
      <c r="G1044">
        <v>9653.5</v>
      </c>
      <c r="H1044">
        <f t="shared" si="64"/>
        <v>-4.1936101806350212E-4</v>
      </c>
      <c r="I1044" s="26">
        <f t="shared" si="66"/>
        <v>-2.7271635625344293E-2</v>
      </c>
      <c r="J1044" s="26">
        <f t="shared" si="67"/>
        <v>-1.0666833242546729</v>
      </c>
    </row>
    <row r="1045" spans="1:10" x14ac:dyDescent="0.25">
      <c r="A1045" s="10" t="s">
        <v>4</v>
      </c>
      <c r="B1045" s="10" t="s">
        <v>5</v>
      </c>
      <c r="C1045" s="11">
        <v>42907</v>
      </c>
      <c r="D1045" s="10">
        <v>344.5</v>
      </c>
      <c r="E1045">
        <f t="shared" si="65"/>
        <v>-5.8024947211199329E-4</v>
      </c>
      <c r="F1045" s="1">
        <v>42907</v>
      </c>
      <c r="G1045">
        <v>9633.6</v>
      </c>
      <c r="H1045">
        <f t="shared" si="64"/>
        <v>-2.0614284974361796E-3</v>
      </c>
      <c r="I1045" s="26">
        <f t="shared" si="66"/>
        <v>-2.891370310471697E-2</v>
      </c>
      <c r="J1045" s="26">
        <f t="shared" si="67"/>
        <v>-1.1309099816363797</v>
      </c>
    </row>
    <row r="1046" spans="1:10" x14ac:dyDescent="0.25">
      <c r="A1046" s="10" t="s">
        <v>4</v>
      </c>
      <c r="B1046" s="10" t="s">
        <v>5</v>
      </c>
      <c r="C1046" s="11">
        <v>42908</v>
      </c>
      <c r="D1046" s="10">
        <v>357.70001200000002</v>
      </c>
      <c r="E1046">
        <f t="shared" si="65"/>
        <v>3.8316435413642935E-2</v>
      </c>
      <c r="F1046" s="1">
        <v>42908</v>
      </c>
      <c r="G1046">
        <v>9630</v>
      </c>
      <c r="H1046">
        <f t="shared" si="64"/>
        <v>-3.7369207772797175E-4</v>
      </c>
      <c r="I1046" s="26">
        <f t="shared" si="66"/>
        <v>-2.7225966685008762E-2</v>
      </c>
      <c r="J1046" s="26">
        <f t="shared" si="67"/>
        <v>-1.0648970618624378</v>
      </c>
    </row>
    <row r="1047" spans="1:10" x14ac:dyDescent="0.25">
      <c r="A1047" s="10" t="s">
        <v>4</v>
      </c>
      <c r="B1047" s="10" t="s">
        <v>5</v>
      </c>
      <c r="C1047" s="11">
        <v>42909</v>
      </c>
      <c r="D1047" s="10">
        <v>368</v>
      </c>
      <c r="E1047">
        <f t="shared" si="65"/>
        <v>2.8795045162033572E-2</v>
      </c>
      <c r="F1047" s="1">
        <v>42909</v>
      </c>
      <c r="G1047">
        <v>9574.9500000000007</v>
      </c>
      <c r="H1047">
        <f t="shared" si="64"/>
        <v>-5.7165109034267303E-3</v>
      </c>
      <c r="I1047" s="26">
        <f t="shared" si="66"/>
        <v>-3.2568785510707521E-2</v>
      </c>
      <c r="J1047" s="26">
        <f t="shared" si="67"/>
        <v>-1.2738722705437415</v>
      </c>
    </row>
    <row r="1048" spans="1:10" x14ac:dyDescent="0.25">
      <c r="A1048" s="10" t="s">
        <v>4</v>
      </c>
      <c r="B1048" s="10" t="s">
        <v>5</v>
      </c>
      <c r="C1048" s="11">
        <v>42913</v>
      </c>
      <c r="D1048" s="10">
        <v>368.5</v>
      </c>
      <c r="E1048">
        <f t="shared" si="65"/>
        <v>1.3586956521738358E-3</v>
      </c>
      <c r="F1048" s="1">
        <v>42913</v>
      </c>
      <c r="G1048">
        <v>9511.4</v>
      </c>
      <c r="H1048">
        <f t="shared" si="64"/>
        <v>-6.6371103765555661E-3</v>
      </c>
      <c r="I1048" s="26">
        <f t="shared" si="66"/>
        <v>-3.3489384983836357E-2</v>
      </c>
      <c r="J1048" s="26">
        <f t="shared" si="67"/>
        <v>-1.3098799423898546</v>
      </c>
    </row>
    <row r="1049" spans="1:10" x14ac:dyDescent="0.25">
      <c r="A1049" s="10" t="s">
        <v>4</v>
      </c>
      <c r="B1049" s="10" t="s">
        <v>5</v>
      </c>
      <c r="C1049" s="11">
        <v>42914</v>
      </c>
      <c r="D1049" s="10">
        <v>362.20001200000002</v>
      </c>
      <c r="E1049">
        <f t="shared" si="65"/>
        <v>-1.7096303934871049E-2</v>
      </c>
      <c r="F1049" s="1">
        <v>42914</v>
      </c>
      <c r="G1049">
        <v>9491.25</v>
      </c>
      <c r="H1049">
        <f t="shared" si="64"/>
        <v>-2.1185104190760695E-3</v>
      </c>
      <c r="I1049" s="26">
        <f t="shared" si="66"/>
        <v>-2.897078502635686E-2</v>
      </c>
      <c r="J1049" s="26">
        <f t="shared" si="67"/>
        <v>-1.1331426432473723</v>
      </c>
    </row>
    <row r="1050" spans="1:10" x14ac:dyDescent="0.25">
      <c r="A1050" s="10" t="s">
        <v>4</v>
      </c>
      <c r="B1050" s="10" t="s">
        <v>5</v>
      </c>
      <c r="C1050" s="11">
        <v>42915</v>
      </c>
      <c r="D1050" s="10">
        <v>364.39999399999999</v>
      </c>
      <c r="E1050">
        <f t="shared" si="65"/>
        <v>6.0739423719289309E-3</v>
      </c>
      <c r="F1050" s="1">
        <v>42915</v>
      </c>
      <c r="G1050">
        <v>9504.1</v>
      </c>
      <c r="H1050">
        <f t="shared" si="64"/>
        <v>1.3538785723692381E-3</v>
      </c>
      <c r="I1050" s="26">
        <f t="shared" si="66"/>
        <v>-2.5498396034911552E-2</v>
      </c>
      <c r="J1050" s="26">
        <f t="shared" si="67"/>
        <v>-0.99732609438375963</v>
      </c>
    </row>
    <row r="1051" spans="1:10" x14ac:dyDescent="0.25">
      <c r="A1051" s="10" t="s">
        <v>4</v>
      </c>
      <c r="B1051" s="10" t="s">
        <v>5</v>
      </c>
      <c r="C1051" s="11">
        <v>42916</v>
      </c>
      <c r="D1051" s="10">
        <v>382.35000600000001</v>
      </c>
      <c r="E1051">
        <f t="shared" si="65"/>
        <v>4.9259089724353888E-2</v>
      </c>
      <c r="F1051" s="1">
        <v>42916</v>
      </c>
      <c r="G1051">
        <v>9520.9</v>
      </c>
      <c r="H1051">
        <f t="shared" si="64"/>
        <v>1.767658168579711E-3</v>
      </c>
      <c r="I1051" s="26">
        <f t="shared" si="66"/>
        <v>-2.5084616438701079E-2</v>
      </c>
      <c r="J1051" s="26">
        <f t="shared" si="67"/>
        <v>-0.98114181408396117</v>
      </c>
    </row>
    <row r="1052" spans="1:10" x14ac:dyDescent="0.25">
      <c r="A1052" s="10" t="s">
        <v>4</v>
      </c>
      <c r="B1052" s="10" t="s">
        <v>5</v>
      </c>
      <c r="C1052" s="11">
        <v>42919</v>
      </c>
      <c r="D1052" s="10">
        <v>387.54998799999998</v>
      </c>
      <c r="E1052">
        <f t="shared" si="65"/>
        <v>1.3600057325486192E-2</v>
      </c>
      <c r="F1052" s="1">
        <v>42919</v>
      </c>
      <c r="G1052">
        <v>9615</v>
      </c>
      <c r="H1052">
        <f t="shared" si="64"/>
        <v>9.8835194151813965E-3</v>
      </c>
      <c r="I1052" s="26">
        <f t="shared" si="66"/>
        <v>-1.6968755192099394E-2</v>
      </c>
      <c r="J1052" s="26">
        <f t="shared" si="67"/>
        <v>-0.66370380000058438</v>
      </c>
    </row>
    <row r="1053" spans="1:10" x14ac:dyDescent="0.25">
      <c r="A1053" s="10" t="s">
        <v>4</v>
      </c>
      <c r="B1053" s="10" t="s">
        <v>5</v>
      </c>
      <c r="C1053" s="11">
        <v>42920</v>
      </c>
      <c r="D1053" s="10">
        <v>384.79998799999998</v>
      </c>
      <c r="E1053">
        <f t="shared" si="65"/>
        <v>-7.095858818604861E-3</v>
      </c>
      <c r="F1053" s="1">
        <v>42920</v>
      </c>
      <c r="G1053">
        <v>9613.2999999999993</v>
      </c>
      <c r="H1053">
        <f t="shared" si="64"/>
        <v>-1.7680707228295844E-4</v>
      </c>
      <c r="I1053" s="26">
        <f t="shared" si="66"/>
        <v>-2.7029081679563749E-2</v>
      </c>
      <c r="J1053" s="26">
        <f t="shared" si="67"/>
        <v>-1.0571962420440322</v>
      </c>
    </row>
    <row r="1054" spans="1:10" x14ac:dyDescent="0.25">
      <c r="A1054" s="10" t="s">
        <v>4</v>
      </c>
      <c r="B1054" s="10" t="s">
        <v>5</v>
      </c>
      <c r="C1054" s="11">
        <v>42921</v>
      </c>
      <c r="D1054" s="10">
        <v>381.45001200000002</v>
      </c>
      <c r="E1054">
        <f t="shared" si="65"/>
        <v>-8.7057591072481344E-3</v>
      </c>
      <c r="F1054" s="1">
        <v>42921</v>
      </c>
      <c r="G1054">
        <v>9637.6</v>
      </c>
      <c r="H1054">
        <f t="shared" si="64"/>
        <v>2.5277480157699372E-3</v>
      </c>
      <c r="I1054" s="26">
        <f t="shared" si="66"/>
        <v>-2.4324526591510853E-2</v>
      </c>
      <c r="J1054" s="26">
        <f t="shared" si="67"/>
        <v>-0.95141220138043769</v>
      </c>
    </row>
    <row r="1055" spans="1:10" x14ac:dyDescent="0.25">
      <c r="A1055" s="10" t="s">
        <v>4</v>
      </c>
      <c r="B1055" s="10" t="s">
        <v>5</v>
      </c>
      <c r="C1055" s="11">
        <v>42922</v>
      </c>
      <c r="D1055" s="10">
        <v>378.75</v>
      </c>
      <c r="E1055">
        <f t="shared" si="65"/>
        <v>-7.0782852669041274E-3</v>
      </c>
      <c r="F1055" s="1">
        <v>42922</v>
      </c>
      <c r="G1055">
        <v>9674.5499999999993</v>
      </c>
      <c r="H1055">
        <f t="shared" si="64"/>
        <v>3.833942060263773E-3</v>
      </c>
      <c r="I1055" s="26">
        <f t="shared" si="66"/>
        <v>-2.3018332547017017E-2</v>
      </c>
      <c r="J1055" s="26">
        <f t="shared" si="67"/>
        <v>-0.90032265821392843</v>
      </c>
    </row>
    <row r="1056" spans="1:10" x14ac:dyDescent="0.25">
      <c r="A1056" s="10" t="s">
        <v>4</v>
      </c>
      <c r="B1056" s="10" t="s">
        <v>5</v>
      </c>
      <c r="C1056" s="11">
        <v>42923</v>
      </c>
      <c r="D1056" s="10">
        <v>376.10000600000001</v>
      </c>
      <c r="E1056">
        <f t="shared" si="65"/>
        <v>-6.9966838283828103E-3</v>
      </c>
      <c r="F1056" s="1">
        <v>42923</v>
      </c>
      <c r="G1056">
        <v>9665.7999999999993</v>
      </c>
      <c r="H1056">
        <f t="shared" si="64"/>
        <v>-9.0443483159419191E-4</v>
      </c>
      <c r="I1056" s="26">
        <f t="shared" si="66"/>
        <v>-2.7756709438874982E-2</v>
      </c>
      <c r="J1056" s="26">
        <f t="shared" si="67"/>
        <v>-1.0856561557721545</v>
      </c>
    </row>
    <row r="1057" spans="1:10" x14ac:dyDescent="0.25">
      <c r="A1057" s="10" t="s">
        <v>4</v>
      </c>
      <c r="B1057" s="10" t="s">
        <v>5</v>
      </c>
      <c r="C1057" s="11">
        <v>42926</v>
      </c>
      <c r="D1057" s="10">
        <v>369.95001200000002</v>
      </c>
      <c r="E1057">
        <f t="shared" si="65"/>
        <v>-1.6352017819430742E-2</v>
      </c>
      <c r="F1057" s="1">
        <v>42926</v>
      </c>
      <c r="G1057">
        <v>9771.0499999999993</v>
      </c>
      <c r="H1057">
        <f t="shared" ref="H1057:H1120" si="68">(G1057/G1056)-1</f>
        <v>1.0888907281342508E-2</v>
      </c>
      <c r="I1057" s="26">
        <f t="shared" si="66"/>
        <v>-1.5963367325938282E-2</v>
      </c>
      <c r="J1057" s="26">
        <f t="shared" si="67"/>
        <v>-0.62437977536286127</v>
      </c>
    </row>
    <row r="1058" spans="1:10" x14ac:dyDescent="0.25">
      <c r="A1058" s="10" t="s">
        <v>4</v>
      </c>
      <c r="B1058" s="10" t="s">
        <v>5</v>
      </c>
      <c r="C1058" s="11">
        <v>42927</v>
      </c>
      <c r="D1058" s="10">
        <v>376.04998799999998</v>
      </c>
      <c r="E1058">
        <f t="shared" si="65"/>
        <v>1.6488649282703438E-2</v>
      </c>
      <c r="F1058" s="1">
        <v>42927</v>
      </c>
      <c r="G1058">
        <v>9786.0499999999993</v>
      </c>
      <c r="H1058">
        <f t="shared" si="68"/>
        <v>1.5351471950302287E-3</v>
      </c>
      <c r="I1058" s="26">
        <f t="shared" si="66"/>
        <v>-2.5317127412250562E-2</v>
      </c>
      <c r="J1058" s="26">
        <f t="shared" si="67"/>
        <v>-0.99023608263457807</v>
      </c>
    </row>
    <row r="1059" spans="1:10" x14ac:dyDescent="0.25">
      <c r="A1059" s="10" t="s">
        <v>4</v>
      </c>
      <c r="B1059" s="10" t="s">
        <v>5</v>
      </c>
      <c r="C1059" s="11">
        <v>42928</v>
      </c>
      <c r="D1059" s="10">
        <v>381.25</v>
      </c>
      <c r="E1059">
        <f t="shared" si="65"/>
        <v>1.3827980763025716E-2</v>
      </c>
      <c r="F1059" s="1">
        <v>42928</v>
      </c>
      <c r="G1059">
        <v>9816.1</v>
      </c>
      <c r="H1059">
        <f t="shared" si="68"/>
        <v>3.0706975746088716E-3</v>
      </c>
      <c r="I1059" s="26">
        <f t="shared" si="66"/>
        <v>-2.3781577032671919E-2</v>
      </c>
      <c r="J1059" s="26">
        <f t="shared" si="67"/>
        <v>-0.930175659198615</v>
      </c>
    </row>
    <row r="1060" spans="1:10" x14ac:dyDescent="0.25">
      <c r="A1060" s="10" t="s">
        <v>4</v>
      </c>
      <c r="B1060" s="10" t="s">
        <v>5</v>
      </c>
      <c r="C1060" s="11">
        <v>42929</v>
      </c>
      <c r="D1060" s="10">
        <v>383.95001200000002</v>
      </c>
      <c r="E1060">
        <f t="shared" si="65"/>
        <v>7.08199868852466E-3</v>
      </c>
      <c r="F1060" s="1">
        <v>42929</v>
      </c>
      <c r="G1060">
        <v>9891.7000000000007</v>
      </c>
      <c r="H1060">
        <f t="shared" si="68"/>
        <v>7.7016330314483294E-3</v>
      </c>
      <c r="I1060" s="26">
        <f t="shared" si="66"/>
        <v>-1.9150641575832461E-2</v>
      </c>
      <c r="J1060" s="26">
        <f t="shared" si="67"/>
        <v>-0.74904454937549514</v>
      </c>
    </row>
    <row r="1061" spans="1:10" x14ac:dyDescent="0.25">
      <c r="A1061" s="10" t="s">
        <v>4</v>
      </c>
      <c r="B1061" s="10" t="s">
        <v>5</v>
      </c>
      <c r="C1061" s="11">
        <v>42930</v>
      </c>
      <c r="D1061" s="10">
        <v>380.20001200000002</v>
      </c>
      <c r="E1061">
        <f t="shared" si="65"/>
        <v>-9.766896426089966E-3</v>
      </c>
      <c r="F1061" s="1">
        <v>42930</v>
      </c>
      <c r="G1061">
        <v>9886.35</v>
      </c>
      <c r="H1061">
        <f t="shared" si="68"/>
        <v>-5.4085748657972665E-4</v>
      </c>
      <c r="I1061" s="26">
        <f t="shared" si="66"/>
        <v>-2.7393132093860517E-2</v>
      </c>
      <c r="J1061" s="26">
        <f t="shared" si="67"/>
        <v>-1.0714354505555117</v>
      </c>
    </row>
    <row r="1062" spans="1:10" x14ac:dyDescent="0.25">
      <c r="A1062" s="10" t="s">
        <v>4</v>
      </c>
      <c r="B1062" s="10" t="s">
        <v>5</v>
      </c>
      <c r="C1062" s="11">
        <v>42933</v>
      </c>
      <c r="D1062" s="10">
        <v>381.35000600000001</v>
      </c>
      <c r="E1062">
        <f t="shared" si="65"/>
        <v>3.0247079529286403E-3</v>
      </c>
      <c r="F1062" s="1">
        <v>42933</v>
      </c>
      <c r="G1062">
        <v>9915.9500000000007</v>
      </c>
      <c r="H1062">
        <f t="shared" si="68"/>
        <v>2.9940271181982947E-3</v>
      </c>
      <c r="I1062" s="26">
        <f t="shared" si="66"/>
        <v>-2.3858247489082496E-2</v>
      </c>
      <c r="J1062" s="26">
        <f t="shared" si="67"/>
        <v>-0.93317449280139875</v>
      </c>
    </row>
    <row r="1063" spans="1:10" x14ac:dyDescent="0.25">
      <c r="A1063" s="10" t="s">
        <v>4</v>
      </c>
      <c r="B1063" s="10" t="s">
        <v>5</v>
      </c>
      <c r="C1063" s="11">
        <v>42934</v>
      </c>
      <c r="D1063" s="10">
        <v>379.95001200000002</v>
      </c>
      <c r="E1063">
        <f t="shared" si="65"/>
        <v>-3.6711524268338014E-3</v>
      </c>
      <c r="F1063" s="1">
        <v>42934</v>
      </c>
      <c r="G1063">
        <v>9827.15</v>
      </c>
      <c r="H1063">
        <f t="shared" si="68"/>
        <v>-8.9552690362497689E-3</v>
      </c>
      <c r="I1063" s="26">
        <f t="shared" si="66"/>
        <v>-3.5807543643530559E-2</v>
      </c>
      <c r="J1063" s="26">
        <f t="shared" si="67"/>
        <v>-1.4005507484699411</v>
      </c>
    </row>
    <row r="1064" spans="1:10" x14ac:dyDescent="0.25">
      <c r="A1064" s="10" t="s">
        <v>4</v>
      </c>
      <c r="B1064" s="10" t="s">
        <v>5</v>
      </c>
      <c r="C1064" s="11">
        <v>42935</v>
      </c>
      <c r="D1064" s="10">
        <v>376.89999399999999</v>
      </c>
      <c r="E1064">
        <f t="shared" si="65"/>
        <v>-8.0274191437583742E-3</v>
      </c>
      <c r="F1064" s="1">
        <v>42935</v>
      </c>
      <c r="G1064">
        <v>9899.6</v>
      </c>
      <c r="H1064">
        <f t="shared" si="68"/>
        <v>7.372432495688086E-3</v>
      </c>
      <c r="I1064" s="26">
        <f t="shared" si="66"/>
        <v>-1.9479842111592705E-2</v>
      </c>
      <c r="J1064" s="26">
        <f t="shared" si="67"/>
        <v>-0.7619206645691442</v>
      </c>
    </row>
    <row r="1065" spans="1:10" x14ac:dyDescent="0.25">
      <c r="A1065" s="10" t="s">
        <v>4</v>
      </c>
      <c r="B1065" s="10" t="s">
        <v>5</v>
      </c>
      <c r="C1065" s="11">
        <v>42936</v>
      </c>
      <c r="D1065" s="10">
        <v>388.45001200000002</v>
      </c>
      <c r="E1065">
        <f t="shared" si="65"/>
        <v>3.0644781596892212E-2</v>
      </c>
      <c r="F1065" s="1">
        <v>42936</v>
      </c>
      <c r="G1065">
        <v>9873.2999999999993</v>
      </c>
      <c r="H1065">
        <f t="shared" si="68"/>
        <v>-2.6566729968888758E-3</v>
      </c>
      <c r="I1065" s="26">
        <f t="shared" si="66"/>
        <v>-2.9508947604169666E-2</v>
      </c>
      <c r="J1065" s="26">
        <f t="shared" si="67"/>
        <v>-1.1541919508641603</v>
      </c>
    </row>
    <row r="1066" spans="1:10" x14ac:dyDescent="0.25">
      <c r="A1066" s="10" t="s">
        <v>4</v>
      </c>
      <c r="B1066" s="10" t="s">
        <v>5</v>
      </c>
      <c r="C1066" s="11">
        <v>42937</v>
      </c>
      <c r="D1066" s="10">
        <v>391.70001200000002</v>
      </c>
      <c r="E1066">
        <f t="shared" si="65"/>
        <v>8.3665848876328663E-3</v>
      </c>
      <c r="F1066" s="1">
        <v>42937</v>
      </c>
      <c r="G1066">
        <v>9915.25</v>
      </c>
      <c r="H1066">
        <f t="shared" si="68"/>
        <v>4.2488327104412971E-3</v>
      </c>
      <c r="I1066" s="26">
        <f t="shared" si="66"/>
        <v>-2.2603441896839493E-2</v>
      </c>
      <c r="J1066" s="26">
        <f t="shared" si="67"/>
        <v>-0.88409492094091113</v>
      </c>
    </row>
    <row r="1067" spans="1:10" x14ac:dyDescent="0.25">
      <c r="A1067" s="10" t="s">
        <v>4</v>
      </c>
      <c r="B1067" s="10" t="s">
        <v>5</v>
      </c>
      <c r="C1067" s="11">
        <v>42940</v>
      </c>
      <c r="D1067" s="10">
        <v>386.35000600000001</v>
      </c>
      <c r="E1067">
        <f t="shared" si="65"/>
        <v>-1.3658426949448299E-2</v>
      </c>
      <c r="F1067" s="1">
        <v>42940</v>
      </c>
      <c r="G1067">
        <v>9966.4</v>
      </c>
      <c r="H1067">
        <f t="shared" si="68"/>
        <v>5.1587201532992122E-3</v>
      </c>
      <c r="I1067" s="26">
        <f t="shared" si="66"/>
        <v>-2.1693554453981578E-2</v>
      </c>
      <c r="J1067" s="26">
        <f t="shared" si="67"/>
        <v>-0.84850623181427531</v>
      </c>
    </row>
    <row r="1068" spans="1:10" x14ac:dyDescent="0.25">
      <c r="A1068" s="10" t="s">
        <v>4</v>
      </c>
      <c r="B1068" s="10" t="s">
        <v>5</v>
      </c>
      <c r="C1068" s="11">
        <v>42941</v>
      </c>
      <c r="D1068" s="10">
        <v>386.89999399999999</v>
      </c>
      <c r="E1068">
        <f t="shared" si="65"/>
        <v>1.4235485737250642E-3</v>
      </c>
      <c r="F1068" s="1">
        <v>42941</v>
      </c>
      <c r="G1068">
        <v>9964.5499999999993</v>
      </c>
      <c r="H1068">
        <f t="shared" si="68"/>
        <v>-1.8562369561736514E-4</v>
      </c>
      <c r="I1068" s="26">
        <f t="shared" si="66"/>
        <v>-2.7037898302898156E-2</v>
      </c>
      <c r="J1068" s="26">
        <f t="shared" si="67"/>
        <v>-1.0575410891671106</v>
      </c>
    </row>
    <row r="1069" spans="1:10" x14ac:dyDescent="0.25">
      <c r="A1069" s="10" t="s">
        <v>4</v>
      </c>
      <c r="B1069" s="10" t="s">
        <v>5</v>
      </c>
      <c r="C1069" s="11">
        <v>42942</v>
      </c>
      <c r="D1069" s="10">
        <v>379.95001200000002</v>
      </c>
      <c r="E1069">
        <f t="shared" si="65"/>
        <v>-1.7963251764744115E-2</v>
      </c>
      <c r="F1069" s="1">
        <v>42942</v>
      </c>
      <c r="G1069">
        <v>10020.65</v>
      </c>
      <c r="H1069">
        <f t="shared" si="68"/>
        <v>5.6299582018255467E-3</v>
      </c>
      <c r="I1069" s="26">
        <f t="shared" si="66"/>
        <v>-2.1222316405455244E-2</v>
      </c>
      <c r="J1069" s="26">
        <f t="shared" si="67"/>
        <v>-0.83007456255091006</v>
      </c>
    </row>
    <row r="1070" spans="1:10" x14ac:dyDescent="0.25">
      <c r="A1070" s="10" t="s">
        <v>4</v>
      </c>
      <c r="B1070" s="10" t="s">
        <v>5</v>
      </c>
      <c r="C1070" s="11">
        <v>42943</v>
      </c>
      <c r="D1070" s="10">
        <v>386.60000600000001</v>
      </c>
      <c r="E1070">
        <f t="shared" si="65"/>
        <v>1.7502286590268534E-2</v>
      </c>
      <c r="F1070" s="1">
        <v>42943</v>
      </c>
      <c r="G1070">
        <v>10020.549999999999</v>
      </c>
      <c r="H1070">
        <f t="shared" si="68"/>
        <v>-9.9793925544267026E-6</v>
      </c>
      <c r="I1070" s="26">
        <f t="shared" si="66"/>
        <v>-2.6862253999835217E-2</v>
      </c>
      <c r="J1070" s="26">
        <f t="shared" si="67"/>
        <v>-1.0506710630472451</v>
      </c>
    </row>
    <row r="1071" spans="1:10" x14ac:dyDescent="0.25">
      <c r="A1071" s="10" t="s">
        <v>4</v>
      </c>
      <c r="B1071" s="10" t="s">
        <v>5</v>
      </c>
      <c r="C1071" s="11">
        <v>42944</v>
      </c>
      <c r="D1071" s="10">
        <v>397.35000600000001</v>
      </c>
      <c r="E1071">
        <f t="shared" si="65"/>
        <v>2.7806517933680608E-2</v>
      </c>
      <c r="F1071" s="1">
        <v>42944</v>
      </c>
      <c r="G1071">
        <v>10014.5</v>
      </c>
      <c r="H1071">
        <f t="shared" si="68"/>
        <v>-6.0375927469047408E-4</v>
      </c>
      <c r="I1071" s="26">
        <f t="shared" si="66"/>
        <v>-2.7456033881971265E-2</v>
      </c>
      <c r="J1071" s="26">
        <f t="shared" si="67"/>
        <v>-1.0738957462768721</v>
      </c>
    </row>
    <row r="1072" spans="1:10" x14ac:dyDescent="0.25">
      <c r="A1072" s="10" t="s">
        <v>4</v>
      </c>
      <c r="B1072" s="10" t="s">
        <v>5</v>
      </c>
      <c r="C1072" s="11">
        <v>42947</v>
      </c>
      <c r="D1072" s="10">
        <v>385.75</v>
      </c>
      <c r="E1072">
        <f t="shared" si="65"/>
        <v>-2.9193420976065143E-2</v>
      </c>
      <c r="F1072" s="1">
        <v>42947</v>
      </c>
      <c r="G1072">
        <v>10077.1</v>
      </c>
      <c r="H1072">
        <f t="shared" si="68"/>
        <v>6.2509361425933108E-3</v>
      </c>
      <c r="I1072" s="26">
        <f t="shared" si="66"/>
        <v>-2.060133846468748E-2</v>
      </c>
      <c r="J1072" s="26">
        <f t="shared" si="67"/>
        <v>-0.80578607383513223</v>
      </c>
    </row>
    <row r="1073" spans="1:10" x14ac:dyDescent="0.25">
      <c r="A1073" s="10" t="s">
        <v>4</v>
      </c>
      <c r="B1073" s="10" t="s">
        <v>5</v>
      </c>
      <c r="C1073" s="11">
        <v>42948</v>
      </c>
      <c r="D1073" s="10">
        <v>376.25</v>
      </c>
      <c r="E1073">
        <f t="shared" si="65"/>
        <v>-2.4627349319507497E-2</v>
      </c>
      <c r="F1073" s="1">
        <v>42948</v>
      </c>
      <c r="G1073">
        <v>10114.65</v>
      </c>
      <c r="H1073">
        <f t="shared" si="68"/>
        <v>3.7262704547935677E-3</v>
      </c>
      <c r="I1073" s="26">
        <f t="shared" si="66"/>
        <v>-2.3126004152487223E-2</v>
      </c>
      <c r="J1073" s="26">
        <f t="shared" si="67"/>
        <v>-0.9045340486720812</v>
      </c>
    </row>
    <row r="1074" spans="1:10" x14ac:dyDescent="0.25">
      <c r="A1074" s="10" t="s">
        <v>4</v>
      </c>
      <c r="B1074" s="10" t="s">
        <v>5</v>
      </c>
      <c r="C1074" s="11">
        <v>42949</v>
      </c>
      <c r="D1074" s="10">
        <v>372.64999399999999</v>
      </c>
      <c r="E1074">
        <f t="shared" si="65"/>
        <v>-9.5681222591362802E-3</v>
      </c>
      <c r="F1074" s="1">
        <v>42949</v>
      </c>
      <c r="G1074">
        <v>10081.5</v>
      </c>
      <c r="H1074">
        <f t="shared" si="68"/>
        <v>-3.2774243300558448E-3</v>
      </c>
      <c r="I1074" s="26">
        <f t="shared" si="66"/>
        <v>-3.0129698937336635E-2</v>
      </c>
      <c r="J1074" s="26">
        <f t="shared" si="67"/>
        <v>-1.1784715762117033</v>
      </c>
    </row>
    <row r="1075" spans="1:10" x14ac:dyDescent="0.25">
      <c r="A1075" s="10" t="s">
        <v>4</v>
      </c>
      <c r="B1075" s="10" t="s">
        <v>5</v>
      </c>
      <c r="C1075" s="11">
        <v>42950</v>
      </c>
      <c r="D1075" s="10">
        <v>362.54998799999998</v>
      </c>
      <c r="E1075">
        <f t="shared" si="65"/>
        <v>-2.7103196464830726E-2</v>
      </c>
      <c r="F1075" s="1">
        <v>42950</v>
      </c>
      <c r="G1075">
        <v>10013.65</v>
      </c>
      <c r="H1075">
        <f t="shared" si="68"/>
        <v>-6.7301492833408139E-3</v>
      </c>
      <c r="I1075" s="26">
        <f t="shared" si="66"/>
        <v>-3.3582423890621604E-2</v>
      </c>
      <c r="J1075" s="26">
        <f t="shared" si="67"/>
        <v>-1.3135189998977395</v>
      </c>
    </row>
    <row r="1076" spans="1:10" x14ac:dyDescent="0.25">
      <c r="A1076" s="10" t="s">
        <v>4</v>
      </c>
      <c r="B1076" s="10" t="s">
        <v>5</v>
      </c>
      <c r="C1076" s="11">
        <v>42951</v>
      </c>
      <c r="D1076" s="10">
        <v>367.35000600000001</v>
      </c>
      <c r="E1076">
        <f t="shared" si="65"/>
        <v>1.3239603251621102E-2</v>
      </c>
      <c r="F1076" s="1">
        <v>42951</v>
      </c>
      <c r="G1076">
        <v>10066.4</v>
      </c>
      <c r="H1076">
        <f t="shared" si="68"/>
        <v>5.2678094401141795E-3</v>
      </c>
      <c r="I1076" s="26">
        <f t="shared" si="66"/>
        <v>-2.1584465167166611E-2</v>
      </c>
      <c r="J1076" s="26">
        <f t="shared" si="67"/>
        <v>-0.84423939117813029</v>
      </c>
    </row>
    <row r="1077" spans="1:10" x14ac:dyDescent="0.25">
      <c r="A1077" s="10" t="s">
        <v>4</v>
      </c>
      <c r="B1077" s="10" t="s">
        <v>5</v>
      </c>
      <c r="C1077" s="11">
        <v>42954</v>
      </c>
      <c r="D1077" s="10">
        <v>372.95001200000002</v>
      </c>
      <c r="E1077">
        <f t="shared" si="65"/>
        <v>1.5244333492674622E-2</v>
      </c>
      <c r="F1077" s="1">
        <v>42954</v>
      </c>
      <c r="G1077">
        <v>10057.4</v>
      </c>
      <c r="H1077">
        <f t="shared" si="68"/>
        <v>-8.9406341889852747E-4</v>
      </c>
      <c r="I1077" s="26">
        <f t="shared" si="66"/>
        <v>-2.7746338026179318E-2</v>
      </c>
      <c r="J1077" s="26">
        <f t="shared" si="67"/>
        <v>-1.0852504957258189</v>
      </c>
    </row>
    <row r="1078" spans="1:10" x14ac:dyDescent="0.25">
      <c r="A1078" s="10" t="s">
        <v>4</v>
      </c>
      <c r="B1078" s="10" t="s">
        <v>5</v>
      </c>
      <c r="C1078" s="11">
        <v>42955</v>
      </c>
      <c r="D1078" s="10">
        <v>370.04998799999998</v>
      </c>
      <c r="E1078">
        <f t="shared" si="65"/>
        <v>-7.7759053671783152E-3</v>
      </c>
      <c r="F1078" s="1">
        <v>42955</v>
      </c>
      <c r="G1078">
        <v>9978.5499999999993</v>
      </c>
      <c r="H1078">
        <f t="shared" si="68"/>
        <v>-7.8399984091316322E-3</v>
      </c>
      <c r="I1078" s="26">
        <f t="shared" si="66"/>
        <v>-3.4692273016412423E-2</v>
      </c>
      <c r="J1078" s="26">
        <f t="shared" si="67"/>
        <v>-1.3569288478138468</v>
      </c>
    </row>
    <row r="1079" spans="1:10" x14ac:dyDescent="0.25">
      <c r="A1079" s="10" t="s">
        <v>4</v>
      </c>
      <c r="B1079" s="10" t="s">
        <v>5</v>
      </c>
      <c r="C1079" s="11">
        <v>42956</v>
      </c>
      <c r="D1079" s="10">
        <v>369.10000600000001</v>
      </c>
      <c r="E1079">
        <f t="shared" si="65"/>
        <v>-2.5671720870316106E-3</v>
      </c>
      <c r="F1079" s="1">
        <v>42956</v>
      </c>
      <c r="G1079">
        <v>9908.0499999999993</v>
      </c>
      <c r="H1079">
        <f t="shared" si="68"/>
        <v>-7.0651547569536843E-3</v>
      </c>
      <c r="I1079" s="26">
        <f t="shared" si="66"/>
        <v>-3.3917429364234475E-2</v>
      </c>
      <c r="J1079" s="26">
        <f t="shared" si="67"/>
        <v>-1.3266221652944199</v>
      </c>
    </row>
    <row r="1080" spans="1:10" x14ac:dyDescent="0.25">
      <c r="A1080" s="10" t="s">
        <v>4</v>
      </c>
      <c r="B1080" s="10" t="s">
        <v>5</v>
      </c>
      <c r="C1080" s="11">
        <v>42957</v>
      </c>
      <c r="D1080" s="10">
        <v>369.89999399999999</v>
      </c>
      <c r="E1080">
        <f t="shared" si="65"/>
        <v>2.1674017529005329E-3</v>
      </c>
      <c r="F1080" s="1">
        <v>42957</v>
      </c>
      <c r="G1080">
        <v>9820.25</v>
      </c>
      <c r="H1080">
        <f t="shared" si="68"/>
        <v>-8.8614813207441578E-3</v>
      </c>
      <c r="I1080" s="26">
        <f t="shared" si="66"/>
        <v>-3.5713755928024948E-2</v>
      </c>
      <c r="J1080" s="26">
        <f t="shared" si="67"/>
        <v>-1.3968824025913094</v>
      </c>
    </row>
    <row r="1081" spans="1:10" x14ac:dyDescent="0.25">
      <c r="A1081" s="10" t="s">
        <v>4</v>
      </c>
      <c r="B1081" s="10" t="s">
        <v>5</v>
      </c>
      <c r="C1081" s="11">
        <v>42958</v>
      </c>
      <c r="D1081" s="10">
        <v>369.10000600000001</v>
      </c>
      <c r="E1081">
        <f t="shared" si="65"/>
        <v>-2.162714282174294E-3</v>
      </c>
      <c r="F1081" s="1">
        <v>42958</v>
      </c>
      <c r="G1081">
        <v>9710.7999999999993</v>
      </c>
      <c r="H1081">
        <f t="shared" si="68"/>
        <v>-1.1145337440492953E-2</v>
      </c>
      <c r="I1081" s="26">
        <f t="shared" si="66"/>
        <v>-3.7997612047773743E-2</v>
      </c>
      <c r="J1081" s="26">
        <f t="shared" si="67"/>
        <v>-1.4862115235652285</v>
      </c>
    </row>
    <row r="1082" spans="1:10" x14ac:dyDescent="0.25">
      <c r="A1082" s="10" t="s">
        <v>4</v>
      </c>
      <c r="B1082" s="10" t="s">
        <v>5</v>
      </c>
      <c r="C1082" s="11">
        <v>42961</v>
      </c>
      <c r="D1082" s="10">
        <v>374.85000600000001</v>
      </c>
      <c r="E1082">
        <f t="shared" si="65"/>
        <v>1.5578433775479184E-2</v>
      </c>
      <c r="F1082" s="1">
        <v>42961</v>
      </c>
      <c r="G1082">
        <v>9794.15</v>
      </c>
      <c r="H1082">
        <f t="shared" si="68"/>
        <v>8.5832269226016056E-3</v>
      </c>
      <c r="I1082" s="26">
        <f t="shared" si="66"/>
        <v>-1.8269047684679185E-2</v>
      </c>
      <c r="J1082" s="26">
        <f t="shared" si="67"/>
        <v>-0.71456251407050353</v>
      </c>
    </row>
    <row r="1083" spans="1:10" x14ac:dyDescent="0.25">
      <c r="A1083" s="10" t="s">
        <v>4</v>
      </c>
      <c r="B1083" s="10" t="s">
        <v>5</v>
      </c>
      <c r="C1083" s="11">
        <v>42963</v>
      </c>
      <c r="D1083" s="10">
        <v>377.54998799999998</v>
      </c>
      <c r="E1083">
        <f t="shared" si="65"/>
        <v>7.2028330179618738E-3</v>
      </c>
      <c r="F1083" s="1">
        <v>42963</v>
      </c>
      <c r="G1083">
        <v>9897.2999999999993</v>
      </c>
      <c r="H1083">
        <f t="shared" si="68"/>
        <v>1.0531797042111934E-2</v>
      </c>
      <c r="I1083" s="26">
        <f t="shared" si="66"/>
        <v>-1.6320477565168856E-2</v>
      </c>
      <c r="J1083" s="26">
        <f t="shared" si="67"/>
        <v>-0.6383475308118175</v>
      </c>
    </row>
    <row r="1084" spans="1:10" x14ac:dyDescent="0.25">
      <c r="A1084" s="10" t="s">
        <v>4</v>
      </c>
      <c r="B1084" s="10" t="s">
        <v>5</v>
      </c>
      <c r="C1084" s="11">
        <v>42964</v>
      </c>
      <c r="D1084" s="10">
        <v>366.10000600000001</v>
      </c>
      <c r="E1084">
        <f t="shared" si="65"/>
        <v>-3.0327062280293249E-2</v>
      </c>
      <c r="F1084" s="1">
        <v>42964</v>
      </c>
      <c r="G1084">
        <v>9904.15</v>
      </c>
      <c r="H1084">
        <f t="shared" si="68"/>
        <v>6.9210794863239222E-4</v>
      </c>
      <c r="I1084" s="26">
        <f t="shared" si="66"/>
        <v>-2.6160166658648398E-2</v>
      </c>
      <c r="J1084" s="26">
        <f t="shared" si="67"/>
        <v>-1.0232101190355738</v>
      </c>
    </row>
    <row r="1085" spans="1:10" x14ac:dyDescent="0.25">
      <c r="A1085" s="10" t="s">
        <v>4</v>
      </c>
      <c r="B1085" s="10" t="s">
        <v>5</v>
      </c>
      <c r="C1085" s="11">
        <v>42965</v>
      </c>
      <c r="D1085" s="10">
        <v>376.10000600000001</v>
      </c>
      <c r="E1085">
        <f t="shared" si="65"/>
        <v>2.7314940825212686E-2</v>
      </c>
      <c r="F1085" s="1">
        <v>42965</v>
      </c>
      <c r="G1085">
        <v>9837.4</v>
      </c>
      <c r="H1085">
        <f t="shared" si="68"/>
        <v>-6.7395990569609765E-3</v>
      </c>
      <c r="I1085" s="26">
        <f t="shared" si="66"/>
        <v>-3.3591873664241767E-2</v>
      </c>
      <c r="J1085" s="26">
        <f t="shared" si="67"/>
        <v>-1.3138886116099626</v>
      </c>
    </row>
    <row r="1086" spans="1:10" x14ac:dyDescent="0.25">
      <c r="A1086" s="10" t="s">
        <v>4</v>
      </c>
      <c r="B1086" s="10" t="s">
        <v>5</v>
      </c>
      <c r="C1086" s="11">
        <v>42968</v>
      </c>
      <c r="D1086" s="10">
        <v>371.85000600000001</v>
      </c>
      <c r="E1086">
        <f t="shared" si="65"/>
        <v>-1.1300185940438356E-2</v>
      </c>
      <c r="F1086" s="1">
        <v>42968</v>
      </c>
      <c r="G1086">
        <v>9754.35</v>
      </c>
      <c r="H1086">
        <f t="shared" si="68"/>
        <v>-8.4422713318559328E-3</v>
      </c>
      <c r="I1086" s="26">
        <f t="shared" si="66"/>
        <v>-3.5294545939136723E-2</v>
      </c>
      <c r="J1086" s="26">
        <f t="shared" si="67"/>
        <v>-1.3804857217815785</v>
      </c>
    </row>
    <row r="1087" spans="1:10" x14ac:dyDescent="0.25">
      <c r="A1087" s="10" t="s">
        <v>4</v>
      </c>
      <c r="B1087" s="10" t="s">
        <v>5</v>
      </c>
      <c r="C1087" s="11">
        <v>42969</v>
      </c>
      <c r="D1087" s="10">
        <v>375</v>
      </c>
      <c r="E1087">
        <f t="shared" si="65"/>
        <v>8.4711414526641438E-3</v>
      </c>
      <c r="F1087" s="1">
        <v>42969</v>
      </c>
      <c r="G1087">
        <v>9765.5499999999993</v>
      </c>
      <c r="H1087">
        <f t="shared" si="68"/>
        <v>1.1482056723408629E-3</v>
      </c>
      <c r="I1087" s="26">
        <f t="shared" si="66"/>
        <v>-2.5704068934939928E-2</v>
      </c>
      <c r="J1087" s="26">
        <f t="shared" si="67"/>
        <v>-1.0053706376493452</v>
      </c>
    </row>
    <row r="1088" spans="1:10" x14ac:dyDescent="0.25">
      <c r="A1088" s="10" t="s">
        <v>4</v>
      </c>
      <c r="B1088" s="10" t="s">
        <v>5</v>
      </c>
      <c r="C1088" s="11">
        <v>42970</v>
      </c>
      <c r="D1088" s="10">
        <v>381</v>
      </c>
      <c r="E1088">
        <f t="shared" si="65"/>
        <v>1.6000000000000014E-2</v>
      </c>
      <c r="F1088" s="1">
        <v>42970</v>
      </c>
      <c r="G1088">
        <v>9852.5</v>
      </c>
      <c r="H1088">
        <f t="shared" si="68"/>
        <v>8.9037483807876683E-3</v>
      </c>
      <c r="I1088" s="26">
        <f t="shared" si="66"/>
        <v>-1.7948526226493122E-2</v>
      </c>
      <c r="J1088" s="26">
        <f t="shared" si="67"/>
        <v>-0.70202586613307172</v>
      </c>
    </row>
    <row r="1089" spans="1:10" x14ac:dyDescent="0.25">
      <c r="A1089" s="10" t="s">
        <v>4</v>
      </c>
      <c r="B1089" s="10" t="s">
        <v>5</v>
      </c>
      <c r="C1089" s="11">
        <v>42971</v>
      </c>
      <c r="D1089" s="10">
        <v>390</v>
      </c>
      <c r="E1089">
        <f t="shared" si="65"/>
        <v>2.3622047244094446E-2</v>
      </c>
      <c r="F1089" s="1">
        <v>42971</v>
      </c>
      <c r="G1089">
        <v>9857.0499999999993</v>
      </c>
      <c r="H1089">
        <f t="shared" si="68"/>
        <v>4.6181172291293038E-4</v>
      </c>
      <c r="I1089" s="26">
        <f t="shared" si="66"/>
        <v>-2.639046288436786E-2</v>
      </c>
      <c r="J1089" s="26">
        <f t="shared" si="67"/>
        <v>-1.0322177615176202</v>
      </c>
    </row>
    <row r="1090" spans="1:10" x14ac:dyDescent="0.25">
      <c r="A1090" s="10" t="s">
        <v>4</v>
      </c>
      <c r="B1090" s="10" t="s">
        <v>5</v>
      </c>
      <c r="C1090" s="11">
        <v>42975</v>
      </c>
      <c r="D1090" s="10">
        <v>394</v>
      </c>
      <c r="E1090">
        <f t="shared" si="65"/>
        <v>1.025641025641022E-2</v>
      </c>
      <c r="F1090" s="1">
        <v>42975</v>
      </c>
      <c r="G1090">
        <v>9912.7999999999993</v>
      </c>
      <c r="H1090">
        <f t="shared" si="68"/>
        <v>5.6558503811992011E-3</v>
      </c>
      <c r="I1090" s="26">
        <f t="shared" si="66"/>
        <v>-2.1196424226081589E-2</v>
      </c>
      <c r="J1090" s="26">
        <f t="shared" si="67"/>
        <v>-0.82906183429559344</v>
      </c>
    </row>
    <row r="1091" spans="1:10" x14ac:dyDescent="0.25">
      <c r="A1091" s="10" t="s">
        <v>4</v>
      </c>
      <c r="B1091" s="10" t="s">
        <v>5</v>
      </c>
      <c r="C1091" s="11">
        <v>42976</v>
      </c>
      <c r="D1091" s="10">
        <v>421.75</v>
      </c>
      <c r="E1091">
        <f t="shared" ref="E1091:E1154" si="69">(D1091/D1090)-1</f>
        <v>7.0431472081218249E-2</v>
      </c>
      <c r="F1091" s="1">
        <v>42976</v>
      </c>
      <c r="G1091">
        <v>9796.0499999999993</v>
      </c>
      <c r="H1091">
        <f t="shared" si="68"/>
        <v>-1.1777701557582065E-2</v>
      </c>
      <c r="I1091" s="26">
        <f t="shared" si="66"/>
        <v>-3.8629976164862856E-2</v>
      </c>
      <c r="J1091" s="26">
        <f t="shared" si="67"/>
        <v>-1.5109453630687573</v>
      </c>
    </row>
    <row r="1092" spans="1:10" x14ac:dyDescent="0.25">
      <c r="A1092" s="10" t="s">
        <v>4</v>
      </c>
      <c r="B1092" s="10" t="s">
        <v>5</v>
      </c>
      <c r="C1092" s="11">
        <v>42977</v>
      </c>
      <c r="D1092" s="10">
        <v>420</v>
      </c>
      <c r="E1092">
        <f t="shared" si="69"/>
        <v>-4.1493775933609811E-3</v>
      </c>
      <c r="F1092" s="1">
        <v>42977</v>
      </c>
      <c r="G1092">
        <v>9884.4</v>
      </c>
      <c r="H1092">
        <f t="shared" si="68"/>
        <v>9.0189413079762026E-3</v>
      </c>
      <c r="I1092" s="26">
        <f t="shared" ref="I1092:I1155" si="70">H1092-$M$3</f>
        <v>-1.7833333299304588E-2</v>
      </c>
      <c r="J1092" s="26">
        <f t="shared" ref="J1092:J1155" si="71">I1092/$E$1238</f>
        <v>-0.69752029205632293</v>
      </c>
    </row>
    <row r="1093" spans="1:10" x14ac:dyDescent="0.25">
      <c r="A1093" s="10" t="s">
        <v>4</v>
      </c>
      <c r="B1093" s="10" t="s">
        <v>5</v>
      </c>
      <c r="C1093" s="11">
        <v>42978</v>
      </c>
      <c r="D1093" s="10">
        <v>430.95001200000002</v>
      </c>
      <c r="E1093">
        <f t="shared" si="69"/>
        <v>2.607145714285708E-2</v>
      </c>
      <c r="F1093" s="1">
        <v>42978</v>
      </c>
      <c r="G1093">
        <v>9917.9</v>
      </c>
      <c r="H1093">
        <f t="shared" si="68"/>
        <v>3.3891789081785806E-3</v>
      </c>
      <c r="I1093" s="26">
        <f t="shared" si="70"/>
        <v>-2.346309569910221E-2</v>
      </c>
      <c r="J1093" s="26">
        <f t="shared" si="71"/>
        <v>-0.917718807241797</v>
      </c>
    </row>
    <row r="1094" spans="1:10" x14ac:dyDescent="0.25">
      <c r="A1094" s="10" t="s">
        <v>4</v>
      </c>
      <c r="B1094" s="10" t="s">
        <v>5</v>
      </c>
      <c r="C1094" s="11">
        <v>42979</v>
      </c>
      <c r="D1094" s="10">
        <v>417.85000600000001</v>
      </c>
      <c r="E1094">
        <f t="shared" si="69"/>
        <v>-3.0397971076051356E-2</v>
      </c>
      <c r="F1094" s="1">
        <v>42979</v>
      </c>
      <c r="G1094">
        <v>9974.4</v>
      </c>
      <c r="H1094">
        <f t="shared" si="68"/>
        <v>5.6967704856873969E-3</v>
      </c>
      <c r="I1094" s="26">
        <f t="shared" si="70"/>
        <v>-2.1155504121593394E-2</v>
      </c>
      <c r="J1094" s="26">
        <f t="shared" si="71"/>
        <v>-0.82746131448504878</v>
      </c>
    </row>
    <row r="1095" spans="1:10" x14ac:dyDescent="0.25">
      <c r="A1095" s="10" t="s">
        <v>4</v>
      </c>
      <c r="B1095" s="10" t="s">
        <v>5</v>
      </c>
      <c r="C1095" s="11">
        <v>42982</v>
      </c>
      <c r="D1095" s="10">
        <v>412.89999399999999</v>
      </c>
      <c r="E1095">
        <f t="shared" si="69"/>
        <v>-1.1846384896306628E-2</v>
      </c>
      <c r="F1095" s="1">
        <v>42982</v>
      </c>
      <c r="G1095">
        <v>9912.85</v>
      </c>
      <c r="H1095">
        <f t="shared" si="68"/>
        <v>-6.1707972409367207E-3</v>
      </c>
      <c r="I1095" s="26">
        <f t="shared" si="70"/>
        <v>-3.3023071848217511E-2</v>
      </c>
      <c r="J1095" s="26">
        <f t="shared" si="71"/>
        <v>-1.2916409026608522</v>
      </c>
    </row>
    <row r="1096" spans="1:10" x14ac:dyDescent="0.25">
      <c r="A1096" s="10" t="s">
        <v>4</v>
      </c>
      <c r="B1096" s="10" t="s">
        <v>5</v>
      </c>
      <c r="C1096" s="11">
        <v>42983</v>
      </c>
      <c r="D1096" s="10">
        <v>415.54998799999998</v>
      </c>
      <c r="E1096">
        <f t="shared" si="69"/>
        <v>6.4180044526713775E-3</v>
      </c>
      <c r="F1096" s="1">
        <v>42983</v>
      </c>
      <c r="G1096">
        <v>9952.2000000000007</v>
      </c>
      <c r="H1096">
        <f t="shared" si="68"/>
        <v>3.9695950206046771E-3</v>
      </c>
      <c r="I1096" s="26">
        <f t="shared" si="70"/>
        <v>-2.2882679586676113E-2</v>
      </c>
      <c r="J1096" s="26">
        <f t="shared" si="71"/>
        <v>-0.89501682497864754</v>
      </c>
    </row>
    <row r="1097" spans="1:10" x14ac:dyDescent="0.25">
      <c r="A1097" s="10" t="s">
        <v>4</v>
      </c>
      <c r="B1097" s="10" t="s">
        <v>5</v>
      </c>
      <c r="C1097" s="11">
        <v>42984</v>
      </c>
      <c r="D1097" s="10">
        <v>399.10000600000001</v>
      </c>
      <c r="E1097">
        <f t="shared" si="69"/>
        <v>-3.9586048550192654E-2</v>
      </c>
      <c r="F1097" s="1">
        <v>42984</v>
      </c>
      <c r="G1097">
        <v>9916.2000000000007</v>
      </c>
      <c r="H1097">
        <f t="shared" si="68"/>
        <v>-3.6172906493037171E-3</v>
      </c>
      <c r="I1097" s="26">
        <f t="shared" si="70"/>
        <v>-3.0469565256584508E-2</v>
      </c>
      <c r="J1097" s="26">
        <f t="shared" si="71"/>
        <v>-1.1917648652610997</v>
      </c>
    </row>
    <row r="1098" spans="1:10" x14ac:dyDescent="0.25">
      <c r="A1098" s="10" t="s">
        <v>4</v>
      </c>
      <c r="B1098" s="10" t="s">
        <v>5</v>
      </c>
      <c r="C1098" s="11">
        <v>42985</v>
      </c>
      <c r="D1098" s="10">
        <v>388.64999399999999</v>
      </c>
      <c r="E1098">
        <f t="shared" si="69"/>
        <v>-2.6183943480071026E-2</v>
      </c>
      <c r="F1098" s="1">
        <v>42985</v>
      </c>
      <c r="G1098">
        <v>9929.9</v>
      </c>
      <c r="H1098">
        <f t="shared" si="68"/>
        <v>1.3815776204593178E-3</v>
      </c>
      <c r="I1098" s="26">
        <f t="shared" si="70"/>
        <v>-2.5470696986821473E-2</v>
      </c>
      <c r="J1098" s="26">
        <f t="shared" si="71"/>
        <v>-0.99624269355289941</v>
      </c>
    </row>
    <row r="1099" spans="1:10" x14ac:dyDescent="0.25">
      <c r="A1099" s="10" t="s">
        <v>4</v>
      </c>
      <c r="B1099" s="10" t="s">
        <v>5</v>
      </c>
      <c r="C1099" s="11">
        <v>42986</v>
      </c>
      <c r="D1099" s="10">
        <v>396.54998799999998</v>
      </c>
      <c r="E1099">
        <f t="shared" si="69"/>
        <v>2.0326757035791898E-2</v>
      </c>
      <c r="F1099" s="1">
        <v>42986</v>
      </c>
      <c r="G1099">
        <v>9934.7999999999993</v>
      </c>
      <c r="H1099">
        <f t="shared" si="68"/>
        <v>4.9345914863185847E-4</v>
      </c>
      <c r="I1099" s="26">
        <f t="shared" si="70"/>
        <v>-2.6358815458648932E-2</v>
      </c>
      <c r="J1099" s="26">
        <f t="shared" si="71"/>
        <v>-1.0309799266574846</v>
      </c>
    </row>
    <row r="1100" spans="1:10" x14ac:dyDescent="0.25">
      <c r="A1100" s="10" t="s">
        <v>4</v>
      </c>
      <c r="B1100" s="10" t="s">
        <v>5</v>
      </c>
      <c r="C1100" s="11">
        <v>42989</v>
      </c>
      <c r="D1100" s="10">
        <v>420.14999399999999</v>
      </c>
      <c r="E1100">
        <f t="shared" si="69"/>
        <v>5.9513319163182032E-2</v>
      </c>
      <c r="F1100" s="1">
        <v>42989</v>
      </c>
      <c r="G1100">
        <v>10006.049999999999</v>
      </c>
      <c r="H1100">
        <f t="shared" si="68"/>
        <v>7.1717598743810118E-3</v>
      </c>
      <c r="I1100" s="26">
        <f t="shared" si="70"/>
        <v>-1.9680514732899779E-2</v>
      </c>
      <c r="J1100" s="26">
        <f t="shared" si="71"/>
        <v>-0.76976963049562508</v>
      </c>
    </row>
    <row r="1101" spans="1:10" x14ac:dyDescent="0.25">
      <c r="A1101" s="10" t="s">
        <v>4</v>
      </c>
      <c r="B1101" s="10" t="s">
        <v>5</v>
      </c>
      <c r="C1101" s="11">
        <v>42990</v>
      </c>
      <c r="D1101" s="10">
        <v>423.45001200000002</v>
      </c>
      <c r="E1101">
        <f t="shared" si="69"/>
        <v>7.8543806905302382E-3</v>
      </c>
      <c r="F1101" s="1">
        <v>42990</v>
      </c>
      <c r="G1101">
        <v>10093.049999999999</v>
      </c>
      <c r="H1101">
        <f t="shared" si="68"/>
        <v>8.6947396824921253E-3</v>
      </c>
      <c r="I1101" s="26">
        <f t="shared" si="70"/>
        <v>-1.8157534924788665E-2</v>
      </c>
      <c r="J1101" s="26">
        <f t="shared" si="71"/>
        <v>-0.71020088343525523</v>
      </c>
    </row>
    <row r="1102" spans="1:10" x14ac:dyDescent="0.25">
      <c r="A1102" s="10" t="s">
        <v>4</v>
      </c>
      <c r="B1102" s="10" t="s">
        <v>5</v>
      </c>
      <c r="C1102" s="11">
        <v>42991</v>
      </c>
      <c r="D1102" s="10">
        <v>424.20001200000002</v>
      </c>
      <c r="E1102">
        <f t="shared" si="69"/>
        <v>1.7711653766583346E-3</v>
      </c>
      <c r="F1102" s="1">
        <v>42991</v>
      </c>
      <c r="G1102">
        <v>10079.299999999999</v>
      </c>
      <c r="H1102">
        <f t="shared" si="68"/>
        <v>-1.3623235790964916E-3</v>
      </c>
      <c r="I1102" s="26">
        <f t="shared" si="70"/>
        <v>-2.8214598186377282E-2</v>
      </c>
      <c r="J1102" s="26">
        <f t="shared" si="71"/>
        <v>-1.1035656899869142</v>
      </c>
    </row>
    <row r="1103" spans="1:10" x14ac:dyDescent="0.25">
      <c r="A1103" s="10" t="s">
        <v>4</v>
      </c>
      <c r="B1103" s="10" t="s">
        <v>5</v>
      </c>
      <c r="C1103" s="11">
        <v>42992</v>
      </c>
      <c r="D1103" s="10">
        <v>417.14999399999999</v>
      </c>
      <c r="E1103">
        <f t="shared" si="69"/>
        <v>-1.6619561057438226E-2</v>
      </c>
      <c r="F1103" s="1">
        <v>42992</v>
      </c>
      <c r="G1103">
        <v>10086.6</v>
      </c>
      <c r="H1103">
        <f t="shared" si="68"/>
        <v>7.2425664480668672E-4</v>
      </c>
      <c r="I1103" s="26">
        <f t="shared" si="70"/>
        <v>-2.6128017962474104E-2</v>
      </c>
      <c r="J1103" s="26">
        <f t="shared" si="71"/>
        <v>-1.0219526778400123</v>
      </c>
    </row>
    <row r="1104" spans="1:10" x14ac:dyDescent="0.25">
      <c r="A1104" s="10" t="s">
        <v>4</v>
      </c>
      <c r="B1104" s="10" t="s">
        <v>5</v>
      </c>
      <c r="C1104" s="11">
        <v>42993</v>
      </c>
      <c r="D1104" s="10">
        <v>408.20001200000002</v>
      </c>
      <c r="E1104">
        <f t="shared" si="69"/>
        <v>-2.1455069228647705E-2</v>
      </c>
      <c r="F1104" s="1">
        <v>42993</v>
      </c>
      <c r="G1104">
        <v>10085.4</v>
      </c>
      <c r="H1104">
        <f t="shared" si="68"/>
        <v>-1.1896972220581947E-4</v>
      </c>
      <c r="I1104" s="26">
        <f t="shared" si="70"/>
        <v>-2.697124432948661E-2</v>
      </c>
      <c r="J1104" s="26">
        <f t="shared" si="71"/>
        <v>-1.0549340331434032</v>
      </c>
    </row>
    <row r="1105" spans="1:10" x14ac:dyDescent="0.25">
      <c r="A1105" s="10" t="s">
        <v>4</v>
      </c>
      <c r="B1105" s="10" t="s">
        <v>5</v>
      </c>
      <c r="C1105" s="11">
        <v>42996</v>
      </c>
      <c r="D1105" s="10">
        <v>420.25</v>
      </c>
      <c r="E1105">
        <f t="shared" si="69"/>
        <v>2.9519812948952007E-2</v>
      </c>
      <c r="F1105" s="1">
        <v>42996</v>
      </c>
      <c r="G1105">
        <v>10153.1</v>
      </c>
      <c r="H1105">
        <f t="shared" si="68"/>
        <v>6.7126737660381242E-3</v>
      </c>
      <c r="I1105" s="26">
        <f t="shared" si="70"/>
        <v>-2.0139600841242666E-2</v>
      </c>
      <c r="J1105" s="26">
        <f t="shared" si="71"/>
        <v>-0.7877259974291595</v>
      </c>
    </row>
    <row r="1106" spans="1:10" x14ac:dyDescent="0.25">
      <c r="A1106" s="10" t="s">
        <v>4</v>
      </c>
      <c r="B1106" s="10" t="s">
        <v>5</v>
      </c>
      <c r="C1106" s="11">
        <v>42997</v>
      </c>
      <c r="D1106" s="10">
        <v>420.45001200000002</v>
      </c>
      <c r="E1106">
        <f t="shared" si="69"/>
        <v>4.7593575252835585E-4</v>
      </c>
      <c r="F1106" s="1">
        <v>42997</v>
      </c>
      <c r="G1106">
        <v>10147.549999999999</v>
      </c>
      <c r="H1106">
        <f t="shared" si="68"/>
        <v>-5.4663107819297174E-4</v>
      </c>
      <c r="I1106" s="26">
        <f t="shared" si="70"/>
        <v>-2.7398905685473762E-2</v>
      </c>
      <c r="J1106" s="26">
        <f t="shared" si="71"/>
        <v>-1.0716612747040706</v>
      </c>
    </row>
    <row r="1107" spans="1:10" x14ac:dyDescent="0.25">
      <c r="A1107" s="10" t="s">
        <v>4</v>
      </c>
      <c r="B1107" s="10" t="s">
        <v>5</v>
      </c>
      <c r="C1107" s="11">
        <v>42998</v>
      </c>
      <c r="D1107" s="10">
        <v>414.75</v>
      </c>
      <c r="E1107">
        <f t="shared" si="69"/>
        <v>-1.3556931471796485E-2</v>
      </c>
      <c r="F1107" s="1">
        <v>42998</v>
      </c>
      <c r="G1107">
        <v>10141.15</v>
      </c>
      <c r="H1107">
        <f t="shared" si="68"/>
        <v>-6.3069410843008544E-4</v>
      </c>
      <c r="I1107" s="26">
        <f t="shared" si="70"/>
        <v>-2.7482968715710876E-2</v>
      </c>
      <c r="J1107" s="26">
        <f t="shared" si="71"/>
        <v>-1.0749492561721463</v>
      </c>
    </row>
    <row r="1108" spans="1:10" x14ac:dyDescent="0.25">
      <c r="A1108" s="10" t="s">
        <v>4</v>
      </c>
      <c r="B1108" s="10" t="s">
        <v>5</v>
      </c>
      <c r="C1108" s="11">
        <v>42999</v>
      </c>
      <c r="D1108" s="10">
        <v>410.5</v>
      </c>
      <c r="E1108">
        <f t="shared" si="69"/>
        <v>-1.024713682941536E-2</v>
      </c>
      <c r="F1108" s="1">
        <v>42999</v>
      </c>
      <c r="G1108">
        <v>10121.9</v>
      </c>
      <c r="H1108">
        <f t="shared" si="68"/>
        <v>-1.8982068108646111E-3</v>
      </c>
      <c r="I1108" s="26">
        <f t="shared" si="70"/>
        <v>-2.8750481418145402E-2</v>
      </c>
      <c r="J1108" s="26">
        <f t="shared" si="71"/>
        <v>-1.1245258448865907</v>
      </c>
    </row>
    <row r="1109" spans="1:10" x14ac:dyDescent="0.25">
      <c r="A1109" s="10" t="s">
        <v>4</v>
      </c>
      <c r="B1109" s="10" t="s">
        <v>5</v>
      </c>
      <c r="C1109" s="11">
        <v>43000</v>
      </c>
      <c r="D1109" s="10">
        <v>423.79998799999998</v>
      </c>
      <c r="E1109">
        <f t="shared" si="69"/>
        <v>3.2399483556638131E-2</v>
      </c>
      <c r="F1109" s="1">
        <v>43000</v>
      </c>
      <c r="G1109">
        <v>9964.4</v>
      </c>
      <c r="H1109">
        <f t="shared" si="68"/>
        <v>-1.5560319702822567E-2</v>
      </c>
      <c r="I1109" s="26">
        <f t="shared" si="70"/>
        <v>-4.2412594310103358E-2</v>
      </c>
      <c r="J1109" s="26">
        <f t="shared" si="71"/>
        <v>-1.6588959940093335</v>
      </c>
    </row>
    <row r="1110" spans="1:10" x14ac:dyDescent="0.25">
      <c r="A1110" s="10" t="s">
        <v>4</v>
      </c>
      <c r="B1110" s="10" t="s">
        <v>5</v>
      </c>
      <c r="C1110" s="11">
        <v>43003</v>
      </c>
      <c r="D1110" s="10">
        <v>419.25</v>
      </c>
      <c r="E1110">
        <f t="shared" si="69"/>
        <v>-1.0736168307772576E-2</v>
      </c>
      <c r="F1110" s="1">
        <v>43003</v>
      </c>
      <c r="G1110">
        <v>9872.6</v>
      </c>
      <c r="H1110">
        <f t="shared" si="68"/>
        <v>-9.2127975593110367E-3</v>
      </c>
      <c r="I1110" s="26">
        <f t="shared" si="70"/>
        <v>-3.6065072166591827E-2</v>
      </c>
      <c r="J1110" s="26">
        <f t="shared" si="71"/>
        <v>-1.410623535626649</v>
      </c>
    </row>
    <row r="1111" spans="1:10" x14ac:dyDescent="0.25">
      <c r="A1111" s="10" t="s">
        <v>4</v>
      </c>
      <c r="B1111" s="10" t="s">
        <v>5</v>
      </c>
      <c r="C1111" s="11">
        <v>43004</v>
      </c>
      <c r="D1111" s="10">
        <v>422.29998799999998</v>
      </c>
      <c r="E1111">
        <f t="shared" si="69"/>
        <v>7.2748670244484614E-3</v>
      </c>
      <c r="F1111" s="1">
        <v>43004</v>
      </c>
      <c r="G1111">
        <v>9871.5</v>
      </c>
      <c r="H1111">
        <f t="shared" si="68"/>
        <v>-1.1141948422910275E-4</v>
      </c>
      <c r="I1111" s="26">
        <f t="shared" si="70"/>
        <v>-2.6963694091509893E-2</v>
      </c>
      <c r="J1111" s="26">
        <f t="shared" si="71"/>
        <v>-1.05463871851488</v>
      </c>
    </row>
    <row r="1112" spans="1:10" x14ac:dyDescent="0.25">
      <c r="A1112" s="10" t="s">
        <v>4</v>
      </c>
      <c r="B1112" s="10" t="s">
        <v>5</v>
      </c>
      <c r="C1112" s="11">
        <v>43005</v>
      </c>
      <c r="D1112" s="10">
        <v>419.60000600000001</v>
      </c>
      <c r="E1112">
        <f t="shared" si="69"/>
        <v>-6.393516639171648E-3</v>
      </c>
      <c r="F1112" s="1">
        <v>43005</v>
      </c>
      <c r="G1112">
        <v>9735.75</v>
      </c>
      <c r="H1112">
        <f t="shared" si="68"/>
        <v>-1.3751709466646389E-2</v>
      </c>
      <c r="I1112" s="26">
        <f t="shared" si="70"/>
        <v>-4.060398407392718E-2</v>
      </c>
      <c r="J1112" s="26">
        <f t="shared" si="71"/>
        <v>-1.588155301903116</v>
      </c>
    </row>
    <row r="1113" spans="1:10" x14ac:dyDescent="0.25">
      <c r="A1113" s="10" t="s">
        <v>4</v>
      </c>
      <c r="B1113" s="10" t="s">
        <v>5</v>
      </c>
      <c r="C1113" s="11">
        <v>43006</v>
      </c>
      <c r="D1113" s="10">
        <v>424.75</v>
      </c>
      <c r="E1113">
        <f t="shared" si="69"/>
        <v>1.2273579424114667E-2</v>
      </c>
      <c r="F1113" s="1">
        <v>43006</v>
      </c>
      <c r="G1113">
        <v>9768.9500000000007</v>
      </c>
      <c r="H1113">
        <f t="shared" si="68"/>
        <v>3.4101122152891961E-3</v>
      </c>
      <c r="I1113" s="26">
        <f t="shared" si="70"/>
        <v>-2.3442162391991594E-2</v>
      </c>
      <c r="J1113" s="26">
        <f t="shared" si="71"/>
        <v>-0.91690003678287946</v>
      </c>
    </row>
    <row r="1114" spans="1:10" x14ac:dyDescent="0.25">
      <c r="A1114" s="10" t="s">
        <v>4</v>
      </c>
      <c r="B1114" s="10" t="s">
        <v>5</v>
      </c>
      <c r="C1114" s="11">
        <v>43007</v>
      </c>
      <c r="D1114" s="10">
        <v>427.54998799999998</v>
      </c>
      <c r="E1114">
        <f t="shared" si="69"/>
        <v>6.5920847557385809E-3</v>
      </c>
      <c r="F1114" s="1">
        <v>43007</v>
      </c>
      <c r="G1114">
        <v>9788.6</v>
      </c>
      <c r="H1114">
        <f t="shared" si="68"/>
        <v>2.0114751329467495E-3</v>
      </c>
      <c r="I1114" s="26">
        <f t="shared" si="70"/>
        <v>-2.4840799474334041E-2</v>
      </c>
      <c r="J1114" s="26">
        <f t="shared" si="71"/>
        <v>-0.97160533106425473</v>
      </c>
    </row>
    <row r="1115" spans="1:10" x14ac:dyDescent="0.25">
      <c r="A1115" s="10" t="s">
        <v>4</v>
      </c>
      <c r="B1115" s="10" t="s">
        <v>5</v>
      </c>
      <c r="C1115" s="11">
        <v>43011</v>
      </c>
      <c r="D1115" s="10">
        <v>419.14999399999999</v>
      </c>
      <c r="E1115">
        <f t="shared" si="69"/>
        <v>-1.9646811450734991E-2</v>
      </c>
      <c r="F1115" s="1">
        <v>43011</v>
      </c>
      <c r="G1115">
        <v>9859.5</v>
      </c>
      <c r="H1115">
        <f t="shared" si="68"/>
        <v>7.2431195472284493E-3</v>
      </c>
      <c r="I1115" s="26">
        <f t="shared" si="70"/>
        <v>-1.9609155060052341E-2</v>
      </c>
      <c r="J1115" s="26">
        <f t="shared" si="71"/>
        <v>-0.7669785190970887</v>
      </c>
    </row>
    <row r="1116" spans="1:10" x14ac:dyDescent="0.25">
      <c r="A1116" s="10" t="s">
        <v>4</v>
      </c>
      <c r="B1116" s="10" t="s">
        <v>5</v>
      </c>
      <c r="C1116" s="11">
        <v>43012</v>
      </c>
      <c r="D1116" s="10">
        <v>403.75</v>
      </c>
      <c r="E1116">
        <f t="shared" si="69"/>
        <v>-3.6741009711191874E-2</v>
      </c>
      <c r="F1116" s="1">
        <v>43012</v>
      </c>
      <c r="G1116">
        <v>9914.9</v>
      </c>
      <c r="H1116">
        <f t="shared" si="68"/>
        <v>5.61894619402592E-3</v>
      </c>
      <c r="I1116" s="26">
        <f t="shared" si="70"/>
        <v>-2.1233328413254871E-2</v>
      </c>
      <c r="J1116" s="26">
        <f t="shared" si="71"/>
        <v>-0.83050527837770516</v>
      </c>
    </row>
    <row r="1117" spans="1:10" x14ac:dyDescent="0.25">
      <c r="A1117" s="10" t="s">
        <v>4</v>
      </c>
      <c r="B1117" s="10" t="s">
        <v>5</v>
      </c>
      <c r="C1117" s="11">
        <v>43013</v>
      </c>
      <c r="D1117" s="10">
        <v>419.54998799999998</v>
      </c>
      <c r="E1117">
        <f t="shared" si="69"/>
        <v>3.9133097213622348E-2</v>
      </c>
      <c r="F1117" s="1">
        <v>43013</v>
      </c>
      <c r="G1117">
        <v>9888.7000000000007</v>
      </c>
      <c r="H1117">
        <f t="shared" si="68"/>
        <v>-2.6424875692139249E-3</v>
      </c>
      <c r="I1117" s="26">
        <f t="shared" si="70"/>
        <v>-2.9494762176494715E-2</v>
      </c>
      <c r="J1117" s="26">
        <f t="shared" si="71"/>
        <v>-1.1536371121534881</v>
      </c>
    </row>
    <row r="1118" spans="1:10" x14ac:dyDescent="0.25">
      <c r="A1118" s="10" t="s">
        <v>4</v>
      </c>
      <c r="B1118" s="10" t="s">
        <v>5</v>
      </c>
      <c r="C1118" s="11">
        <v>43014</v>
      </c>
      <c r="D1118" s="10">
        <v>445.70001200000002</v>
      </c>
      <c r="E1118">
        <f t="shared" si="69"/>
        <v>6.2328744483243881E-2</v>
      </c>
      <c r="F1118" s="1">
        <v>43014</v>
      </c>
      <c r="G1118">
        <v>9979.7000000000007</v>
      </c>
      <c r="H1118">
        <f t="shared" si="68"/>
        <v>9.202422967629742E-3</v>
      </c>
      <c r="I1118" s="26">
        <f t="shared" si="70"/>
        <v>-1.7649851639651049E-2</v>
      </c>
      <c r="J1118" s="26">
        <f t="shared" si="71"/>
        <v>-0.69034372115504861</v>
      </c>
    </row>
    <row r="1119" spans="1:10" x14ac:dyDescent="0.25">
      <c r="A1119" s="10" t="s">
        <v>4</v>
      </c>
      <c r="B1119" s="10" t="s">
        <v>5</v>
      </c>
      <c r="C1119" s="11">
        <v>43017</v>
      </c>
      <c r="D1119" s="10">
        <v>478.29998799999998</v>
      </c>
      <c r="E1119">
        <f t="shared" si="69"/>
        <v>7.3143314162620987E-2</v>
      </c>
      <c r="F1119" s="1">
        <v>43017</v>
      </c>
      <c r="G1119">
        <v>9988.75</v>
      </c>
      <c r="H1119">
        <f t="shared" si="68"/>
        <v>9.0684088700054843E-4</v>
      </c>
      <c r="I1119" s="26">
        <f t="shared" si="70"/>
        <v>-2.5945433720280242E-2</v>
      </c>
      <c r="J1119" s="26">
        <f t="shared" si="71"/>
        <v>-1.0148112078858278</v>
      </c>
    </row>
    <row r="1120" spans="1:10" x14ac:dyDescent="0.25">
      <c r="A1120" s="10" t="s">
        <v>4</v>
      </c>
      <c r="B1120" s="10" t="s">
        <v>5</v>
      </c>
      <c r="C1120" s="11">
        <v>43018</v>
      </c>
      <c r="D1120" s="10">
        <v>468.79998799999998</v>
      </c>
      <c r="E1120">
        <f t="shared" si="69"/>
        <v>-1.9862011788300493E-2</v>
      </c>
      <c r="F1120" s="1">
        <v>43018</v>
      </c>
      <c r="G1120">
        <v>10016.950000000001</v>
      </c>
      <c r="H1120">
        <f t="shared" si="68"/>
        <v>2.8231760730823563E-3</v>
      </c>
      <c r="I1120" s="26">
        <f t="shared" si="70"/>
        <v>-2.4029098534198434E-2</v>
      </c>
      <c r="J1120" s="26">
        <f t="shared" si="71"/>
        <v>-0.93985703884521909</v>
      </c>
    </row>
    <row r="1121" spans="1:10" x14ac:dyDescent="0.25">
      <c r="A1121" s="10" t="s">
        <v>4</v>
      </c>
      <c r="B1121" s="10" t="s">
        <v>5</v>
      </c>
      <c r="C1121" s="11">
        <v>43019</v>
      </c>
      <c r="D1121" s="10">
        <v>464.75</v>
      </c>
      <c r="E1121">
        <f t="shared" si="69"/>
        <v>-8.6390531221600675E-3</v>
      </c>
      <c r="F1121" s="1">
        <v>43019</v>
      </c>
      <c r="G1121">
        <v>9984.7999999999993</v>
      </c>
      <c r="H1121">
        <f t="shared" ref="H1121:H1184" si="72">(G1121/G1120)-1</f>
        <v>-3.2095597961456779E-3</v>
      </c>
      <c r="I1121" s="26">
        <f t="shared" si="70"/>
        <v>-3.0061834403426468E-2</v>
      </c>
      <c r="J1121" s="26">
        <f t="shared" si="71"/>
        <v>-1.1758171711872016</v>
      </c>
    </row>
    <row r="1122" spans="1:10" x14ac:dyDescent="0.25">
      <c r="A1122" s="10" t="s">
        <v>4</v>
      </c>
      <c r="B1122" s="10" t="s">
        <v>5</v>
      </c>
      <c r="C1122" s="11">
        <v>43020</v>
      </c>
      <c r="D1122" s="10">
        <v>465.70001200000002</v>
      </c>
      <c r="E1122">
        <f t="shared" si="69"/>
        <v>2.0441355567508701E-3</v>
      </c>
      <c r="F1122" s="1">
        <v>43020</v>
      </c>
      <c r="G1122">
        <v>10096.4</v>
      </c>
      <c r="H1122">
        <f t="shared" si="72"/>
        <v>1.1176989023315542E-2</v>
      </c>
      <c r="I1122" s="26">
        <f t="shared" si="70"/>
        <v>-1.5675285583965248E-2</v>
      </c>
      <c r="J1122" s="26">
        <f t="shared" si="71"/>
        <v>-0.61311195137142827</v>
      </c>
    </row>
    <row r="1123" spans="1:10" x14ac:dyDescent="0.25">
      <c r="A1123" s="10" t="s">
        <v>4</v>
      </c>
      <c r="B1123" s="10" t="s">
        <v>5</v>
      </c>
      <c r="C1123" s="11">
        <v>43021</v>
      </c>
      <c r="D1123" s="10">
        <v>466.45001200000002</v>
      </c>
      <c r="E1123">
        <f t="shared" si="69"/>
        <v>1.6104788075461673E-3</v>
      </c>
      <c r="F1123" s="1">
        <v>43021</v>
      </c>
      <c r="G1123">
        <v>10167.450000000001</v>
      </c>
      <c r="H1123">
        <f t="shared" si="72"/>
        <v>7.0371617606277415E-3</v>
      </c>
      <c r="I1123" s="26">
        <f t="shared" si="70"/>
        <v>-1.9815112846653049E-2</v>
      </c>
      <c r="J1123" s="26">
        <f t="shared" si="71"/>
        <v>-0.77503420521307698</v>
      </c>
    </row>
    <row r="1124" spans="1:10" x14ac:dyDescent="0.25">
      <c r="A1124" s="10" t="s">
        <v>4</v>
      </c>
      <c r="B1124" s="10" t="s">
        <v>5</v>
      </c>
      <c r="C1124" s="11">
        <v>43024</v>
      </c>
      <c r="D1124" s="10">
        <v>465.89999399999999</v>
      </c>
      <c r="E1124">
        <f t="shared" si="69"/>
        <v>-1.1791574356311285E-3</v>
      </c>
      <c r="F1124" s="1">
        <v>43024</v>
      </c>
      <c r="G1124">
        <v>10230.85</v>
      </c>
      <c r="H1124">
        <f t="shared" si="72"/>
        <v>6.2355851270474716E-3</v>
      </c>
      <c r="I1124" s="26">
        <f t="shared" si="70"/>
        <v>-2.0616689480233319E-2</v>
      </c>
      <c r="J1124" s="26">
        <f t="shared" si="71"/>
        <v>-0.80638650251928146</v>
      </c>
    </row>
    <row r="1125" spans="1:10" x14ac:dyDescent="0.25">
      <c r="A1125" s="10" t="s">
        <v>4</v>
      </c>
      <c r="B1125" s="10" t="s">
        <v>5</v>
      </c>
      <c r="C1125" s="11">
        <v>43025</v>
      </c>
      <c r="D1125" s="10">
        <v>458.64999399999999</v>
      </c>
      <c r="E1125">
        <f t="shared" si="69"/>
        <v>-1.5561279444875842E-2</v>
      </c>
      <c r="F1125" s="1">
        <v>43025</v>
      </c>
      <c r="G1125">
        <v>10234.450000000001</v>
      </c>
      <c r="H1125">
        <f t="shared" si="72"/>
        <v>3.5187692127247594E-4</v>
      </c>
      <c r="I1125" s="26">
        <f t="shared" si="70"/>
        <v>-2.6500397686008315E-2</v>
      </c>
      <c r="J1125" s="26">
        <f t="shared" si="71"/>
        <v>-1.0365176730182029</v>
      </c>
    </row>
    <row r="1126" spans="1:10" x14ac:dyDescent="0.25">
      <c r="A1126" s="10" t="s">
        <v>4</v>
      </c>
      <c r="B1126" s="10" t="s">
        <v>5</v>
      </c>
      <c r="C1126" s="11">
        <v>43026</v>
      </c>
      <c r="D1126" s="10">
        <v>456.25</v>
      </c>
      <c r="E1126">
        <f t="shared" si="69"/>
        <v>-5.2327352695876739E-3</v>
      </c>
      <c r="F1126" s="1">
        <v>43026</v>
      </c>
      <c r="G1126">
        <v>10210.85</v>
      </c>
      <c r="H1126">
        <f t="shared" si="72"/>
        <v>-2.3059373000015038E-3</v>
      </c>
      <c r="I1126" s="26">
        <f t="shared" si="70"/>
        <v>-2.9158211907282294E-2</v>
      </c>
      <c r="J1126" s="26">
        <f t="shared" si="71"/>
        <v>-1.1404735247224251</v>
      </c>
    </row>
    <row r="1127" spans="1:10" x14ac:dyDescent="0.25">
      <c r="A1127" s="10" t="s">
        <v>4</v>
      </c>
      <c r="B1127" s="10" t="s">
        <v>5</v>
      </c>
      <c r="C1127" s="11">
        <v>43027</v>
      </c>
      <c r="D1127" s="10">
        <v>451.75</v>
      </c>
      <c r="E1127">
        <f t="shared" si="69"/>
        <v>-9.8630136986301853E-3</v>
      </c>
      <c r="F1127" s="1">
        <v>43027</v>
      </c>
      <c r="G1127">
        <v>10146.549999999999</v>
      </c>
      <c r="H1127">
        <f t="shared" si="72"/>
        <v>-6.2972230519497963E-3</v>
      </c>
      <c r="I1127" s="26">
        <f t="shared" si="70"/>
        <v>-3.3149497659230587E-2</v>
      </c>
      <c r="J1127" s="26">
        <f t="shared" si="71"/>
        <v>-1.2965858317518562</v>
      </c>
    </row>
    <row r="1128" spans="1:10" x14ac:dyDescent="0.25">
      <c r="A1128" s="10" t="s">
        <v>4</v>
      </c>
      <c r="B1128" s="10" t="s">
        <v>5</v>
      </c>
      <c r="C1128" s="11">
        <v>43031</v>
      </c>
      <c r="D1128" s="10">
        <v>458.29998799999998</v>
      </c>
      <c r="E1128">
        <f t="shared" si="69"/>
        <v>1.4499143331488717E-2</v>
      </c>
      <c r="F1128" s="1">
        <v>43031</v>
      </c>
      <c r="G1128">
        <v>10184.85</v>
      </c>
      <c r="H1128">
        <f t="shared" si="72"/>
        <v>3.7746820347803745E-3</v>
      </c>
      <c r="I1128" s="26">
        <f t="shared" si="70"/>
        <v>-2.3077592572500416E-2</v>
      </c>
      <c r="J1128" s="26">
        <f t="shared" si="71"/>
        <v>-0.90264051262671263</v>
      </c>
    </row>
    <row r="1129" spans="1:10" x14ac:dyDescent="0.25">
      <c r="A1129" s="10" t="s">
        <v>4</v>
      </c>
      <c r="B1129" s="10" t="s">
        <v>5</v>
      </c>
      <c r="C1129" s="11">
        <v>43032</v>
      </c>
      <c r="D1129" s="10">
        <v>474.75</v>
      </c>
      <c r="E1129">
        <f t="shared" si="69"/>
        <v>3.5893546652242092E-2</v>
      </c>
      <c r="F1129" s="1">
        <v>43032</v>
      </c>
      <c r="G1129">
        <v>10207.700000000001</v>
      </c>
      <c r="H1129">
        <f t="shared" si="72"/>
        <v>2.2435283779338455E-3</v>
      </c>
      <c r="I1129" s="26">
        <f t="shared" si="70"/>
        <v>-2.4608746229346945E-2</v>
      </c>
      <c r="J1129" s="26">
        <f t="shared" si="71"/>
        <v>-0.96252896578248615</v>
      </c>
    </row>
    <row r="1130" spans="1:10" x14ac:dyDescent="0.25">
      <c r="A1130" s="10" t="s">
        <v>4</v>
      </c>
      <c r="B1130" s="10" t="s">
        <v>5</v>
      </c>
      <c r="C1130" s="11">
        <v>43033</v>
      </c>
      <c r="D1130" s="10">
        <v>486.20001200000002</v>
      </c>
      <c r="E1130">
        <f t="shared" si="69"/>
        <v>2.4117982095839929E-2</v>
      </c>
      <c r="F1130" s="1">
        <v>43033</v>
      </c>
      <c r="G1130">
        <v>10295.35</v>
      </c>
      <c r="H1130">
        <f t="shared" si="72"/>
        <v>8.5866551720759077E-3</v>
      </c>
      <c r="I1130" s="26">
        <f t="shared" si="70"/>
        <v>-1.8265619435204883E-2</v>
      </c>
      <c r="J1130" s="26">
        <f t="shared" si="71"/>
        <v>-0.71442842396326323</v>
      </c>
    </row>
    <row r="1131" spans="1:10" x14ac:dyDescent="0.25">
      <c r="A1131" s="10" t="s">
        <v>4</v>
      </c>
      <c r="B1131" s="10" t="s">
        <v>5</v>
      </c>
      <c r="C1131" s="11">
        <v>43034</v>
      </c>
      <c r="D1131" s="10">
        <v>493.5</v>
      </c>
      <c r="E1131">
        <f t="shared" si="69"/>
        <v>1.5014372315564684E-2</v>
      </c>
      <c r="F1131" s="1">
        <v>43034</v>
      </c>
      <c r="G1131">
        <v>10343.799999999999</v>
      </c>
      <c r="H1131">
        <f t="shared" si="72"/>
        <v>4.7060080521788006E-3</v>
      </c>
      <c r="I1131" s="26">
        <f t="shared" si="70"/>
        <v>-2.214626655510199E-2</v>
      </c>
      <c r="J1131" s="26">
        <f t="shared" si="71"/>
        <v>-0.86621329037091965</v>
      </c>
    </row>
    <row r="1132" spans="1:10" x14ac:dyDescent="0.25">
      <c r="A1132" s="10" t="s">
        <v>4</v>
      </c>
      <c r="B1132" s="10" t="s">
        <v>5</v>
      </c>
      <c r="C1132" s="11">
        <v>43035</v>
      </c>
      <c r="D1132" s="10">
        <v>494.45001200000002</v>
      </c>
      <c r="E1132">
        <f t="shared" si="69"/>
        <v>1.9250496453901977E-3</v>
      </c>
      <c r="F1132" s="1">
        <v>43035</v>
      </c>
      <c r="G1132">
        <v>10323.049999999999</v>
      </c>
      <c r="H1132">
        <f t="shared" si="72"/>
        <v>-2.00603259923815E-3</v>
      </c>
      <c r="I1132" s="26">
        <f t="shared" si="70"/>
        <v>-2.8858307206518941E-2</v>
      </c>
      <c r="J1132" s="26">
        <f t="shared" si="71"/>
        <v>-1.1287432659449661</v>
      </c>
    </row>
    <row r="1133" spans="1:10" x14ac:dyDescent="0.25">
      <c r="A1133" s="10" t="s">
        <v>4</v>
      </c>
      <c r="B1133" s="10" t="s">
        <v>5</v>
      </c>
      <c r="C1133" s="11">
        <v>43038</v>
      </c>
      <c r="D1133" s="10">
        <v>494.70001200000002</v>
      </c>
      <c r="E1133">
        <f t="shared" si="69"/>
        <v>5.0561228422019155E-4</v>
      </c>
      <c r="F1133" s="1">
        <v>43038</v>
      </c>
      <c r="G1133">
        <v>10363.65</v>
      </c>
      <c r="H1133">
        <f t="shared" si="72"/>
        <v>3.9329461738537574E-3</v>
      </c>
      <c r="I1133" s="26">
        <f t="shared" si="70"/>
        <v>-2.2919328433427033E-2</v>
      </c>
      <c r="J1133" s="26">
        <f t="shared" si="71"/>
        <v>-0.89645028185741427</v>
      </c>
    </row>
    <row r="1134" spans="1:10" x14ac:dyDescent="0.25">
      <c r="A1134" s="10" t="s">
        <v>4</v>
      </c>
      <c r="B1134" s="10" t="s">
        <v>5</v>
      </c>
      <c r="C1134" s="11">
        <v>43039</v>
      </c>
      <c r="D1134" s="10">
        <v>491.70001200000002</v>
      </c>
      <c r="E1134">
        <f t="shared" si="69"/>
        <v>-6.0642812355541365E-3</v>
      </c>
      <c r="F1134" s="1">
        <v>43039</v>
      </c>
      <c r="G1134">
        <v>10335.299999999999</v>
      </c>
      <c r="H1134">
        <f t="shared" si="72"/>
        <v>-2.7355227164175266E-3</v>
      </c>
      <c r="I1134" s="26">
        <f t="shared" si="70"/>
        <v>-2.9587797323698317E-2</v>
      </c>
      <c r="J1134" s="26">
        <f t="shared" si="71"/>
        <v>-1.1572760226117751</v>
      </c>
    </row>
    <row r="1135" spans="1:10" x14ac:dyDescent="0.25">
      <c r="A1135" s="10" t="s">
        <v>4</v>
      </c>
      <c r="B1135" s="10" t="s">
        <v>5</v>
      </c>
      <c r="C1135" s="11">
        <v>43040</v>
      </c>
      <c r="D1135" s="10">
        <v>489.60000600000001</v>
      </c>
      <c r="E1135">
        <f t="shared" si="69"/>
        <v>-4.2709089866770356E-3</v>
      </c>
      <c r="F1135" s="1">
        <v>43040</v>
      </c>
      <c r="G1135">
        <v>10440.5</v>
      </c>
      <c r="H1135">
        <f t="shared" si="72"/>
        <v>1.0178707923330865E-2</v>
      </c>
      <c r="I1135" s="26">
        <f t="shared" si="70"/>
        <v>-1.6673566683949925E-2</v>
      </c>
      <c r="J1135" s="26">
        <f t="shared" si="71"/>
        <v>-0.65215800702064186</v>
      </c>
    </row>
    <row r="1136" spans="1:10" x14ac:dyDescent="0.25">
      <c r="A1136" s="10" t="s">
        <v>4</v>
      </c>
      <c r="B1136" s="10" t="s">
        <v>5</v>
      </c>
      <c r="C1136" s="11">
        <v>43041</v>
      </c>
      <c r="D1136" s="10">
        <v>489.29998799999998</v>
      </c>
      <c r="E1136">
        <f t="shared" si="69"/>
        <v>-6.1278185523561124E-4</v>
      </c>
      <c r="F1136" s="1">
        <v>43041</v>
      </c>
      <c r="G1136">
        <v>10423.799999999999</v>
      </c>
      <c r="H1136">
        <f t="shared" si="72"/>
        <v>-1.599540251903675E-3</v>
      </c>
      <c r="I1136" s="26">
        <f t="shared" si="70"/>
        <v>-2.8451814859184466E-2</v>
      </c>
      <c r="J1136" s="26">
        <f t="shared" si="71"/>
        <v>-1.1128440139053903</v>
      </c>
    </row>
    <row r="1137" spans="1:10" x14ac:dyDescent="0.25">
      <c r="A1137" s="10" t="s">
        <v>4</v>
      </c>
      <c r="B1137" s="10" t="s">
        <v>5</v>
      </c>
      <c r="C1137" s="11">
        <v>43042</v>
      </c>
      <c r="D1137" s="10">
        <v>477.25</v>
      </c>
      <c r="E1137">
        <f t="shared" si="69"/>
        <v>-2.4626994268391433E-2</v>
      </c>
      <c r="F1137" s="1">
        <v>43042</v>
      </c>
      <c r="G1137">
        <v>10452.5</v>
      </c>
      <c r="H1137">
        <f t="shared" si="72"/>
        <v>2.7533145302098827E-3</v>
      </c>
      <c r="I1137" s="26">
        <f t="shared" si="70"/>
        <v>-2.4098960077070908E-2</v>
      </c>
      <c r="J1137" s="26">
        <f t="shared" si="71"/>
        <v>-0.94258955345536288</v>
      </c>
    </row>
    <row r="1138" spans="1:10" x14ac:dyDescent="0.25">
      <c r="A1138" s="10" t="s">
        <v>4</v>
      </c>
      <c r="B1138" s="10" t="s">
        <v>5</v>
      </c>
      <c r="C1138" s="11">
        <v>43045</v>
      </c>
      <c r="D1138" s="10">
        <v>461.95001200000002</v>
      </c>
      <c r="E1138">
        <f t="shared" si="69"/>
        <v>-3.2058644316395934E-2</v>
      </c>
      <c r="F1138" s="1">
        <v>43045</v>
      </c>
      <c r="G1138">
        <v>10451.799999999999</v>
      </c>
      <c r="H1138">
        <f t="shared" si="72"/>
        <v>-6.6969624491819424E-5</v>
      </c>
      <c r="I1138" s="26">
        <f t="shared" si="70"/>
        <v>-2.691924423177261E-2</v>
      </c>
      <c r="J1138" s="26">
        <f t="shared" si="71"/>
        <v>-1.0529001383725451</v>
      </c>
    </row>
    <row r="1139" spans="1:10" x14ac:dyDescent="0.25">
      <c r="A1139" s="10" t="s">
        <v>4</v>
      </c>
      <c r="B1139" s="10" t="s">
        <v>5</v>
      </c>
      <c r="C1139" s="11">
        <v>43046</v>
      </c>
      <c r="D1139" s="10">
        <v>456</v>
      </c>
      <c r="E1139">
        <f t="shared" si="69"/>
        <v>-1.2880207480111538E-2</v>
      </c>
      <c r="F1139" s="1">
        <v>43046</v>
      </c>
      <c r="G1139">
        <v>10350.15</v>
      </c>
      <c r="H1139">
        <f t="shared" si="72"/>
        <v>-9.7255975047360055E-3</v>
      </c>
      <c r="I1139" s="26">
        <f t="shared" si="70"/>
        <v>-3.6577872112016796E-2</v>
      </c>
      <c r="J1139" s="26">
        <f t="shared" si="71"/>
        <v>-1.4306808273116107</v>
      </c>
    </row>
    <row r="1140" spans="1:10" x14ac:dyDescent="0.25">
      <c r="A1140" s="10" t="s">
        <v>4</v>
      </c>
      <c r="B1140" s="10" t="s">
        <v>5</v>
      </c>
      <c r="C1140" s="11">
        <v>43047</v>
      </c>
      <c r="D1140" s="10">
        <v>467.64999399999999</v>
      </c>
      <c r="E1140">
        <f t="shared" si="69"/>
        <v>2.5548232456140241E-2</v>
      </c>
      <c r="F1140" s="1">
        <v>43047</v>
      </c>
      <c r="G1140">
        <v>10303.15</v>
      </c>
      <c r="H1140">
        <f t="shared" si="72"/>
        <v>-4.5409969903817959E-3</v>
      </c>
      <c r="I1140" s="26">
        <f t="shared" si="70"/>
        <v>-3.1393271597662586E-2</v>
      </c>
      <c r="J1140" s="26">
        <f t="shared" si="71"/>
        <v>-1.2278940569264729</v>
      </c>
    </row>
    <row r="1141" spans="1:10" x14ac:dyDescent="0.25">
      <c r="A1141" s="10" t="s">
        <v>4</v>
      </c>
      <c r="B1141" s="10" t="s">
        <v>5</v>
      </c>
      <c r="C1141" s="11">
        <v>43048</v>
      </c>
      <c r="D1141" s="10">
        <v>468.89999399999999</v>
      </c>
      <c r="E1141">
        <f t="shared" si="69"/>
        <v>2.672939198198776E-3</v>
      </c>
      <c r="F1141" s="1">
        <v>43048</v>
      </c>
      <c r="G1141">
        <v>10308.950000000001</v>
      </c>
      <c r="H1141">
        <f t="shared" si="72"/>
        <v>5.6293463649481623E-4</v>
      </c>
      <c r="I1141" s="26">
        <f t="shared" si="70"/>
        <v>-2.6289339970785974E-2</v>
      </c>
      <c r="J1141" s="26">
        <f t="shared" si="71"/>
        <v>-1.028262511927911</v>
      </c>
    </row>
    <row r="1142" spans="1:10" x14ac:dyDescent="0.25">
      <c r="A1142" s="10" t="s">
        <v>4</v>
      </c>
      <c r="B1142" s="10" t="s">
        <v>5</v>
      </c>
      <c r="C1142" s="11">
        <v>43049</v>
      </c>
      <c r="D1142" s="10">
        <v>468.5</v>
      </c>
      <c r="E1142">
        <f t="shared" si="69"/>
        <v>-8.5304756903026302E-4</v>
      </c>
      <c r="F1142" s="1">
        <v>43049</v>
      </c>
      <c r="G1142">
        <v>10321.75</v>
      </c>
      <c r="H1142">
        <f t="shared" si="72"/>
        <v>1.2416395462195862E-3</v>
      </c>
      <c r="I1142" s="26">
        <f t="shared" si="70"/>
        <v>-2.5610635061061204E-2</v>
      </c>
      <c r="J1142" s="26">
        <f t="shared" si="71"/>
        <v>-1.0017161316799883</v>
      </c>
    </row>
    <row r="1143" spans="1:10" x14ac:dyDescent="0.25">
      <c r="A1143" s="10" t="s">
        <v>4</v>
      </c>
      <c r="B1143" s="10" t="s">
        <v>5</v>
      </c>
      <c r="C1143" s="11">
        <v>43052</v>
      </c>
      <c r="D1143" s="10">
        <v>480</v>
      </c>
      <c r="E1143">
        <f t="shared" si="69"/>
        <v>2.4546424759871899E-2</v>
      </c>
      <c r="F1143" s="1">
        <v>43052</v>
      </c>
      <c r="G1143">
        <v>10224.950000000001</v>
      </c>
      <c r="H1143">
        <f t="shared" si="72"/>
        <v>-9.3782546564292746E-3</v>
      </c>
      <c r="I1143" s="26">
        <f t="shared" si="70"/>
        <v>-3.6230529263710065E-2</v>
      </c>
      <c r="J1143" s="26">
        <f t="shared" si="71"/>
        <v>-1.417095106631785</v>
      </c>
    </row>
    <row r="1144" spans="1:10" x14ac:dyDescent="0.25">
      <c r="A1144" s="10" t="s">
        <v>4</v>
      </c>
      <c r="B1144" s="10" t="s">
        <v>5</v>
      </c>
      <c r="C1144" s="11">
        <v>43053</v>
      </c>
      <c r="D1144" s="10">
        <v>492.70001200000002</v>
      </c>
      <c r="E1144">
        <f t="shared" si="69"/>
        <v>2.6458358333333321E-2</v>
      </c>
      <c r="F1144" s="1">
        <v>43053</v>
      </c>
      <c r="G1144">
        <v>10186.6</v>
      </c>
      <c r="H1144">
        <f t="shared" si="72"/>
        <v>-3.750629587430776E-3</v>
      </c>
      <c r="I1144" s="26">
        <f t="shared" si="70"/>
        <v>-3.0602904194711567E-2</v>
      </c>
      <c r="J1144" s="26">
        <f t="shared" si="71"/>
        <v>-1.1969801894802961</v>
      </c>
    </row>
    <row r="1145" spans="1:10" x14ac:dyDescent="0.25">
      <c r="A1145" s="10" t="s">
        <v>4</v>
      </c>
      <c r="B1145" s="10" t="s">
        <v>5</v>
      </c>
      <c r="C1145" s="11">
        <v>43054</v>
      </c>
      <c r="D1145" s="10">
        <v>508.60000600000001</v>
      </c>
      <c r="E1145">
        <f t="shared" si="69"/>
        <v>3.2271145956456859E-2</v>
      </c>
      <c r="F1145" s="1">
        <v>43054</v>
      </c>
      <c r="G1145">
        <v>10118.049999999999</v>
      </c>
      <c r="H1145">
        <f t="shared" si="72"/>
        <v>-6.7294288575188155E-3</v>
      </c>
      <c r="I1145" s="26">
        <f t="shared" si="70"/>
        <v>-3.3581703464799606E-2</v>
      </c>
      <c r="J1145" s="26">
        <f t="shared" si="71"/>
        <v>-1.3134908216754559</v>
      </c>
    </row>
    <row r="1146" spans="1:10" x14ac:dyDescent="0.25">
      <c r="A1146" s="10" t="s">
        <v>4</v>
      </c>
      <c r="B1146" s="10" t="s">
        <v>5</v>
      </c>
      <c r="C1146" s="11">
        <v>43055</v>
      </c>
      <c r="D1146" s="10">
        <v>513</v>
      </c>
      <c r="E1146">
        <f t="shared" si="69"/>
        <v>8.6511874716730386E-3</v>
      </c>
      <c r="F1146" s="1">
        <v>43055</v>
      </c>
      <c r="G1146">
        <v>10214.75</v>
      </c>
      <c r="H1146">
        <f t="shared" si="72"/>
        <v>9.557177519383675E-3</v>
      </c>
      <c r="I1146" s="26">
        <f t="shared" si="70"/>
        <v>-1.7295097087897116E-2</v>
      </c>
      <c r="J1146" s="26">
        <f t="shared" si="71"/>
        <v>-0.67646810438757854</v>
      </c>
    </row>
    <row r="1147" spans="1:10" x14ac:dyDescent="0.25">
      <c r="A1147" s="10" t="s">
        <v>4</v>
      </c>
      <c r="B1147" s="10" t="s">
        <v>5</v>
      </c>
      <c r="C1147" s="11">
        <v>43056</v>
      </c>
      <c r="D1147" s="10">
        <v>492.29998799999998</v>
      </c>
      <c r="E1147">
        <f t="shared" si="69"/>
        <v>-4.0350900584795402E-2</v>
      </c>
      <c r="F1147" s="1">
        <v>43056</v>
      </c>
      <c r="G1147">
        <v>10283.6</v>
      </c>
      <c r="H1147">
        <f t="shared" si="72"/>
        <v>6.7402530654201431E-3</v>
      </c>
      <c r="I1147" s="26">
        <f t="shared" si="70"/>
        <v>-2.0112021541860647E-2</v>
      </c>
      <c r="J1147" s="26">
        <f t="shared" si="71"/>
        <v>-0.78664728036394294</v>
      </c>
    </row>
    <row r="1148" spans="1:10" x14ac:dyDescent="0.25">
      <c r="A1148" s="10" t="s">
        <v>4</v>
      </c>
      <c r="B1148" s="10" t="s">
        <v>5</v>
      </c>
      <c r="C1148" s="11">
        <v>43059</v>
      </c>
      <c r="D1148" s="10">
        <v>482.25</v>
      </c>
      <c r="E1148">
        <f t="shared" si="69"/>
        <v>-2.0414357596937438E-2</v>
      </c>
      <c r="F1148" s="1">
        <v>43059</v>
      </c>
      <c r="G1148">
        <v>10298.75</v>
      </c>
      <c r="H1148">
        <f t="shared" si="72"/>
        <v>1.4732194951183608E-3</v>
      </c>
      <c r="I1148" s="26">
        <f t="shared" si="70"/>
        <v>-2.537905511216243E-2</v>
      </c>
      <c r="J1148" s="26">
        <f t="shared" si="71"/>
        <v>-0.99265827856418509</v>
      </c>
    </row>
    <row r="1149" spans="1:10" x14ac:dyDescent="0.25">
      <c r="A1149" s="10" t="s">
        <v>4</v>
      </c>
      <c r="B1149" s="10" t="s">
        <v>5</v>
      </c>
      <c r="C1149" s="11">
        <v>43060</v>
      </c>
      <c r="D1149" s="10">
        <v>489.89999399999999</v>
      </c>
      <c r="E1149">
        <f t="shared" si="69"/>
        <v>1.5863129082426042E-2</v>
      </c>
      <c r="F1149" s="1">
        <v>43060</v>
      </c>
      <c r="G1149">
        <v>10326.9</v>
      </c>
      <c r="H1149">
        <f t="shared" si="72"/>
        <v>2.7333414249302024E-3</v>
      </c>
      <c r="I1149" s="26">
        <f t="shared" si="70"/>
        <v>-2.4118933182350588E-2</v>
      </c>
      <c r="J1149" s="26">
        <f t="shared" si="71"/>
        <v>-0.94337076726402858</v>
      </c>
    </row>
    <row r="1150" spans="1:10" x14ac:dyDescent="0.25">
      <c r="A1150" s="10" t="s">
        <v>4</v>
      </c>
      <c r="B1150" s="10" t="s">
        <v>5</v>
      </c>
      <c r="C1150" s="11">
        <v>43061</v>
      </c>
      <c r="D1150" s="10">
        <v>491.95001200000002</v>
      </c>
      <c r="E1150">
        <f t="shared" si="69"/>
        <v>4.1845642480249357E-3</v>
      </c>
      <c r="F1150" s="1">
        <v>43061</v>
      </c>
      <c r="G1150">
        <v>10342.299999999999</v>
      </c>
      <c r="H1150">
        <f t="shared" si="72"/>
        <v>1.4912510046576344E-3</v>
      </c>
      <c r="I1150" s="26">
        <f t="shared" si="70"/>
        <v>-2.5361023602623156E-2</v>
      </c>
      <c r="J1150" s="26">
        <f t="shared" si="71"/>
        <v>-0.99195300694788324</v>
      </c>
    </row>
    <row r="1151" spans="1:10" x14ac:dyDescent="0.25">
      <c r="A1151" s="10" t="s">
        <v>4</v>
      </c>
      <c r="B1151" s="10" t="s">
        <v>5</v>
      </c>
      <c r="C1151" s="11">
        <v>43062</v>
      </c>
      <c r="D1151" s="10">
        <v>487.20001200000002</v>
      </c>
      <c r="E1151">
        <f t="shared" si="69"/>
        <v>-9.6554525543949277E-3</v>
      </c>
      <c r="F1151" s="1">
        <v>43062</v>
      </c>
      <c r="G1151">
        <v>10348.75</v>
      </c>
      <c r="H1151">
        <f t="shared" si="72"/>
        <v>6.2365237906458759E-4</v>
      </c>
      <c r="I1151" s="26">
        <f t="shared" si="70"/>
        <v>-2.6228622228216203E-2</v>
      </c>
      <c r="J1151" s="26">
        <f t="shared" si="71"/>
        <v>-1.0258876414076634</v>
      </c>
    </row>
    <row r="1152" spans="1:10" x14ac:dyDescent="0.25">
      <c r="A1152" s="10" t="s">
        <v>4</v>
      </c>
      <c r="B1152" s="10" t="s">
        <v>5</v>
      </c>
      <c r="C1152" s="11">
        <v>43063</v>
      </c>
      <c r="D1152" s="10">
        <v>474.79998799999998</v>
      </c>
      <c r="E1152">
        <f t="shared" si="69"/>
        <v>-2.5451608568515471E-2</v>
      </c>
      <c r="F1152" s="1">
        <v>43063</v>
      </c>
      <c r="G1152">
        <v>10389.700000000001</v>
      </c>
      <c r="H1152">
        <f t="shared" si="72"/>
        <v>3.9569996376374039E-3</v>
      </c>
      <c r="I1152" s="26">
        <f t="shared" si="70"/>
        <v>-2.2895274969643387E-2</v>
      </c>
      <c r="J1152" s="26">
        <f t="shared" si="71"/>
        <v>-0.89550947181356289</v>
      </c>
    </row>
    <row r="1153" spans="1:10" x14ac:dyDescent="0.25">
      <c r="A1153" s="10" t="s">
        <v>4</v>
      </c>
      <c r="B1153" s="10" t="s">
        <v>5</v>
      </c>
      <c r="C1153" s="11">
        <v>43066</v>
      </c>
      <c r="D1153" s="10">
        <v>469.75</v>
      </c>
      <c r="E1153">
        <f t="shared" si="69"/>
        <v>-1.0636032282292263E-2</v>
      </c>
      <c r="F1153" s="1">
        <v>43066</v>
      </c>
      <c r="G1153">
        <v>10399.549999999999</v>
      </c>
      <c r="H1153">
        <f t="shared" si="72"/>
        <v>9.4805432303135539E-4</v>
      </c>
      <c r="I1153" s="26">
        <f t="shared" si="70"/>
        <v>-2.5904220284249435E-2</v>
      </c>
      <c r="J1153" s="26">
        <f t="shared" si="71"/>
        <v>-1.0131992149143301</v>
      </c>
    </row>
    <row r="1154" spans="1:10" x14ac:dyDescent="0.25">
      <c r="A1154" s="10" t="s">
        <v>4</v>
      </c>
      <c r="B1154" s="10" t="s">
        <v>5</v>
      </c>
      <c r="C1154" s="11">
        <v>43067</v>
      </c>
      <c r="D1154" s="10">
        <v>467</v>
      </c>
      <c r="E1154">
        <f t="shared" si="69"/>
        <v>-5.8541777541245565E-3</v>
      </c>
      <c r="F1154" s="1">
        <v>43067</v>
      </c>
      <c r="G1154">
        <v>10370.25</v>
      </c>
      <c r="H1154">
        <f t="shared" si="72"/>
        <v>-2.8174296003191657E-3</v>
      </c>
      <c r="I1154" s="26">
        <f t="shared" si="70"/>
        <v>-2.9669704207599956E-2</v>
      </c>
      <c r="J1154" s="26">
        <f t="shared" si="71"/>
        <v>-1.1604796701083833</v>
      </c>
    </row>
    <row r="1155" spans="1:10" x14ac:dyDescent="0.25">
      <c r="A1155" s="10" t="s">
        <v>4</v>
      </c>
      <c r="B1155" s="10" t="s">
        <v>5</v>
      </c>
      <c r="C1155" s="11">
        <v>43068</v>
      </c>
      <c r="D1155" s="10">
        <v>467.64999399999999</v>
      </c>
      <c r="E1155">
        <f t="shared" ref="E1155:E1218" si="73">(D1155/D1154)-1</f>
        <v>1.3918501070664391E-3</v>
      </c>
      <c r="F1155" s="1">
        <v>43068</v>
      </c>
      <c r="G1155">
        <v>10361.299999999999</v>
      </c>
      <c r="H1155">
        <f t="shared" si="72"/>
        <v>-8.6304573178086486E-4</v>
      </c>
      <c r="I1155" s="26">
        <f t="shared" si="70"/>
        <v>-2.7715320339061655E-2</v>
      </c>
      <c r="J1155" s="26">
        <f t="shared" si="71"/>
        <v>-1.0840372920126315</v>
      </c>
    </row>
    <row r="1156" spans="1:10" x14ac:dyDescent="0.25">
      <c r="A1156" s="10" t="s">
        <v>4</v>
      </c>
      <c r="B1156" s="10" t="s">
        <v>5</v>
      </c>
      <c r="C1156" s="11">
        <v>43069</v>
      </c>
      <c r="D1156" s="10">
        <v>466.79998799999998</v>
      </c>
      <c r="E1156">
        <f t="shared" si="73"/>
        <v>-1.8176114848833524E-3</v>
      </c>
      <c r="F1156" s="1">
        <v>43069</v>
      </c>
      <c r="G1156">
        <v>10226.549999999999</v>
      </c>
      <c r="H1156">
        <f t="shared" si="72"/>
        <v>-1.3005124839547189E-2</v>
      </c>
      <c r="I1156" s="26">
        <f t="shared" ref="I1156:I1219" si="74">H1156-$M$3</f>
        <v>-3.9857399446827979E-2</v>
      </c>
      <c r="J1156" s="26">
        <f t="shared" ref="J1156:J1219" si="75">I1156/$E$1238</f>
        <v>-1.5589539227554889</v>
      </c>
    </row>
    <row r="1157" spans="1:10" x14ac:dyDescent="0.25">
      <c r="A1157" s="10" t="s">
        <v>4</v>
      </c>
      <c r="B1157" s="10" t="s">
        <v>5</v>
      </c>
      <c r="C1157" s="11">
        <v>43070</v>
      </c>
      <c r="D1157" s="10">
        <v>459.70001200000002</v>
      </c>
      <c r="E1157">
        <f t="shared" si="73"/>
        <v>-1.5209888994255905E-2</v>
      </c>
      <c r="F1157" s="1">
        <v>43070</v>
      </c>
      <c r="G1157">
        <v>10121.799999999999</v>
      </c>
      <c r="H1157">
        <f t="shared" si="72"/>
        <v>-1.0242946057076874E-2</v>
      </c>
      <c r="I1157" s="26">
        <f t="shared" si="74"/>
        <v>-3.7095220664357664E-2</v>
      </c>
      <c r="J1157" s="26">
        <f t="shared" si="75"/>
        <v>-1.4509160299665058</v>
      </c>
    </row>
    <row r="1158" spans="1:10" x14ac:dyDescent="0.25">
      <c r="A1158" s="10" t="s">
        <v>4</v>
      </c>
      <c r="B1158" s="10" t="s">
        <v>5</v>
      </c>
      <c r="C1158" s="11">
        <v>43073</v>
      </c>
      <c r="D1158" s="10">
        <v>455.29998799999998</v>
      </c>
      <c r="E1158">
        <f t="shared" si="73"/>
        <v>-9.5715116057034644E-3</v>
      </c>
      <c r="F1158" s="1">
        <v>43073</v>
      </c>
      <c r="G1158">
        <v>10127.75</v>
      </c>
      <c r="H1158">
        <f t="shared" si="72"/>
        <v>5.8784010749080018E-4</v>
      </c>
      <c r="I1158" s="26">
        <f t="shared" si="74"/>
        <v>-2.626443449978999E-2</v>
      </c>
      <c r="J1158" s="26">
        <f t="shared" si="75"/>
        <v>-1.0272883770810286</v>
      </c>
    </row>
    <row r="1159" spans="1:10" x14ac:dyDescent="0.25">
      <c r="A1159" s="10" t="s">
        <v>4</v>
      </c>
      <c r="B1159" s="10" t="s">
        <v>5</v>
      </c>
      <c r="C1159" s="11">
        <v>43074</v>
      </c>
      <c r="D1159" s="10">
        <v>451.04998799999998</v>
      </c>
      <c r="E1159">
        <f t="shared" si="73"/>
        <v>-9.3345049681837766E-3</v>
      </c>
      <c r="F1159" s="1">
        <v>43074</v>
      </c>
      <c r="G1159">
        <v>10118.25</v>
      </c>
      <c r="H1159">
        <f t="shared" si="72"/>
        <v>-9.3801683493377475E-4</v>
      </c>
      <c r="I1159" s="26">
        <f t="shared" si="74"/>
        <v>-2.7790291442214565E-2</v>
      </c>
      <c r="J1159" s="26">
        <f t="shared" si="75"/>
        <v>-1.0869696583229185</v>
      </c>
    </row>
    <row r="1160" spans="1:10" x14ac:dyDescent="0.25">
      <c r="A1160" s="10" t="s">
        <v>4</v>
      </c>
      <c r="B1160" s="10" t="s">
        <v>5</v>
      </c>
      <c r="C1160" s="11">
        <v>43075</v>
      </c>
      <c r="D1160" s="10">
        <v>451.64999399999999</v>
      </c>
      <c r="E1160">
        <f t="shared" si="73"/>
        <v>1.3302428022679003E-3</v>
      </c>
      <c r="F1160" s="1">
        <v>43075</v>
      </c>
      <c r="G1160">
        <v>10044.1</v>
      </c>
      <c r="H1160">
        <f t="shared" si="72"/>
        <v>-7.3283423516912194E-3</v>
      </c>
      <c r="I1160" s="26">
        <f t="shared" si="74"/>
        <v>-3.418061695897201E-2</v>
      </c>
      <c r="J1160" s="26">
        <f t="shared" si="75"/>
        <v>-1.3369162973484698</v>
      </c>
    </row>
    <row r="1161" spans="1:10" x14ac:dyDescent="0.25">
      <c r="A1161" s="10" t="s">
        <v>4</v>
      </c>
      <c r="B1161" s="10" t="s">
        <v>5</v>
      </c>
      <c r="C1161" s="11">
        <v>43076</v>
      </c>
      <c r="D1161" s="10">
        <v>470.5</v>
      </c>
      <c r="E1161">
        <f t="shared" si="73"/>
        <v>4.1735871250780932E-2</v>
      </c>
      <c r="F1161" s="1">
        <v>43076</v>
      </c>
      <c r="G1161">
        <v>10166.700000000001</v>
      </c>
      <c r="H1161">
        <f t="shared" si="72"/>
        <v>1.2206170786830173E-2</v>
      </c>
      <c r="I1161" s="26">
        <f t="shared" si="74"/>
        <v>-1.4646103820450618E-2</v>
      </c>
      <c r="J1161" s="26">
        <f t="shared" si="75"/>
        <v>-0.57285726918625546</v>
      </c>
    </row>
    <row r="1162" spans="1:10" x14ac:dyDescent="0.25">
      <c r="A1162" s="10" t="s">
        <v>4</v>
      </c>
      <c r="B1162" s="10" t="s">
        <v>5</v>
      </c>
      <c r="C1162" s="11">
        <v>43077</v>
      </c>
      <c r="D1162" s="10">
        <v>475.04998799999998</v>
      </c>
      <c r="E1162">
        <f t="shared" si="73"/>
        <v>9.6705377258234915E-3</v>
      </c>
      <c r="F1162" s="1">
        <v>43077</v>
      </c>
      <c r="G1162">
        <v>10265.65</v>
      </c>
      <c r="H1162">
        <f t="shared" si="72"/>
        <v>9.7327549745738207E-3</v>
      </c>
      <c r="I1162" s="26">
        <f t="shared" si="74"/>
        <v>-1.711951963270697E-2</v>
      </c>
      <c r="J1162" s="26">
        <f t="shared" si="75"/>
        <v>-0.6696006929077789</v>
      </c>
    </row>
    <row r="1163" spans="1:10" x14ac:dyDescent="0.25">
      <c r="A1163" s="10" t="s">
        <v>4</v>
      </c>
      <c r="B1163" s="10" t="s">
        <v>5</v>
      </c>
      <c r="C1163" s="11">
        <v>43080</v>
      </c>
      <c r="D1163" s="10">
        <v>469.70001200000002</v>
      </c>
      <c r="E1163">
        <f t="shared" si="73"/>
        <v>-1.1261922187439266E-2</v>
      </c>
      <c r="F1163" s="1">
        <v>43080</v>
      </c>
      <c r="G1163">
        <v>10322.25</v>
      </c>
      <c r="H1163">
        <f t="shared" si="72"/>
        <v>5.5135329959623558E-3</v>
      </c>
      <c r="I1163" s="26">
        <f t="shared" si="74"/>
        <v>-2.1338741611318435E-2</v>
      </c>
      <c r="J1163" s="26">
        <f t="shared" si="75"/>
        <v>-0.83462833509771583</v>
      </c>
    </row>
    <row r="1164" spans="1:10" x14ac:dyDescent="0.25">
      <c r="A1164" s="10" t="s">
        <v>4</v>
      </c>
      <c r="B1164" s="10" t="s">
        <v>5</v>
      </c>
      <c r="C1164" s="11">
        <v>43081</v>
      </c>
      <c r="D1164" s="10">
        <v>477.85000600000001</v>
      </c>
      <c r="E1164">
        <f t="shared" si="73"/>
        <v>1.7351487740647542E-2</v>
      </c>
      <c r="F1164" s="1">
        <v>43081</v>
      </c>
      <c r="G1164">
        <v>10240.15</v>
      </c>
      <c r="H1164">
        <f t="shared" si="72"/>
        <v>-7.9536922667055032E-3</v>
      </c>
      <c r="I1164" s="26">
        <f t="shared" si="74"/>
        <v>-3.4805966873986294E-2</v>
      </c>
      <c r="J1164" s="26">
        <f t="shared" si="75"/>
        <v>-1.3613757883498054</v>
      </c>
    </row>
    <row r="1165" spans="1:10" x14ac:dyDescent="0.25">
      <c r="A1165" s="10" t="s">
        <v>4</v>
      </c>
      <c r="B1165" s="10" t="s">
        <v>5</v>
      </c>
      <c r="C1165" s="11">
        <v>43082</v>
      </c>
      <c r="D1165" s="10">
        <v>480.14999399999999</v>
      </c>
      <c r="E1165">
        <f t="shared" si="73"/>
        <v>4.8132007347929662E-3</v>
      </c>
      <c r="F1165" s="1">
        <v>43082</v>
      </c>
      <c r="G1165">
        <v>10192.950000000001</v>
      </c>
      <c r="H1165">
        <f t="shared" si="72"/>
        <v>-4.6093074808473133E-3</v>
      </c>
      <c r="I1165" s="26">
        <f t="shared" si="74"/>
        <v>-3.1461582088128104E-2</v>
      </c>
      <c r="J1165" s="26">
        <f t="shared" si="75"/>
        <v>-1.2305659047779274</v>
      </c>
    </row>
    <row r="1166" spans="1:10" x14ac:dyDescent="0.25">
      <c r="A1166" s="10" t="s">
        <v>4</v>
      </c>
      <c r="B1166" s="10" t="s">
        <v>5</v>
      </c>
      <c r="C1166" s="11">
        <v>43083</v>
      </c>
      <c r="D1166" s="10">
        <v>476.14999399999999</v>
      </c>
      <c r="E1166">
        <f t="shared" si="73"/>
        <v>-8.3307300843160625E-3</v>
      </c>
      <c r="F1166" s="1">
        <v>43083</v>
      </c>
      <c r="G1166">
        <v>10252.1</v>
      </c>
      <c r="H1166">
        <f t="shared" si="72"/>
        <v>5.8030305260008408E-3</v>
      </c>
      <c r="I1166" s="26">
        <f t="shared" si="74"/>
        <v>-2.104924408127995E-2</v>
      </c>
      <c r="J1166" s="26">
        <f t="shared" si="75"/>
        <v>-0.8233051349806686</v>
      </c>
    </row>
    <row r="1167" spans="1:10" x14ac:dyDescent="0.25">
      <c r="A1167" s="10" t="s">
        <v>4</v>
      </c>
      <c r="B1167" s="10" t="s">
        <v>5</v>
      </c>
      <c r="C1167" s="11">
        <v>43084</v>
      </c>
      <c r="D1167" s="10">
        <v>471.75</v>
      </c>
      <c r="E1167">
        <f t="shared" si="73"/>
        <v>-9.2407729821372131E-3</v>
      </c>
      <c r="F1167" s="1">
        <v>43084</v>
      </c>
      <c r="G1167">
        <v>10333.25</v>
      </c>
      <c r="H1167">
        <f t="shared" si="72"/>
        <v>7.9154514684796062E-3</v>
      </c>
      <c r="I1167" s="26">
        <f t="shared" si="74"/>
        <v>-1.8936823138801184E-2</v>
      </c>
      <c r="J1167" s="26">
        <f t="shared" si="75"/>
        <v>-0.74068140737943888</v>
      </c>
    </row>
    <row r="1168" spans="1:10" x14ac:dyDescent="0.25">
      <c r="A1168" s="10" t="s">
        <v>4</v>
      </c>
      <c r="B1168" s="10" t="s">
        <v>5</v>
      </c>
      <c r="C1168" s="11">
        <v>43087</v>
      </c>
      <c r="D1168" s="10">
        <v>473.60000600000001</v>
      </c>
      <c r="E1168">
        <f t="shared" si="73"/>
        <v>3.9215813460520277E-3</v>
      </c>
      <c r="F1168" s="1">
        <v>43087</v>
      </c>
      <c r="G1168">
        <v>10388.75</v>
      </c>
      <c r="H1168">
        <f t="shared" si="72"/>
        <v>5.3710110565408087E-3</v>
      </c>
      <c r="I1168" s="26">
        <f t="shared" si="74"/>
        <v>-2.1481263550739982E-2</v>
      </c>
      <c r="J1168" s="26">
        <f t="shared" si="75"/>
        <v>-0.84020283668646978</v>
      </c>
    </row>
    <row r="1169" spans="1:10" x14ac:dyDescent="0.25">
      <c r="A1169" s="10" t="s">
        <v>4</v>
      </c>
      <c r="B1169" s="10" t="s">
        <v>5</v>
      </c>
      <c r="C1169" s="11">
        <v>43088</v>
      </c>
      <c r="D1169" s="10">
        <v>471.95001200000002</v>
      </c>
      <c r="E1169">
        <f t="shared" si="73"/>
        <v>-3.4839399896460232E-3</v>
      </c>
      <c r="F1169" s="1">
        <v>43088</v>
      </c>
      <c r="G1169">
        <v>10463.200000000001</v>
      </c>
      <c r="H1169">
        <f t="shared" si="72"/>
        <v>7.1664059679943382E-3</v>
      </c>
      <c r="I1169" s="26">
        <f t="shared" si="74"/>
        <v>-1.9685868639286452E-2</v>
      </c>
      <c r="J1169" s="26">
        <f t="shared" si="75"/>
        <v>-0.76997903937526624</v>
      </c>
    </row>
    <row r="1170" spans="1:10" x14ac:dyDescent="0.25">
      <c r="A1170" s="10" t="s">
        <v>4</v>
      </c>
      <c r="B1170" s="10" t="s">
        <v>5</v>
      </c>
      <c r="C1170" s="11">
        <v>43089</v>
      </c>
      <c r="D1170" s="10">
        <v>472.20001200000002</v>
      </c>
      <c r="E1170">
        <f t="shared" si="73"/>
        <v>5.2971711758331708E-4</v>
      </c>
      <c r="F1170" s="1">
        <v>43089</v>
      </c>
      <c r="G1170">
        <v>10444.200000000001</v>
      </c>
      <c r="H1170">
        <f t="shared" si="72"/>
        <v>-1.8158880648367903E-3</v>
      </c>
      <c r="I1170" s="26">
        <f t="shared" si="74"/>
        <v>-2.8668162672117581E-2</v>
      </c>
      <c r="J1170" s="26">
        <f t="shared" si="75"/>
        <v>-1.1213060881082393</v>
      </c>
    </row>
    <row r="1171" spans="1:10" x14ac:dyDescent="0.25">
      <c r="A1171" s="10" t="s">
        <v>4</v>
      </c>
      <c r="B1171" s="10" t="s">
        <v>5</v>
      </c>
      <c r="C1171" s="11">
        <v>43090</v>
      </c>
      <c r="D1171" s="10">
        <v>481.20001200000002</v>
      </c>
      <c r="E1171">
        <f t="shared" si="73"/>
        <v>1.9059719973069322E-2</v>
      </c>
      <c r="F1171" s="1">
        <v>43090</v>
      </c>
      <c r="G1171">
        <v>10440.299999999999</v>
      </c>
      <c r="H1171">
        <f t="shared" si="72"/>
        <v>-3.7341299477233747E-4</v>
      </c>
      <c r="I1171" s="26">
        <f t="shared" si="74"/>
        <v>-2.7225687602053128E-2</v>
      </c>
      <c r="J1171" s="26">
        <f t="shared" si="75"/>
        <v>-1.0648861460105634</v>
      </c>
    </row>
    <row r="1172" spans="1:10" x14ac:dyDescent="0.25">
      <c r="A1172" s="10" t="s">
        <v>4</v>
      </c>
      <c r="B1172" s="10" t="s">
        <v>5</v>
      </c>
      <c r="C1172" s="11">
        <v>43091</v>
      </c>
      <c r="D1172" s="10">
        <v>480.20001200000002</v>
      </c>
      <c r="E1172">
        <f t="shared" si="73"/>
        <v>-2.0781379365385488E-3</v>
      </c>
      <c r="F1172" s="1">
        <v>43091</v>
      </c>
      <c r="G1172">
        <v>10493</v>
      </c>
      <c r="H1172">
        <f t="shared" si="72"/>
        <v>5.047747670086089E-3</v>
      </c>
      <c r="I1172" s="26">
        <f t="shared" si="74"/>
        <v>-2.1804526937194701E-2</v>
      </c>
      <c r="J1172" s="26">
        <f t="shared" si="75"/>
        <v>-0.85284673045252213</v>
      </c>
    </row>
    <row r="1173" spans="1:10" x14ac:dyDescent="0.25">
      <c r="A1173" s="10" t="s">
        <v>4</v>
      </c>
      <c r="B1173" s="10" t="s">
        <v>5</v>
      </c>
      <c r="C1173" s="11">
        <v>43095</v>
      </c>
      <c r="D1173" s="10">
        <v>480.39999399999999</v>
      </c>
      <c r="E1173">
        <f t="shared" si="73"/>
        <v>4.1645563307479705E-4</v>
      </c>
      <c r="F1173" s="1">
        <v>43095</v>
      </c>
      <c r="G1173">
        <v>10531.5</v>
      </c>
      <c r="H1173">
        <f t="shared" si="72"/>
        <v>3.6691127418277958E-3</v>
      </c>
      <c r="I1173" s="26">
        <f t="shared" si="74"/>
        <v>-2.3183161865452995E-2</v>
      </c>
      <c r="J1173" s="26">
        <f t="shared" si="75"/>
        <v>-0.90676967473099146</v>
      </c>
    </row>
    <row r="1174" spans="1:10" x14ac:dyDescent="0.25">
      <c r="A1174" s="10" t="s">
        <v>4</v>
      </c>
      <c r="B1174" s="10" t="s">
        <v>5</v>
      </c>
      <c r="C1174" s="11">
        <v>43096</v>
      </c>
      <c r="D1174" s="10">
        <v>479.60000600000001</v>
      </c>
      <c r="E1174">
        <f t="shared" si="73"/>
        <v>-1.6652539758358342E-3</v>
      </c>
      <c r="F1174" s="1">
        <v>43096</v>
      </c>
      <c r="G1174">
        <v>10490.75</v>
      </c>
      <c r="H1174">
        <f t="shared" si="72"/>
        <v>-3.8693443479086431E-3</v>
      </c>
      <c r="I1174" s="26">
        <f t="shared" si="74"/>
        <v>-3.0721618955189434E-2</v>
      </c>
      <c r="J1174" s="26">
        <f t="shared" si="75"/>
        <v>-1.201623514034946</v>
      </c>
    </row>
    <row r="1175" spans="1:10" x14ac:dyDescent="0.25">
      <c r="A1175" s="10" t="s">
        <v>4</v>
      </c>
      <c r="B1175" s="10" t="s">
        <v>5</v>
      </c>
      <c r="C1175" s="11">
        <v>43097</v>
      </c>
      <c r="D1175" s="10">
        <v>487.45001200000002</v>
      </c>
      <c r="E1175">
        <f t="shared" si="73"/>
        <v>1.6367818811078072E-2</v>
      </c>
      <c r="F1175" s="1">
        <v>43097</v>
      </c>
      <c r="G1175">
        <v>10477.9</v>
      </c>
      <c r="H1175">
        <f t="shared" si="72"/>
        <v>-1.2248885923313857E-3</v>
      </c>
      <c r="I1175" s="26">
        <f t="shared" si="74"/>
        <v>-2.8077163199612176E-2</v>
      </c>
      <c r="J1175" s="26">
        <f t="shared" si="75"/>
        <v>-1.0981901558398071</v>
      </c>
    </row>
    <row r="1176" spans="1:10" x14ac:dyDescent="0.25">
      <c r="A1176" s="10" t="s">
        <v>4</v>
      </c>
      <c r="B1176" s="10" t="s">
        <v>5</v>
      </c>
      <c r="C1176" s="11">
        <v>43098</v>
      </c>
      <c r="D1176" s="10">
        <v>489.70001200000002</v>
      </c>
      <c r="E1176">
        <f t="shared" si="73"/>
        <v>4.6158579230890506E-3</v>
      </c>
      <c r="F1176" s="1">
        <v>43098</v>
      </c>
      <c r="G1176">
        <v>10530.7</v>
      </c>
      <c r="H1176">
        <f t="shared" si="72"/>
        <v>5.03917769782114E-3</v>
      </c>
      <c r="I1176" s="26">
        <f t="shared" si="74"/>
        <v>-2.1813096909459651E-2</v>
      </c>
      <c r="J1176" s="26">
        <f t="shared" si="75"/>
        <v>-0.85318193024141387</v>
      </c>
    </row>
    <row r="1177" spans="1:10" x14ac:dyDescent="0.25">
      <c r="A1177" s="10" t="s">
        <v>4</v>
      </c>
      <c r="B1177" s="10" t="s">
        <v>5</v>
      </c>
      <c r="C1177" s="11">
        <v>43101</v>
      </c>
      <c r="D1177" s="10">
        <v>493.45001200000002</v>
      </c>
      <c r="E1177">
        <f t="shared" si="73"/>
        <v>7.657749454986762E-3</v>
      </c>
      <c r="F1177" s="1">
        <v>43101</v>
      </c>
      <c r="G1177">
        <v>10435.549999999999</v>
      </c>
      <c r="H1177">
        <f t="shared" si="72"/>
        <v>-9.0354867197813826E-3</v>
      </c>
      <c r="I1177" s="26">
        <f t="shared" si="74"/>
        <v>-3.5887761327062173E-2</v>
      </c>
      <c r="J1177" s="26">
        <f t="shared" si="75"/>
        <v>-1.4036883257868655</v>
      </c>
    </row>
    <row r="1178" spans="1:10" x14ac:dyDescent="0.25">
      <c r="A1178" s="10" t="s">
        <v>4</v>
      </c>
      <c r="B1178" s="10" t="s">
        <v>5</v>
      </c>
      <c r="C1178" s="11">
        <v>43102</v>
      </c>
      <c r="D1178" s="10">
        <v>506.70001200000002</v>
      </c>
      <c r="E1178">
        <f t="shared" si="73"/>
        <v>2.6851757377199137E-2</v>
      </c>
      <c r="F1178" s="1">
        <v>43102</v>
      </c>
      <c r="G1178">
        <v>10442.200000000001</v>
      </c>
      <c r="H1178">
        <f t="shared" si="72"/>
        <v>6.3724480262195016E-4</v>
      </c>
      <c r="I1178" s="26">
        <f t="shared" si="74"/>
        <v>-2.621502980465884E-2</v>
      </c>
      <c r="J1178" s="26">
        <f t="shared" si="75"/>
        <v>-1.025355997037519</v>
      </c>
    </row>
    <row r="1179" spans="1:10" x14ac:dyDescent="0.25">
      <c r="A1179" s="10" t="s">
        <v>4</v>
      </c>
      <c r="B1179" s="10" t="s">
        <v>5</v>
      </c>
      <c r="C1179" s="11">
        <v>43103</v>
      </c>
      <c r="D1179" s="10">
        <v>528</v>
      </c>
      <c r="E1179">
        <f t="shared" si="73"/>
        <v>4.203668343311584E-2</v>
      </c>
      <c r="F1179" s="1">
        <v>43103</v>
      </c>
      <c r="G1179">
        <v>10443.200000000001</v>
      </c>
      <c r="H1179">
        <f t="shared" si="72"/>
        <v>9.5765260194280444E-5</v>
      </c>
      <c r="I1179" s="26">
        <f t="shared" si="74"/>
        <v>-2.675650934708651E-2</v>
      </c>
      <c r="J1179" s="26">
        <f t="shared" si="75"/>
        <v>-1.046535042044848</v>
      </c>
    </row>
    <row r="1180" spans="1:10" x14ac:dyDescent="0.25">
      <c r="A1180" s="10" t="s">
        <v>4</v>
      </c>
      <c r="B1180" s="10" t="s">
        <v>5</v>
      </c>
      <c r="C1180" s="11">
        <v>43104</v>
      </c>
      <c r="D1180" s="10">
        <v>555.25</v>
      </c>
      <c r="E1180">
        <f t="shared" si="73"/>
        <v>5.1609848484848397E-2</v>
      </c>
      <c r="F1180" s="1">
        <v>43104</v>
      </c>
      <c r="G1180">
        <v>10504.8</v>
      </c>
      <c r="H1180">
        <f t="shared" si="72"/>
        <v>5.8985751493794147E-3</v>
      </c>
      <c r="I1180" s="26">
        <f t="shared" si="74"/>
        <v>-2.0953699457901376E-2</v>
      </c>
      <c r="J1180" s="26">
        <f t="shared" si="75"/>
        <v>-0.81956807065932646</v>
      </c>
    </row>
    <row r="1181" spans="1:10" x14ac:dyDescent="0.25">
      <c r="A1181" s="10" t="s">
        <v>4</v>
      </c>
      <c r="B1181" s="10" t="s">
        <v>5</v>
      </c>
      <c r="C1181" s="11">
        <v>43105</v>
      </c>
      <c r="D1181" s="10">
        <v>532.70001200000002</v>
      </c>
      <c r="E1181">
        <f t="shared" si="73"/>
        <v>-4.0612315173345293E-2</v>
      </c>
      <c r="F1181" s="1">
        <v>43105</v>
      </c>
      <c r="G1181">
        <v>10558.85</v>
      </c>
      <c r="H1181">
        <f t="shared" si="72"/>
        <v>5.1452669255960259E-3</v>
      </c>
      <c r="I1181" s="26">
        <f t="shared" si="74"/>
        <v>-2.1707007681684765E-2</v>
      </c>
      <c r="J1181" s="26">
        <f t="shared" si="75"/>
        <v>-0.84903243177695942</v>
      </c>
    </row>
    <row r="1182" spans="1:10" x14ac:dyDescent="0.25">
      <c r="A1182" s="10" t="s">
        <v>4</v>
      </c>
      <c r="B1182" s="10" t="s">
        <v>5</v>
      </c>
      <c r="C1182" s="11">
        <v>43108</v>
      </c>
      <c r="D1182" s="10">
        <v>525.5</v>
      </c>
      <c r="E1182">
        <f t="shared" si="73"/>
        <v>-1.351607253202014E-2</v>
      </c>
      <c r="F1182" s="1">
        <v>43108</v>
      </c>
      <c r="G1182">
        <v>10623.6</v>
      </c>
      <c r="H1182">
        <f t="shared" si="72"/>
        <v>6.132296604270282E-3</v>
      </c>
      <c r="I1182" s="26">
        <f t="shared" si="74"/>
        <v>-2.0719978003010509E-2</v>
      </c>
      <c r="J1182" s="26">
        <f t="shared" si="75"/>
        <v>-0.81042645620401521</v>
      </c>
    </row>
    <row r="1183" spans="1:10" x14ac:dyDescent="0.25">
      <c r="A1183" s="10" t="s">
        <v>4</v>
      </c>
      <c r="B1183" s="10" t="s">
        <v>5</v>
      </c>
      <c r="C1183" s="11">
        <v>43109</v>
      </c>
      <c r="D1183" s="10">
        <v>520.54998799999998</v>
      </c>
      <c r="E1183">
        <f t="shared" si="73"/>
        <v>-9.4196232159847737E-3</v>
      </c>
      <c r="F1183" s="1">
        <v>43109</v>
      </c>
      <c r="G1183">
        <v>10637</v>
      </c>
      <c r="H1183">
        <f t="shared" si="72"/>
        <v>1.2613426710341713E-3</v>
      </c>
      <c r="I1183" s="26">
        <f t="shared" si="74"/>
        <v>-2.5590931936246619E-2</v>
      </c>
      <c r="J1183" s="26">
        <f t="shared" si="75"/>
        <v>-1.0009454776948676</v>
      </c>
    </row>
    <row r="1184" spans="1:10" x14ac:dyDescent="0.25">
      <c r="A1184" s="10" t="s">
        <v>4</v>
      </c>
      <c r="B1184" s="10" t="s">
        <v>5</v>
      </c>
      <c r="C1184" s="11">
        <v>43110</v>
      </c>
      <c r="D1184" s="10">
        <v>515</v>
      </c>
      <c r="E1184">
        <f t="shared" si="73"/>
        <v>-1.0661777212450874E-2</v>
      </c>
      <c r="F1184" s="1">
        <v>43110</v>
      </c>
      <c r="G1184">
        <v>10632.2</v>
      </c>
      <c r="H1184">
        <f t="shared" si="72"/>
        <v>-4.5125505311638392E-4</v>
      </c>
      <c r="I1184" s="26">
        <f t="shared" si="74"/>
        <v>-2.7303529660397174E-2</v>
      </c>
      <c r="J1184" s="26">
        <f t="shared" si="75"/>
        <v>-1.0679308048165825</v>
      </c>
    </row>
    <row r="1185" spans="1:10" x14ac:dyDescent="0.25">
      <c r="A1185" s="10" t="s">
        <v>4</v>
      </c>
      <c r="B1185" s="10" t="s">
        <v>5</v>
      </c>
      <c r="C1185" s="11">
        <v>43111</v>
      </c>
      <c r="D1185" s="10">
        <v>503.25</v>
      </c>
      <c r="E1185">
        <f t="shared" si="73"/>
        <v>-2.2815533980582559E-2</v>
      </c>
      <c r="F1185" s="1">
        <v>43111</v>
      </c>
      <c r="G1185">
        <v>10651.2</v>
      </c>
      <c r="H1185">
        <f t="shared" ref="H1185:H1236" si="76">(G1185/G1184)-1</f>
        <v>1.7870243223414572E-3</v>
      </c>
      <c r="I1185" s="26">
        <f t="shared" si="74"/>
        <v>-2.5065250284939333E-2</v>
      </c>
      <c r="J1185" s="26">
        <f t="shared" si="75"/>
        <v>-0.9803843401445026</v>
      </c>
    </row>
    <row r="1186" spans="1:10" x14ac:dyDescent="0.25">
      <c r="A1186" s="10" t="s">
        <v>4</v>
      </c>
      <c r="B1186" s="10" t="s">
        <v>5</v>
      </c>
      <c r="C1186" s="11">
        <v>43112</v>
      </c>
      <c r="D1186" s="10">
        <v>507</v>
      </c>
      <c r="E1186">
        <f t="shared" si="73"/>
        <v>7.4515648286139768E-3</v>
      </c>
      <c r="F1186" s="1">
        <v>43112</v>
      </c>
      <c r="G1186">
        <v>10681.25</v>
      </c>
      <c r="H1186">
        <f t="shared" si="76"/>
        <v>2.8212783536125663E-3</v>
      </c>
      <c r="I1186" s="26">
        <f t="shared" si="74"/>
        <v>-2.4030996253668224E-2</v>
      </c>
      <c r="J1186" s="26">
        <f t="shared" si="75"/>
        <v>-0.93993126489239676</v>
      </c>
    </row>
    <row r="1187" spans="1:10" x14ac:dyDescent="0.25">
      <c r="A1187" s="10" t="s">
        <v>4</v>
      </c>
      <c r="B1187" s="10" t="s">
        <v>5</v>
      </c>
      <c r="C1187" s="11">
        <v>43115</v>
      </c>
      <c r="D1187" s="10">
        <v>507.5</v>
      </c>
      <c r="E1187">
        <f t="shared" si="73"/>
        <v>9.8619329388549559E-4</v>
      </c>
      <c r="F1187" s="1">
        <v>43115</v>
      </c>
      <c r="G1187">
        <v>10741.55</v>
      </c>
      <c r="H1187">
        <f t="shared" si="76"/>
        <v>5.6454066705675654E-3</v>
      </c>
      <c r="I1187" s="26">
        <f t="shared" si="74"/>
        <v>-2.1206867936713225E-2</v>
      </c>
      <c r="J1187" s="26">
        <f t="shared" si="75"/>
        <v>-0.82947032215188299</v>
      </c>
    </row>
    <row r="1188" spans="1:10" x14ac:dyDescent="0.25">
      <c r="A1188" s="10" t="s">
        <v>4</v>
      </c>
      <c r="B1188" s="10" t="s">
        <v>5</v>
      </c>
      <c r="C1188" s="11">
        <v>43116</v>
      </c>
      <c r="D1188" s="10">
        <v>510.85000600000001</v>
      </c>
      <c r="E1188">
        <f t="shared" si="73"/>
        <v>6.600997044335033E-3</v>
      </c>
      <c r="F1188" s="1">
        <v>43116</v>
      </c>
      <c r="G1188">
        <v>10700.45</v>
      </c>
      <c r="H1188">
        <f t="shared" si="76"/>
        <v>-3.8262634349789382E-3</v>
      </c>
      <c r="I1188" s="26">
        <f t="shared" si="74"/>
        <v>-3.0678538042259729E-2</v>
      </c>
      <c r="J1188" s="26">
        <f t="shared" si="75"/>
        <v>-1.1999384779026403</v>
      </c>
    </row>
    <row r="1189" spans="1:10" x14ac:dyDescent="0.25">
      <c r="A1189" s="10" t="s">
        <v>4</v>
      </c>
      <c r="B1189" s="10" t="s">
        <v>5</v>
      </c>
      <c r="C1189" s="11">
        <v>43117</v>
      </c>
      <c r="D1189" s="10">
        <v>544.25</v>
      </c>
      <c r="E1189">
        <f t="shared" si="73"/>
        <v>6.5381214853112768E-2</v>
      </c>
      <c r="F1189" s="1">
        <v>43117</v>
      </c>
      <c r="G1189">
        <v>10788.55</v>
      </c>
      <c r="H1189">
        <f t="shared" si="76"/>
        <v>8.2332985995914321E-3</v>
      </c>
      <c r="I1189" s="26">
        <f t="shared" si="74"/>
        <v>-1.8618976007689358E-2</v>
      </c>
      <c r="J1189" s="26">
        <f t="shared" si="75"/>
        <v>-0.7282493611656764</v>
      </c>
    </row>
    <row r="1190" spans="1:10" x14ac:dyDescent="0.25">
      <c r="A1190" s="10" t="s">
        <v>4</v>
      </c>
      <c r="B1190" s="10" t="s">
        <v>5</v>
      </c>
      <c r="C1190" s="11">
        <v>43118</v>
      </c>
      <c r="D1190" s="10">
        <v>528.15002400000003</v>
      </c>
      <c r="E1190">
        <f t="shared" si="73"/>
        <v>-2.958194947175008E-2</v>
      </c>
      <c r="F1190" s="1">
        <v>43118</v>
      </c>
      <c r="G1190">
        <v>10817</v>
      </c>
      <c r="H1190">
        <f t="shared" si="76"/>
        <v>2.6370550259302572E-3</v>
      </c>
      <c r="I1190" s="26">
        <f t="shared" si="74"/>
        <v>-2.4215219581350533E-2</v>
      </c>
      <c r="J1190" s="26">
        <f t="shared" si="75"/>
        <v>-0.94713684486849481</v>
      </c>
    </row>
    <row r="1191" spans="1:10" x14ac:dyDescent="0.25">
      <c r="A1191" s="10" t="s">
        <v>4</v>
      </c>
      <c r="B1191" s="10" t="s">
        <v>5</v>
      </c>
      <c r="C1191" s="11">
        <v>43119</v>
      </c>
      <c r="D1191" s="10">
        <v>530.09997599999997</v>
      </c>
      <c r="E1191">
        <f t="shared" si="73"/>
        <v>3.6920418657406806E-3</v>
      </c>
      <c r="F1191" s="1">
        <v>43119</v>
      </c>
      <c r="G1191">
        <v>10894.7</v>
      </c>
      <c r="H1191">
        <f t="shared" si="76"/>
        <v>7.1831376536932723E-3</v>
      </c>
      <c r="I1191" s="26">
        <f t="shared" si="74"/>
        <v>-1.9669136953587518E-2</v>
      </c>
      <c r="J1191" s="26">
        <f t="shared" si="75"/>
        <v>-0.76932460814250447</v>
      </c>
    </row>
    <row r="1192" spans="1:10" x14ac:dyDescent="0.25">
      <c r="A1192" s="10" t="s">
        <v>4</v>
      </c>
      <c r="B1192" s="10" t="s">
        <v>5</v>
      </c>
      <c r="C1192" s="11">
        <v>43122</v>
      </c>
      <c r="D1192" s="10">
        <v>526.04998799999998</v>
      </c>
      <c r="E1192">
        <f t="shared" si="73"/>
        <v>-7.6400456203755684E-3</v>
      </c>
      <c r="F1192" s="1">
        <v>43122</v>
      </c>
      <c r="G1192">
        <v>10966.2</v>
      </c>
      <c r="H1192">
        <f t="shared" si="76"/>
        <v>6.5628241254922504E-3</v>
      </c>
      <c r="I1192" s="26">
        <f t="shared" si="74"/>
        <v>-2.028945048178854E-2</v>
      </c>
      <c r="J1192" s="26">
        <f t="shared" si="75"/>
        <v>-0.79358710949855427</v>
      </c>
    </row>
    <row r="1193" spans="1:10" x14ac:dyDescent="0.25">
      <c r="A1193" s="10" t="s">
        <v>4</v>
      </c>
      <c r="B1193" s="10" t="s">
        <v>5</v>
      </c>
      <c r="C1193" s="11">
        <v>43123</v>
      </c>
      <c r="D1193" s="10">
        <v>528.79998799999998</v>
      </c>
      <c r="E1193">
        <f t="shared" si="73"/>
        <v>5.2276400774293741E-3</v>
      </c>
      <c r="F1193" s="1">
        <v>43123</v>
      </c>
      <c r="G1193">
        <v>11083.7</v>
      </c>
      <c r="H1193">
        <f t="shared" si="76"/>
        <v>1.071474166073938E-2</v>
      </c>
      <c r="I1193" s="26">
        <f t="shared" si="74"/>
        <v>-1.6137532946541411E-2</v>
      </c>
      <c r="J1193" s="26">
        <f t="shared" si="75"/>
        <v>-0.63119196535058519</v>
      </c>
    </row>
    <row r="1194" spans="1:10" x14ac:dyDescent="0.25">
      <c r="A1194" s="10" t="s">
        <v>4</v>
      </c>
      <c r="B1194" s="10" t="s">
        <v>5</v>
      </c>
      <c r="C1194" s="11">
        <v>43124</v>
      </c>
      <c r="D1194" s="10">
        <v>521.70001200000002</v>
      </c>
      <c r="E1194">
        <f t="shared" si="73"/>
        <v>-1.3426581242660607E-2</v>
      </c>
      <c r="F1194" s="1">
        <v>43124</v>
      </c>
      <c r="G1194">
        <v>11086</v>
      </c>
      <c r="H1194">
        <f t="shared" si="76"/>
        <v>2.0751193193602191E-4</v>
      </c>
      <c r="I1194" s="26">
        <f t="shared" si="74"/>
        <v>-2.6644762675344769E-2</v>
      </c>
      <c r="J1194" s="26">
        <f t="shared" si="75"/>
        <v>-1.042164262348118</v>
      </c>
    </row>
    <row r="1195" spans="1:10" x14ac:dyDescent="0.25">
      <c r="A1195" s="10" t="s">
        <v>4</v>
      </c>
      <c r="B1195" s="10" t="s">
        <v>5</v>
      </c>
      <c r="C1195" s="11">
        <v>43125</v>
      </c>
      <c r="D1195" s="10">
        <v>490.25</v>
      </c>
      <c r="E1195">
        <f t="shared" si="73"/>
        <v>-6.0283709558358267E-2</v>
      </c>
      <c r="F1195" s="1">
        <v>43125</v>
      </c>
      <c r="G1195">
        <v>11069.65</v>
      </c>
      <c r="H1195">
        <f t="shared" si="76"/>
        <v>-1.4748331228576772E-3</v>
      </c>
      <c r="I1195" s="26">
        <f t="shared" si="74"/>
        <v>-2.8327107730138468E-2</v>
      </c>
      <c r="J1195" s="26">
        <f t="shared" si="75"/>
        <v>-1.107966308116251</v>
      </c>
    </row>
    <row r="1196" spans="1:10" x14ac:dyDescent="0.25">
      <c r="A1196" s="10" t="s">
        <v>4</v>
      </c>
      <c r="B1196" s="10" t="s">
        <v>5</v>
      </c>
      <c r="C1196" s="11">
        <v>43129</v>
      </c>
      <c r="D1196" s="10">
        <v>468.95001200000002</v>
      </c>
      <c r="E1196">
        <f t="shared" si="73"/>
        <v>-4.3447196328403881E-2</v>
      </c>
      <c r="F1196" s="1">
        <v>43129</v>
      </c>
      <c r="G1196">
        <v>11130.4</v>
      </c>
      <c r="H1196">
        <f t="shared" si="76"/>
        <v>5.4879783913674984E-3</v>
      </c>
      <c r="I1196" s="26">
        <f t="shared" si="74"/>
        <v>-2.1364296215913292E-2</v>
      </c>
      <c r="J1196" s="26">
        <f t="shared" si="75"/>
        <v>-0.8356278596936636</v>
      </c>
    </row>
    <row r="1197" spans="1:10" x14ac:dyDescent="0.25">
      <c r="A1197" s="10" t="s">
        <v>4</v>
      </c>
      <c r="B1197" s="10" t="s">
        <v>5</v>
      </c>
      <c r="C1197" s="11">
        <v>43130</v>
      </c>
      <c r="D1197" s="10">
        <v>459.14999399999999</v>
      </c>
      <c r="E1197">
        <f t="shared" si="73"/>
        <v>-2.0897788142076101E-2</v>
      </c>
      <c r="F1197" s="1">
        <v>43130</v>
      </c>
      <c r="G1197">
        <v>11049.65</v>
      </c>
      <c r="H1197">
        <f t="shared" si="76"/>
        <v>-7.2549054840795879E-3</v>
      </c>
      <c r="I1197" s="26">
        <f t="shared" si="74"/>
        <v>-3.4107180091360378E-2</v>
      </c>
      <c r="J1197" s="26">
        <f t="shared" si="75"/>
        <v>-1.3340439400339701</v>
      </c>
    </row>
    <row r="1198" spans="1:10" x14ac:dyDescent="0.25">
      <c r="A1198" s="10" t="s">
        <v>4</v>
      </c>
      <c r="B1198" s="10" t="s">
        <v>5</v>
      </c>
      <c r="C1198" s="11">
        <v>43131</v>
      </c>
      <c r="D1198" s="10">
        <v>471.14999399999999</v>
      </c>
      <c r="E1198">
        <f t="shared" si="73"/>
        <v>2.6135250259853082E-2</v>
      </c>
      <c r="F1198" s="1">
        <v>43131</v>
      </c>
      <c r="G1198">
        <v>11027.7</v>
      </c>
      <c r="H1198">
        <f t="shared" si="76"/>
        <v>-1.9864882598090716E-3</v>
      </c>
      <c r="I1198" s="26">
        <f t="shared" si="74"/>
        <v>-2.8838762867089862E-2</v>
      </c>
      <c r="J1198" s="26">
        <f t="shared" si="75"/>
        <v>-1.1279788225782765</v>
      </c>
    </row>
    <row r="1199" spans="1:10" x14ac:dyDescent="0.25">
      <c r="A1199" s="10" t="s">
        <v>4</v>
      </c>
      <c r="B1199" s="10" t="s">
        <v>5</v>
      </c>
      <c r="C1199" s="11">
        <v>43132</v>
      </c>
      <c r="D1199" s="10">
        <v>476.14999399999999</v>
      </c>
      <c r="E1199">
        <f t="shared" si="73"/>
        <v>1.0612331664382912E-2</v>
      </c>
      <c r="F1199" s="1">
        <v>43132</v>
      </c>
      <c r="G1199">
        <v>11016.9</v>
      </c>
      <c r="H1199">
        <f t="shared" si="76"/>
        <v>-9.7935199542975582E-4</v>
      </c>
      <c r="I1199" s="26">
        <f t="shared" si="74"/>
        <v>-2.7831626602710546E-2</v>
      </c>
      <c r="J1199" s="26">
        <f t="shared" si="75"/>
        <v>-1.0885864123384159</v>
      </c>
    </row>
    <row r="1200" spans="1:10" x14ac:dyDescent="0.25">
      <c r="A1200" s="10" t="s">
        <v>4</v>
      </c>
      <c r="B1200" s="10" t="s">
        <v>5</v>
      </c>
      <c r="C1200" s="11">
        <v>43133</v>
      </c>
      <c r="D1200" s="10">
        <v>454.45001200000002</v>
      </c>
      <c r="E1200">
        <f t="shared" si="73"/>
        <v>-4.5573836550337088E-2</v>
      </c>
      <c r="F1200" s="1">
        <v>43133</v>
      </c>
      <c r="G1200">
        <v>10760.6</v>
      </c>
      <c r="H1200">
        <f t="shared" si="76"/>
        <v>-2.326425764053397E-2</v>
      </c>
      <c r="I1200" s="26">
        <f t="shared" si="74"/>
        <v>-5.011653224781476E-2</v>
      </c>
      <c r="J1200" s="26">
        <f t="shared" si="75"/>
        <v>-1.9602223332925111</v>
      </c>
    </row>
    <row r="1201" spans="1:10" x14ac:dyDescent="0.25">
      <c r="A1201" s="10" t="s">
        <v>4</v>
      </c>
      <c r="B1201" s="10" t="s">
        <v>5</v>
      </c>
      <c r="C1201" s="11">
        <v>43136</v>
      </c>
      <c r="D1201" s="10">
        <v>463.25</v>
      </c>
      <c r="E1201">
        <f t="shared" si="73"/>
        <v>1.9364039537092204E-2</v>
      </c>
      <c r="F1201" s="1">
        <v>43136</v>
      </c>
      <c r="G1201">
        <v>10666.55</v>
      </c>
      <c r="H1201">
        <f t="shared" si="76"/>
        <v>-8.7402189468990255E-3</v>
      </c>
      <c r="I1201" s="26">
        <f t="shared" si="74"/>
        <v>-3.5592493554179816E-2</v>
      </c>
      <c r="J1201" s="26">
        <f t="shared" si="75"/>
        <v>-1.3921394325026386</v>
      </c>
    </row>
    <row r="1202" spans="1:10" x14ac:dyDescent="0.25">
      <c r="A1202" s="10" t="s">
        <v>4</v>
      </c>
      <c r="B1202" s="10" t="s">
        <v>5</v>
      </c>
      <c r="C1202" s="11">
        <v>43137</v>
      </c>
      <c r="D1202" s="10">
        <v>471.85000600000001</v>
      </c>
      <c r="E1202">
        <f t="shared" si="73"/>
        <v>1.8564502968159813E-2</v>
      </c>
      <c r="F1202" s="1">
        <v>43137</v>
      </c>
      <c r="G1202">
        <v>10498.25</v>
      </c>
      <c r="H1202">
        <f t="shared" si="76"/>
        <v>-1.5778297575129607E-2</v>
      </c>
      <c r="I1202" s="26">
        <f t="shared" si="74"/>
        <v>-4.2630572182410398E-2</v>
      </c>
      <c r="J1202" s="26">
        <f t="shared" si="75"/>
        <v>-1.6674218251930837</v>
      </c>
    </row>
    <row r="1203" spans="1:10" x14ac:dyDescent="0.25">
      <c r="A1203" s="10" t="s">
        <v>4</v>
      </c>
      <c r="B1203" s="10" t="s">
        <v>5</v>
      </c>
      <c r="C1203" s="11">
        <v>43138</v>
      </c>
      <c r="D1203" s="10">
        <v>480.29998799999998</v>
      </c>
      <c r="E1203">
        <f t="shared" si="73"/>
        <v>1.7908195173361952E-2</v>
      </c>
      <c r="F1203" s="1">
        <v>43138</v>
      </c>
      <c r="G1203">
        <v>10476.700000000001</v>
      </c>
      <c r="H1203">
        <f t="shared" si="76"/>
        <v>-2.052723072893059E-3</v>
      </c>
      <c r="I1203" s="26">
        <f t="shared" si="74"/>
        <v>-2.890499768017385E-2</v>
      </c>
      <c r="J1203" s="26">
        <f t="shared" si="75"/>
        <v>-1.1305694838635922</v>
      </c>
    </row>
    <row r="1204" spans="1:10" x14ac:dyDescent="0.25">
      <c r="A1204" s="10" t="s">
        <v>4</v>
      </c>
      <c r="B1204" s="10" t="s">
        <v>5</v>
      </c>
      <c r="C1204" s="11">
        <v>43139</v>
      </c>
      <c r="D1204" s="10">
        <v>479</v>
      </c>
      <c r="E1204">
        <f t="shared" si="73"/>
        <v>-2.7066167655203088E-3</v>
      </c>
      <c r="F1204" s="1">
        <v>43139</v>
      </c>
      <c r="G1204">
        <v>10576.85</v>
      </c>
      <c r="H1204">
        <f t="shared" si="76"/>
        <v>9.5593077973026297E-3</v>
      </c>
      <c r="I1204" s="26">
        <f t="shared" si="74"/>
        <v>-1.7292966809978161E-2</v>
      </c>
      <c r="J1204" s="26">
        <f t="shared" si="75"/>
        <v>-0.67638478221492282</v>
      </c>
    </row>
    <row r="1205" spans="1:10" x14ac:dyDescent="0.25">
      <c r="A1205" s="10" t="s">
        <v>4</v>
      </c>
      <c r="B1205" s="10" t="s">
        <v>5</v>
      </c>
      <c r="C1205" s="11">
        <v>43140</v>
      </c>
      <c r="D1205" s="10">
        <v>476.10000600000001</v>
      </c>
      <c r="E1205">
        <f t="shared" si="73"/>
        <v>-6.0542672233819816E-3</v>
      </c>
      <c r="F1205" s="1">
        <v>43140</v>
      </c>
      <c r="G1205">
        <v>10454.950000000001</v>
      </c>
      <c r="H1205">
        <f t="shared" si="76"/>
        <v>-1.1525170537541873E-2</v>
      </c>
      <c r="I1205" s="26">
        <f t="shared" si="74"/>
        <v>-3.8377445144822664E-2</v>
      </c>
      <c r="J1205" s="26">
        <f t="shared" si="75"/>
        <v>-1.5010680446843931</v>
      </c>
    </row>
    <row r="1206" spans="1:10" x14ac:dyDescent="0.25">
      <c r="A1206" s="10" t="s">
        <v>4</v>
      </c>
      <c r="B1206" s="10" t="s">
        <v>5</v>
      </c>
      <c r="C1206" s="11">
        <v>43143</v>
      </c>
      <c r="D1206" s="10">
        <v>472.45001200000002</v>
      </c>
      <c r="E1206">
        <f t="shared" si="73"/>
        <v>-7.666443927749067E-3</v>
      </c>
      <c r="F1206" s="1">
        <v>43143</v>
      </c>
      <c r="G1206">
        <v>10539.75</v>
      </c>
      <c r="H1206">
        <f t="shared" si="76"/>
        <v>8.1109904877592065E-3</v>
      </c>
      <c r="I1206" s="26">
        <f t="shared" si="74"/>
        <v>-1.8741284119521584E-2</v>
      </c>
      <c r="J1206" s="26">
        <f t="shared" si="75"/>
        <v>-0.73303323350486482</v>
      </c>
    </row>
    <row r="1207" spans="1:10" x14ac:dyDescent="0.25">
      <c r="A1207" s="10" t="s">
        <v>4</v>
      </c>
      <c r="B1207" s="10" t="s">
        <v>5</v>
      </c>
      <c r="C1207" s="11">
        <v>43145</v>
      </c>
      <c r="D1207" s="10">
        <v>466.64999399999999</v>
      </c>
      <c r="E1207">
        <f t="shared" si="73"/>
        <v>-1.2276469155852232E-2</v>
      </c>
      <c r="F1207" s="1">
        <v>43145</v>
      </c>
      <c r="G1207">
        <v>10500.9</v>
      </c>
      <c r="H1207">
        <f t="shared" si="76"/>
        <v>-3.6860456841956157E-3</v>
      </c>
      <c r="I1207" s="26">
        <f t="shared" si="74"/>
        <v>-3.0538320291476406E-2</v>
      </c>
      <c r="J1207" s="26">
        <f t="shared" si="75"/>
        <v>-1.1944541007065006</v>
      </c>
    </row>
    <row r="1208" spans="1:10" x14ac:dyDescent="0.25">
      <c r="A1208" s="10" t="s">
        <v>4</v>
      </c>
      <c r="B1208" s="10" t="s">
        <v>5</v>
      </c>
      <c r="C1208" s="11">
        <v>43146</v>
      </c>
      <c r="D1208" s="10">
        <v>480.5</v>
      </c>
      <c r="E1208">
        <f t="shared" si="73"/>
        <v>2.9679644654618809E-2</v>
      </c>
      <c r="F1208" s="1">
        <v>43146</v>
      </c>
      <c r="G1208">
        <v>10545.5</v>
      </c>
      <c r="H1208">
        <f t="shared" si="76"/>
        <v>4.247254997190808E-3</v>
      </c>
      <c r="I1208" s="26">
        <f t="shared" si="74"/>
        <v>-2.2605019610089983E-2</v>
      </c>
      <c r="J1208" s="26">
        <f t="shared" si="75"/>
        <v>-0.88415663049283799</v>
      </c>
    </row>
    <row r="1209" spans="1:10" x14ac:dyDescent="0.25">
      <c r="A1209" s="10" t="s">
        <v>4</v>
      </c>
      <c r="B1209" s="10" t="s">
        <v>5</v>
      </c>
      <c r="C1209" s="11">
        <v>43147</v>
      </c>
      <c r="D1209" s="10">
        <v>480.95001200000002</v>
      </c>
      <c r="E1209">
        <f t="shared" si="73"/>
        <v>9.3654942767962268E-4</v>
      </c>
      <c r="F1209" s="1">
        <v>43147</v>
      </c>
      <c r="G1209">
        <v>10452.299999999999</v>
      </c>
      <c r="H1209">
        <f t="shared" si="76"/>
        <v>-8.8378929401167206E-3</v>
      </c>
      <c r="I1209" s="26">
        <f t="shared" si="74"/>
        <v>-3.5690167547397511E-2</v>
      </c>
      <c r="J1209" s="26">
        <f t="shared" si="75"/>
        <v>-1.3959597834786488</v>
      </c>
    </row>
    <row r="1210" spans="1:10" x14ac:dyDescent="0.25">
      <c r="A1210" s="10" t="s">
        <v>4</v>
      </c>
      <c r="B1210" s="10" t="s">
        <v>5</v>
      </c>
      <c r="C1210" s="11">
        <v>43150</v>
      </c>
      <c r="D1210" s="10">
        <v>559.29998799999998</v>
      </c>
      <c r="E1210">
        <f t="shared" si="73"/>
        <v>0.16290669309724426</v>
      </c>
      <c r="F1210" s="1">
        <v>43150</v>
      </c>
      <c r="G1210">
        <v>10378.4</v>
      </c>
      <c r="H1210">
        <f t="shared" si="76"/>
        <v>-7.0702142112262223E-3</v>
      </c>
      <c r="I1210" s="26">
        <f t="shared" si="74"/>
        <v>-3.3922488818507013E-2</v>
      </c>
      <c r="J1210" s="26">
        <f t="shared" si="75"/>
        <v>-1.3268200571838717</v>
      </c>
    </row>
    <row r="1211" spans="1:10" x14ac:dyDescent="0.25">
      <c r="A1211" s="10" t="s">
        <v>4</v>
      </c>
      <c r="B1211" s="10" t="s">
        <v>5</v>
      </c>
      <c r="C1211" s="11">
        <v>43151</v>
      </c>
      <c r="D1211" s="10">
        <v>528.70001200000002</v>
      </c>
      <c r="E1211">
        <f t="shared" si="73"/>
        <v>-5.4711204463676832E-2</v>
      </c>
      <c r="F1211" s="1">
        <v>43151</v>
      </c>
      <c r="G1211">
        <v>10360.4</v>
      </c>
      <c r="H1211">
        <f t="shared" si="76"/>
        <v>-1.7343713867262744E-3</v>
      </c>
      <c r="I1211" s="26">
        <f t="shared" si="74"/>
        <v>-2.8586645994007065E-2</v>
      </c>
      <c r="J1211" s="26">
        <f t="shared" si="75"/>
        <v>-1.1181177028429157</v>
      </c>
    </row>
    <row r="1212" spans="1:10" x14ac:dyDescent="0.25">
      <c r="A1212" s="10" t="s">
        <v>4</v>
      </c>
      <c r="B1212" s="10" t="s">
        <v>5</v>
      </c>
      <c r="C1212" s="11">
        <v>43152</v>
      </c>
      <c r="D1212" s="10">
        <v>519.15002400000003</v>
      </c>
      <c r="E1212">
        <f t="shared" si="73"/>
        <v>-1.8063150715419307E-2</v>
      </c>
      <c r="F1212" s="1">
        <v>43152</v>
      </c>
      <c r="G1212">
        <v>10397.450000000001</v>
      </c>
      <c r="H1212">
        <f t="shared" si="76"/>
        <v>3.5761167522490034E-3</v>
      </c>
      <c r="I1212" s="26">
        <f t="shared" si="74"/>
        <v>-2.3276157855031787E-2</v>
      </c>
      <c r="J1212" s="26">
        <f t="shared" si="75"/>
        <v>-0.9104070536058424</v>
      </c>
    </row>
    <row r="1213" spans="1:10" x14ac:dyDescent="0.25">
      <c r="A1213" s="10" t="s">
        <v>4</v>
      </c>
      <c r="B1213" s="10" t="s">
        <v>5</v>
      </c>
      <c r="C1213" s="11">
        <v>43153</v>
      </c>
      <c r="D1213" s="10">
        <v>510.04998799999998</v>
      </c>
      <c r="E1213">
        <f t="shared" si="73"/>
        <v>-1.7528721138997838E-2</v>
      </c>
      <c r="F1213" s="1">
        <v>43153</v>
      </c>
      <c r="G1213">
        <v>10382.700000000001</v>
      </c>
      <c r="H1213">
        <f t="shared" si="76"/>
        <v>-1.4186170647610963E-3</v>
      </c>
      <c r="I1213" s="26">
        <f t="shared" si="74"/>
        <v>-2.8270891672041887E-2</v>
      </c>
      <c r="J1213" s="26">
        <f t="shared" si="75"/>
        <v>-1.105767513274946</v>
      </c>
    </row>
    <row r="1214" spans="1:10" x14ac:dyDescent="0.25">
      <c r="A1214" s="10" t="s">
        <v>4</v>
      </c>
      <c r="B1214" s="10" t="s">
        <v>5</v>
      </c>
      <c r="C1214" s="11">
        <v>43154</v>
      </c>
      <c r="D1214" s="10">
        <v>492</v>
      </c>
      <c r="E1214">
        <f t="shared" si="73"/>
        <v>-3.538866468907742E-2</v>
      </c>
      <c r="F1214" s="1">
        <v>43154</v>
      </c>
      <c r="G1214">
        <v>10491.05</v>
      </c>
      <c r="H1214">
        <f t="shared" si="76"/>
        <v>1.0435628497404092E-2</v>
      </c>
      <c r="I1214" s="26">
        <f t="shared" si="74"/>
        <v>-1.6416646109876698E-2</v>
      </c>
      <c r="J1214" s="26">
        <f t="shared" si="75"/>
        <v>-0.64210899874747596</v>
      </c>
    </row>
    <row r="1215" spans="1:10" x14ac:dyDescent="0.25">
      <c r="A1215" s="10" t="s">
        <v>4</v>
      </c>
      <c r="B1215" s="10" t="s">
        <v>5</v>
      </c>
      <c r="C1215" s="11">
        <v>43157</v>
      </c>
      <c r="D1215" s="10">
        <v>481.35000600000001</v>
      </c>
      <c r="E1215">
        <f t="shared" si="73"/>
        <v>-2.1646329268292686E-2</v>
      </c>
      <c r="F1215" s="1">
        <v>43157</v>
      </c>
      <c r="G1215">
        <v>10582.6</v>
      </c>
      <c r="H1215">
        <f t="shared" si="76"/>
        <v>8.7264859094180469E-3</v>
      </c>
      <c r="I1215" s="26">
        <f t="shared" si="74"/>
        <v>-1.8125788697862744E-2</v>
      </c>
      <c r="J1215" s="26">
        <f t="shared" si="75"/>
        <v>-0.70895918413510706</v>
      </c>
    </row>
    <row r="1216" spans="1:10" x14ac:dyDescent="0.25">
      <c r="A1216" s="10" t="s">
        <v>4</v>
      </c>
      <c r="B1216" s="10" t="s">
        <v>5</v>
      </c>
      <c r="C1216" s="11">
        <v>43158</v>
      </c>
      <c r="D1216" s="10">
        <v>478.79998799999998</v>
      </c>
      <c r="E1216">
        <f t="shared" si="73"/>
        <v>-5.2976378273900115E-3</v>
      </c>
      <c r="F1216" s="1">
        <v>43158</v>
      </c>
      <c r="G1216">
        <v>10554.3</v>
      </c>
      <c r="H1216">
        <f t="shared" si="76"/>
        <v>-2.6742010470017785E-3</v>
      </c>
      <c r="I1216" s="26">
        <f t="shared" si="74"/>
        <v>-2.9526475654282569E-2</v>
      </c>
      <c r="J1216" s="26">
        <f t="shared" si="75"/>
        <v>-1.1548775305271841</v>
      </c>
    </row>
    <row r="1217" spans="1:10" x14ac:dyDescent="0.25">
      <c r="A1217" s="10" t="s">
        <v>4</v>
      </c>
      <c r="B1217" s="10" t="s">
        <v>5</v>
      </c>
      <c r="C1217" s="11">
        <v>43159</v>
      </c>
      <c r="D1217" s="10">
        <v>497.60000600000001</v>
      </c>
      <c r="E1217">
        <f t="shared" si="73"/>
        <v>3.9264867316579855E-2</v>
      </c>
      <c r="F1217" s="1">
        <v>43159</v>
      </c>
      <c r="G1217">
        <v>10492.85</v>
      </c>
      <c r="H1217">
        <f t="shared" si="76"/>
        <v>-5.8222714912404827E-3</v>
      </c>
      <c r="I1217" s="26">
        <f t="shared" si="74"/>
        <v>-3.2674546098521273E-2</v>
      </c>
      <c r="J1217" s="26">
        <f t="shared" si="75"/>
        <v>-1.2780089148189187</v>
      </c>
    </row>
    <row r="1218" spans="1:10" x14ac:dyDescent="0.25">
      <c r="A1218" s="10" t="s">
        <v>4</v>
      </c>
      <c r="B1218" s="10" t="s">
        <v>5</v>
      </c>
      <c r="C1218" s="11">
        <v>43160</v>
      </c>
      <c r="D1218" s="10">
        <v>524.79998799999998</v>
      </c>
      <c r="E1218">
        <f t="shared" si="73"/>
        <v>5.4662342588476465E-2</v>
      </c>
      <c r="F1218" s="1">
        <v>43160</v>
      </c>
      <c r="G1218">
        <v>10458.35</v>
      </c>
      <c r="H1218">
        <f t="shared" si="76"/>
        <v>-3.2879532252915178E-3</v>
      </c>
      <c r="I1218" s="26">
        <f t="shared" si="74"/>
        <v>-3.0140227832572308E-2</v>
      </c>
      <c r="J1218" s="26">
        <f t="shared" si="75"/>
        <v>-1.1788833959178993</v>
      </c>
    </row>
    <row r="1219" spans="1:10" x14ac:dyDescent="0.25">
      <c r="A1219" s="10" t="s">
        <v>4</v>
      </c>
      <c r="B1219" s="10" t="s">
        <v>5</v>
      </c>
      <c r="C1219" s="11">
        <v>43164</v>
      </c>
      <c r="D1219" s="10">
        <v>532</v>
      </c>
      <c r="E1219">
        <f t="shared" ref="E1219:E1236" si="77">(D1219/D1218)-1</f>
        <v>1.3719535374684622E-2</v>
      </c>
      <c r="F1219" s="1">
        <v>43164</v>
      </c>
      <c r="G1219">
        <v>10358.85</v>
      </c>
      <c r="H1219">
        <f t="shared" si="76"/>
        <v>-9.5139290614676408E-3</v>
      </c>
      <c r="I1219" s="26">
        <f t="shared" si="74"/>
        <v>-3.6366203668748431E-2</v>
      </c>
      <c r="J1219" s="26">
        <f t="shared" si="75"/>
        <v>-1.4224017786396828</v>
      </c>
    </row>
    <row r="1220" spans="1:10" x14ac:dyDescent="0.25">
      <c r="A1220" s="10" t="s">
        <v>4</v>
      </c>
      <c r="B1220" s="10" t="s">
        <v>5</v>
      </c>
      <c r="C1220" s="11">
        <v>43165</v>
      </c>
      <c r="D1220" s="10">
        <v>556.95001200000002</v>
      </c>
      <c r="E1220">
        <f t="shared" si="77"/>
        <v>4.6898518796992583E-2</v>
      </c>
      <c r="F1220" s="1">
        <v>43165</v>
      </c>
      <c r="G1220">
        <v>10249.25</v>
      </c>
      <c r="H1220">
        <f t="shared" si="76"/>
        <v>-1.0580325036080307E-2</v>
      </c>
      <c r="I1220" s="26">
        <f t="shared" ref="I1220:I1236" si="78">H1220-$M$3</f>
        <v>-3.7432599643361097E-2</v>
      </c>
      <c r="J1220" s="26">
        <f t="shared" ref="J1220:J1236" si="79">I1220/$E$1238</f>
        <v>-1.4641120309618618</v>
      </c>
    </row>
    <row r="1221" spans="1:10" x14ac:dyDescent="0.25">
      <c r="A1221" s="10" t="s">
        <v>4</v>
      </c>
      <c r="B1221" s="10" t="s">
        <v>5</v>
      </c>
      <c r="C1221" s="11">
        <v>43166</v>
      </c>
      <c r="D1221" s="10">
        <v>543.65002400000003</v>
      </c>
      <c r="E1221">
        <f t="shared" si="77"/>
        <v>-2.3880038986335395E-2</v>
      </c>
      <c r="F1221" s="1">
        <v>43166</v>
      </c>
      <c r="G1221">
        <v>10154.200000000001</v>
      </c>
      <c r="H1221">
        <f t="shared" si="76"/>
        <v>-9.2738493060466887E-3</v>
      </c>
      <c r="I1221" s="26">
        <f t="shared" si="78"/>
        <v>-3.6126123913327479E-2</v>
      </c>
      <c r="J1221" s="26">
        <f t="shared" si="79"/>
        <v>-1.4130114701478562</v>
      </c>
    </row>
    <row r="1222" spans="1:10" x14ac:dyDescent="0.25">
      <c r="A1222" s="10" t="s">
        <v>4</v>
      </c>
      <c r="B1222" s="10" t="s">
        <v>5</v>
      </c>
      <c r="C1222" s="11">
        <v>43167</v>
      </c>
      <c r="D1222" s="10">
        <v>541.70001200000002</v>
      </c>
      <c r="E1222">
        <f t="shared" si="77"/>
        <v>-3.5868884648481147E-3</v>
      </c>
      <c r="F1222" s="1">
        <v>43167</v>
      </c>
      <c r="G1222">
        <v>10242.65</v>
      </c>
      <c r="H1222">
        <f t="shared" si="76"/>
        <v>8.7106812944395262E-3</v>
      </c>
      <c r="I1222" s="26">
        <f t="shared" si="78"/>
        <v>-1.8141593312841264E-2</v>
      </c>
      <c r="J1222" s="26">
        <f t="shared" si="79"/>
        <v>-0.70957735458426729</v>
      </c>
    </row>
    <row r="1223" spans="1:10" x14ac:dyDescent="0.25">
      <c r="A1223" s="10" t="s">
        <v>4</v>
      </c>
      <c r="B1223" s="10" t="s">
        <v>5</v>
      </c>
      <c r="C1223" s="11">
        <v>43168</v>
      </c>
      <c r="D1223" s="10">
        <v>511.20001200000002</v>
      </c>
      <c r="E1223">
        <f t="shared" si="77"/>
        <v>-5.6304226184879624E-2</v>
      </c>
      <c r="F1223" s="1">
        <v>43168</v>
      </c>
      <c r="G1223">
        <v>10226.85</v>
      </c>
      <c r="H1223">
        <f t="shared" si="76"/>
        <v>-1.542569549872308E-3</v>
      </c>
      <c r="I1223" s="26">
        <f t="shared" si="78"/>
        <v>-2.8394844157153099E-2</v>
      </c>
      <c r="J1223" s="26">
        <f t="shared" si="79"/>
        <v>-1.1106157024589194</v>
      </c>
    </row>
    <row r="1224" spans="1:10" x14ac:dyDescent="0.25">
      <c r="A1224" s="10" t="s">
        <v>4</v>
      </c>
      <c r="B1224" s="10" t="s">
        <v>5</v>
      </c>
      <c r="C1224" s="11">
        <v>43171</v>
      </c>
      <c r="D1224" s="10">
        <v>495.5</v>
      </c>
      <c r="E1224">
        <f t="shared" si="77"/>
        <v>-3.0712072831485027E-2</v>
      </c>
      <c r="F1224" s="1">
        <v>43171</v>
      </c>
      <c r="G1224">
        <v>10421.4</v>
      </c>
      <c r="H1224">
        <f t="shared" si="76"/>
        <v>1.9023452969389343E-2</v>
      </c>
      <c r="I1224" s="26">
        <f t="shared" si="78"/>
        <v>-7.8288216378914477E-3</v>
      </c>
      <c r="J1224" s="26">
        <f t="shared" si="79"/>
        <v>-0.30621095134984361</v>
      </c>
    </row>
    <row r="1225" spans="1:10" x14ac:dyDescent="0.25">
      <c r="A1225" s="10" t="s">
        <v>4</v>
      </c>
      <c r="B1225" s="10" t="s">
        <v>5</v>
      </c>
      <c r="C1225" s="11">
        <v>43172</v>
      </c>
      <c r="D1225" s="10">
        <v>482.60000600000001</v>
      </c>
      <c r="E1225">
        <f t="shared" si="77"/>
        <v>-2.603429667003021E-2</v>
      </c>
      <c r="F1225" s="1">
        <v>43172</v>
      </c>
      <c r="G1225">
        <v>10426.85</v>
      </c>
      <c r="H1225">
        <f t="shared" si="76"/>
        <v>5.229623659011029E-4</v>
      </c>
      <c r="I1225" s="26">
        <f t="shared" si="78"/>
        <v>-2.6329312241379688E-2</v>
      </c>
      <c r="J1225" s="26">
        <f t="shared" si="79"/>
        <v>-1.0298259588388576</v>
      </c>
    </row>
    <row r="1226" spans="1:10" x14ac:dyDescent="0.25">
      <c r="A1226" s="10" t="s">
        <v>4</v>
      </c>
      <c r="B1226" s="10" t="s">
        <v>5</v>
      </c>
      <c r="C1226" s="11">
        <v>43173</v>
      </c>
      <c r="D1226" s="10">
        <v>502.5</v>
      </c>
      <c r="E1226">
        <f t="shared" si="77"/>
        <v>4.1234964261479989E-2</v>
      </c>
      <c r="F1226" s="1">
        <v>43173</v>
      </c>
      <c r="G1226">
        <v>10410.9</v>
      </c>
      <c r="H1226">
        <f t="shared" si="76"/>
        <v>-1.5297045608214654E-3</v>
      </c>
      <c r="I1226" s="26">
        <f t="shared" si="78"/>
        <v>-2.8381979168102256E-2</v>
      </c>
      <c r="J1226" s="26">
        <f t="shared" si="79"/>
        <v>-1.110112510443751</v>
      </c>
    </row>
    <row r="1227" spans="1:10" x14ac:dyDescent="0.25">
      <c r="A1227" s="10" t="s">
        <v>4</v>
      </c>
      <c r="B1227" s="10" t="s">
        <v>5</v>
      </c>
      <c r="C1227" s="11">
        <v>43174</v>
      </c>
      <c r="D1227" s="10">
        <v>487.54998799999998</v>
      </c>
      <c r="E1227">
        <f t="shared" si="77"/>
        <v>-2.9751267661691561E-2</v>
      </c>
      <c r="F1227" s="1">
        <v>43174</v>
      </c>
      <c r="G1227">
        <v>10360.15</v>
      </c>
      <c r="H1227">
        <f t="shared" si="76"/>
        <v>-4.8746986331633657E-3</v>
      </c>
      <c r="I1227" s="26">
        <f t="shared" si="78"/>
        <v>-3.1726973240444156E-2</v>
      </c>
      <c r="J1227" s="26">
        <f t="shared" si="79"/>
        <v>-1.2409462252130239</v>
      </c>
    </row>
    <row r="1228" spans="1:10" x14ac:dyDescent="0.25">
      <c r="A1228" s="10" t="s">
        <v>4</v>
      </c>
      <c r="B1228" s="10" t="s">
        <v>5</v>
      </c>
      <c r="C1228" s="11">
        <v>43175</v>
      </c>
      <c r="D1228" s="10">
        <v>468.64999399999999</v>
      </c>
      <c r="E1228">
        <f t="shared" si="77"/>
        <v>-3.8765243493350199E-2</v>
      </c>
      <c r="F1228" s="1">
        <v>43175</v>
      </c>
      <c r="G1228">
        <v>10195.15</v>
      </c>
      <c r="H1228">
        <f t="shared" si="76"/>
        <v>-1.592641033189679E-2</v>
      </c>
      <c r="I1228" s="26">
        <f t="shared" si="78"/>
        <v>-4.277868493917758E-2</v>
      </c>
      <c r="J1228" s="26">
        <f t="shared" si="79"/>
        <v>-1.6732150020279237</v>
      </c>
    </row>
    <row r="1229" spans="1:10" x14ac:dyDescent="0.25">
      <c r="A1229" s="10" t="s">
        <v>4</v>
      </c>
      <c r="B1229" s="10" t="s">
        <v>5</v>
      </c>
      <c r="C1229" s="11">
        <v>43178</v>
      </c>
      <c r="D1229" s="10">
        <v>476.89999399999999</v>
      </c>
      <c r="E1229">
        <f t="shared" si="77"/>
        <v>1.7603755693209377E-2</v>
      </c>
      <c r="F1229" s="1">
        <v>43178</v>
      </c>
      <c r="G1229">
        <v>10094.25</v>
      </c>
      <c r="H1229">
        <f t="shared" si="76"/>
        <v>-9.8968627239421902E-3</v>
      </c>
      <c r="I1229" s="26">
        <f t="shared" si="78"/>
        <v>-3.6749137331222981E-2</v>
      </c>
      <c r="J1229" s="26">
        <f t="shared" si="79"/>
        <v>-1.4373795730656895</v>
      </c>
    </row>
    <row r="1230" spans="1:10" x14ac:dyDescent="0.25">
      <c r="A1230" s="10" t="s">
        <v>4</v>
      </c>
      <c r="B1230" s="10" t="s">
        <v>5</v>
      </c>
      <c r="C1230" s="11">
        <v>43179</v>
      </c>
      <c r="D1230" s="10">
        <v>489.14999399999999</v>
      </c>
      <c r="E1230">
        <f t="shared" si="77"/>
        <v>2.5686727100273421E-2</v>
      </c>
      <c r="F1230" s="1">
        <v>43179</v>
      </c>
      <c r="G1230">
        <v>10124.35</v>
      </c>
      <c r="H1230">
        <f t="shared" si="76"/>
        <v>2.9818956336529201E-3</v>
      </c>
      <c r="I1230" s="26">
        <f t="shared" si="78"/>
        <v>-2.387037897362787E-2</v>
      </c>
      <c r="J1230" s="26">
        <f t="shared" si="79"/>
        <v>-0.93364899504397714</v>
      </c>
    </row>
    <row r="1231" spans="1:10" x14ac:dyDescent="0.25">
      <c r="A1231" s="10" t="s">
        <v>4</v>
      </c>
      <c r="B1231" s="10" t="s">
        <v>5</v>
      </c>
      <c r="C1231" s="11">
        <v>43180</v>
      </c>
      <c r="D1231" s="10">
        <v>510.25</v>
      </c>
      <c r="E1231">
        <f t="shared" si="77"/>
        <v>4.3136065130974899E-2</v>
      </c>
      <c r="F1231" s="1">
        <v>43180</v>
      </c>
      <c r="G1231">
        <v>10155.25</v>
      </c>
      <c r="H1231">
        <f t="shared" si="76"/>
        <v>3.0520477857838291E-3</v>
      </c>
      <c r="I1231" s="26">
        <f t="shared" si="78"/>
        <v>-2.3800226821496961E-2</v>
      </c>
      <c r="J1231" s="26">
        <f t="shared" si="79"/>
        <v>-0.93090511375036389</v>
      </c>
    </row>
    <row r="1232" spans="1:10" x14ac:dyDescent="0.25">
      <c r="A1232" s="10" t="s">
        <v>4</v>
      </c>
      <c r="B1232" s="10" t="s">
        <v>5</v>
      </c>
      <c r="C1232" s="11">
        <v>43181</v>
      </c>
      <c r="D1232" s="10">
        <v>450</v>
      </c>
      <c r="E1232">
        <f t="shared" si="77"/>
        <v>-0.11807937285644288</v>
      </c>
      <c r="F1232" s="1">
        <v>43181</v>
      </c>
      <c r="G1232">
        <v>10114.75</v>
      </c>
      <c r="H1232">
        <f t="shared" si="76"/>
        <v>-3.988084980675044E-3</v>
      </c>
      <c r="I1232" s="26">
        <f t="shared" si="78"/>
        <v>-3.0840359587955835E-2</v>
      </c>
      <c r="J1232" s="26">
        <f t="shared" si="79"/>
        <v>-1.2062678505398554</v>
      </c>
    </row>
    <row r="1233" spans="1:10" x14ac:dyDescent="0.25">
      <c r="A1233" s="10" t="s">
        <v>4</v>
      </c>
      <c r="B1233" s="10" t="s">
        <v>5</v>
      </c>
      <c r="C1233" s="11">
        <v>43182</v>
      </c>
      <c r="D1233" s="10">
        <v>490</v>
      </c>
      <c r="E1233">
        <f t="shared" si="77"/>
        <v>8.8888888888888795E-2</v>
      </c>
      <c r="F1233" s="1">
        <v>43182</v>
      </c>
      <c r="G1233">
        <v>9998.0499999999993</v>
      </c>
      <c r="H1233">
        <f t="shared" si="76"/>
        <v>-1.1537605971477349E-2</v>
      </c>
      <c r="I1233" s="26">
        <f t="shared" si="78"/>
        <v>-3.838988057875814E-2</v>
      </c>
      <c r="J1233" s="26">
        <f t="shared" si="79"/>
        <v>-1.5015544353868457</v>
      </c>
    </row>
    <row r="1234" spans="1:10" x14ac:dyDescent="0.25">
      <c r="A1234" s="10" t="s">
        <v>4</v>
      </c>
      <c r="B1234" s="10" t="s">
        <v>5</v>
      </c>
      <c r="C1234" s="11">
        <v>43185</v>
      </c>
      <c r="D1234" s="10">
        <v>501</v>
      </c>
      <c r="E1234">
        <f t="shared" si="77"/>
        <v>2.2448979591836782E-2</v>
      </c>
      <c r="F1234" s="1">
        <v>43185</v>
      </c>
      <c r="G1234">
        <v>10130.65</v>
      </c>
      <c r="H1234">
        <f t="shared" si="76"/>
        <v>1.3262586204309867E-2</v>
      </c>
      <c r="I1234" s="26">
        <f t="shared" si="78"/>
        <v>-1.3589688402970923E-2</v>
      </c>
      <c r="J1234" s="26">
        <f t="shared" si="79"/>
        <v>-0.5315373892644254</v>
      </c>
    </row>
    <row r="1235" spans="1:10" x14ac:dyDescent="0.25">
      <c r="A1235" s="10" t="s">
        <v>4</v>
      </c>
      <c r="B1235" s="10" t="s">
        <v>5</v>
      </c>
      <c r="C1235" s="11">
        <v>43186</v>
      </c>
      <c r="D1235" s="10">
        <v>495</v>
      </c>
      <c r="E1235">
        <f t="shared" si="77"/>
        <v>-1.19760479041916E-2</v>
      </c>
      <c r="F1235" s="1">
        <v>43186</v>
      </c>
      <c r="G1235">
        <v>10184.15</v>
      </c>
      <c r="H1235">
        <f t="shared" si="76"/>
        <v>5.2810036868315979E-3</v>
      </c>
      <c r="I1235" s="26">
        <f t="shared" si="78"/>
        <v>-2.1571270920449193E-2</v>
      </c>
      <c r="J1235" s="26">
        <f t="shared" si="79"/>
        <v>-0.84372332081319434</v>
      </c>
    </row>
    <row r="1236" spans="1:10" x14ac:dyDescent="0.25">
      <c r="A1236" s="10" t="s">
        <v>4</v>
      </c>
      <c r="B1236" s="10" t="s">
        <v>5</v>
      </c>
      <c r="C1236" s="11">
        <v>43187</v>
      </c>
      <c r="D1236" s="10">
        <v>505</v>
      </c>
      <c r="E1236">
        <f t="shared" si="77"/>
        <v>2.020202020202011E-2</v>
      </c>
      <c r="F1236" s="1">
        <v>43187</v>
      </c>
      <c r="G1236">
        <v>10113.700000000001</v>
      </c>
      <c r="H1236">
        <f t="shared" si="76"/>
        <v>-6.9176121718551586E-3</v>
      </c>
      <c r="I1236" s="26">
        <f t="shared" si="78"/>
        <v>-3.3769886779135949E-2</v>
      </c>
      <c r="J1236" s="26">
        <f t="shared" si="79"/>
        <v>-1.3208512897479687</v>
      </c>
    </row>
    <row r="1237" spans="1:10" x14ac:dyDescent="0.25">
      <c r="D1237" s="24"/>
      <c r="E1237" s="24">
        <f>AVERAGE(E3:E1236)</f>
        <v>8.6725960590600972E-4</v>
      </c>
      <c r="G1237" s="24" t="s">
        <v>7</v>
      </c>
      <c r="H1237" s="24">
        <f>AVERAGE(H3:H1236)</f>
        <v>5.0670985515853225E-4</v>
      </c>
      <c r="I1237" s="24">
        <f t="shared" ref="I1237:J1237" si="80">AVERAGE(I3:I1236)</f>
        <v>-2.6345564752122269E-2</v>
      </c>
      <c r="J1237" s="24">
        <f t="shared" si="80"/>
        <v>-1.030461647963798</v>
      </c>
    </row>
    <row r="1238" spans="1:10" x14ac:dyDescent="0.25">
      <c r="D1238" s="24"/>
      <c r="E1238" s="24">
        <f>_xlfn.STDEV.P(E3:E1236)</f>
        <v>2.5566759135753708E-2</v>
      </c>
      <c r="G1238" s="24" t="s">
        <v>8</v>
      </c>
      <c r="H1238" s="24">
        <f>_xlfn.STDEV.P(H3:H1236)</f>
        <v>9.2155047009169627E-3</v>
      </c>
      <c r="I1238" s="24">
        <f t="shared" ref="I1238:J1238" si="81">_xlfn.STDEV.P(I3:I1236)</f>
        <v>9.2155047009169246E-3</v>
      </c>
      <c r="J1238" s="24">
        <f t="shared" si="81"/>
        <v>0.36044868463713797</v>
      </c>
    </row>
    <row r="1239" spans="1:10" x14ac:dyDescent="0.25">
      <c r="D1239" s="24"/>
      <c r="E1239" s="24">
        <f>_xlfn.VAR.P(E3:E1236)</f>
        <v>6.5365917270564569E-4</v>
      </c>
      <c r="G1239" s="24" t="s">
        <v>10</v>
      </c>
      <c r="H1239" s="24">
        <f>_xlfn.VAR.P(H3:H1236)</f>
        <v>8.4925526892622635E-5</v>
      </c>
      <c r="I1239" s="24">
        <f t="shared" ref="I1239:J1239" si="82">_xlfn.VAR.P(I3:I1236)</f>
        <v>8.4925526892621944E-5</v>
      </c>
      <c r="J1239" s="24">
        <f t="shared" si="82"/>
        <v>0.12992325425664294</v>
      </c>
    </row>
    <row r="1240" spans="1:10" x14ac:dyDescent="0.25">
      <c r="D1240" s="24"/>
      <c r="E1240" s="24">
        <f>B1259</f>
        <v>1.0829442945691146</v>
      </c>
      <c r="I1240" s="26"/>
      <c r="J1240" s="26"/>
    </row>
    <row r="1241" spans="1:10" x14ac:dyDescent="0.25">
      <c r="D1241" s="24" t="s">
        <v>42</v>
      </c>
      <c r="E1241" s="24">
        <v>7.0000000000000007E-2</v>
      </c>
      <c r="I1241" s="26"/>
      <c r="J1241" s="26"/>
    </row>
    <row r="1242" spans="1:10" x14ac:dyDescent="0.25">
      <c r="A1242" t="s">
        <v>15</v>
      </c>
      <c r="D1242" s="24" t="s">
        <v>43</v>
      </c>
      <c r="E1242" s="24">
        <f>(((H1237)+1)^1235)-1</f>
        <v>0.86941991810567809</v>
      </c>
      <c r="I1242" s="26"/>
      <c r="J1242" s="26"/>
    </row>
    <row r="1243" spans="1:10" ht="15.75" thickBot="1" x14ac:dyDescent="0.3">
      <c r="D1243" s="24" t="s">
        <v>44</v>
      </c>
      <c r="E1243" s="24">
        <f>E1241+E1240*(E1242-E1241)</f>
        <v>0.93572723927745294</v>
      </c>
      <c r="I1243" s="26"/>
      <c r="J1243" s="26"/>
    </row>
    <row r="1244" spans="1:10" x14ac:dyDescent="0.25">
      <c r="A1244" s="15" t="s">
        <v>16</v>
      </c>
      <c r="B1244" s="15"/>
      <c r="D1244" s="24" t="s">
        <v>45</v>
      </c>
      <c r="E1244" s="24">
        <f>((((E1237)+1)^1236)-1)</f>
        <v>1.9196633526118676</v>
      </c>
      <c r="I1244" s="26"/>
      <c r="J1244" s="26"/>
    </row>
    <row r="1245" spans="1:10" x14ac:dyDescent="0.25">
      <c r="A1245" s="12" t="s">
        <v>17</v>
      </c>
      <c r="B1245" s="12">
        <v>0.31965167218353979</v>
      </c>
      <c r="I1245" s="26"/>
      <c r="J1245" s="26"/>
    </row>
    <row r="1246" spans="1:10" x14ac:dyDescent="0.25">
      <c r="A1246" s="12" t="s">
        <v>18</v>
      </c>
      <c r="B1246" s="12">
        <v>0.1021771915297332</v>
      </c>
      <c r="I1246" s="26"/>
      <c r="J1246" s="26"/>
    </row>
    <row r="1247" spans="1:10" x14ac:dyDescent="0.25">
      <c r="A1247" s="12" t="s">
        <v>19</v>
      </c>
      <c r="B1247" s="12">
        <v>0.10144843925013071</v>
      </c>
      <c r="I1247" s="26"/>
      <c r="J1247" s="26"/>
    </row>
    <row r="1248" spans="1:10" x14ac:dyDescent="0.25">
      <c r="A1248" s="12" t="s">
        <v>20</v>
      </c>
      <c r="B1248" s="12">
        <v>2.9607095522724645E-2</v>
      </c>
      <c r="I1248" s="26"/>
      <c r="J1248" s="26"/>
    </row>
    <row r="1249" spans="1:10" ht="15.75" thickBot="1" x14ac:dyDescent="0.3">
      <c r="A1249" s="13" t="s">
        <v>21</v>
      </c>
      <c r="B1249" s="13">
        <v>1234</v>
      </c>
      <c r="I1249" s="26"/>
      <c r="J1249" s="26"/>
    </row>
    <row r="1251" spans="1:10" ht="15.75" thickBot="1" x14ac:dyDescent="0.3">
      <c r="A1251" t="s">
        <v>22</v>
      </c>
    </row>
    <row r="1252" spans="1:10" x14ac:dyDescent="0.25">
      <c r="A1252" s="14"/>
      <c r="B1252" s="14" t="s">
        <v>27</v>
      </c>
      <c r="C1252" s="14" t="s">
        <v>28</v>
      </c>
      <c r="D1252" s="14" t="s">
        <v>29</v>
      </c>
      <c r="E1252" s="14" t="s">
        <v>30</v>
      </c>
      <c r="F1252" s="14" t="s">
        <v>31</v>
      </c>
    </row>
    <row r="1253" spans="1:10" x14ac:dyDescent="0.25">
      <c r="A1253" s="12" t="s">
        <v>23</v>
      </c>
      <c r="B1253" s="12">
        <v>1</v>
      </c>
      <c r="C1253" s="12">
        <v>0.12290389452833494</v>
      </c>
      <c r="D1253" s="12">
        <v>0.12290389452833494</v>
      </c>
      <c r="E1253" s="12">
        <v>140.20840056303845</v>
      </c>
      <c r="F1253" s="12">
        <v>1.0333819009834901E-30</v>
      </c>
    </row>
    <row r="1254" spans="1:10" x14ac:dyDescent="0.25">
      <c r="A1254" s="12" t="s">
        <v>24</v>
      </c>
      <c r="B1254" s="12">
        <v>1232</v>
      </c>
      <c r="C1254" s="12">
        <v>1.0799466897194259</v>
      </c>
      <c r="D1254" s="12">
        <v>8.7658010529174176E-4</v>
      </c>
      <c r="E1254" s="12"/>
      <c r="F1254" s="12"/>
    </row>
    <row r="1255" spans="1:10" ht="15.75" thickBot="1" x14ac:dyDescent="0.3">
      <c r="A1255" s="13" t="s">
        <v>25</v>
      </c>
      <c r="B1255" s="13">
        <v>1233</v>
      </c>
      <c r="C1255" s="13">
        <v>1.2028505842477608</v>
      </c>
      <c r="D1255" s="13"/>
      <c r="E1255" s="13"/>
      <c r="F1255" s="13"/>
    </row>
    <row r="1256" spans="1:10" ht="15.75" thickBot="1" x14ac:dyDescent="0.3"/>
    <row r="1257" spans="1:10" x14ac:dyDescent="0.25">
      <c r="A1257" s="14"/>
      <c r="B1257" s="14" t="s">
        <v>32</v>
      </c>
      <c r="C1257" s="14" t="s">
        <v>20</v>
      </c>
      <c r="D1257" s="14" t="s">
        <v>33</v>
      </c>
      <c r="E1257" s="14" t="s">
        <v>34</v>
      </c>
      <c r="F1257" s="14" t="s">
        <v>35</v>
      </c>
      <c r="G1257" s="14" t="s">
        <v>36</v>
      </c>
      <c r="H1257" s="14" t="s">
        <v>37</v>
      </c>
      <c r="I1257" s="14" t="s">
        <v>38</v>
      </c>
    </row>
    <row r="1258" spans="1:10" x14ac:dyDescent="0.25">
      <c r="A1258" s="12" t="s">
        <v>26</v>
      </c>
      <c r="B1258" s="12">
        <v>7.3974024209631231E-4</v>
      </c>
      <c r="C1258" s="12">
        <v>8.4409967817031879E-4</v>
      </c>
      <c r="D1258" s="12">
        <v>0.87636598049626402</v>
      </c>
      <c r="E1258" s="12">
        <v>0.38100194594473202</v>
      </c>
      <c r="F1258" s="12">
        <v>-9.1629164906648693E-4</v>
      </c>
      <c r="G1258" s="12">
        <v>2.3957721332591117E-3</v>
      </c>
      <c r="H1258" s="12">
        <v>-9.1629164906648693E-4</v>
      </c>
      <c r="I1258" s="12">
        <v>2.3957721332591117E-3</v>
      </c>
    </row>
    <row r="1259" spans="1:10" ht="15.75" thickBot="1" x14ac:dyDescent="0.3">
      <c r="A1259" s="13" t="s">
        <v>39</v>
      </c>
      <c r="B1259" s="13">
        <v>1.0829442945691146</v>
      </c>
      <c r="C1259" s="13">
        <v>9.1457452472897743E-2</v>
      </c>
      <c r="D1259" s="13">
        <v>11.840962822466889</v>
      </c>
      <c r="E1259" s="13">
        <v>1.0333819009813451E-30</v>
      </c>
      <c r="F1259" s="13">
        <v>0.90351470598317452</v>
      </c>
      <c r="G1259" s="13">
        <v>1.2623738831550546</v>
      </c>
      <c r="H1259" s="13">
        <v>0.90351470598317452</v>
      </c>
      <c r="I1259" s="13">
        <v>1.2623738831550546</v>
      </c>
    </row>
  </sheetData>
  <autoFilter ref="A1:D1239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workbookViewId="0">
      <selection activeCell="Q16" sqref="Q16"/>
    </sheetView>
  </sheetViews>
  <sheetFormatPr defaultRowHeight="15" x14ac:dyDescent="0.25"/>
  <cols>
    <col min="1" max="1" width="13.140625" bestFit="1" customWidth="1"/>
    <col min="2" max="2" width="10.140625" bestFit="1" customWidth="1"/>
    <col min="9" max="9" width="44.85546875" bestFit="1" customWidth="1"/>
    <col min="11" max="11" width="16" bestFit="1" customWidth="1"/>
    <col min="12" max="12" width="22" customWidth="1"/>
    <col min="13" max="15" width="12" bestFit="1" customWidth="1"/>
  </cols>
  <sheetData>
    <row r="1" spans="1:18" ht="15.75" thickBot="1" x14ac:dyDescent="0.3">
      <c r="A1" t="s">
        <v>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18" x14ac:dyDescent="0.25">
      <c r="A2" s="1">
        <v>41366</v>
      </c>
      <c r="B2">
        <v>1.8422992436934193E-2</v>
      </c>
      <c r="C2">
        <v>-3.3783783783784263E-3</v>
      </c>
      <c r="D2">
        <v>3.706221810343544E-3</v>
      </c>
      <c r="E2">
        <v>3.5893165999999997E-2</v>
      </c>
      <c r="F2">
        <v>0</v>
      </c>
      <c r="I2" s="31" t="s">
        <v>53</v>
      </c>
      <c r="J2" s="31" t="s">
        <v>68</v>
      </c>
      <c r="K2" s="31" t="s">
        <v>69</v>
      </c>
      <c r="L2" s="31" t="s">
        <v>69</v>
      </c>
      <c r="M2" s="16"/>
      <c r="N2" s="16"/>
      <c r="O2" s="16"/>
      <c r="P2" s="16"/>
      <c r="Q2" s="16"/>
      <c r="R2" s="29"/>
    </row>
    <row r="3" spans="1:18" x14ac:dyDescent="0.25">
      <c r="A3" s="1">
        <v>41367</v>
      </c>
      <c r="B3">
        <v>-1.8813242223248625E-2</v>
      </c>
      <c r="C3">
        <v>2.0338983050847505E-2</v>
      </c>
      <c r="D3">
        <v>6.9236097001692046E-3</v>
      </c>
      <c r="E3">
        <v>-1.0843562065429652E-2</v>
      </c>
      <c r="F3">
        <v>4.9175273943634166E-3</v>
      </c>
      <c r="I3" s="31" t="s">
        <v>4</v>
      </c>
      <c r="J3" s="31">
        <v>9.3137090739971118E-2</v>
      </c>
      <c r="K3" s="31">
        <v>0.2</v>
      </c>
      <c r="L3" s="18"/>
      <c r="M3" s="18"/>
      <c r="N3" s="18"/>
      <c r="O3" s="18"/>
      <c r="P3" s="18"/>
      <c r="Q3" s="18"/>
      <c r="R3" s="19"/>
    </row>
    <row r="4" spans="1:18" x14ac:dyDescent="0.25">
      <c r="A4" s="1">
        <v>41368</v>
      </c>
      <c r="B4">
        <v>-1.4011872536347888E-2</v>
      </c>
      <c r="C4">
        <v>2.8239235880398634E-2</v>
      </c>
      <c r="D4">
        <v>1.1460004899197934E-3</v>
      </c>
      <c r="E4">
        <v>-5.9143160650488566E-2</v>
      </c>
      <c r="F4">
        <v>-6.291541199177195E-3</v>
      </c>
      <c r="I4" s="31" t="s">
        <v>64</v>
      </c>
      <c r="J4" s="31">
        <v>0.11530032870111162</v>
      </c>
      <c r="K4" s="31">
        <v>0.2</v>
      </c>
      <c r="L4" s="18"/>
      <c r="M4" s="18"/>
      <c r="N4" s="18"/>
      <c r="O4" s="18"/>
      <c r="P4" s="18"/>
      <c r="Q4" s="18"/>
      <c r="R4" s="19"/>
    </row>
    <row r="5" spans="1:18" x14ac:dyDescent="0.25">
      <c r="A5" s="1">
        <v>41369</v>
      </c>
      <c r="B5">
        <v>1.4958713985301368E-3</v>
      </c>
      <c r="C5">
        <v>4.8464941891278486E-3</v>
      </c>
      <c r="D5">
        <v>1.4880952789769766E-2</v>
      </c>
      <c r="E5">
        <v>2.2119074079914062E-3</v>
      </c>
      <c r="F5">
        <v>8.0900457263454253E-3</v>
      </c>
      <c r="I5" s="31" t="s">
        <v>67</v>
      </c>
      <c r="J5" s="31">
        <v>0.29402837591821296</v>
      </c>
      <c r="K5" s="31">
        <v>0.2</v>
      </c>
      <c r="L5" s="18"/>
      <c r="M5" s="18"/>
      <c r="N5" s="18"/>
      <c r="O5" s="18"/>
      <c r="P5" s="18"/>
      <c r="Q5" s="18"/>
      <c r="R5" s="19"/>
    </row>
    <row r="6" spans="1:18" x14ac:dyDescent="0.25">
      <c r="A6" s="1">
        <v>41372</v>
      </c>
      <c r="B6">
        <v>5.2278717801885425E-3</v>
      </c>
      <c r="C6">
        <v>3.2154276527331119E-2</v>
      </c>
      <c r="D6">
        <v>-1.7595281324483108E-2</v>
      </c>
      <c r="E6">
        <v>-4.1745378289910475E-3</v>
      </c>
      <c r="F6">
        <v>8.7229588276343337E-3</v>
      </c>
      <c r="I6" s="31" t="s">
        <v>65</v>
      </c>
      <c r="J6" s="31">
        <v>0.13257560908774213</v>
      </c>
      <c r="K6" s="31">
        <v>0.2</v>
      </c>
      <c r="L6" s="18"/>
      <c r="M6" s="18"/>
      <c r="N6" s="18"/>
      <c r="O6" s="18"/>
      <c r="P6" s="18"/>
      <c r="Q6" s="18"/>
      <c r="R6" s="19"/>
    </row>
    <row r="7" spans="1:18" x14ac:dyDescent="0.25">
      <c r="A7" s="1">
        <v>41373</v>
      </c>
      <c r="B7">
        <v>3.3432390783102936E-2</v>
      </c>
      <c r="C7">
        <v>3.1153584495550732E-3</v>
      </c>
      <c r="D7">
        <v>6.1997979334099083E-3</v>
      </c>
      <c r="E7">
        <v>2.6104317089826856E-2</v>
      </c>
      <c r="F7">
        <v>6.9180560359737228E-3</v>
      </c>
      <c r="I7" s="31" t="s">
        <v>66</v>
      </c>
      <c r="J7" s="31">
        <v>0.44010963838021833</v>
      </c>
      <c r="K7" s="31">
        <v>0.2</v>
      </c>
      <c r="L7" s="18"/>
      <c r="M7" s="18"/>
      <c r="N7" s="18"/>
      <c r="O7" s="18"/>
      <c r="P7" s="18"/>
      <c r="Q7" s="18"/>
      <c r="R7" s="19"/>
    </row>
    <row r="8" spans="1:18" x14ac:dyDescent="0.25">
      <c r="A8" s="1">
        <v>41374</v>
      </c>
      <c r="B8">
        <v>1.5815944680836271E-2</v>
      </c>
      <c r="C8">
        <v>2.0186241609122902E-2</v>
      </c>
      <c r="D8">
        <v>1.0497434673735173E-2</v>
      </c>
      <c r="E8">
        <v>7.9362788293984732E-3</v>
      </c>
      <c r="F8">
        <v>8.5881137551317849E-3</v>
      </c>
      <c r="I8" s="31"/>
      <c r="J8" s="31"/>
      <c r="K8" s="31">
        <v>1</v>
      </c>
      <c r="L8" s="18"/>
      <c r="M8" s="18"/>
      <c r="N8" s="18"/>
      <c r="O8" s="18"/>
      <c r="P8" s="18"/>
      <c r="Q8" s="18"/>
      <c r="R8" s="19"/>
    </row>
    <row r="9" spans="1:18" x14ac:dyDescent="0.25">
      <c r="A9" s="1">
        <v>41375</v>
      </c>
      <c r="B9">
        <v>-1.273888145112863E-2</v>
      </c>
      <c r="C9">
        <v>-3.0440793329728471E-3</v>
      </c>
      <c r="D9">
        <v>1.8292696972701833E-2</v>
      </c>
      <c r="E9">
        <v>3.6469469644918448E-3</v>
      </c>
      <c r="F9">
        <v>0</v>
      </c>
      <c r="I9" s="31"/>
      <c r="J9" s="31"/>
      <c r="K9" s="31"/>
      <c r="L9" s="18"/>
      <c r="M9" s="18"/>
      <c r="N9" s="18"/>
      <c r="O9" s="18"/>
      <c r="P9" s="18"/>
      <c r="Q9" s="18"/>
      <c r="R9" s="19"/>
    </row>
    <row r="10" spans="1:18" ht="15.75" thickBot="1" x14ac:dyDescent="0.3">
      <c r="A10" s="1">
        <v>41376</v>
      </c>
      <c r="B10">
        <v>-3.3691727598566298E-2</v>
      </c>
      <c r="C10">
        <v>3.0533740458015073E-3</v>
      </c>
      <c r="D10">
        <v>-2.1734282835231055E-2</v>
      </c>
      <c r="E10">
        <v>-2.8840710917139033E-2</v>
      </c>
      <c r="F10">
        <v>-7.8338553190103414E-3</v>
      </c>
      <c r="I10" s="31" t="s">
        <v>54</v>
      </c>
      <c r="J10" s="31">
        <f>SUMPRODUCT(J3:J7,K3:K7)</f>
        <v>0.21503020856545124</v>
      </c>
      <c r="K10" s="31">
        <f>SUMPRODUCT(K3:K7,L3:L7)</f>
        <v>0</v>
      </c>
      <c r="L10" s="18"/>
      <c r="M10" s="18"/>
      <c r="N10" s="18"/>
      <c r="O10" s="18"/>
      <c r="P10" s="18"/>
      <c r="Q10" s="18"/>
      <c r="R10" s="19"/>
    </row>
    <row r="11" spans="1:18" x14ac:dyDescent="0.25">
      <c r="A11" s="1">
        <v>41379</v>
      </c>
      <c r="B11">
        <v>1.3353130167562949E-2</v>
      </c>
      <c r="C11">
        <v>-2.435309128481529E-2</v>
      </c>
      <c r="D11">
        <v>-2.2670595928307468E-3</v>
      </c>
      <c r="E11">
        <v>-7.1261043017185779E-4</v>
      </c>
      <c r="F11">
        <v>1.7164779168031617E-3</v>
      </c>
      <c r="I11" s="31" t="s">
        <v>56</v>
      </c>
      <c r="J11" s="31">
        <f t="array" ref="J11">SQRT(252)*SQRT((MMULT(TRANSPOSE(K3:K7),MMULT(M12:Q16,K3:K7))))</f>
        <v>0.18937310566775767</v>
      </c>
      <c r="K11" s="31"/>
      <c r="L11" s="14"/>
      <c r="M11" s="31" t="s">
        <v>4</v>
      </c>
      <c r="N11" s="31" t="s">
        <v>64</v>
      </c>
      <c r="O11" s="31" t="s">
        <v>67</v>
      </c>
      <c r="P11" s="31" t="s">
        <v>65</v>
      </c>
      <c r="Q11" s="31" t="s">
        <v>66</v>
      </c>
      <c r="R11" s="19"/>
    </row>
    <row r="12" spans="1:18" ht="15.75" thickBot="1" x14ac:dyDescent="0.3">
      <c r="A12" s="1">
        <v>41380</v>
      </c>
      <c r="B12">
        <v>1.0248857529332703E-2</v>
      </c>
      <c r="C12">
        <v>6.2402810059370151E-3</v>
      </c>
      <c r="D12">
        <v>-4.5446943256804951E-4</v>
      </c>
      <c r="E12">
        <v>-3.0310482630978948E-3</v>
      </c>
      <c r="F12">
        <v>-2.7416038382453152E-3</v>
      </c>
      <c r="I12" s="31" t="s">
        <v>55</v>
      </c>
      <c r="J12" s="31">
        <f>(J10-0.07)/J11</f>
        <v>0.76584374562614477</v>
      </c>
      <c r="K12" s="31"/>
      <c r="L12" s="31" t="s">
        <v>4</v>
      </c>
      <c r="M12" s="12">
        <v>9.2984851752693802E-4</v>
      </c>
      <c r="N12" s="12">
        <v>6.9508065682361405E-5</v>
      </c>
      <c r="O12" s="12">
        <v>5.1958141729024926E-5</v>
      </c>
      <c r="P12" s="12">
        <v>3.9399599117312917E-5</v>
      </c>
      <c r="Q12" s="20">
        <v>-1.3132148756760624E-6</v>
      </c>
      <c r="R12" s="19"/>
    </row>
    <row r="13" spans="1:18" ht="15.75" thickBot="1" x14ac:dyDescent="0.3">
      <c r="A13" s="1">
        <v>41381</v>
      </c>
      <c r="B13">
        <v>3.4057942028985495E-2</v>
      </c>
      <c r="C13">
        <v>3.875968992248062E-2</v>
      </c>
      <c r="D13">
        <v>1.7276667660059135E-2</v>
      </c>
      <c r="E13">
        <v>-1.3648933915182734E-2</v>
      </c>
      <c r="F13">
        <v>2.0618556701030486E-3</v>
      </c>
      <c r="I13" s="17"/>
      <c r="J13" s="18"/>
      <c r="K13" s="18"/>
      <c r="L13" s="31" t="s">
        <v>64</v>
      </c>
      <c r="M13" s="12">
        <v>6.9508065682361405E-5</v>
      </c>
      <c r="N13" s="12">
        <v>4.9591943587461195E-4</v>
      </c>
      <c r="O13" s="12">
        <v>1.3436702575828801E-4</v>
      </c>
      <c r="P13" s="12">
        <v>3.813025628689572E-5</v>
      </c>
      <c r="Q13" s="20">
        <v>-8.5744520943840963E-6</v>
      </c>
      <c r="R13" s="19"/>
    </row>
    <row r="14" spans="1:18" ht="15.75" thickBot="1" x14ac:dyDescent="0.3">
      <c r="A14" s="1">
        <v>41382</v>
      </c>
      <c r="B14">
        <v>2.9432362422771152E-2</v>
      </c>
      <c r="C14">
        <v>2.9850149253731152E-3</v>
      </c>
      <c r="D14">
        <v>1.5642726256983579E-3</v>
      </c>
      <c r="E14">
        <v>-1.583584704359732E-2</v>
      </c>
      <c r="F14">
        <v>-2.4005486968450029E-3</v>
      </c>
      <c r="I14" s="17"/>
      <c r="J14" s="18"/>
      <c r="K14" s="18"/>
      <c r="L14" s="31" t="s">
        <v>67</v>
      </c>
      <c r="M14" s="12">
        <v>5.1958141729024898E-5</v>
      </c>
      <c r="N14" s="12">
        <v>1.3436702575828801E-4</v>
      </c>
      <c r="O14" s="12">
        <v>6.3896026612985204E-4</v>
      </c>
      <c r="P14" s="12">
        <v>1.0197168049093499E-4</v>
      </c>
      <c r="Q14" s="20">
        <v>1.2315793904604612E-5</v>
      </c>
      <c r="R14" s="19"/>
    </row>
    <row r="15" spans="1:18" ht="15.75" thickBot="1" x14ac:dyDescent="0.3">
      <c r="A15" s="1">
        <v>41386</v>
      </c>
      <c r="B15">
        <v>0</v>
      </c>
      <c r="C15">
        <v>-7.4404766333617048E-3</v>
      </c>
      <c r="D15">
        <v>-3.1236589971354806E-3</v>
      </c>
      <c r="E15">
        <v>-1.2155490320307033E-4</v>
      </c>
      <c r="F15">
        <v>-2.0625300790650136E-3</v>
      </c>
      <c r="I15" s="17"/>
      <c r="J15" s="18"/>
      <c r="K15" s="18"/>
      <c r="L15" s="31" t="s">
        <v>65</v>
      </c>
      <c r="M15" s="12">
        <v>3.9399599117312917E-5</v>
      </c>
      <c r="N15" s="12">
        <v>3.81302562868957E-5</v>
      </c>
      <c r="O15" s="12">
        <v>1.0197168049093499E-4</v>
      </c>
      <c r="P15" s="12">
        <v>5.5157687458011896E-4</v>
      </c>
      <c r="Q15" s="20">
        <v>-4.9724821679165164E-6</v>
      </c>
      <c r="R15" s="19"/>
    </row>
    <row r="16" spans="1:18" ht="15.75" thickBot="1" x14ac:dyDescent="0.3">
      <c r="A16" s="1">
        <v>41387</v>
      </c>
      <c r="B16">
        <v>4.7651465526948898E-2</v>
      </c>
      <c r="C16">
        <v>7.4962523236133333E-3</v>
      </c>
      <c r="D16">
        <v>0</v>
      </c>
      <c r="E16">
        <v>0</v>
      </c>
      <c r="F16">
        <v>3.4447122478575056E-4</v>
      </c>
      <c r="I16" s="17"/>
      <c r="J16" s="18"/>
      <c r="K16" s="18"/>
      <c r="L16" s="31" t="s">
        <v>66</v>
      </c>
      <c r="M16" s="13">
        <v>-1.3132148756760624E-6</v>
      </c>
      <c r="N16" s="13">
        <v>-8.5744520943840963E-6</v>
      </c>
      <c r="O16" s="13">
        <v>1.23157939046046E-5</v>
      </c>
      <c r="P16" s="39">
        <v>-4.9724821679165198E-6</v>
      </c>
      <c r="Q16" s="20">
        <v>7.5869351068017893E-5</v>
      </c>
      <c r="R16" s="19"/>
    </row>
    <row r="17" spans="1:18" ht="15.75" thickBot="1" x14ac:dyDescent="0.3">
      <c r="A17" s="1">
        <v>41389</v>
      </c>
      <c r="B17">
        <v>1.4295075281159629E-2</v>
      </c>
      <c r="C17">
        <v>-1.7857084396255007E-2</v>
      </c>
      <c r="D17">
        <v>-2.8648138638714522E-2</v>
      </c>
      <c r="E17">
        <v>-1.2654412472343153E-2</v>
      </c>
      <c r="F17">
        <v>-2.7548897122971982E-3</v>
      </c>
      <c r="I17" s="17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">
        <v>41390</v>
      </c>
      <c r="B18">
        <v>1.089044160574852E-2</v>
      </c>
      <c r="C18">
        <v>-7.575757575757576E-3</v>
      </c>
      <c r="D18">
        <v>-1.8432903225806103E-3</v>
      </c>
      <c r="E18">
        <v>-2.867512997110544E-2</v>
      </c>
      <c r="F18">
        <v>0</v>
      </c>
      <c r="I18" s="37" t="s">
        <v>53</v>
      </c>
      <c r="J18" s="38" t="s">
        <v>70</v>
      </c>
      <c r="K18" s="38" t="s">
        <v>71</v>
      </c>
      <c r="L18" s="16"/>
      <c r="M18" s="16"/>
      <c r="N18" s="16"/>
      <c r="O18" s="16"/>
      <c r="P18" s="16"/>
      <c r="Q18" s="16"/>
      <c r="R18" s="29"/>
    </row>
    <row r="19" spans="1:18" x14ac:dyDescent="0.25">
      <c r="A19" s="1">
        <v>41393</v>
      </c>
      <c r="B19">
        <v>1.0139353355149415E-2</v>
      </c>
      <c r="C19">
        <v>-7.6335877862595417E-3</v>
      </c>
      <c r="D19">
        <v>-1.0387811346598023E-2</v>
      </c>
      <c r="E19">
        <v>5.5062977905860301E-3</v>
      </c>
      <c r="F19">
        <v>6.9061121169237717E-3</v>
      </c>
      <c r="I19" s="31" t="s">
        <v>4</v>
      </c>
      <c r="J19" s="31">
        <v>9.3137090739971118E-2</v>
      </c>
      <c r="K19" s="31">
        <v>0</v>
      </c>
      <c r="L19" s="18"/>
      <c r="M19" s="18"/>
      <c r="N19" s="18"/>
      <c r="O19" s="18"/>
      <c r="P19" s="18"/>
      <c r="Q19" s="18"/>
      <c r="R19" s="19"/>
    </row>
    <row r="20" spans="1:18" x14ac:dyDescent="0.25">
      <c r="A20" s="1">
        <v>41394</v>
      </c>
      <c r="B20">
        <v>-7.5282186020659055E-3</v>
      </c>
      <c r="C20">
        <v>-4.4615415384615394E-2</v>
      </c>
      <c r="D20">
        <v>-3.6155818908631149E-2</v>
      </c>
      <c r="E20">
        <v>1.7135151156582058E-2</v>
      </c>
      <c r="F20">
        <v>1.0288408779149045E-3</v>
      </c>
      <c r="I20" s="31" t="s">
        <v>64</v>
      </c>
      <c r="J20" s="31">
        <v>0.11530032870111162</v>
      </c>
      <c r="K20" s="31">
        <v>0.28603064168097092</v>
      </c>
      <c r="L20" s="18"/>
      <c r="M20" s="18"/>
      <c r="N20" s="18"/>
      <c r="O20" s="18"/>
      <c r="P20" s="18"/>
      <c r="Q20" s="18"/>
      <c r="R20" s="19"/>
    </row>
    <row r="21" spans="1:18" x14ac:dyDescent="0.25">
      <c r="A21" s="1">
        <v>41396</v>
      </c>
      <c r="B21">
        <v>1.8963338026885917E-2</v>
      </c>
      <c r="C21">
        <v>2.2544316346032742E-2</v>
      </c>
      <c r="D21">
        <v>7.0183783053713762E-3</v>
      </c>
      <c r="E21">
        <v>1.0633174229208024E-3</v>
      </c>
      <c r="F21">
        <v>5.4812947762489855E-3</v>
      </c>
      <c r="I21" s="31" t="s">
        <v>67</v>
      </c>
      <c r="J21" s="31">
        <v>0.29402837591821296</v>
      </c>
      <c r="K21" s="31">
        <v>0</v>
      </c>
      <c r="L21" s="18"/>
      <c r="M21" s="18"/>
      <c r="N21" s="18"/>
      <c r="O21" s="18"/>
      <c r="P21" s="18"/>
      <c r="Q21" s="18"/>
      <c r="R21" s="19"/>
    </row>
    <row r="22" spans="1:18" x14ac:dyDescent="0.25">
      <c r="A22" s="1">
        <v>41397</v>
      </c>
      <c r="B22">
        <v>-1.5508685248354474E-2</v>
      </c>
      <c r="C22">
        <v>-4.7244094488188525E-3</v>
      </c>
      <c r="D22">
        <v>-1.4900292983893913E-2</v>
      </c>
      <c r="E22">
        <v>-3.6292360910083806E-3</v>
      </c>
      <c r="F22">
        <v>3.4074957410558902E-4</v>
      </c>
      <c r="I22" s="31" t="s">
        <v>65</v>
      </c>
      <c r="J22" s="31">
        <v>0.13257560908774213</v>
      </c>
      <c r="K22" s="31">
        <v>0.7139693583190293</v>
      </c>
      <c r="L22" s="18"/>
      <c r="M22" s="18"/>
      <c r="N22" s="18"/>
      <c r="O22" s="18"/>
      <c r="P22" s="18"/>
      <c r="Q22" s="18"/>
      <c r="R22" s="19"/>
    </row>
    <row r="23" spans="1:18" x14ac:dyDescent="0.25">
      <c r="A23" s="1">
        <v>41400</v>
      </c>
      <c r="B23">
        <v>-5.6710272380851067E-3</v>
      </c>
      <c r="C23">
        <v>-1.582278481012658E-2</v>
      </c>
      <c r="D23">
        <v>-9.2705246538744394E-3</v>
      </c>
      <c r="E23">
        <v>-1.1865143818134137E-2</v>
      </c>
      <c r="F23">
        <v>1.7029631572560125E-3</v>
      </c>
      <c r="I23" s="31" t="s">
        <v>66</v>
      </c>
      <c r="J23" s="31">
        <v>0.44010963838021833</v>
      </c>
      <c r="K23" s="31">
        <v>0</v>
      </c>
      <c r="L23" s="18"/>
      <c r="M23" s="18"/>
      <c r="N23" s="18"/>
      <c r="O23" s="18"/>
      <c r="P23" s="18"/>
      <c r="Q23" s="18"/>
      <c r="R23" s="19"/>
    </row>
    <row r="24" spans="1:18" x14ac:dyDescent="0.25">
      <c r="A24" s="1">
        <v>41401</v>
      </c>
      <c r="B24">
        <v>-2.7249707801021355E-2</v>
      </c>
      <c r="C24">
        <v>-2.0900289389067558E-2</v>
      </c>
      <c r="D24">
        <v>-1.1819792979761795E-2</v>
      </c>
      <c r="E24">
        <v>-2.8334268938051493E-2</v>
      </c>
      <c r="F24">
        <v>5.4403264195851796E-3</v>
      </c>
      <c r="I24" s="36"/>
      <c r="J24" s="31"/>
      <c r="K24" s="31">
        <f>SUM(K19:K23)</f>
        <v>1.0000000000000002</v>
      </c>
      <c r="L24" s="18"/>
      <c r="M24" s="18"/>
      <c r="N24" s="18"/>
      <c r="O24" s="18"/>
      <c r="P24" s="18"/>
      <c r="Q24" s="18"/>
      <c r="R24" s="19"/>
    </row>
    <row r="25" spans="1:18" x14ac:dyDescent="0.25">
      <c r="A25" s="1">
        <v>41402</v>
      </c>
      <c r="B25">
        <v>2.6710136807817638E-2</v>
      </c>
      <c r="C25">
        <v>1.6420032301476667E-3</v>
      </c>
      <c r="D25">
        <v>-4.4853926085838434E-3</v>
      </c>
      <c r="E25">
        <v>-2.4586104933372422E-2</v>
      </c>
      <c r="F25">
        <v>4.3963814677037546E-3</v>
      </c>
      <c r="I25" s="36"/>
      <c r="J25" s="31"/>
      <c r="K25" s="31"/>
      <c r="L25" s="18"/>
      <c r="M25" s="18"/>
      <c r="N25" s="18"/>
      <c r="O25" s="18"/>
      <c r="P25" s="18"/>
      <c r="Q25" s="18"/>
      <c r="R25" s="19"/>
    </row>
    <row r="26" spans="1:18" x14ac:dyDescent="0.25">
      <c r="A26" s="1">
        <v>41403</v>
      </c>
      <c r="B26">
        <v>-4.441700338514043E-3</v>
      </c>
      <c r="C26">
        <v>3.2786885245902103E-3</v>
      </c>
      <c r="D26">
        <v>3.5544460575719687E-2</v>
      </c>
      <c r="E26">
        <v>3.0164942387614557E-3</v>
      </c>
      <c r="F26">
        <v>3.7036362389348378E-3</v>
      </c>
      <c r="I26" s="36" t="s">
        <v>54</v>
      </c>
      <c r="J26" s="31">
        <f>SUMPRODUCT(J19:J23,K19:K23)</f>
        <v>0.12763434955353553</v>
      </c>
      <c r="K26" s="31"/>
      <c r="L26" s="18"/>
      <c r="M26" s="18"/>
      <c r="N26" s="18"/>
      <c r="O26" s="18"/>
      <c r="P26" s="18"/>
      <c r="Q26" s="18"/>
      <c r="R26" s="19"/>
    </row>
    <row r="27" spans="1:18" x14ac:dyDescent="0.25">
      <c r="A27" s="1">
        <v>41404</v>
      </c>
      <c r="B27">
        <v>2.5493946162929746E-2</v>
      </c>
      <c r="C27">
        <v>0</v>
      </c>
      <c r="D27">
        <v>-1.8854285167388445E-2</v>
      </c>
      <c r="E27">
        <v>2.0719163226349292E-2</v>
      </c>
      <c r="F27">
        <v>-2.6836297445028703E-3</v>
      </c>
      <c r="I27" s="36" t="s">
        <v>56</v>
      </c>
      <c r="J27" s="31">
        <f t="array" ref="J27">SQRT(252)*SQRT((MMULT(TRANSPOSE(K19:K23),MMULT(M28:Q32,K19:K23))))</f>
        <v>0.29155303276995331</v>
      </c>
      <c r="K27" s="31"/>
      <c r="M27" t="s">
        <v>78</v>
      </c>
      <c r="N27" t="s">
        <v>79</v>
      </c>
      <c r="O27" t="s">
        <v>80</v>
      </c>
      <c r="P27" t="s">
        <v>81</v>
      </c>
      <c r="Q27" t="s">
        <v>82</v>
      </c>
      <c r="R27" s="19"/>
    </row>
    <row r="28" spans="1:18" x14ac:dyDescent="0.25">
      <c r="A28" s="1">
        <v>41405</v>
      </c>
      <c r="B28">
        <v>2.9210765539245547E-2</v>
      </c>
      <c r="C28">
        <v>8.1699346405228763E-3</v>
      </c>
      <c r="D28">
        <v>3.276673613353151E-2</v>
      </c>
      <c r="E28">
        <v>3.9218176713201533E-2</v>
      </c>
      <c r="F28">
        <v>0</v>
      </c>
      <c r="I28" s="36" t="s">
        <v>55</v>
      </c>
      <c r="J28" s="31">
        <f>(J26-0.07)/J27</f>
        <v>0.19768050088853395</v>
      </c>
      <c r="K28" s="31"/>
      <c r="L28" t="s">
        <v>78</v>
      </c>
      <c r="M28">
        <f>VARP('Portfolio 14-15'!$B$2:$B$244)</f>
        <v>9.2984851752693813E-4</v>
      </c>
      <c r="N28">
        <v>6.9508065682361364E-5</v>
      </c>
      <c r="O28">
        <v>5.1958141729024926E-5</v>
      </c>
      <c r="P28">
        <v>3.9399599117312917E-5</v>
      </c>
      <c r="Q28">
        <v>-1.3132148756760624E-6</v>
      </c>
      <c r="R28" s="19"/>
    </row>
    <row r="29" spans="1:18" x14ac:dyDescent="0.25">
      <c r="A29" s="1">
        <v>41407</v>
      </c>
      <c r="B29">
        <v>-3.6835783689524788E-2</v>
      </c>
      <c r="C29">
        <v>-1.6207779578606722E-3</v>
      </c>
      <c r="D29">
        <v>1.9561025203405712E-2</v>
      </c>
      <c r="E29">
        <v>6.7439452447878127E-3</v>
      </c>
      <c r="F29">
        <v>0</v>
      </c>
      <c r="I29" s="17"/>
      <c r="J29" s="18"/>
      <c r="K29" s="18"/>
      <c r="L29" t="s">
        <v>79</v>
      </c>
      <c r="M29">
        <v>6.9508065682361364E-5</v>
      </c>
      <c r="N29">
        <f>VARP('Portfolio 14-15'!$C$2:$C$244)</f>
        <v>4.9591943587461249E-4</v>
      </c>
      <c r="O29">
        <v>1.3436702575828801E-4</v>
      </c>
      <c r="P29">
        <v>3.813025628689572E-5</v>
      </c>
      <c r="Q29">
        <v>-8.5744520943840963E-6</v>
      </c>
      <c r="R29" s="19"/>
    </row>
    <row r="30" spans="1:18" x14ac:dyDescent="0.25">
      <c r="A30" s="1">
        <v>41408</v>
      </c>
      <c r="B30">
        <v>1.3793078369905948E-2</v>
      </c>
      <c r="C30">
        <v>4.0584416902091455E-2</v>
      </c>
      <c r="D30">
        <v>3.5563903166549914E-2</v>
      </c>
      <c r="E30">
        <v>1.5143682949310721E-2</v>
      </c>
      <c r="F30">
        <v>7.7362596703666126E-3</v>
      </c>
      <c r="I30" s="17"/>
      <c r="J30" s="18"/>
      <c r="K30" s="18"/>
      <c r="L30" t="s">
        <v>80</v>
      </c>
      <c r="M30">
        <v>5.1958141729024926E-5</v>
      </c>
      <c r="N30">
        <v>1.3436702575828801E-4</v>
      </c>
      <c r="O30">
        <f>VARP('Portfolio 14-15'!$D$2:$D$244)</f>
        <v>6.3896026612985225E-4</v>
      </c>
      <c r="P30">
        <v>1.0197168049093505E-4</v>
      </c>
      <c r="Q30">
        <v>1.2315793904604612E-5</v>
      </c>
      <c r="R30" s="19"/>
    </row>
    <row r="31" spans="1:18" x14ac:dyDescent="0.25">
      <c r="A31" s="1">
        <v>41409</v>
      </c>
      <c r="B31">
        <v>0.1304886117622415</v>
      </c>
      <c r="C31">
        <v>1.560031249922962E-3</v>
      </c>
      <c r="D31">
        <v>1.8075011051852538E-2</v>
      </c>
      <c r="E31">
        <v>2.7741815548544872E-2</v>
      </c>
      <c r="F31">
        <v>-5.0066757345351908E-3</v>
      </c>
      <c r="I31" s="17"/>
      <c r="J31" s="18"/>
      <c r="K31" s="18"/>
      <c r="L31" t="s">
        <v>81</v>
      </c>
      <c r="M31">
        <v>3.9399599117312917E-5</v>
      </c>
      <c r="N31">
        <v>3.813025628689572E-5</v>
      </c>
      <c r="O31">
        <v>1.0197168049093505E-4</v>
      </c>
      <c r="P31">
        <f>VARP('Portfolio 14-15'!$E$2:$E$244)</f>
        <v>5.5157687458011852E-4</v>
      </c>
      <c r="Q31">
        <v>-4.9724821679165164E-6</v>
      </c>
      <c r="R31" s="19"/>
    </row>
    <row r="32" spans="1:18" x14ac:dyDescent="0.25">
      <c r="A32" s="1">
        <v>41410</v>
      </c>
      <c r="B32">
        <v>9.5185949777112686E-2</v>
      </c>
      <c r="C32">
        <v>1.2461122271721034E-2</v>
      </c>
      <c r="D32">
        <v>-4.882405616301779E-3</v>
      </c>
      <c r="E32">
        <v>4.3799891082240182E-3</v>
      </c>
      <c r="F32">
        <v>-2.3481718332161905E-3</v>
      </c>
      <c r="I32" s="17"/>
      <c r="J32" s="18"/>
      <c r="K32" s="18"/>
      <c r="L32" t="s">
        <v>82</v>
      </c>
      <c r="M32">
        <v>-1.3132148756760624E-6</v>
      </c>
      <c r="N32">
        <v>-8.5744520943840963E-6</v>
      </c>
      <c r="O32">
        <v>1.2315793904604612E-5</v>
      </c>
      <c r="P32">
        <v>-4.9724821679165164E-6</v>
      </c>
      <c r="Q32">
        <f>VARP('Portfolio 14-15'!$F$2:$F$244)</f>
        <v>7.5869351068017893E-5</v>
      </c>
      <c r="R32" s="19"/>
    </row>
    <row r="33" spans="1:18" ht="15.75" thickBot="1" x14ac:dyDescent="0.3">
      <c r="A33" s="1">
        <v>41411</v>
      </c>
      <c r="B33">
        <v>3.7462538211039724E-2</v>
      </c>
      <c r="C33">
        <v>4.4615415384615394E-2</v>
      </c>
      <c r="D33">
        <v>8.7198944074918988E-2</v>
      </c>
      <c r="E33">
        <v>-3.732792670789082E-2</v>
      </c>
      <c r="F33">
        <v>-4.3711835911229985E-3</v>
      </c>
      <c r="I33" s="21"/>
      <c r="J33" s="22"/>
      <c r="K33" s="22"/>
      <c r="L33" s="22"/>
      <c r="M33" s="22"/>
      <c r="N33" s="22"/>
      <c r="O33" s="22"/>
      <c r="P33" s="22"/>
      <c r="Q33" s="22"/>
      <c r="R33" s="23"/>
    </row>
    <row r="34" spans="1:18" x14ac:dyDescent="0.25">
      <c r="A34" s="1">
        <v>41414</v>
      </c>
      <c r="B34">
        <v>2.5999085719770592E-2</v>
      </c>
      <c r="C34">
        <v>5.7437435716128561E-2</v>
      </c>
      <c r="D34">
        <v>9.2307692307692316E-3</v>
      </c>
      <c r="E34">
        <v>-5.8924549985287051E-3</v>
      </c>
      <c r="F34">
        <v>0</v>
      </c>
    </row>
    <row r="35" spans="1:18" x14ac:dyDescent="0.25">
      <c r="A35" s="1">
        <v>41415</v>
      </c>
      <c r="B35">
        <v>8.9159734702212654E-3</v>
      </c>
      <c r="C35">
        <v>-1.949863401121817E-2</v>
      </c>
      <c r="D35">
        <v>-2.6422520325202945E-3</v>
      </c>
      <c r="E35">
        <v>3.8680183405373132E-3</v>
      </c>
      <c r="F35">
        <v>5.7413034197465289E-3</v>
      </c>
    </row>
    <row r="36" spans="1:18" x14ac:dyDescent="0.25">
      <c r="A36" s="1">
        <v>41416</v>
      </c>
      <c r="B36">
        <v>-0.12093023255813953</v>
      </c>
      <c r="C36">
        <v>-5.6818464294930079E-3</v>
      </c>
      <c r="D36">
        <v>7.744014483537418E-3</v>
      </c>
      <c r="E36">
        <v>-9.7612978046707263E-3</v>
      </c>
      <c r="F36">
        <v>-2.0148421082993658E-3</v>
      </c>
    </row>
    <row r="37" spans="1:18" x14ac:dyDescent="0.25">
      <c r="A37" s="1">
        <v>41417</v>
      </c>
      <c r="B37">
        <v>-4.7618730158729755E-3</v>
      </c>
      <c r="C37">
        <v>-0.05</v>
      </c>
      <c r="D37">
        <v>-5.68250879676441E-2</v>
      </c>
      <c r="E37">
        <v>-2.0464639766277822E-2</v>
      </c>
      <c r="F37">
        <v>6.7298118011366846E-4</v>
      </c>
    </row>
    <row r="38" spans="1:18" x14ac:dyDescent="0.25">
      <c r="A38" s="1">
        <v>41418</v>
      </c>
      <c r="B38">
        <v>-5.8479849277623501E-3</v>
      </c>
      <c r="C38">
        <v>-2.2556390977443608E-2</v>
      </c>
      <c r="D38">
        <v>-6.6466681815609274E-3</v>
      </c>
      <c r="E38">
        <v>1.0125076414154765E-2</v>
      </c>
      <c r="F38">
        <v>0</v>
      </c>
    </row>
    <row r="39" spans="1:18" x14ac:dyDescent="0.25">
      <c r="A39" s="1">
        <v>41421</v>
      </c>
      <c r="B39">
        <v>-2.6737967914438501E-3</v>
      </c>
      <c r="C39">
        <v>-7.6923076923076927E-3</v>
      </c>
      <c r="D39">
        <v>3.8852105474261804E-3</v>
      </c>
      <c r="E39">
        <v>-3.895576209583166E-2</v>
      </c>
      <c r="F39">
        <v>1.2441190316072699E-2</v>
      </c>
    </row>
    <row r="40" spans="1:18" x14ac:dyDescent="0.25">
      <c r="A40" s="1">
        <v>41422</v>
      </c>
      <c r="B40">
        <v>-2.8418252010723868E-2</v>
      </c>
      <c r="C40">
        <v>7.7519379844961239E-3</v>
      </c>
      <c r="D40">
        <v>-5.3751880622422525E-3</v>
      </c>
      <c r="E40">
        <v>8.449182116647011E-3</v>
      </c>
      <c r="F40">
        <v>-2.3248089563331562E-3</v>
      </c>
    </row>
    <row r="41" spans="1:18" x14ac:dyDescent="0.25">
      <c r="A41" s="1">
        <v>41423</v>
      </c>
      <c r="B41">
        <v>1.98675942575628E-2</v>
      </c>
      <c r="C41">
        <v>-7.6923076923076927E-3</v>
      </c>
      <c r="D41">
        <v>3.6748810591238946E-2</v>
      </c>
      <c r="E41">
        <v>2.0492315447010231E-2</v>
      </c>
      <c r="F41">
        <v>0</v>
      </c>
    </row>
    <row r="42" spans="1:18" x14ac:dyDescent="0.25">
      <c r="A42" s="1">
        <v>41424</v>
      </c>
      <c r="B42">
        <v>2.3809480004123796E-2</v>
      </c>
      <c r="C42">
        <v>-7.7519379844961239E-3</v>
      </c>
      <c r="D42">
        <v>2.6897401665170104E-2</v>
      </c>
      <c r="E42">
        <v>1.1997706481803259E-2</v>
      </c>
      <c r="F42">
        <v>-5.6591209833848442E-3</v>
      </c>
    </row>
    <row r="43" spans="1:18" x14ac:dyDescent="0.25">
      <c r="A43" s="1">
        <v>41425</v>
      </c>
      <c r="B43">
        <v>2.4841427586499494E-2</v>
      </c>
      <c r="C43">
        <v>1.406253125000001E-2</v>
      </c>
      <c r="D43">
        <v>-2.6395695431471774E-3</v>
      </c>
      <c r="E43">
        <v>1.6355040301084926E-2</v>
      </c>
      <c r="F43">
        <v>-6.360930486744837E-3</v>
      </c>
    </row>
    <row r="44" spans="1:18" x14ac:dyDescent="0.25">
      <c r="A44" s="1">
        <v>41428</v>
      </c>
      <c r="B44">
        <v>2.733368831357471E-2</v>
      </c>
      <c r="C44">
        <v>5.5469921249000874E-2</v>
      </c>
      <c r="D44">
        <v>9.5683670300887071E-3</v>
      </c>
      <c r="E44">
        <v>-2.17052724300748E-2</v>
      </c>
      <c r="F44">
        <v>3.0323450134770841E-3</v>
      </c>
    </row>
    <row r="45" spans="1:18" x14ac:dyDescent="0.25">
      <c r="A45" s="1">
        <v>41429</v>
      </c>
      <c r="B45">
        <v>2.5100402110449843E-3</v>
      </c>
      <c r="C45">
        <v>1.8978160583941625E-2</v>
      </c>
      <c r="D45">
        <v>2.4198427395020296E-2</v>
      </c>
      <c r="E45">
        <v>7.7779978433842614E-2</v>
      </c>
      <c r="F45">
        <v>-8.0617735975814907E-3</v>
      </c>
    </row>
    <row r="46" spans="1:18" x14ac:dyDescent="0.25">
      <c r="A46" s="1">
        <v>41430</v>
      </c>
      <c r="B46">
        <v>-8.5127492941962733E-3</v>
      </c>
      <c r="C46">
        <v>4.0114524921803701E-2</v>
      </c>
      <c r="D46">
        <v>2.3429797480958411E-2</v>
      </c>
      <c r="E46">
        <v>5.4065668145519073E-2</v>
      </c>
      <c r="F46">
        <v>-5.0796476437639498E-3</v>
      </c>
    </row>
    <row r="47" spans="1:18" x14ac:dyDescent="0.25">
      <c r="A47" s="1">
        <v>41431</v>
      </c>
      <c r="B47">
        <v>-2.0707101010101047E-2</v>
      </c>
      <c r="C47">
        <v>-1.3773829580546182E-3</v>
      </c>
      <c r="D47">
        <v>5.5405903549193593E-2</v>
      </c>
      <c r="E47">
        <v>-5.0787445404030247E-2</v>
      </c>
      <c r="F47">
        <v>-1.0210687890084716E-3</v>
      </c>
    </row>
    <row r="48" spans="1:18" x14ac:dyDescent="0.25">
      <c r="A48" s="1">
        <v>41432</v>
      </c>
      <c r="B48">
        <v>-3.0428025696586626E-2</v>
      </c>
      <c r="C48">
        <v>1.10345379310345E-2</v>
      </c>
      <c r="D48">
        <v>-4.0648904439616648E-2</v>
      </c>
      <c r="E48">
        <v>1.6200837521124684E-2</v>
      </c>
      <c r="F48">
        <v>-3.4071550255537109E-3</v>
      </c>
    </row>
    <row r="49" spans="1:6" x14ac:dyDescent="0.25">
      <c r="A49" s="1">
        <v>41435</v>
      </c>
      <c r="B49">
        <v>-7.4467765957446407E-3</v>
      </c>
      <c r="C49">
        <v>1.3642291206423312E-3</v>
      </c>
      <c r="D49">
        <v>-1.786046782125322E-2</v>
      </c>
      <c r="E49">
        <v>3.0020825085583045E-2</v>
      </c>
      <c r="F49">
        <v>-1.3675555555555615E-3</v>
      </c>
    </row>
    <row r="50" spans="1:6" x14ac:dyDescent="0.25">
      <c r="A50" s="1">
        <v>41436</v>
      </c>
      <c r="B50">
        <v>-4.5551981386324283E-2</v>
      </c>
      <c r="C50">
        <v>-2.7248773099488731E-3</v>
      </c>
      <c r="D50">
        <v>1.8572210397111471E-2</v>
      </c>
      <c r="E50">
        <v>6.7205146427326817E-3</v>
      </c>
      <c r="F50">
        <v>-2.3964396575296113E-3</v>
      </c>
    </row>
    <row r="51" spans="1:6" x14ac:dyDescent="0.25">
      <c r="A51" s="1">
        <v>41437</v>
      </c>
      <c r="B51">
        <v>-1.3475631213622805E-2</v>
      </c>
      <c r="C51">
        <v>-1.5027295903130915E-2</v>
      </c>
      <c r="D51">
        <v>-5.6220334283000967E-2</v>
      </c>
      <c r="E51">
        <v>-3.6919644649169213E-2</v>
      </c>
      <c r="F51">
        <v>6.8637613885987438E-4</v>
      </c>
    </row>
    <row r="52" spans="1:6" x14ac:dyDescent="0.25">
      <c r="A52" s="1">
        <v>41438</v>
      </c>
      <c r="B52">
        <v>2.3904371631289018E-2</v>
      </c>
      <c r="C52">
        <v>-5.963930817307371E-2</v>
      </c>
      <c r="D52">
        <v>-8.2511693489777087E-3</v>
      </c>
      <c r="E52">
        <v>-3.0816265746199108E-2</v>
      </c>
      <c r="F52">
        <v>1.7146433470507435E-3</v>
      </c>
    </row>
    <row r="53" spans="1:6" x14ac:dyDescent="0.25">
      <c r="A53" s="1">
        <v>41439</v>
      </c>
      <c r="B53">
        <v>-2.4457999703991054E-2</v>
      </c>
      <c r="C53">
        <v>1.3274217505945832E-2</v>
      </c>
      <c r="D53">
        <v>3.8758130002227206E-2</v>
      </c>
      <c r="E53">
        <v>-2.5787396450261967E-2</v>
      </c>
      <c r="F53">
        <v>-3.4228005279971104E-4</v>
      </c>
    </row>
    <row r="54" spans="1:6" x14ac:dyDescent="0.25">
      <c r="A54" s="1">
        <v>41442</v>
      </c>
      <c r="B54">
        <v>-9.116843304843348E-3</v>
      </c>
      <c r="C54">
        <v>4.3668707054946741E-3</v>
      </c>
      <c r="D54">
        <v>3.1256222284698986E-3</v>
      </c>
      <c r="E54">
        <v>-5.9233812618475793E-3</v>
      </c>
      <c r="F54">
        <v>0</v>
      </c>
    </row>
    <row r="55" spans="1:6" x14ac:dyDescent="0.25">
      <c r="A55" s="1">
        <v>41443</v>
      </c>
      <c r="B55">
        <v>-2.3576711566764007E-2</v>
      </c>
      <c r="C55">
        <v>5.7971304347826181E-3</v>
      </c>
      <c r="D55">
        <v>-1.9474196689386564E-3</v>
      </c>
      <c r="E55">
        <v>5.5862385293015977E-3</v>
      </c>
      <c r="F55">
        <v>1.3013663937888153E-2</v>
      </c>
    </row>
    <row r="56" spans="1:6" x14ac:dyDescent="0.25">
      <c r="A56" s="1">
        <v>41444</v>
      </c>
      <c r="B56">
        <v>1.5901036138962626E-2</v>
      </c>
      <c r="C56">
        <v>5.7637174131493635E-3</v>
      </c>
      <c r="D56">
        <v>-5.2683160975610056E-3</v>
      </c>
      <c r="E56">
        <v>-8.2106312432968249E-3</v>
      </c>
      <c r="F56">
        <v>5.7471264367816672E-3</v>
      </c>
    </row>
    <row r="57" spans="1:6" x14ac:dyDescent="0.25">
      <c r="A57" s="1">
        <v>41445</v>
      </c>
      <c r="B57">
        <v>5.1014515942028993E-2</v>
      </c>
      <c r="C57">
        <v>0</v>
      </c>
      <c r="D57">
        <v>1.9419427683470308E-2</v>
      </c>
      <c r="E57">
        <v>8.1516583189690604E-3</v>
      </c>
      <c r="F57">
        <v>-1.0084369747898694E-3</v>
      </c>
    </row>
    <row r="58" spans="1:6" x14ac:dyDescent="0.25">
      <c r="A58" s="1">
        <v>41446</v>
      </c>
      <c r="B58">
        <v>-3.8609927443796067E-3</v>
      </c>
      <c r="C58">
        <v>6.7335182387668613E-2</v>
      </c>
      <c r="D58">
        <v>1.9819102871215605E-2</v>
      </c>
      <c r="E58">
        <v>-1.1048851142117455E-2</v>
      </c>
      <c r="F58">
        <v>5.0471737902816572E-3</v>
      </c>
    </row>
    <row r="59" spans="1:6" x14ac:dyDescent="0.25">
      <c r="A59" s="1">
        <v>41449</v>
      </c>
      <c r="B59">
        <v>3.2668847198155646E-2</v>
      </c>
      <c r="C59">
        <v>1.3422550335570385E-3</v>
      </c>
      <c r="D59">
        <v>7.5471698113207548E-3</v>
      </c>
      <c r="E59">
        <v>1.0610516853932609E-2</v>
      </c>
      <c r="F59">
        <v>9.0391024760930229E-3</v>
      </c>
    </row>
    <row r="60" spans="1:6" x14ac:dyDescent="0.25">
      <c r="A60" s="1">
        <v>41450</v>
      </c>
      <c r="B60">
        <v>8.0428954423592495E-3</v>
      </c>
      <c r="C60">
        <v>1.3404558000122114E-3</v>
      </c>
      <c r="D60">
        <v>-2.7340779026217173E-2</v>
      </c>
      <c r="E60">
        <v>-1.1796236581997464E-2</v>
      </c>
      <c r="F60">
        <v>-9.2899140441245233E-3</v>
      </c>
    </row>
    <row r="61" spans="1:6" x14ac:dyDescent="0.25">
      <c r="A61" s="1">
        <v>41451</v>
      </c>
      <c r="B61">
        <v>2.340422340425528E-2</v>
      </c>
      <c r="C61">
        <v>-1.6064204340787366E-2</v>
      </c>
      <c r="D61">
        <v>-2.3103811023312834E-3</v>
      </c>
      <c r="E61">
        <v>1.7374821317265778E-2</v>
      </c>
      <c r="F61">
        <v>4.3536167329665523E-3</v>
      </c>
    </row>
    <row r="62" spans="1:6" x14ac:dyDescent="0.25">
      <c r="A62" s="1">
        <v>41452</v>
      </c>
      <c r="B62">
        <v>-1.5592516078768694E-2</v>
      </c>
      <c r="C62">
        <v>-1.0884408163265323E-2</v>
      </c>
      <c r="D62">
        <v>1.1578077694061682E-3</v>
      </c>
      <c r="E62">
        <v>1.2964314496828574E-2</v>
      </c>
      <c r="F62">
        <v>7.6691897299100689E-3</v>
      </c>
    </row>
    <row r="63" spans="1:6" x14ac:dyDescent="0.25">
      <c r="A63" s="1">
        <v>41453</v>
      </c>
      <c r="B63">
        <v>2.1119852833786723E-3</v>
      </c>
      <c r="C63">
        <v>1.3756259353852308E-3</v>
      </c>
      <c r="D63">
        <v>1.3299969467231427E-2</v>
      </c>
      <c r="E63">
        <v>-1.7951179823195541E-2</v>
      </c>
      <c r="F63">
        <v>-6.6174720919087617E-4</v>
      </c>
    </row>
    <row r="64" spans="1:6" x14ac:dyDescent="0.25">
      <c r="A64" s="1">
        <v>41456</v>
      </c>
      <c r="B64">
        <v>-1.2118039786764184E-2</v>
      </c>
      <c r="C64">
        <v>1.9230658284029728E-2</v>
      </c>
      <c r="D64">
        <v>2.7391979591584931E-2</v>
      </c>
      <c r="E64">
        <v>0</v>
      </c>
      <c r="F64">
        <v>4.9668541401704288E-3</v>
      </c>
    </row>
    <row r="65" spans="1:6" x14ac:dyDescent="0.25">
      <c r="A65" s="1">
        <v>41457</v>
      </c>
      <c r="B65">
        <v>3.2000000000000001E-2</v>
      </c>
      <c r="C65">
        <v>-1.2129272891065889E-2</v>
      </c>
      <c r="D65">
        <v>-1.7589336089879774E-2</v>
      </c>
      <c r="E65">
        <v>-3.1497218533615453E-3</v>
      </c>
      <c r="F65">
        <v>0</v>
      </c>
    </row>
    <row r="66" spans="1:6" x14ac:dyDescent="0.25">
      <c r="A66" s="1">
        <v>41458</v>
      </c>
      <c r="B66">
        <v>-4.1343875968992312E-3</v>
      </c>
      <c r="C66">
        <v>-9.5498766957775594E-3</v>
      </c>
      <c r="D66">
        <v>-2.2238953135572673E-2</v>
      </c>
      <c r="E66">
        <v>2.2898106981328759E-3</v>
      </c>
      <c r="F66">
        <v>-3.2948929159807455E-4</v>
      </c>
    </row>
    <row r="67" spans="1:6" x14ac:dyDescent="0.25">
      <c r="A67" s="1">
        <v>41459</v>
      </c>
      <c r="B67">
        <v>-4.7742585318995022E-2</v>
      </c>
      <c r="C67">
        <v>-1.3773829580546182E-3</v>
      </c>
      <c r="D67">
        <v>-1.9853485424521609E-2</v>
      </c>
      <c r="E67">
        <v>8.222324540725039E-3</v>
      </c>
      <c r="F67">
        <v>-3.2959789057355186E-4</v>
      </c>
    </row>
    <row r="68" spans="1:6" x14ac:dyDescent="0.25">
      <c r="A68" s="1">
        <v>41460</v>
      </c>
      <c r="B68">
        <v>-1.5803782016348734E-2</v>
      </c>
      <c r="C68">
        <v>-4.8275862068965517E-2</v>
      </c>
      <c r="D68">
        <v>-3.0678477876106211E-2</v>
      </c>
      <c r="E68">
        <v>-8.5819678076446554E-3</v>
      </c>
      <c r="F68">
        <v>7.5832179360370245E-3</v>
      </c>
    </row>
    <row r="69" spans="1:6" x14ac:dyDescent="0.25">
      <c r="A69" s="1">
        <v>41463</v>
      </c>
      <c r="B69">
        <v>8.3056475645964262E-3</v>
      </c>
      <c r="C69">
        <v>-1.4492753623188406E-2</v>
      </c>
      <c r="D69">
        <v>-2.901194598107458E-2</v>
      </c>
      <c r="E69">
        <v>-5.5655116787847276E-3</v>
      </c>
      <c r="F69">
        <v>-1.3088678438766203E-3</v>
      </c>
    </row>
    <row r="70" spans="1:6" x14ac:dyDescent="0.25">
      <c r="A70" s="1">
        <v>41464</v>
      </c>
      <c r="B70">
        <v>-5.6013243623945927E-2</v>
      </c>
      <c r="C70">
        <v>-1.1764764705882372E-2</v>
      </c>
      <c r="D70">
        <v>3.4266597982449652E-2</v>
      </c>
      <c r="E70">
        <v>4.9622225826136395E-4</v>
      </c>
      <c r="F70">
        <v>7.8636959370904976E-3</v>
      </c>
    </row>
    <row r="71" spans="1:6" x14ac:dyDescent="0.25">
      <c r="A71" s="1">
        <v>41465</v>
      </c>
      <c r="B71">
        <v>4.653880325324539E-3</v>
      </c>
      <c r="C71">
        <v>-2.2321429900085114E-2</v>
      </c>
      <c r="D71">
        <v>2.8282707070706918E-3</v>
      </c>
      <c r="E71">
        <v>-1.801238153300123E-3</v>
      </c>
      <c r="F71">
        <v>-6.8270806241873165E-3</v>
      </c>
    </row>
    <row r="72" spans="1:6" x14ac:dyDescent="0.25">
      <c r="A72" s="1">
        <v>41466</v>
      </c>
      <c r="B72">
        <v>1.7371164270322276E-2</v>
      </c>
      <c r="C72">
        <v>-2.2831051618328865E-2</v>
      </c>
      <c r="D72">
        <v>-3.9081374364400158E-2</v>
      </c>
      <c r="E72">
        <v>8.4658253267179875E-3</v>
      </c>
      <c r="F72">
        <v>-9.8196402559620733E-4</v>
      </c>
    </row>
    <row r="73" spans="1:6" x14ac:dyDescent="0.25">
      <c r="A73" s="1">
        <v>41467</v>
      </c>
      <c r="B73">
        <v>3.3010837404913777E-2</v>
      </c>
      <c r="C73">
        <v>9.3459195854155904E-3</v>
      </c>
      <c r="D73">
        <v>-5.0314339622641348E-3</v>
      </c>
      <c r="E73">
        <v>9.8912688019702887E-4</v>
      </c>
      <c r="F73">
        <v>-6.5530799475752206E-4</v>
      </c>
    </row>
    <row r="74" spans="1:6" x14ac:dyDescent="0.25">
      <c r="A74" s="1">
        <v>41470</v>
      </c>
      <c r="B74">
        <v>-1.6529146005509713E-3</v>
      </c>
      <c r="C74">
        <v>2.9320862387601048E-2</v>
      </c>
      <c r="D74">
        <v>5.5204344013430072E-2</v>
      </c>
      <c r="E74">
        <v>-8.2642557395593268E-3</v>
      </c>
      <c r="F74">
        <v>-6.557377049180188E-4</v>
      </c>
    </row>
    <row r="75" spans="1:6" x14ac:dyDescent="0.25">
      <c r="A75" s="1">
        <v>41471</v>
      </c>
      <c r="B75">
        <v>-1.3796909796841277E-2</v>
      </c>
      <c r="C75">
        <v>1.6491875051986547E-2</v>
      </c>
      <c r="D75">
        <v>-2.0966454176512481E-2</v>
      </c>
      <c r="E75">
        <v>2.4256493364612024E-3</v>
      </c>
      <c r="F75">
        <v>4.5932086614172583E-3</v>
      </c>
    </row>
    <row r="76" spans="1:6" x14ac:dyDescent="0.25">
      <c r="A76" s="1">
        <v>41472</v>
      </c>
      <c r="B76">
        <v>1.0632400909510982E-2</v>
      </c>
      <c r="C76">
        <v>2.9497933362953596E-3</v>
      </c>
      <c r="D76">
        <v>-2.3455028108220147E-2</v>
      </c>
      <c r="E76">
        <v>-6.0197380505368474E-3</v>
      </c>
      <c r="F76">
        <v>-2.9392552926435197E-3</v>
      </c>
    </row>
    <row r="77" spans="1:6" x14ac:dyDescent="0.25">
      <c r="A77" s="1">
        <v>41473</v>
      </c>
      <c r="B77">
        <v>-2.436328822713333E-2</v>
      </c>
      <c r="C77">
        <v>1.3235323529411773E-2</v>
      </c>
      <c r="D77">
        <v>2.5271525278317275E-2</v>
      </c>
      <c r="E77">
        <v>3.6217602996255287E-3</v>
      </c>
      <c r="F77">
        <v>0</v>
      </c>
    </row>
    <row r="78" spans="1:6" x14ac:dyDescent="0.25">
      <c r="A78" s="1">
        <v>41474</v>
      </c>
      <c r="B78">
        <v>5.1078888787262451E-3</v>
      </c>
      <c r="C78">
        <v>-7.2568938386968406E-3</v>
      </c>
      <c r="D78">
        <v>5.4186201517859474E-2</v>
      </c>
      <c r="E78">
        <v>3.8747292064049192E-2</v>
      </c>
      <c r="F78">
        <v>-1.6377660780292208E-3</v>
      </c>
    </row>
    <row r="79" spans="1:6" x14ac:dyDescent="0.25">
      <c r="A79" s="1">
        <v>41477</v>
      </c>
      <c r="B79">
        <v>-9.0344773901363251E-3</v>
      </c>
      <c r="C79">
        <v>5.8479822851467264E-3</v>
      </c>
      <c r="D79">
        <v>3.478237681159391E-3</v>
      </c>
      <c r="E79">
        <v>-6.4056761687298893E-3</v>
      </c>
      <c r="F79">
        <v>4.2651246719160119E-3</v>
      </c>
    </row>
    <row r="80" spans="1:6" x14ac:dyDescent="0.25">
      <c r="A80" s="1">
        <v>41478</v>
      </c>
      <c r="B80">
        <v>-3.4188034188034191E-2</v>
      </c>
      <c r="C80">
        <v>-5.8139822201173216E-3</v>
      </c>
      <c r="D80">
        <v>2.6381691347160237E-2</v>
      </c>
      <c r="E80">
        <v>1.3074691423943234E-2</v>
      </c>
      <c r="F80">
        <v>1.6334203974707378E-3</v>
      </c>
    </row>
    <row r="81" spans="1:6" x14ac:dyDescent="0.25">
      <c r="A81" s="1">
        <v>41479</v>
      </c>
      <c r="B81">
        <v>-4.7197876106194765E-3</v>
      </c>
      <c r="C81">
        <v>-5.5555612410654626E-2</v>
      </c>
      <c r="D81">
        <v>-9.1932908067542778E-3</v>
      </c>
      <c r="E81">
        <v>2.153590938242959E-2</v>
      </c>
      <c r="F81">
        <v>-3.2615786040448674E-4</v>
      </c>
    </row>
    <row r="82" spans="1:6" x14ac:dyDescent="0.25">
      <c r="A82" s="1">
        <v>41480</v>
      </c>
      <c r="B82">
        <v>5.9276824167796664E-3</v>
      </c>
      <c r="C82">
        <v>-6.1919816158508339E-3</v>
      </c>
      <c r="D82">
        <v>-1.3444378569712281E-2</v>
      </c>
      <c r="E82">
        <v>1.1819688843790211E-2</v>
      </c>
      <c r="F82">
        <v>-4.2414355628058401E-3</v>
      </c>
    </row>
    <row r="83" spans="1:6" x14ac:dyDescent="0.25">
      <c r="A83" s="1">
        <v>41481</v>
      </c>
      <c r="B83">
        <v>-4.1249028668215101E-3</v>
      </c>
      <c r="C83">
        <v>1.5577571064023514E-3</v>
      </c>
      <c r="D83">
        <v>2.8790786948176585E-3</v>
      </c>
      <c r="E83">
        <v>-2.9178217627523168E-2</v>
      </c>
      <c r="F83">
        <v>4.5871559633027708E-3</v>
      </c>
    </row>
    <row r="84" spans="1:6" x14ac:dyDescent="0.25">
      <c r="A84" s="1">
        <v>41484</v>
      </c>
      <c r="B84">
        <v>-7.1005680473372702E-3</v>
      </c>
      <c r="C84">
        <v>-1.5553342733851546E-3</v>
      </c>
      <c r="D84">
        <v>-4.7846889952153108E-3</v>
      </c>
      <c r="E84">
        <v>-3.2615757409548206E-3</v>
      </c>
      <c r="F84">
        <v>0</v>
      </c>
    </row>
    <row r="85" spans="1:6" x14ac:dyDescent="0.25">
      <c r="A85" s="1">
        <v>41485</v>
      </c>
      <c r="B85">
        <v>1.3110822095093625E-2</v>
      </c>
      <c r="C85">
        <v>-1.2460966508471404E-2</v>
      </c>
      <c r="D85">
        <v>-2.3653823076923049E-2</v>
      </c>
      <c r="E85">
        <v>2.3801336574911808E-3</v>
      </c>
      <c r="F85">
        <v>4.2400848010437061E-3</v>
      </c>
    </row>
    <row r="86" spans="1:6" x14ac:dyDescent="0.25">
      <c r="A86" s="1">
        <v>41486</v>
      </c>
      <c r="B86">
        <v>2.764703529411764E-2</v>
      </c>
      <c r="C86">
        <v>9.4636905531958714E-3</v>
      </c>
      <c r="D86">
        <v>-2.5606026576182606E-3</v>
      </c>
      <c r="E86">
        <v>7.771498920003588E-3</v>
      </c>
      <c r="F86">
        <v>-9.7437476536615291E-4</v>
      </c>
    </row>
    <row r="87" spans="1:6" x14ac:dyDescent="0.25">
      <c r="A87" s="1">
        <v>41487</v>
      </c>
      <c r="B87">
        <v>1.8889548228724639E-2</v>
      </c>
      <c r="C87">
        <v>9.3749687499999901E-3</v>
      </c>
      <c r="D87">
        <v>1.1848400614317618E-2</v>
      </c>
      <c r="E87">
        <v>-1.1657421698726696E-2</v>
      </c>
      <c r="F87">
        <v>-1.2678771131339502E-2</v>
      </c>
    </row>
    <row r="88" spans="1:6" x14ac:dyDescent="0.25">
      <c r="A88" s="1">
        <v>41488</v>
      </c>
      <c r="B88">
        <v>-1.8539348314606748E-2</v>
      </c>
      <c r="C88">
        <v>0</v>
      </c>
      <c r="D88">
        <v>-2.1662832709000896E-2</v>
      </c>
      <c r="E88">
        <v>4.0867459454915517E-2</v>
      </c>
      <c r="F88">
        <v>2.173197162555247E-2</v>
      </c>
    </row>
    <row r="89" spans="1:6" x14ac:dyDescent="0.25">
      <c r="A89" s="1">
        <v>41491</v>
      </c>
      <c r="B89">
        <v>1.8889548228724639E-2</v>
      </c>
      <c r="C89">
        <v>0</v>
      </c>
      <c r="D89">
        <v>2.3938001769910578E-3</v>
      </c>
      <c r="E89">
        <v>1.3151566936285468E-3</v>
      </c>
      <c r="F89">
        <v>-2.2558845550794546E-2</v>
      </c>
    </row>
    <row r="90" spans="1:6" x14ac:dyDescent="0.25">
      <c r="A90" s="1">
        <v>41492</v>
      </c>
      <c r="B90">
        <v>-1.0674123595505576E-2</v>
      </c>
      <c r="C90">
        <v>-3.560368531280763E-2</v>
      </c>
      <c r="D90">
        <v>-4.2786069651741296E-2</v>
      </c>
      <c r="E90">
        <v>-1.2746947611516908E-2</v>
      </c>
      <c r="F90">
        <v>0</v>
      </c>
    </row>
    <row r="91" spans="1:6" x14ac:dyDescent="0.25">
      <c r="A91" s="1">
        <v>41493</v>
      </c>
      <c r="B91">
        <v>-7.950084908003972E-3</v>
      </c>
      <c r="C91">
        <v>2.728731942215093E-2</v>
      </c>
      <c r="D91">
        <v>1.185033679833683E-2</v>
      </c>
      <c r="E91">
        <v>8.3366993999186827E-3</v>
      </c>
      <c r="F91">
        <v>0</v>
      </c>
    </row>
    <row r="92" spans="1:6" x14ac:dyDescent="0.25">
      <c r="A92" s="1">
        <v>41494</v>
      </c>
      <c r="B92">
        <v>-3.3199783244414076E-2</v>
      </c>
      <c r="C92">
        <v>-4.6875E-2</v>
      </c>
      <c r="D92">
        <v>8.6295087249761097E-3</v>
      </c>
      <c r="E92">
        <v>2.0118781331280372E-3</v>
      </c>
      <c r="F92">
        <v>7.2535113748764066E-3</v>
      </c>
    </row>
    <row r="93" spans="1:6" x14ac:dyDescent="0.25">
      <c r="A93" s="1">
        <v>41498</v>
      </c>
      <c r="B93">
        <v>8.8809949868914745E-3</v>
      </c>
      <c r="C93">
        <v>-4.4262295081967259E-2</v>
      </c>
      <c r="D93">
        <v>-1.6907696275099131E-2</v>
      </c>
      <c r="E93">
        <v>9.8532936379404183E-3</v>
      </c>
      <c r="F93">
        <v>4.2553520214517861E-3</v>
      </c>
    </row>
    <row r="94" spans="1:6" x14ac:dyDescent="0.25">
      <c r="A94" s="1">
        <v>41499</v>
      </c>
      <c r="B94">
        <v>4.5774661236197028E-2</v>
      </c>
      <c r="C94">
        <v>3.4305317324185738E-3</v>
      </c>
      <c r="D94">
        <v>2.5072535950196418E-2</v>
      </c>
      <c r="E94">
        <v>1.0839742141061814E-2</v>
      </c>
      <c r="F94">
        <v>0</v>
      </c>
    </row>
    <row r="95" spans="1:6" x14ac:dyDescent="0.25">
      <c r="A95" s="1">
        <v>41500</v>
      </c>
      <c r="B95">
        <v>6.9023593019609281E-2</v>
      </c>
      <c r="C95">
        <v>3.4188034188034674E-3</v>
      </c>
      <c r="D95">
        <v>-1.5969322434542473E-2</v>
      </c>
      <c r="E95">
        <v>-6.1195083102552304E-3</v>
      </c>
      <c r="F95">
        <v>-9.4524445893090017E-3</v>
      </c>
    </row>
    <row r="96" spans="1:6" x14ac:dyDescent="0.25">
      <c r="A96" s="1">
        <v>41502</v>
      </c>
      <c r="B96">
        <v>-1.6797879265091856E-2</v>
      </c>
      <c r="C96">
        <v>2.3850051107325323E-2</v>
      </c>
      <c r="D96">
        <v>-3.6975925315757916E-3</v>
      </c>
      <c r="E96">
        <v>3.6879009755086185E-2</v>
      </c>
      <c r="F96">
        <v>-9.8710105255347589E-4</v>
      </c>
    </row>
    <row r="97" spans="1:6" x14ac:dyDescent="0.25">
      <c r="A97" s="1">
        <v>41505</v>
      </c>
      <c r="B97">
        <v>-5.3394553050838448E-4</v>
      </c>
      <c r="C97">
        <v>2.1630682916162516E-2</v>
      </c>
      <c r="D97">
        <v>-1.0309278350515464E-3</v>
      </c>
      <c r="E97">
        <v>2.0210240306093849E-2</v>
      </c>
      <c r="F97">
        <v>8.8932144633328929E-3</v>
      </c>
    </row>
    <row r="98" spans="1:6" x14ac:dyDescent="0.25">
      <c r="A98" s="1">
        <v>41506</v>
      </c>
      <c r="B98">
        <v>-3.2585417362936221E-2</v>
      </c>
      <c r="C98">
        <v>2.6058598499719907E-2</v>
      </c>
      <c r="D98">
        <v>-1.3003071207430309E-2</v>
      </c>
      <c r="E98">
        <v>2.4025602296862958E-2</v>
      </c>
      <c r="F98">
        <v>0</v>
      </c>
    </row>
    <row r="99" spans="1:6" x14ac:dyDescent="0.25">
      <c r="A99" s="1">
        <v>41507</v>
      </c>
      <c r="B99">
        <v>-1.1044284559549665E-3</v>
      </c>
      <c r="C99">
        <v>-7.9365079365079361E-3</v>
      </c>
      <c r="D99">
        <v>-1.8821078574126641E-3</v>
      </c>
      <c r="E99">
        <v>-3.1126085110470141E-2</v>
      </c>
      <c r="F99">
        <v>0</v>
      </c>
    </row>
    <row r="100" spans="1:6" x14ac:dyDescent="0.25">
      <c r="A100" s="1">
        <v>41508</v>
      </c>
      <c r="B100">
        <v>-2.1558839852697798E-2</v>
      </c>
      <c r="C100">
        <v>-9.59996799999999E-3</v>
      </c>
      <c r="D100">
        <v>-1.0894578107552722E-2</v>
      </c>
      <c r="E100">
        <v>-2.7605903853973091E-2</v>
      </c>
      <c r="F100">
        <v>4.2442378140462892E-3</v>
      </c>
    </row>
    <row r="101" spans="1:6" x14ac:dyDescent="0.25">
      <c r="A101" s="1">
        <v>41509</v>
      </c>
      <c r="B101">
        <v>3.276838418079097E-2</v>
      </c>
      <c r="C101">
        <v>-2.5848173639800586E-2</v>
      </c>
      <c r="D101">
        <v>1.1650073988772625E-2</v>
      </c>
      <c r="E101">
        <v>3.868283812457108E-2</v>
      </c>
      <c r="F101">
        <v>-2.9258777633289941E-3</v>
      </c>
    </row>
    <row r="102" spans="1:6" x14ac:dyDescent="0.25">
      <c r="A102" s="1">
        <v>41512</v>
      </c>
      <c r="B102">
        <v>-2.4070076059735802E-2</v>
      </c>
      <c r="C102">
        <v>-3.3167827529021194E-3</v>
      </c>
      <c r="D102">
        <v>5.0251130021970571E-3</v>
      </c>
      <c r="E102">
        <v>2.967556243892722E-2</v>
      </c>
      <c r="F102">
        <v>-1.6302249755462417E-3</v>
      </c>
    </row>
    <row r="103" spans="1:6" x14ac:dyDescent="0.25">
      <c r="A103" s="1">
        <v>41513</v>
      </c>
      <c r="B103">
        <v>4.0358813016552093E-2</v>
      </c>
      <c r="C103">
        <v>-1.1647188407560325E-2</v>
      </c>
      <c r="D103">
        <v>-1.3333320833333318E-2</v>
      </c>
      <c r="E103">
        <v>2.033526196208759E-2</v>
      </c>
      <c r="F103">
        <v>-1.0450750801738995E-2</v>
      </c>
    </row>
    <row r="104" spans="1:6" x14ac:dyDescent="0.25">
      <c r="A104" s="1">
        <v>41514</v>
      </c>
      <c r="B104">
        <v>-8.0818962904559387E-3</v>
      </c>
      <c r="C104">
        <v>0</v>
      </c>
      <c r="D104">
        <v>4.222592851909238E-4</v>
      </c>
      <c r="E104">
        <v>1.6683408185304879E-2</v>
      </c>
      <c r="F104">
        <v>5.2805282270801442E-3</v>
      </c>
    </row>
    <row r="105" spans="1:6" x14ac:dyDescent="0.25">
      <c r="A105" s="1">
        <v>41515</v>
      </c>
      <c r="B105">
        <v>-1.5209135843265569E-2</v>
      </c>
      <c r="C105">
        <v>1.0100976090876216E-2</v>
      </c>
      <c r="D105">
        <v>-2.3216041111422943E-3</v>
      </c>
      <c r="E105">
        <v>4.1420692256325664E-3</v>
      </c>
      <c r="F105">
        <v>2.9546947785520235E-3</v>
      </c>
    </row>
    <row r="106" spans="1:6" x14ac:dyDescent="0.25">
      <c r="A106" s="1">
        <v>41516</v>
      </c>
      <c r="B106">
        <v>-2.9233336365508306E-2</v>
      </c>
      <c r="C106">
        <v>8.3333333333333332E-3</v>
      </c>
      <c r="D106">
        <v>0.14364282267037462</v>
      </c>
      <c r="E106">
        <v>7.1382410258689827E-2</v>
      </c>
      <c r="F106">
        <v>6.5466777920352897E-3</v>
      </c>
    </row>
    <row r="107" spans="1:6" x14ac:dyDescent="0.25">
      <c r="A107" s="1">
        <v>41519</v>
      </c>
      <c r="B107">
        <v>3.9772499999999929E-3</v>
      </c>
      <c r="C107">
        <v>-3.1404991735537201E-2</v>
      </c>
      <c r="D107">
        <v>-4.2915192434266662E-2</v>
      </c>
      <c r="E107">
        <v>-3.5191056892814807E-2</v>
      </c>
      <c r="F107">
        <v>3.9024715447153976E-3</v>
      </c>
    </row>
    <row r="108" spans="1:6" x14ac:dyDescent="0.25">
      <c r="A108" s="1">
        <v>41520</v>
      </c>
      <c r="B108">
        <v>4.8670108628638582E-2</v>
      </c>
      <c r="C108">
        <v>6.8259729292141037E-3</v>
      </c>
      <c r="D108">
        <v>-2.1646717202316972E-2</v>
      </c>
      <c r="E108">
        <v>-2.4750760044953472E-2</v>
      </c>
      <c r="F108">
        <v>-3.8873014613766445E-3</v>
      </c>
    </row>
    <row r="109" spans="1:6" x14ac:dyDescent="0.25">
      <c r="A109" s="1">
        <v>41521</v>
      </c>
      <c r="B109">
        <v>-1.5650350444676778E-2</v>
      </c>
      <c r="C109">
        <v>3.3898305084746243E-3</v>
      </c>
      <c r="D109">
        <v>1.382817035571262E-3</v>
      </c>
      <c r="E109">
        <v>6.3615903453442438E-2</v>
      </c>
      <c r="F109">
        <v>1.3333333333333338E-2</v>
      </c>
    </row>
    <row r="110" spans="1:6" x14ac:dyDescent="0.25">
      <c r="A110" s="1">
        <v>41522</v>
      </c>
      <c r="B110">
        <v>-3.2894189678536459E-3</v>
      </c>
      <c r="C110">
        <v>2.1959459459459412E-2</v>
      </c>
      <c r="D110">
        <v>-1.3414851214221922E-2</v>
      </c>
      <c r="E110">
        <v>2.1034012508686549E-2</v>
      </c>
      <c r="F110">
        <v>6.0975609756097971E-3</v>
      </c>
    </row>
    <row r="111" spans="1:6" x14ac:dyDescent="0.25">
      <c r="A111" s="1">
        <v>41523</v>
      </c>
      <c r="B111">
        <v>3.3553299591786538E-2</v>
      </c>
      <c r="C111">
        <v>4.2975173553719E-2</v>
      </c>
      <c r="D111">
        <v>-8.7982282487714912E-3</v>
      </c>
      <c r="E111">
        <v>-4.4013733685596544E-2</v>
      </c>
      <c r="F111">
        <v>3.190111642742915E-4</v>
      </c>
    </row>
    <row r="112" spans="1:6" x14ac:dyDescent="0.25">
      <c r="A112" s="1">
        <v>41527</v>
      </c>
      <c r="B112">
        <v>8.0361929122786502E-2</v>
      </c>
      <c r="C112">
        <v>1.7432615449528215E-2</v>
      </c>
      <c r="D112">
        <v>-2.2190961738367027E-3</v>
      </c>
      <c r="E112">
        <v>5.9319608019130611E-3</v>
      </c>
      <c r="F112">
        <v>-1.1798500899282562E-2</v>
      </c>
    </row>
    <row r="113" spans="1:6" x14ac:dyDescent="0.25">
      <c r="A113" s="1">
        <v>41528</v>
      </c>
      <c r="B113">
        <v>-4.9264039408870733E-4</v>
      </c>
      <c r="C113">
        <v>1.2461122271721034E-2</v>
      </c>
      <c r="D113">
        <v>6.4698381746480958E-3</v>
      </c>
      <c r="E113">
        <v>-3.0008538103696233E-2</v>
      </c>
      <c r="F113">
        <v>5.4856405292030242E-3</v>
      </c>
    </row>
    <row r="114" spans="1:6" x14ac:dyDescent="0.25">
      <c r="A114" s="1">
        <v>41529</v>
      </c>
      <c r="B114">
        <v>-8.3292235089962557E-2</v>
      </c>
      <c r="C114">
        <v>0</v>
      </c>
      <c r="D114">
        <v>3.0132584093192066E-3</v>
      </c>
      <c r="E114">
        <v>-1.8629250756690086E-2</v>
      </c>
      <c r="F114">
        <v>0</v>
      </c>
    </row>
    <row r="115" spans="1:6" x14ac:dyDescent="0.25">
      <c r="A115" s="1">
        <v>41530</v>
      </c>
      <c r="B115">
        <v>6.4515913978494552E-3</v>
      </c>
      <c r="C115">
        <v>-4.9230769230769272E-2</v>
      </c>
      <c r="D115">
        <v>-3.6450996269601306E-2</v>
      </c>
      <c r="E115">
        <v>4.9663048327135573E-4</v>
      </c>
      <c r="F115">
        <v>-2.246469833119393E-3</v>
      </c>
    </row>
    <row r="116" spans="1:6" x14ac:dyDescent="0.25">
      <c r="A116" s="1">
        <v>41533</v>
      </c>
      <c r="B116">
        <v>0.10149572866443865</v>
      </c>
      <c r="C116">
        <v>-1.294498381877018E-2</v>
      </c>
      <c r="D116">
        <v>2.0785699179558938E-3</v>
      </c>
      <c r="E116">
        <v>1.7933160760203282E-2</v>
      </c>
      <c r="F116">
        <v>0</v>
      </c>
    </row>
    <row r="117" spans="1:6" x14ac:dyDescent="0.25">
      <c r="A117" s="1">
        <v>41534</v>
      </c>
      <c r="B117">
        <v>-1.6003889738193819E-2</v>
      </c>
      <c r="C117">
        <v>4.9180327868851995E-3</v>
      </c>
      <c r="D117">
        <v>2.5513353758390089E-2</v>
      </c>
      <c r="E117">
        <v>-1.3637318838815404E-3</v>
      </c>
      <c r="F117">
        <v>-1.2866194917980115E-3</v>
      </c>
    </row>
    <row r="118" spans="1:6" x14ac:dyDescent="0.25">
      <c r="A118" s="1">
        <v>41535</v>
      </c>
      <c r="B118">
        <v>5.1749631890082762E-2</v>
      </c>
      <c r="C118">
        <v>3.5889070146818969E-2</v>
      </c>
      <c r="D118">
        <v>4.8543568550285876E-3</v>
      </c>
      <c r="E118">
        <v>-1.0702227825931257E-3</v>
      </c>
      <c r="F118">
        <v>1.2560451290191638E-2</v>
      </c>
    </row>
    <row r="119" spans="1:6" x14ac:dyDescent="0.25">
      <c r="A119" s="1">
        <v>41536</v>
      </c>
      <c r="B119">
        <v>-5.2952147693124986E-2</v>
      </c>
      <c r="C119">
        <v>3.1496062992126431E-3</v>
      </c>
      <c r="D119">
        <v>-1.5297858662589118E-2</v>
      </c>
      <c r="E119">
        <v>0</v>
      </c>
      <c r="F119">
        <v>-2.2264630335094545E-3</v>
      </c>
    </row>
    <row r="120" spans="1:6" x14ac:dyDescent="0.25">
      <c r="A120" s="1">
        <v>41537</v>
      </c>
      <c r="B120">
        <v>2.7214249563159338E-2</v>
      </c>
      <c r="C120">
        <v>4.7095761381475221E-3</v>
      </c>
      <c r="D120">
        <v>-3.6999193695849718E-2</v>
      </c>
      <c r="E120">
        <v>-2.3078482357980077E-2</v>
      </c>
      <c r="F120">
        <v>6.3748802558218185E-4</v>
      </c>
    </row>
    <row r="121" spans="1:6" x14ac:dyDescent="0.25">
      <c r="A121" s="1">
        <v>41540</v>
      </c>
      <c r="B121">
        <v>-5.0096385835364611E-2</v>
      </c>
      <c r="C121">
        <v>-2.187503125000001E-2</v>
      </c>
      <c r="D121">
        <v>-1.1250303401609429E-2</v>
      </c>
      <c r="E121">
        <v>2.2922497787617638E-2</v>
      </c>
      <c r="F121">
        <v>6.3717746534495273E-4</v>
      </c>
    </row>
    <row r="122" spans="1:6" x14ac:dyDescent="0.25">
      <c r="A122" s="1">
        <v>41541</v>
      </c>
      <c r="B122">
        <v>3.7525406440677658E-2</v>
      </c>
      <c r="C122">
        <v>-2.5559074299011948E-2</v>
      </c>
      <c r="D122">
        <v>-2.8982396624707515E-2</v>
      </c>
      <c r="E122">
        <v>-3.4661972443407837E-2</v>
      </c>
      <c r="F122">
        <v>0</v>
      </c>
    </row>
    <row r="123" spans="1:6" x14ac:dyDescent="0.25">
      <c r="A123" s="1">
        <v>41542</v>
      </c>
      <c r="B123">
        <v>-7.3313780841238099E-3</v>
      </c>
      <c r="C123">
        <v>-1.6393442622950821E-2</v>
      </c>
      <c r="D123">
        <v>-2.7857564303096931E-2</v>
      </c>
      <c r="E123">
        <v>2.9130651948316891E-2</v>
      </c>
      <c r="F123">
        <v>0</v>
      </c>
    </row>
    <row r="124" spans="1:6" x14ac:dyDescent="0.25">
      <c r="A124" s="1">
        <v>41543</v>
      </c>
      <c r="B124">
        <v>4.4312849503312787E-3</v>
      </c>
      <c r="C124">
        <v>1.833329999999999E-2</v>
      </c>
      <c r="D124">
        <v>-9.3245528499098784E-3</v>
      </c>
      <c r="E124">
        <v>-7.0263778332839699E-3</v>
      </c>
      <c r="F124">
        <v>-2.1012416427889213E-2</v>
      </c>
    </row>
    <row r="125" spans="1:6" x14ac:dyDescent="0.25">
      <c r="A125" s="1">
        <v>41544</v>
      </c>
      <c r="B125">
        <v>-1.7156862745098041E-2</v>
      </c>
      <c r="C125">
        <v>-1.6366285314771919E-3</v>
      </c>
      <c r="D125">
        <v>9.1825985879346477E-4</v>
      </c>
      <c r="E125">
        <v>-2.1480750913722303E-2</v>
      </c>
      <c r="F125">
        <v>-9.7560650406503958E-3</v>
      </c>
    </row>
    <row r="126" spans="1:6" x14ac:dyDescent="0.25">
      <c r="A126" s="1">
        <v>41547</v>
      </c>
      <c r="B126">
        <v>-2.643393516209477E-2</v>
      </c>
      <c r="C126">
        <v>3.2786885245902103E-3</v>
      </c>
      <c r="D126">
        <v>2.9816238532109742E-3</v>
      </c>
      <c r="E126">
        <v>1.9725612297573922E-3</v>
      </c>
      <c r="F126">
        <v>2.6272577133904951E-3</v>
      </c>
    </row>
    <row r="127" spans="1:6" x14ac:dyDescent="0.25">
      <c r="A127" s="1">
        <v>41548</v>
      </c>
      <c r="B127">
        <v>4.508198862872928E-2</v>
      </c>
      <c r="C127">
        <v>8.1699346405228763E-3</v>
      </c>
      <c r="D127">
        <v>5.7168993107770223E-3</v>
      </c>
      <c r="E127">
        <v>7.3201585106373564E-3</v>
      </c>
      <c r="F127">
        <v>5.5682932994336196E-3</v>
      </c>
    </row>
    <row r="128" spans="1:6" x14ac:dyDescent="0.25">
      <c r="A128" s="1">
        <v>41550</v>
      </c>
      <c r="B128">
        <v>4.2647039215686265E-2</v>
      </c>
      <c r="C128">
        <v>-3.2414910858995596E-3</v>
      </c>
      <c r="D128">
        <v>1.1368804312018308E-3</v>
      </c>
      <c r="E128">
        <v>-1.7339139795445466E-2</v>
      </c>
      <c r="F128">
        <v>1.1074918206028718E-2</v>
      </c>
    </row>
    <row r="129" spans="1:6" x14ac:dyDescent="0.25">
      <c r="A129" s="1">
        <v>41551</v>
      </c>
      <c r="B129">
        <v>-1.9746102863114293E-2</v>
      </c>
      <c r="C129">
        <v>-3.2520325203252497E-3</v>
      </c>
      <c r="D129">
        <v>-7.4948627979521659E-3</v>
      </c>
      <c r="E129">
        <v>1.3921445780041852E-2</v>
      </c>
      <c r="F129">
        <v>-6.4433309779854814E-3</v>
      </c>
    </row>
    <row r="130" spans="1:6" x14ac:dyDescent="0.25">
      <c r="A130" s="1">
        <v>41554</v>
      </c>
      <c r="B130">
        <v>-4.796450839328901E-4</v>
      </c>
      <c r="C130">
        <v>-1.4681859706362098E-2</v>
      </c>
      <c r="D130">
        <v>-1.9908494279176236E-2</v>
      </c>
      <c r="E130">
        <v>-1.4131636374003862E-2</v>
      </c>
      <c r="F130">
        <v>7.133560311284092E-3</v>
      </c>
    </row>
    <row r="131" spans="1:6" x14ac:dyDescent="0.25">
      <c r="A131" s="1">
        <v>41555</v>
      </c>
      <c r="B131">
        <v>-2.5431804954850357E-2</v>
      </c>
      <c r="C131">
        <v>1.6555959716689969E-3</v>
      </c>
      <c r="D131">
        <v>-1.4008312323370172E-3</v>
      </c>
      <c r="E131">
        <v>-3.7854311434797276E-2</v>
      </c>
      <c r="F131">
        <v>0</v>
      </c>
    </row>
    <row r="132" spans="1:6" x14ac:dyDescent="0.25">
      <c r="A132" s="1">
        <v>41556</v>
      </c>
      <c r="B132">
        <v>0</v>
      </c>
      <c r="C132">
        <v>1.3223140495867721E-2</v>
      </c>
      <c r="D132">
        <v>-1.2391905193587001E-2</v>
      </c>
      <c r="E132">
        <v>1.1770898715161271E-2</v>
      </c>
      <c r="F132">
        <v>0</v>
      </c>
    </row>
    <row r="133" spans="1:6" x14ac:dyDescent="0.25">
      <c r="A133" s="1">
        <v>41557</v>
      </c>
      <c r="B133">
        <v>-2.2156572462139659E-2</v>
      </c>
      <c r="C133">
        <v>3.2626427406199487E-3</v>
      </c>
      <c r="D133">
        <v>0</v>
      </c>
      <c r="E133">
        <v>0</v>
      </c>
      <c r="F133">
        <v>9.0148425310637836E-3</v>
      </c>
    </row>
    <row r="134" spans="1:6" x14ac:dyDescent="0.25">
      <c r="A134" s="1">
        <v>41558</v>
      </c>
      <c r="B134">
        <v>5.0352465749673742E-3</v>
      </c>
      <c r="C134">
        <v>-2.2764260162601635E-2</v>
      </c>
      <c r="D134">
        <v>-2.0359862978596557E-2</v>
      </c>
      <c r="E134">
        <v>-6.9175213552531145E-2</v>
      </c>
      <c r="F134">
        <v>3.5099234205488339E-3</v>
      </c>
    </row>
    <row r="135" spans="1:6" x14ac:dyDescent="0.25">
      <c r="A135" s="1">
        <v>41561</v>
      </c>
      <c r="B135">
        <v>1.8537063571030122E-2</v>
      </c>
      <c r="C135">
        <v>-1.4975008817803896E-2</v>
      </c>
      <c r="D135">
        <v>2.5374577826232321E-2</v>
      </c>
      <c r="E135">
        <v>2.0268011345627394E-2</v>
      </c>
      <c r="F135">
        <v>5.0874402197952284E-3</v>
      </c>
    </row>
    <row r="136" spans="1:6" x14ac:dyDescent="0.25">
      <c r="A136" s="1">
        <v>41562</v>
      </c>
      <c r="B136">
        <v>-1.5740275145297064E-2</v>
      </c>
      <c r="C136">
        <v>6.7567229729729138E-3</v>
      </c>
      <c r="D136">
        <v>3.134578924381215E-2</v>
      </c>
      <c r="E136">
        <v>2.4335109883195236E-2</v>
      </c>
      <c r="F136">
        <v>-1.8665010481967427E-2</v>
      </c>
    </row>
    <row r="137" spans="1:6" x14ac:dyDescent="0.25">
      <c r="A137" s="1">
        <v>41564</v>
      </c>
      <c r="B137">
        <v>4.9975010995252041E-2</v>
      </c>
      <c r="C137">
        <v>-1.6778524052970607E-2</v>
      </c>
      <c r="D137">
        <v>5.0274222345417424E-2</v>
      </c>
      <c r="E137">
        <v>1.0019962441633373E-2</v>
      </c>
      <c r="F137">
        <v>-8.3816892327529986E-3</v>
      </c>
    </row>
    <row r="138" spans="1:6" x14ac:dyDescent="0.25">
      <c r="A138" s="1">
        <v>41565</v>
      </c>
      <c r="B138">
        <v>-4.2360826967325307E-2</v>
      </c>
      <c r="C138">
        <v>2.5597270498200358E-2</v>
      </c>
      <c r="D138">
        <v>4.2428197879527445E-2</v>
      </c>
      <c r="E138">
        <v>1.6000870344941194E-3</v>
      </c>
      <c r="F138">
        <v>-3.5760728218466506E-3</v>
      </c>
    </row>
    <row r="139" spans="1:6" x14ac:dyDescent="0.25">
      <c r="A139" s="1">
        <v>41568</v>
      </c>
      <c r="B139">
        <v>1.5407594739713626E-2</v>
      </c>
      <c r="C139">
        <v>8.3194678309307102E-3</v>
      </c>
      <c r="D139">
        <v>-2.0873721299850617E-4</v>
      </c>
      <c r="E139">
        <v>-2.6304949302007139E-2</v>
      </c>
      <c r="F139">
        <v>-9.1353670473083241E-3</v>
      </c>
    </row>
    <row r="140" spans="1:6" x14ac:dyDescent="0.25">
      <c r="A140" s="1">
        <v>41569</v>
      </c>
      <c r="B140">
        <v>-2.9368966630074198E-3</v>
      </c>
      <c r="C140">
        <v>9.9010234290767378E-3</v>
      </c>
      <c r="D140">
        <v>1.6701210855949579E-3</v>
      </c>
      <c r="E140">
        <v>8.9155373256768373E-3</v>
      </c>
      <c r="F140">
        <v>0</v>
      </c>
    </row>
    <row r="141" spans="1:6" x14ac:dyDescent="0.25">
      <c r="A141" s="1">
        <v>41570</v>
      </c>
      <c r="B141">
        <v>2.4545901316561638E-3</v>
      </c>
      <c r="C141">
        <v>-1.1437908496732072E-2</v>
      </c>
      <c r="D141">
        <v>1.2088407972198663E-2</v>
      </c>
      <c r="E141">
        <v>1.9189031044338681E-2</v>
      </c>
      <c r="F141">
        <v>1.4817220453828824E-2</v>
      </c>
    </row>
    <row r="142" spans="1:6" x14ac:dyDescent="0.25">
      <c r="A142" s="1">
        <v>41571</v>
      </c>
      <c r="B142">
        <v>4.897551516112789E-4</v>
      </c>
      <c r="C142">
        <v>4.9586776859503658E-3</v>
      </c>
      <c r="D142">
        <v>-2.6771375287009836E-3</v>
      </c>
      <c r="E142">
        <v>3.1059434706788718E-2</v>
      </c>
      <c r="F142">
        <v>-6.4896171317328365E-4</v>
      </c>
    </row>
    <row r="143" spans="1:6" x14ac:dyDescent="0.25">
      <c r="A143" s="1">
        <v>41572</v>
      </c>
      <c r="B143">
        <v>8.3210766848540972E-3</v>
      </c>
      <c r="C143">
        <v>8.2236842105263153E-3</v>
      </c>
      <c r="D143">
        <v>1.300850331633711E-2</v>
      </c>
      <c r="E143">
        <v>5.663385843452329E-4</v>
      </c>
      <c r="F143">
        <v>6.4935391718681651E-3</v>
      </c>
    </row>
    <row r="144" spans="1:6" x14ac:dyDescent="0.25">
      <c r="A144" s="1">
        <v>41575</v>
      </c>
      <c r="B144">
        <v>-7.4757252427184423E-2</v>
      </c>
      <c r="C144">
        <v>-9.7879282218596136E-3</v>
      </c>
      <c r="D144">
        <v>1.3860554253641784E-2</v>
      </c>
      <c r="E144">
        <v>-1.7371770782001215E-2</v>
      </c>
      <c r="F144">
        <v>-9.6773870967741833E-3</v>
      </c>
    </row>
    <row r="145" spans="1:6" x14ac:dyDescent="0.25">
      <c r="A145" s="1">
        <v>41576</v>
      </c>
      <c r="B145">
        <v>-9.9685726137910442E-3</v>
      </c>
      <c r="C145">
        <v>1.8121911037891174E-2</v>
      </c>
      <c r="D145">
        <v>-2.5733792027347682E-2</v>
      </c>
      <c r="E145">
        <v>-1.1804814772823486E-2</v>
      </c>
      <c r="F145">
        <v>0</v>
      </c>
    </row>
    <row r="146" spans="1:6" x14ac:dyDescent="0.25">
      <c r="A146" s="1">
        <v>41577</v>
      </c>
      <c r="B146">
        <v>-2.6497085882291171E-3</v>
      </c>
      <c r="C146">
        <v>3.2362459546926028E-3</v>
      </c>
      <c r="D146">
        <v>-4.5398513676452885E-3</v>
      </c>
      <c r="E146">
        <v>-1.6832462512892585E-2</v>
      </c>
      <c r="F146">
        <v>0</v>
      </c>
    </row>
    <row r="147" spans="1:6" x14ac:dyDescent="0.25">
      <c r="A147" s="1">
        <v>41578</v>
      </c>
      <c r="B147">
        <v>-6.3761744181971116E-3</v>
      </c>
      <c r="C147">
        <v>-9.6773870967741833E-3</v>
      </c>
      <c r="D147">
        <v>-1.3888851748202919E-2</v>
      </c>
      <c r="E147">
        <v>1.30154521780296E-2</v>
      </c>
      <c r="F147">
        <v>0</v>
      </c>
    </row>
    <row r="148" spans="1:6" x14ac:dyDescent="0.25">
      <c r="A148" s="1">
        <v>41579</v>
      </c>
      <c r="B148">
        <v>3.3689860962566855E-2</v>
      </c>
      <c r="C148">
        <v>6.5146251949632916E-3</v>
      </c>
      <c r="D148">
        <v>3.1532477657368649E-2</v>
      </c>
      <c r="E148">
        <v>2.3882968633608916E-2</v>
      </c>
      <c r="F148">
        <v>5.2768695349553897E-2</v>
      </c>
    </row>
    <row r="149" spans="1:6" x14ac:dyDescent="0.25">
      <c r="A149" s="1">
        <v>41581</v>
      </c>
      <c r="B149">
        <v>-1.5519916905951021E-2</v>
      </c>
      <c r="C149">
        <v>-1.6181229773462785E-2</v>
      </c>
      <c r="D149">
        <v>-2.0786655289505098E-2</v>
      </c>
      <c r="E149">
        <v>9.7339346584662846E-3</v>
      </c>
      <c r="F149">
        <v>2.0730259900989995E-2</v>
      </c>
    </row>
    <row r="150" spans="1:6" x14ac:dyDescent="0.25">
      <c r="A150" s="1">
        <v>41583</v>
      </c>
      <c r="B150">
        <v>-8.4078190560626705E-3</v>
      </c>
      <c r="C150">
        <v>1.151315789473689E-2</v>
      </c>
      <c r="D150">
        <v>2.8928187304890721E-2</v>
      </c>
      <c r="E150">
        <v>3.7651167809901295E-3</v>
      </c>
      <c r="F150">
        <v>0</v>
      </c>
    </row>
    <row r="151" spans="1:6" x14ac:dyDescent="0.25">
      <c r="A151" s="1">
        <v>41584</v>
      </c>
      <c r="B151">
        <v>2.119819864755105E-3</v>
      </c>
      <c r="C151">
        <v>1.6259837398373881E-3</v>
      </c>
      <c r="D151">
        <v>3.135113306655906E-2</v>
      </c>
      <c r="E151">
        <v>5.495422820326429E-3</v>
      </c>
      <c r="F151">
        <v>-9.0937551322366316E-3</v>
      </c>
    </row>
    <row r="152" spans="1:6" x14ac:dyDescent="0.25">
      <c r="A152" s="1">
        <v>41585</v>
      </c>
      <c r="B152">
        <v>-1.2691749993915964E-2</v>
      </c>
      <c r="C152">
        <v>8.1168833804182924E-3</v>
      </c>
      <c r="D152">
        <v>1.0786487673502577E-2</v>
      </c>
      <c r="E152">
        <v>3.984845162905943E-3</v>
      </c>
      <c r="F152">
        <v>-1.529519777593054E-3</v>
      </c>
    </row>
    <row r="153" spans="1:6" x14ac:dyDescent="0.25">
      <c r="A153" s="1">
        <v>41586</v>
      </c>
      <c r="B153">
        <v>3.8028967070786665E-2</v>
      </c>
      <c r="C153">
        <v>1.6103060099937522E-2</v>
      </c>
      <c r="D153">
        <v>-7.178913130978075E-3</v>
      </c>
      <c r="E153">
        <v>-2.085237276403749E-3</v>
      </c>
      <c r="F153">
        <v>-1.838143438668694E-3</v>
      </c>
    </row>
    <row r="154" spans="1:6" x14ac:dyDescent="0.25">
      <c r="A154" s="1">
        <v>41589</v>
      </c>
      <c r="B154">
        <v>-2.5799793069147717E-2</v>
      </c>
      <c r="C154">
        <v>-4.7543266166189448E-3</v>
      </c>
      <c r="D154">
        <v>-1.0357666358624245E-2</v>
      </c>
      <c r="E154">
        <v>-1.7693192271197394E-2</v>
      </c>
      <c r="F154">
        <v>0</v>
      </c>
    </row>
    <row r="155" spans="1:6" x14ac:dyDescent="0.25">
      <c r="A155" s="1">
        <v>41590</v>
      </c>
      <c r="B155">
        <v>-6.8856142608980098E-3</v>
      </c>
      <c r="C155">
        <v>-6.3693949044585432E-3</v>
      </c>
      <c r="D155">
        <v>-1.5600304292262675E-2</v>
      </c>
      <c r="E155">
        <v>2.8032281089156591E-3</v>
      </c>
      <c r="F155">
        <v>0</v>
      </c>
    </row>
    <row r="156" spans="1:6" x14ac:dyDescent="0.25">
      <c r="A156" s="1">
        <v>41591</v>
      </c>
      <c r="B156">
        <v>-1.920003200000004E-2</v>
      </c>
      <c r="C156">
        <v>1.602531999918836E-3</v>
      </c>
      <c r="D156">
        <v>-1.263788966900699E-2</v>
      </c>
      <c r="E156">
        <v>-6.885829700378359E-3</v>
      </c>
      <c r="F156">
        <v>1.9030047941679069E-2</v>
      </c>
    </row>
    <row r="157" spans="1:6" x14ac:dyDescent="0.25">
      <c r="A157" s="1">
        <v>41592</v>
      </c>
      <c r="B157">
        <v>-2.6101077523689235E-2</v>
      </c>
      <c r="C157">
        <v>-1.5999679999999898E-3</v>
      </c>
      <c r="D157">
        <v>1.3206013493555135E-2</v>
      </c>
      <c r="E157">
        <v>1.8505057075840478E-2</v>
      </c>
      <c r="F157">
        <v>2.7108432918419583E-3</v>
      </c>
    </row>
    <row r="158" spans="1:6" x14ac:dyDescent="0.25">
      <c r="A158" s="1">
        <v>41596</v>
      </c>
      <c r="B158">
        <v>1.1166833796755634E-3</v>
      </c>
      <c r="C158">
        <v>3.205063999837672E-3</v>
      </c>
      <c r="D158">
        <v>-4.2310017028834572E-2</v>
      </c>
      <c r="E158">
        <v>7.2650838375416032E-3</v>
      </c>
      <c r="F158">
        <v>0</v>
      </c>
    </row>
    <row r="159" spans="1:6" x14ac:dyDescent="0.25">
      <c r="A159" s="1">
        <v>41597</v>
      </c>
      <c r="B159">
        <v>-3.3463914479332779E-3</v>
      </c>
      <c r="C159">
        <v>-9.584632894077719E-3</v>
      </c>
      <c r="D159">
        <v>7.0142377678278342E-2</v>
      </c>
      <c r="E159">
        <v>-2.3473193961375583E-2</v>
      </c>
      <c r="F159">
        <v>0</v>
      </c>
    </row>
    <row r="160" spans="1:6" x14ac:dyDescent="0.25">
      <c r="A160" s="1">
        <v>41598</v>
      </c>
      <c r="B160">
        <v>9.5131395526164061E-3</v>
      </c>
      <c r="C160">
        <v>1.451616129032259E-2</v>
      </c>
      <c r="D160">
        <v>2.4065775495216924E-2</v>
      </c>
      <c r="E160">
        <v>1.1968744725801053E-2</v>
      </c>
      <c r="F160">
        <v>5.1065783987211885E-3</v>
      </c>
    </row>
    <row r="161" spans="1:6" x14ac:dyDescent="0.25">
      <c r="A161" s="1">
        <v>41599</v>
      </c>
      <c r="B161">
        <v>-3.2150710603682089E-2</v>
      </c>
      <c r="C161">
        <v>0</v>
      </c>
      <c r="D161">
        <v>8.7886430819116082E-3</v>
      </c>
      <c r="E161">
        <v>-1.8613850727898916E-2</v>
      </c>
      <c r="F161">
        <v>6.8738794642521309E-3</v>
      </c>
    </row>
    <row r="162" spans="1:6" x14ac:dyDescent="0.25">
      <c r="A162" s="1">
        <v>41600</v>
      </c>
      <c r="B162">
        <v>-1.5463985722887175E-2</v>
      </c>
      <c r="C162">
        <v>-1.112880727730339E-2</v>
      </c>
      <c r="D162">
        <v>-4.734848484848485E-3</v>
      </c>
      <c r="E162">
        <v>1.917438956882048E-2</v>
      </c>
      <c r="F162">
        <v>-2.6714456120939894E-3</v>
      </c>
    </row>
    <row r="163" spans="1:6" x14ac:dyDescent="0.25">
      <c r="A163" s="1">
        <v>41603</v>
      </c>
      <c r="B163">
        <v>1.9779000108632983E-2</v>
      </c>
      <c r="C163">
        <v>-3.2154340836013317E-3</v>
      </c>
      <c r="D163">
        <v>-1.9219745004757316E-2</v>
      </c>
      <c r="E163">
        <v>-2.8251781723318014E-3</v>
      </c>
      <c r="F163">
        <v>5.0595836344991376E-3</v>
      </c>
    </row>
    <row r="164" spans="1:6" x14ac:dyDescent="0.25">
      <c r="A164" s="1">
        <v>41604</v>
      </c>
      <c r="B164">
        <v>4.5636165530264696E-3</v>
      </c>
      <c r="C164">
        <v>1.6129032258064516E-2</v>
      </c>
      <c r="D164">
        <v>4.0162885207781711E-2</v>
      </c>
      <c r="E164">
        <v>-2.9908110055188323E-3</v>
      </c>
      <c r="F164">
        <v>9.1798045602605027E-3</v>
      </c>
    </row>
    <row r="165" spans="1:6" x14ac:dyDescent="0.25">
      <c r="A165" s="1">
        <v>41605</v>
      </c>
      <c r="B165">
        <v>-2.2714366063110752E-2</v>
      </c>
      <c r="C165">
        <v>9.5237777777777682E-3</v>
      </c>
      <c r="D165">
        <v>2.2570484129251382E-2</v>
      </c>
      <c r="E165">
        <v>2.2739320190985168E-3</v>
      </c>
      <c r="F165">
        <v>1.5551612937111816E-2</v>
      </c>
    </row>
    <row r="166" spans="1:6" x14ac:dyDescent="0.25">
      <c r="A166" s="1">
        <v>41606</v>
      </c>
      <c r="B166">
        <v>-4.1836210046384395E-2</v>
      </c>
      <c r="C166">
        <v>1.5723270934694056E-2</v>
      </c>
      <c r="D166">
        <v>-3.1010798299654454E-3</v>
      </c>
      <c r="E166">
        <v>3.342790469500638E-2</v>
      </c>
      <c r="F166">
        <v>-1.1557641965972965E-3</v>
      </c>
    </row>
    <row r="167" spans="1:6" x14ac:dyDescent="0.25">
      <c r="A167" s="1">
        <v>41607</v>
      </c>
      <c r="B167">
        <v>-2.0012056519541081E-2</v>
      </c>
      <c r="C167">
        <v>-2.1671796336588067E-2</v>
      </c>
      <c r="D167">
        <v>-2.5618005489479053E-3</v>
      </c>
      <c r="E167">
        <v>1.3777299398619292E-2</v>
      </c>
      <c r="F167">
        <v>-4.0497541220711761E-3</v>
      </c>
    </row>
    <row r="168" spans="1:6" x14ac:dyDescent="0.25">
      <c r="A168" s="1">
        <v>41610</v>
      </c>
      <c r="B168">
        <v>-1.485154647828422E-2</v>
      </c>
      <c r="C168">
        <v>-1.8987341772151944E-2</v>
      </c>
      <c r="D168">
        <v>-1.8345258558587794E-2</v>
      </c>
      <c r="E168">
        <v>-3.7904119037563484E-3</v>
      </c>
      <c r="F168">
        <v>2.6139994191113395E-3</v>
      </c>
    </row>
    <row r="169" spans="1:6" x14ac:dyDescent="0.25">
      <c r="A169" s="1">
        <v>41611</v>
      </c>
      <c r="B169">
        <v>-3.4547739561500992E-2</v>
      </c>
      <c r="C169">
        <v>1.6128709677419252E-3</v>
      </c>
      <c r="D169">
        <v>2.8032144781856617E-3</v>
      </c>
      <c r="E169">
        <v>-3.0940135316483958E-2</v>
      </c>
      <c r="F169">
        <v>9.2699884125144912E-3</v>
      </c>
    </row>
    <row r="170" spans="1:6" x14ac:dyDescent="0.25">
      <c r="A170" s="1">
        <v>41612</v>
      </c>
      <c r="B170">
        <v>-8.2628473197878277E-2</v>
      </c>
      <c r="C170">
        <v>-1.6102738038735423E-3</v>
      </c>
      <c r="D170">
        <v>-1.8076691080582418E-2</v>
      </c>
      <c r="E170">
        <v>-3.5193272485858559E-2</v>
      </c>
      <c r="F170">
        <v>2.2961538461537378E-3</v>
      </c>
    </row>
    <row r="171" spans="1:6" x14ac:dyDescent="0.25">
      <c r="A171" s="1">
        <v>41613</v>
      </c>
      <c r="B171">
        <v>-8.5106099290780043E-3</v>
      </c>
      <c r="C171">
        <v>-1.9354838709677465E-2</v>
      </c>
      <c r="D171">
        <v>-2.4482868499546756E-2</v>
      </c>
      <c r="E171">
        <v>-3.0345662757888747E-2</v>
      </c>
      <c r="F171">
        <v>0</v>
      </c>
    </row>
    <row r="172" spans="1:6" x14ac:dyDescent="0.25">
      <c r="A172" s="1">
        <v>41614</v>
      </c>
      <c r="B172">
        <v>-4.2203217676588974E-2</v>
      </c>
      <c r="C172">
        <v>-1.3157894736842059E-2</v>
      </c>
      <c r="D172">
        <v>-8.7548638132295721E-3</v>
      </c>
      <c r="E172">
        <v>-1.6300300308787683E-2</v>
      </c>
      <c r="F172">
        <v>0</v>
      </c>
    </row>
    <row r="173" spans="1:6" x14ac:dyDescent="0.25">
      <c r="A173" s="1">
        <v>41617</v>
      </c>
      <c r="B173">
        <v>-8.2150115705008266E-3</v>
      </c>
      <c r="C173">
        <v>-2.3333366666666678E-2</v>
      </c>
      <c r="D173">
        <v>-4.8282641805691869E-2</v>
      </c>
      <c r="E173">
        <v>-5.9358152038024074E-2</v>
      </c>
      <c r="F173">
        <v>6.3001435452545969E-3</v>
      </c>
    </row>
    <row r="174" spans="1:6" x14ac:dyDescent="0.25">
      <c r="A174" s="1">
        <v>41618</v>
      </c>
      <c r="B174">
        <v>3.9156595206126639E-2</v>
      </c>
      <c r="C174">
        <v>-1.7064846998800239E-2</v>
      </c>
      <c r="D174">
        <v>1.5673347275809633E-2</v>
      </c>
      <c r="E174">
        <v>3.2817507410655727E-2</v>
      </c>
      <c r="F174">
        <v>-8.5372512389655913E-3</v>
      </c>
    </row>
    <row r="175" spans="1:6" x14ac:dyDescent="0.25">
      <c r="A175" s="1">
        <v>41619</v>
      </c>
      <c r="B175">
        <v>1.7391260869565162E-2</v>
      </c>
      <c r="C175">
        <v>2.7777813464507473E-2</v>
      </c>
      <c r="D175">
        <v>2.9644682233502553E-2</v>
      </c>
      <c r="E175">
        <v>3.462948556487052E-2</v>
      </c>
      <c r="F175">
        <v>0</v>
      </c>
    </row>
    <row r="176" spans="1:6" x14ac:dyDescent="0.25">
      <c r="A176" s="1">
        <v>41620</v>
      </c>
      <c r="B176">
        <v>3.9173790847882799E-2</v>
      </c>
      <c r="C176">
        <v>-3.3783783783784263E-3</v>
      </c>
      <c r="D176">
        <v>4.3778311452041231E-2</v>
      </c>
      <c r="E176">
        <v>1.7643368397101712E-2</v>
      </c>
      <c r="F176">
        <v>-2.2675114810562676E-2</v>
      </c>
    </row>
    <row r="177" spans="1:6" x14ac:dyDescent="0.25">
      <c r="A177" s="1">
        <v>41621</v>
      </c>
      <c r="B177">
        <v>-2.8101371957561502E-2</v>
      </c>
      <c r="C177">
        <v>-8.4745762711864406E-3</v>
      </c>
      <c r="D177">
        <v>5.573398954998654E-2</v>
      </c>
      <c r="E177">
        <v>4.253253493109492E-2</v>
      </c>
      <c r="F177">
        <v>4.6989722378553873E-3</v>
      </c>
    </row>
    <row r="178" spans="1:6" x14ac:dyDescent="0.25">
      <c r="A178" s="1">
        <v>41624</v>
      </c>
      <c r="B178">
        <v>-1.1988702059557019E-2</v>
      </c>
      <c r="C178">
        <v>1.7093675213675104E-3</v>
      </c>
      <c r="D178">
        <v>3.7581174751207145E-3</v>
      </c>
      <c r="E178">
        <v>1.8451217375673016E-2</v>
      </c>
      <c r="F178">
        <v>-3.3031190676152983E-2</v>
      </c>
    </row>
    <row r="179" spans="1:6" x14ac:dyDescent="0.25">
      <c r="A179" s="1">
        <v>41625</v>
      </c>
      <c r="B179">
        <v>-4.9965165597495777E-3</v>
      </c>
      <c r="C179">
        <v>5.119522359028089E-3</v>
      </c>
      <c r="D179">
        <v>3.7083236067039255E-2</v>
      </c>
      <c r="E179">
        <v>-2.5159246322855291E-2</v>
      </c>
      <c r="F179">
        <v>1.4207889104722525E-2</v>
      </c>
    </row>
    <row r="180" spans="1:6" x14ac:dyDescent="0.25">
      <c r="A180" s="1">
        <v>41626</v>
      </c>
      <c r="B180">
        <v>2.0086098425513607E-2</v>
      </c>
      <c r="C180">
        <v>2.2071272595203004E-2</v>
      </c>
      <c r="D180">
        <v>-3.8164021904816492E-2</v>
      </c>
      <c r="E180">
        <v>-2.6163708818168377E-3</v>
      </c>
      <c r="F180">
        <v>0</v>
      </c>
    </row>
    <row r="181" spans="1:6" x14ac:dyDescent="0.25">
      <c r="A181" s="1">
        <v>41627</v>
      </c>
      <c r="B181">
        <v>-5.6258932665511916E-3</v>
      </c>
      <c r="C181">
        <v>6.478401993355476E-2</v>
      </c>
      <c r="D181">
        <v>-1.858806791778379E-2</v>
      </c>
      <c r="E181">
        <v>-3.1483547088016154E-4</v>
      </c>
      <c r="F181">
        <v>-2.1162414937776788E-2</v>
      </c>
    </row>
    <row r="182" spans="1:6" x14ac:dyDescent="0.25">
      <c r="A182" s="1">
        <v>41628</v>
      </c>
      <c r="B182">
        <v>-3.5360680425488562E-3</v>
      </c>
      <c r="C182">
        <v>-1.5600624511719953E-2</v>
      </c>
      <c r="D182">
        <v>2.0397036039936041E-2</v>
      </c>
      <c r="E182">
        <v>2.938995006243617E-3</v>
      </c>
      <c r="F182">
        <v>3.0450365408038011E-3</v>
      </c>
    </row>
    <row r="183" spans="1:6" x14ac:dyDescent="0.25">
      <c r="A183" s="1">
        <v>41631</v>
      </c>
      <c r="B183">
        <v>3.7615345817544936E-2</v>
      </c>
      <c r="C183">
        <v>1.2678352224353498E-2</v>
      </c>
      <c r="D183">
        <v>1.7854007164470176E-4</v>
      </c>
      <c r="E183">
        <v>1.8480892742148862E-2</v>
      </c>
      <c r="F183">
        <v>-1.8214329636136364E-3</v>
      </c>
    </row>
    <row r="184" spans="1:6" x14ac:dyDescent="0.25">
      <c r="A184" s="1">
        <v>41632</v>
      </c>
      <c r="B184">
        <v>2.7360465864856034E-3</v>
      </c>
      <c r="C184">
        <v>4.6947416370972583E-3</v>
      </c>
      <c r="D184">
        <v>-3.5690933517878499E-4</v>
      </c>
      <c r="E184">
        <v>-7.0928833775430484E-3</v>
      </c>
      <c r="F184">
        <v>0</v>
      </c>
    </row>
    <row r="185" spans="1:6" x14ac:dyDescent="0.25">
      <c r="A185" s="1">
        <v>41634</v>
      </c>
      <c r="B185">
        <v>1.2278225964056132E-2</v>
      </c>
      <c r="C185">
        <v>2.1806886093886993E-2</v>
      </c>
      <c r="D185">
        <v>2.9989267476131336E-2</v>
      </c>
      <c r="E185">
        <v>4.3482529467848037E-3</v>
      </c>
      <c r="F185">
        <v>-7.9076031658271567E-3</v>
      </c>
    </row>
    <row r="186" spans="1:6" x14ac:dyDescent="0.25">
      <c r="A186" s="1">
        <v>41635</v>
      </c>
      <c r="B186">
        <v>-4.9191295789405391E-2</v>
      </c>
      <c r="C186">
        <v>6.097591649316828E-3</v>
      </c>
      <c r="D186">
        <v>-7.9722287694973474E-3</v>
      </c>
      <c r="E186">
        <v>3.5871934540356037E-4</v>
      </c>
      <c r="F186">
        <v>1.9926456772730226E-2</v>
      </c>
    </row>
    <row r="187" spans="1:6" x14ac:dyDescent="0.25">
      <c r="A187" s="1">
        <v>41638</v>
      </c>
      <c r="B187">
        <v>-7.0871719169168564E-3</v>
      </c>
      <c r="C187">
        <v>-5.1515181818181828E-2</v>
      </c>
      <c r="D187">
        <v>-2.8476672460796507E-2</v>
      </c>
      <c r="E187">
        <v>-1.9011799575175181E-2</v>
      </c>
      <c r="F187">
        <v>-1.5028253681995695E-3</v>
      </c>
    </row>
    <row r="188" spans="1:6" x14ac:dyDescent="0.25">
      <c r="A188" s="1">
        <v>41639</v>
      </c>
      <c r="B188">
        <v>2.7837215081917929E-2</v>
      </c>
      <c r="C188">
        <v>-3.8338627422959286E-2</v>
      </c>
      <c r="D188">
        <v>-3.4526079533583616E-2</v>
      </c>
      <c r="E188">
        <v>8.5619205424730931E-3</v>
      </c>
      <c r="F188">
        <v>0</v>
      </c>
    </row>
    <row r="189" spans="1:6" x14ac:dyDescent="0.25">
      <c r="A189" s="1">
        <v>41640</v>
      </c>
      <c r="B189">
        <v>3.8194444444444448E-2</v>
      </c>
      <c r="C189">
        <v>1.6611295681062178E-3</v>
      </c>
      <c r="D189">
        <v>1.1361474627164423E-2</v>
      </c>
      <c r="E189">
        <v>3.1245119121829184E-2</v>
      </c>
      <c r="F189">
        <v>3.8230010890125905E-2</v>
      </c>
    </row>
    <row r="190" spans="1:6" x14ac:dyDescent="0.25">
      <c r="A190" s="1">
        <v>41641</v>
      </c>
      <c r="B190">
        <v>-1.1371210702341129E-2</v>
      </c>
      <c r="C190">
        <v>4.1459369817578771E-2</v>
      </c>
      <c r="D190">
        <v>-8.4714106813995761E-3</v>
      </c>
      <c r="E190">
        <v>3.3731332842829947E-2</v>
      </c>
      <c r="F190">
        <v>-3.1603361461098101E-2</v>
      </c>
    </row>
    <row r="191" spans="1:6" x14ac:dyDescent="0.25">
      <c r="A191" s="1">
        <v>41642</v>
      </c>
      <c r="B191">
        <v>-1.8944546172001465E-2</v>
      </c>
      <c r="C191">
        <v>-1.5923566878979988E-3</v>
      </c>
      <c r="D191">
        <v>5.3862627613849336E-3</v>
      </c>
      <c r="E191">
        <v>3.4488815436749733E-2</v>
      </c>
      <c r="F191">
        <v>0</v>
      </c>
    </row>
    <row r="192" spans="1:6" x14ac:dyDescent="0.25">
      <c r="A192" s="1">
        <v>41645</v>
      </c>
      <c r="B192">
        <v>-1.862066206896551E-2</v>
      </c>
      <c r="C192">
        <v>1.5948963317384369E-2</v>
      </c>
      <c r="D192">
        <v>-1.2192824951623627E-2</v>
      </c>
      <c r="E192">
        <v>2.1059594127453878E-2</v>
      </c>
      <c r="F192">
        <v>-1.1976346588243834E-3</v>
      </c>
    </row>
    <row r="193" spans="1:6" x14ac:dyDescent="0.25">
      <c r="A193" s="1">
        <v>41646</v>
      </c>
      <c r="B193">
        <v>7.0274066893209648E-3</v>
      </c>
      <c r="C193">
        <v>-1.7268477237048718E-2</v>
      </c>
      <c r="D193">
        <v>-3.3663511494366393E-3</v>
      </c>
      <c r="E193">
        <v>3.9790723089498771E-3</v>
      </c>
      <c r="F193">
        <v>-2.6978716217662519E-3</v>
      </c>
    </row>
    <row r="194" spans="1:6" x14ac:dyDescent="0.25">
      <c r="A194" s="1">
        <v>41647</v>
      </c>
      <c r="B194">
        <v>-2.3028638575613727E-2</v>
      </c>
      <c r="C194">
        <v>-6.3897446130908265E-3</v>
      </c>
      <c r="D194">
        <v>1.3510886987687466E-2</v>
      </c>
      <c r="E194">
        <v>-1.4880373803124798E-2</v>
      </c>
      <c r="F194">
        <v>0</v>
      </c>
    </row>
    <row r="195" spans="1:6" x14ac:dyDescent="0.25">
      <c r="A195" s="1">
        <v>41648</v>
      </c>
      <c r="B195">
        <v>4.2857571428571968E-3</v>
      </c>
      <c r="C195">
        <v>-3.2154340836013317E-3</v>
      </c>
      <c r="D195">
        <v>-7.2208186878348511E-3</v>
      </c>
      <c r="E195">
        <v>5.2464225437882629E-2</v>
      </c>
      <c r="F195">
        <v>-5.4102795311090982E-3</v>
      </c>
    </row>
    <row r="196" spans="1:6" x14ac:dyDescent="0.25">
      <c r="A196" s="1">
        <v>41649</v>
      </c>
      <c r="B196">
        <v>1.4224608212320678E-3</v>
      </c>
      <c r="C196">
        <v>-4.9999967741935471E-2</v>
      </c>
      <c r="D196">
        <v>3.3196545321972103E-2</v>
      </c>
      <c r="E196">
        <v>-2.7856739107001875E-2</v>
      </c>
      <c r="F196">
        <v>0</v>
      </c>
    </row>
    <row r="197" spans="1:6" x14ac:dyDescent="0.25">
      <c r="A197" s="1">
        <v>41652</v>
      </c>
      <c r="B197">
        <v>2.8408521920212267E-3</v>
      </c>
      <c r="C197">
        <v>5.263154320436185E-2</v>
      </c>
      <c r="D197">
        <v>1.2093884476534323E-2</v>
      </c>
      <c r="E197">
        <v>-1.1058974082077818E-2</v>
      </c>
      <c r="F197">
        <v>5.4397098821396097E-3</v>
      </c>
    </row>
    <row r="198" spans="1:6" x14ac:dyDescent="0.25">
      <c r="A198" s="1">
        <v>41653</v>
      </c>
      <c r="B198">
        <v>4.9574930582858773E-3</v>
      </c>
      <c r="C198">
        <v>4.8387096774193091E-3</v>
      </c>
      <c r="D198">
        <v>3.4064518621768763E-2</v>
      </c>
      <c r="E198">
        <v>1.2385997710567039E-2</v>
      </c>
      <c r="F198">
        <v>-9.0165314096802478E-4</v>
      </c>
    </row>
    <row r="199" spans="1:6" x14ac:dyDescent="0.25">
      <c r="A199" s="1">
        <v>41654</v>
      </c>
      <c r="B199">
        <v>-3.5236083237607466E-3</v>
      </c>
      <c r="C199">
        <v>0.12359550561797758</v>
      </c>
      <c r="D199">
        <v>-2.1731590653292613E-2</v>
      </c>
      <c r="E199">
        <v>-4.5656378140087753E-3</v>
      </c>
      <c r="F199">
        <v>-1.0830354342337192E-2</v>
      </c>
    </row>
    <row r="200" spans="1:6" x14ac:dyDescent="0.25">
      <c r="A200" s="1">
        <v>41655</v>
      </c>
      <c r="B200">
        <v>7.0725604132633555E-4</v>
      </c>
      <c r="C200">
        <v>-1.7142799999999982E-2</v>
      </c>
      <c r="D200">
        <v>8.4626020776600135E-3</v>
      </c>
      <c r="E200">
        <v>9.032851538329249E-3</v>
      </c>
      <c r="F200">
        <v>-2.128953706540346E-3</v>
      </c>
    </row>
    <row r="201" spans="1:6" x14ac:dyDescent="0.25">
      <c r="A201" s="1">
        <v>41656</v>
      </c>
      <c r="B201">
        <v>1.2014106007067128E-2</v>
      </c>
      <c r="C201">
        <v>-8.721046004590385E-3</v>
      </c>
      <c r="D201">
        <v>-3.4965034965034965E-3</v>
      </c>
      <c r="E201">
        <v>-1.9905456995113806E-2</v>
      </c>
      <c r="F201">
        <v>8.2292286428153599E-3</v>
      </c>
    </row>
    <row r="202" spans="1:6" x14ac:dyDescent="0.25">
      <c r="A202" s="1">
        <v>41659</v>
      </c>
      <c r="B202">
        <v>5.3770937256171387E-2</v>
      </c>
      <c r="C202">
        <v>-2.4926629027954762E-2</v>
      </c>
      <c r="D202">
        <v>-3.6841684210525785E-3</v>
      </c>
      <c r="E202">
        <v>3.2181200806445633E-2</v>
      </c>
      <c r="F202">
        <v>4.5344011768801143E-3</v>
      </c>
    </row>
    <row r="203" spans="1:6" x14ac:dyDescent="0.25">
      <c r="A203" s="1">
        <v>41660</v>
      </c>
      <c r="B203">
        <v>2.51822541490625E-2</v>
      </c>
      <c r="C203">
        <v>3.3082646616541332E-2</v>
      </c>
      <c r="D203">
        <v>-8.4522764520961885E-3</v>
      </c>
      <c r="E203">
        <v>-2.0619929919137445E-2</v>
      </c>
      <c r="F203">
        <v>1.3842882937105129E-2</v>
      </c>
    </row>
    <row r="204" spans="1:6" x14ac:dyDescent="0.25">
      <c r="A204" s="1">
        <v>41661</v>
      </c>
      <c r="B204">
        <v>5.1066646439990919E-2</v>
      </c>
      <c r="C204">
        <v>-2.9111500967190554E-3</v>
      </c>
      <c r="D204">
        <v>6.0380467854966322E-3</v>
      </c>
      <c r="E204">
        <v>-2.6467603801278067E-2</v>
      </c>
      <c r="F204">
        <v>-1.7809409848898981E-2</v>
      </c>
    </row>
    <row r="205" spans="1:6" x14ac:dyDescent="0.25">
      <c r="A205" s="1">
        <v>41662</v>
      </c>
      <c r="B205">
        <v>-3.5055423060685591E-2</v>
      </c>
      <c r="C205">
        <v>-2.9197080291970802E-2</v>
      </c>
      <c r="D205">
        <v>-1.4827932921447538E-2</v>
      </c>
      <c r="E205">
        <v>9.6117523125535016E-3</v>
      </c>
      <c r="F205">
        <v>-1.5714717437292327E-2</v>
      </c>
    </row>
    <row r="206" spans="1:6" x14ac:dyDescent="0.25">
      <c r="A206" s="1">
        <v>41663</v>
      </c>
      <c r="B206">
        <v>2.421926160175638E-2</v>
      </c>
      <c r="C206">
        <v>6.0150375939849621E-2</v>
      </c>
      <c r="D206">
        <v>-2.1500663888219542E-3</v>
      </c>
      <c r="E206">
        <v>1.1480333785792248E-2</v>
      </c>
      <c r="F206">
        <v>9.5179920171937285E-3</v>
      </c>
    </row>
    <row r="207" spans="1:6" x14ac:dyDescent="0.25">
      <c r="A207" s="1">
        <v>41666</v>
      </c>
      <c r="B207">
        <v>1.8668575449124545E-3</v>
      </c>
      <c r="C207">
        <v>0</v>
      </c>
      <c r="D207">
        <v>5.3869633160583234E-3</v>
      </c>
      <c r="E207">
        <v>-5.3657877028633144E-2</v>
      </c>
      <c r="F207">
        <v>9.123783177499464E-4</v>
      </c>
    </row>
    <row r="208" spans="1:6" x14ac:dyDescent="0.25">
      <c r="A208" s="1">
        <v>41667</v>
      </c>
      <c r="B208">
        <v>-3.7267080745341616E-2</v>
      </c>
      <c r="C208">
        <v>1.4184397163120567E-2</v>
      </c>
      <c r="D208">
        <v>-5.1795389814093496E-3</v>
      </c>
      <c r="E208">
        <v>5.1581090216508557E-2</v>
      </c>
      <c r="F208">
        <v>-4.5579459130961272E-3</v>
      </c>
    </row>
    <row r="209" spans="1:6" x14ac:dyDescent="0.25">
      <c r="A209" s="1">
        <v>41668</v>
      </c>
      <c r="B209">
        <v>-4.3225780645161284E-2</v>
      </c>
      <c r="C209">
        <v>-3.3566461538461545E-2</v>
      </c>
      <c r="D209">
        <v>-1.526032315978456E-2</v>
      </c>
      <c r="E209">
        <v>4.0892092027205271E-2</v>
      </c>
      <c r="F209">
        <v>3.9682847355485195E-3</v>
      </c>
    </row>
    <row r="210" spans="1:6" x14ac:dyDescent="0.25">
      <c r="A210" s="1">
        <v>41669</v>
      </c>
      <c r="B210">
        <v>4.7201347344535387E-3</v>
      </c>
      <c r="C210">
        <v>-1.4471491012199359E-3</v>
      </c>
      <c r="D210">
        <v>-1.3309002734731058E-2</v>
      </c>
      <c r="E210">
        <v>-2.4407911792596843E-2</v>
      </c>
      <c r="F210">
        <v>9.4254183467745688E-3</v>
      </c>
    </row>
    <row r="211" spans="1:6" x14ac:dyDescent="0.25">
      <c r="A211" s="1">
        <v>41670</v>
      </c>
      <c r="B211">
        <v>6.7114093959731542E-3</v>
      </c>
      <c r="C211">
        <v>-1.7391246376811574E-2</v>
      </c>
      <c r="D211">
        <v>1.4781965673718426E-2</v>
      </c>
      <c r="E211">
        <v>-2.9905471466554312E-2</v>
      </c>
      <c r="F211">
        <v>0</v>
      </c>
    </row>
    <row r="212" spans="1:6" x14ac:dyDescent="0.25">
      <c r="A212" s="1">
        <v>41673</v>
      </c>
      <c r="B212">
        <v>1.6666666666666666E-2</v>
      </c>
      <c r="C212">
        <v>6.3421736671283938E-2</v>
      </c>
      <c r="D212">
        <v>4.0058484193915408E-3</v>
      </c>
      <c r="E212">
        <v>4.918206492116875E-2</v>
      </c>
      <c r="F212">
        <v>0</v>
      </c>
    </row>
    <row r="213" spans="1:6" x14ac:dyDescent="0.25">
      <c r="A213" s="1">
        <v>41674</v>
      </c>
      <c r="B213">
        <v>5.5081927868852409E-2</v>
      </c>
      <c r="C213">
        <v>9.7088213511462504E-3</v>
      </c>
      <c r="D213">
        <v>9.7931878218415792E-3</v>
      </c>
      <c r="E213">
        <v>2.8483402884674585E-2</v>
      </c>
      <c r="F213">
        <v>-6.3252708938172433E-3</v>
      </c>
    </row>
    <row r="214" spans="1:6" x14ac:dyDescent="0.25">
      <c r="A214" s="1">
        <v>41675</v>
      </c>
      <c r="B214">
        <v>-3.2318198843438083E-2</v>
      </c>
      <c r="C214">
        <v>-9.6154665046447232E-3</v>
      </c>
      <c r="D214">
        <v>-1.8857759027106877E-2</v>
      </c>
      <c r="E214">
        <v>2.7435495258828727E-2</v>
      </c>
      <c r="F214">
        <v>-6.6687477011972852E-3</v>
      </c>
    </row>
    <row r="215" spans="1:6" x14ac:dyDescent="0.25">
      <c r="A215" s="1">
        <v>41676</v>
      </c>
      <c r="B215">
        <v>-1.3487412035643156E-2</v>
      </c>
      <c r="C215">
        <v>-2.2191373708498569E-2</v>
      </c>
      <c r="D215">
        <v>-2.1965953255704631E-2</v>
      </c>
      <c r="E215">
        <v>-6.0287862621457135E-3</v>
      </c>
      <c r="F215">
        <v>-8.5443393347575877E-3</v>
      </c>
    </row>
    <row r="216" spans="1:6" x14ac:dyDescent="0.25">
      <c r="A216" s="1">
        <v>41677</v>
      </c>
      <c r="B216">
        <v>7.1613929494246968E-3</v>
      </c>
      <c r="C216">
        <v>-1.2765985815602846E-2</v>
      </c>
      <c r="D216">
        <v>1.1229646518352532E-2</v>
      </c>
      <c r="E216">
        <v>4.868658552210102E-3</v>
      </c>
      <c r="F216">
        <v>0</v>
      </c>
    </row>
    <row r="217" spans="1:6" x14ac:dyDescent="0.25">
      <c r="A217" s="1">
        <v>41680</v>
      </c>
      <c r="B217">
        <v>-1.745310969497374E-2</v>
      </c>
      <c r="C217">
        <v>-2.8735058296984251E-3</v>
      </c>
      <c r="D217">
        <v>2.5911975404301329E-3</v>
      </c>
      <c r="E217">
        <v>-2.277950818991974E-2</v>
      </c>
      <c r="F217">
        <v>-1.9698429073657663E-2</v>
      </c>
    </row>
    <row r="218" spans="1:6" x14ac:dyDescent="0.25">
      <c r="A218" s="1">
        <v>41681</v>
      </c>
      <c r="B218">
        <v>-1.7105302631578997E-2</v>
      </c>
      <c r="C218">
        <v>0</v>
      </c>
      <c r="D218">
        <v>4.8366275465395438E-2</v>
      </c>
      <c r="E218">
        <v>-3.9533798356184736E-2</v>
      </c>
      <c r="F218">
        <v>9.1051491365777594E-3</v>
      </c>
    </row>
    <row r="219" spans="1:6" x14ac:dyDescent="0.25">
      <c r="A219" s="1">
        <v>41682</v>
      </c>
      <c r="B219">
        <v>4.0830028413521943E-2</v>
      </c>
      <c r="C219">
        <v>-4.3228240829157509E-3</v>
      </c>
      <c r="D219">
        <v>8.6987078556629807E-2</v>
      </c>
      <c r="E219">
        <v>-8.9222780768498534E-3</v>
      </c>
      <c r="F219">
        <v>2.4891724483252268E-3</v>
      </c>
    </row>
    <row r="220" spans="1:6" x14ac:dyDescent="0.25">
      <c r="A220" s="1">
        <v>41683</v>
      </c>
      <c r="B220">
        <v>-1.9935729903537026E-2</v>
      </c>
      <c r="C220">
        <v>0</v>
      </c>
      <c r="D220">
        <v>-3.4181073076580019E-2</v>
      </c>
      <c r="E220">
        <v>2.394302431700562E-2</v>
      </c>
      <c r="F220">
        <v>-9.3110177122589701E-3</v>
      </c>
    </row>
    <row r="221" spans="1:6" x14ac:dyDescent="0.25">
      <c r="A221" s="1">
        <v>41684</v>
      </c>
      <c r="B221">
        <v>5.9055776603246382E-3</v>
      </c>
      <c r="C221">
        <v>1.3024631346588472E-2</v>
      </c>
      <c r="D221">
        <v>5.3840951616753688E-2</v>
      </c>
      <c r="E221">
        <v>5.6650648065017656E-3</v>
      </c>
      <c r="F221">
        <v>2.8194862155388892E-3</v>
      </c>
    </row>
    <row r="222" spans="1:6" x14ac:dyDescent="0.25">
      <c r="A222" s="1">
        <v>41687</v>
      </c>
      <c r="B222">
        <v>-6.5236788904455959E-4</v>
      </c>
      <c r="C222">
        <v>1.4285428571428481E-3</v>
      </c>
      <c r="D222">
        <v>-1.002703823066122E-2</v>
      </c>
      <c r="E222">
        <v>1.8635530090653036E-3</v>
      </c>
      <c r="F222">
        <v>6.2483602779336302E-4</v>
      </c>
    </row>
    <row r="223" spans="1:6" x14ac:dyDescent="0.25">
      <c r="A223" s="1">
        <v>41688</v>
      </c>
      <c r="B223">
        <v>0</v>
      </c>
      <c r="C223">
        <v>7.132667821188811E-3</v>
      </c>
      <c r="D223">
        <v>3.5048212218649497E-2</v>
      </c>
      <c r="E223">
        <v>1.5502185234838574E-2</v>
      </c>
      <c r="F223">
        <v>-9.0539809258188917E-3</v>
      </c>
    </row>
    <row r="224" spans="1:6" x14ac:dyDescent="0.25">
      <c r="A224" s="1">
        <v>41689</v>
      </c>
      <c r="B224">
        <v>0</v>
      </c>
      <c r="C224">
        <v>0</v>
      </c>
      <c r="D224">
        <v>1.5688158105402212E-2</v>
      </c>
      <c r="E224">
        <v>-1.7706913840429214E-2</v>
      </c>
      <c r="F224">
        <v>-4.0957466918713917E-3</v>
      </c>
    </row>
    <row r="225" spans="1:6" x14ac:dyDescent="0.25">
      <c r="A225" s="1">
        <v>41690</v>
      </c>
      <c r="B225">
        <v>-2.397478864353313E-2</v>
      </c>
      <c r="C225">
        <v>0</v>
      </c>
      <c r="D225">
        <v>-2.9974056095156291E-2</v>
      </c>
      <c r="E225">
        <v>1.5982951773835137E-2</v>
      </c>
      <c r="F225">
        <v>8.5415372179204006E-3</v>
      </c>
    </row>
    <row r="226" spans="1:6" x14ac:dyDescent="0.25">
      <c r="A226" s="1">
        <v>41691</v>
      </c>
      <c r="B226">
        <v>-2.1331623046712985E-2</v>
      </c>
      <c r="C226">
        <v>-5.747155337561944E-3</v>
      </c>
      <c r="D226">
        <v>-1.1981674513290342E-2</v>
      </c>
      <c r="E226">
        <v>5.4011553025876576E-2</v>
      </c>
      <c r="F226">
        <v>-6.2734945506115547E-3</v>
      </c>
    </row>
    <row r="227" spans="1:6" x14ac:dyDescent="0.25">
      <c r="A227" s="1">
        <v>41694</v>
      </c>
      <c r="B227">
        <v>8.5865393099025245E-3</v>
      </c>
      <c r="C227">
        <v>-2.8901157739951132E-3</v>
      </c>
      <c r="D227">
        <v>-1.0371788536043621E-2</v>
      </c>
      <c r="E227">
        <v>-8.7066169154230747E-4</v>
      </c>
      <c r="F227">
        <v>-4.4191603535353391E-3</v>
      </c>
    </row>
    <row r="228" spans="1:6" x14ac:dyDescent="0.25">
      <c r="A228" s="1">
        <v>41695</v>
      </c>
      <c r="B228">
        <v>-1.3097577291357625E-2</v>
      </c>
      <c r="C228">
        <v>-1.4492753623188406E-2</v>
      </c>
      <c r="D228">
        <v>-1.4672743992143047E-2</v>
      </c>
      <c r="E228">
        <v>-1.6930133453456456E-2</v>
      </c>
      <c r="F228">
        <v>9.5114137757954127E-4</v>
      </c>
    </row>
    <row r="229" spans="1:6" x14ac:dyDescent="0.25">
      <c r="A229" s="1">
        <v>41696</v>
      </c>
      <c r="B229">
        <v>-2.0570604394707422E-2</v>
      </c>
      <c r="C229">
        <v>1.4705588235294025E-3</v>
      </c>
      <c r="D229">
        <v>-1.2272950899281331E-2</v>
      </c>
      <c r="E229">
        <v>1.342278819669053E-2</v>
      </c>
      <c r="F229">
        <v>-6.6518530250237514E-3</v>
      </c>
    </row>
    <row r="230" spans="1:6" x14ac:dyDescent="0.25">
      <c r="A230" s="1">
        <v>41698</v>
      </c>
      <c r="B230">
        <v>0</v>
      </c>
      <c r="C230">
        <v>-1.4684288243297747E-2</v>
      </c>
      <c r="D230">
        <v>-2.6010524559729173E-2</v>
      </c>
      <c r="E230">
        <v>-4.4775689787964847E-2</v>
      </c>
      <c r="F230">
        <v>-9.2474805724655478E-3</v>
      </c>
    </row>
    <row r="231" spans="1:6" x14ac:dyDescent="0.25">
      <c r="A231" s="1">
        <v>41701</v>
      </c>
      <c r="B231">
        <v>8.5365782437705262E-2</v>
      </c>
      <c r="C231">
        <v>-8.9418482546005339E-3</v>
      </c>
      <c r="D231">
        <v>1.0205408666558748E-3</v>
      </c>
      <c r="E231">
        <v>1.3648769134801229E-2</v>
      </c>
      <c r="F231">
        <v>0</v>
      </c>
    </row>
    <row r="232" spans="1:6" x14ac:dyDescent="0.25">
      <c r="A232" s="1">
        <v>41702</v>
      </c>
      <c r="B232">
        <v>-3.4956243070068435E-2</v>
      </c>
      <c r="C232">
        <v>-4.5113383458646808E-3</v>
      </c>
      <c r="D232">
        <v>-3.9422280373831803E-2</v>
      </c>
      <c r="E232">
        <v>-3.269330651098297E-2</v>
      </c>
      <c r="F232">
        <v>-9.6552944962987155E-4</v>
      </c>
    </row>
    <row r="233" spans="1:6" x14ac:dyDescent="0.25">
      <c r="A233" s="1">
        <v>41703</v>
      </c>
      <c r="B233">
        <v>-7.7620436832325553E-3</v>
      </c>
      <c r="C233">
        <v>1.9637523845167624E-2</v>
      </c>
      <c r="D233">
        <v>1.2382805852810314E-2</v>
      </c>
      <c r="E233">
        <v>-4.1890860628439879E-2</v>
      </c>
      <c r="F233">
        <v>9.6649159257436775E-3</v>
      </c>
    </row>
    <row r="234" spans="1:6" x14ac:dyDescent="0.25">
      <c r="A234" s="1">
        <v>41704</v>
      </c>
      <c r="B234">
        <v>1.9556845615000891E-3</v>
      </c>
      <c r="C234">
        <v>-1.0370311111111093E-2</v>
      </c>
      <c r="D234">
        <v>1.0658808540810324E-2</v>
      </c>
      <c r="E234">
        <v>3.272223897600858E-2</v>
      </c>
      <c r="F234">
        <v>-1.914454371410378E-3</v>
      </c>
    </row>
    <row r="235" spans="1:6" x14ac:dyDescent="0.25">
      <c r="A235" s="1">
        <v>41705</v>
      </c>
      <c r="B235">
        <v>5.2049708576440128E-3</v>
      </c>
      <c r="C235">
        <v>-5.988053533649498E-3</v>
      </c>
      <c r="D235">
        <v>-1.4177060269278299E-2</v>
      </c>
      <c r="E235">
        <v>1.8698416404183724E-2</v>
      </c>
      <c r="F235">
        <v>0</v>
      </c>
    </row>
    <row r="236" spans="1:6" x14ac:dyDescent="0.25">
      <c r="A236" s="1">
        <v>41708</v>
      </c>
      <c r="B236">
        <v>-3.1067987055016188E-2</v>
      </c>
      <c r="C236">
        <v>-5.4216895957322465E-2</v>
      </c>
      <c r="D236">
        <v>-2.6481998741171624E-2</v>
      </c>
      <c r="E236">
        <v>-3.6636392467507433E-3</v>
      </c>
      <c r="F236">
        <v>0</v>
      </c>
    </row>
    <row r="237" spans="1:6" x14ac:dyDescent="0.25">
      <c r="A237" s="1">
        <v>41709</v>
      </c>
      <c r="B237">
        <v>-2.4716072804704677E-2</v>
      </c>
      <c r="C237">
        <v>4.7770382165605446E-3</v>
      </c>
      <c r="D237">
        <v>-3.0805218409881485E-2</v>
      </c>
      <c r="E237">
        <v>-2.9313199898116503E-2</v>
      </c>
      <c r="F237">
        <v>-1.8222569749917809E-2</v>
      </c>
    </row>
    <row r="238" spans="1:6" x14ac:dyDescent="0.25">
      <c r="A238" s="1">
        <v>41710</v>
      </c>
      <c r="B238">
        <v>-7.7397287671232884E-2</v>
      </c>
      <c r="C238">
        <v>-1.5847861041136641E-2</v>
      </c>
      <c r="D238">
        <v>2.2862431226765772E-2</v>
      </c>
      <c r="E238">
        <v>-3.101124897750765E-3</v>
      </c>
      <c r="F238">
        <v>-9.7687727049421171E-3</v>
      </c>
    </row>
    <row r="239" spans="1:6" x14ac:dyDescent="0.25">
      <c r="A239" s="1">
        <v>41711</v>
      </c>
      <c r="B239">
        <v>-5.5679288958553494E-2</v>
      </c>
      <c r="C239">
        <v>0</v>
      </c>
      <c r="D239">
        <v>3.9978412647176274E-3</v>
      </c>
      <c r="E239">
        <v>1.7937080972687092E-2</v>
      </c>
      <c r="F239">
        <v>3.6172311739559168E-3</v>
      </c>
    </row>
    <row r="240" spans="1:6" x14ac:dyDescent="0.25">
      <c r="A240" s="1">
        <v>41712</v>
      </c>
      <c r="B240">
        <v>7.8616354673470279E-3</v>
      </c>
      <c r="C240">
        <v>-8.0515300499687612E-3</v>
      </c>
      <c r="D240">
        <v>3.6018142986425396E-2</v>
      </c>
      <c r="E240">
        <v>-1.2631190829399903E-2</v>
      </c>
      <c r="F240">
        <v>0</v>
      </c>
    </row>
    <row r="241" spans="1:6" x14ac:dyDescent="0.25">
      <c r="A241" s="1">
        <v>41716</v>
      </c>
      <c r="B241">
        <v>9.360359106407411E-3</v>
      </c>
      <c r="C241">
        <v>6.4935391718681651E-3</v>
      </c>
      <c r="D241">
        <v>-2.8476672460796507E-2</v>
      </c>
      <c r="E241">
        <v>-2.2263668431438371E-2</v>
      </c>
      <c r="F241">
        <v>3.276572739187382E-3</v>
      </c>
    </row>
    <row r="242" spans="1:6" x14ac:dyDescent="0.25">
      <c r="A242" s="1">
        <v>41717</v>
      </c>
      <c r="B242">
        <v>3.0912675312798612E-3</v>
      </c>
      <c r="C242">
        <v>-1.451616129032259E-2</v>
      </c>
      <c r="D242">
        <v>-2.6613897929749209E-2</v>
      </c>
      <c r="E242">
        <v>-1.5693594116928677E-2</v>
      </c>
      <c r="F242">
        <v>1.2083572433586792E-2</v>
      </c>
    </row>
    <row r="243" spans="1:6" x14ac:dyDescent="0.25">
      <c r="A243" s="1">
        <v>41718</v>
      </c>
      <c r="B243">
        <v>3.5439059000337093E-2</v>
      </c>
      <c r="C243">
        <v>0</v>
      </c>
      <c r="D243">
        <v>4.5076712619472721E-2</v>
      </c>
      <c r="E243">
        <v>-1.1921606991368894E-2</v>
      </c>
      <c r="F243">
        <v>8.3898031623104736E-3</v>
      </c>
    </row>
    <row r="244" spans="1:6" x14ac:dyDescent="0.25">
      <c r="A244" s="1">
        <v>41719</v>
      </c>
      <c r="B244">
        <v>1.711311088302583E-2</v>
      </c>
      <c r="C244">
        <v>1.473E-2</v>
      </c>
      <c r="D244">
        <v>5.3031641088245197E-3</v>
      </c>
      <c r="E244">
        <v>-3.2088594678162932E-3</v>
      </c>
      <c r="F244">
        <v>2.8799999999999954E-3</v>
      </c>
    </row>
    <row r="245" spans="1:6" x14ac:dyDescent="0.25">
      <c r="A245" s="1">
        <v>41720</v>
      </c>
    </row>
    <row r="246" spans="1:6" x14ac:dyDescent="0.25">
      <c r="A246" s="1">
        <v>41722</v>
      </c>
    </row>
    <row r="247" spans="1:6" x14ac:dyDescent="0.25">
      <c r="A247" s="1">
        <v>41723</v>
      </c>
    </row>
    <row r="248" spans="1:6" x14ac:dyDescent="0.25">
      <c r="A248" s="1">
        <v>41724</v>
      </c>
    </row>
    <row r="249" spans="1:6" x14ac:dyDescent="0.25">
      <c r="A249" s="1">
        <v>41725</v>
      </c>
    </row>
    <row r="250" spans="1:6" x14ac:dyDescent="0.25">
      <c r="A250" s="1">
        <v>41726</v>
      </c>
    </row>
    <row r="251" spans="1:6" x14ac:dyDescent="0.25">
      <c r="A251" s="1">
        <v>41729</v>
      </c>
    </row>
    <row r="252" spans="1:6" x14ac:dyDescent="0.25">
      <c r="A252" s="24" t="s">
        <v>7</v>
      </c>
      <c r="B252" s="28">
        <f>AVERAGE(B2:B251)</f>
        <v>3.5344191985323044E-4</v>
      </c>
      <c r="C252" s="28">
        <f t="shared" ref="C252:F252" si="0">AVERAGE(C2:C251)</f>
        <v>4.9414720583399884E-4</v>
      </c>
      <c r="D252" s="28">
        <f t="shared" si="0"/>
        <v>1.4483464470532023E-3</v>
      </c>
      <c r="E252" s="28">
        <f t="shared" si="0"/>
        <v>1.0233809348875759E-3</v>
      </c>
      <c r="F252" s="28">
        <f t="shared" si="0"/>
        <v>4.3312441312147383E-4</v>
      </c>
    </row>
    <row r="253" spans="1:6" x14ac:dyDescent="0.25">
      <c r="A253" s="24" t="s">
        <v>8</v>
      </c>
      <c r="B253" s="24">
        <f>_xlfn.STDEV.P(B2:B251)</f>
        <v>3.0493417609820946E-2</v>
      </c>
      <c r="C253" s="24">
        <f t="shared" ref="C253:F253" si="1">_xlfn.STDEV.P(C2:C251)</f>
        <v>2.2269248659858566E-2</v>
      </c>
      <c r="D253" s="24">
        <f t="shared" si="1"/>
        <v>2.5277663383506243E-2</v>
      </c>
      <c r="E253" s="24">
        <f t="shared" si="1"/>
        <v>2.3485673815756673E-2</v>
      </c>
      <c r="F253" s="24">
        <f t="shared" si="1"/>
        <v>8.7103014338206393E-3</v>
      </c>
    </row>
    <row r="254" spans="1:6" x14ac:dyDescent="0.25">
      <c r="A254" s="24" t="s">
        <v>11</v>
      </c>
      <c r="B254" s="24">
        <f>_xlfn.VAR.P(B2:B251)</f>
        <v>9.2984851752693813E-4</v>
      </c>
      <c r="C254" s="24">
        <f t="shared" ref="C254:F254" si="2">_xlfn.VAR.P(C2:C251)</f>
        <v>4.9591943587461249E-4</v>
      </c>
      <c r="D254" s="24">
        <f t="shared" si="2"/>
        <v>6.3896026612985225E-4</v>
      </c>
      <c r="E254" s="24">
        <f t="shared" si="2"/>
        <v>5.5157687458011852E-4</v>
      </c>
      <c r="F254" s="24">
        <f t="shared" si="2"/>
        <v>7.5869351068017893E-5</v>
      </c>
    </row>
    <row r="255" spans="1:6" x14ac:dyDescent="0.25">
      <c r="A255" s="24" t="s">
        <v>52</v>
      </c>
      <c r="B255" s="24">
        <f>((B252+1)^252)-1</f>
        <v>9.3137090739971118E-2</v>
      </c>
      <c r="C255" s="24">
        <f t="shared" ref="C255:F255" si="3">((C252+1)^252)-1</f>
        <v>0.13257560908774213</v>
      </c>
      <c r="D255" s="24">
        <f t="shared" si="3"/>
        <v>0.44010963838021833</v>
      </c>
      <c r="E255" s="24">
        <f t="shared" si="3"/>
        <v>0.29402837591821296</v>
      </c>
      <c r="F255" s="24">
        <f t="shared" si="3"/>
        <v>0.11530032870111162</v>
      </c>
    </row>
  </sheetData>
  <pageMargins left="0.7" right="0.7" top="0.75" bottom="0.75" header="0.3" footer="0.3"/>
  <pageSetup orientation="portrait" horizontalDpi="300" verticalDpi="300" r:id="rId1"/>
  <ignoredErrors>
    <ignoredError sqref="J10:J1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9"/>
  <sheetViews>
    <sheetView workbookViewId="0">
      <selection activeCell="A19" sqref="A19"/>
    </sheetView>
  </sheetViews>
  <sheetFormatPr defaultRowHeight="15" x14ac:dyDescent="0.25"/>
  <cols>
    <col min="1" max="1" width="10.140625" bestFit="1" customWidth="1"/>
    <col min="2" max="2" width="12.7109375" bestFit="1" customWidth="1"/>
    <col min="9" max="9" width="37" bestFit="1" customWidth="1"/>
    <col min="10" max="10" width="17.85546875" bestFit="1" customWidth="1"/>
  </cols>
  <sheetData>
    <row r="1" spans="1:19" ht="15.75" thickBot="1" x14ac:dyDescent="0.3">
      <c r="A1" t="s">
        <v>2</v>
      </c>
      <c r="B1" t="s">
        <v>50</v>
      </c>
      <c r="C1" t="s">
        <v>57</v>
      </c>
      <c r="D1" t="s">
        <v>58</v>
      </c>
      <c r="E1" t="s">
        <v>59</v>
      </c>
      <c r="F1" t="s">
        <v>51</v>
      </c>
    </row>
    <row r="2" spans="1:19" ht="15.75" thickBot="1" x14ac:dyDescent="0.3">
      <c r="A2" s="3">
        <v>41366</v>
      </c>
      <c r="B2">
        <v>3.1120331950207358E-2</v>
      </c>
      <c r="C2">
        <v>4.3566362715298901E-2</v>
      </c>
      <c r="D2">
        <v>-4.7625176985454098E-3</v>
      </c>
      <c r="E2">
        <v>1.5789474000000001E-2</v>
      </c>
      <c r="F2">
        <v>1.5503875968991832E-3</v>
      </c>
      <c r="I2" s="34"/>
      <c r="J2" s="16"/>
      <c r="K2" s="16"/>
      <c r="L2" s="16"/>
      <c r="M2" s="16"/>
      <c r="N2" s="16"/>
      <c r="O2" s="16"/>
      <c r="P2" s="16"/>
      <c r="Q2" s="16"/>
      <c r="R2" s="16"/>
      <c r="S2" s="29"/>
    </row>
    <row r="3" spans="1:19" x14ac:dyDescent="0.25">
      <c r="A3" s="3">
        <v>41367</v>
      </c>
      <c r="B3">
        <v>-1.2072434607646176E-3</v>
      </c>
      <c r="C3">
        <v>-2.378640776699037E-2</v>
      </c>
      <c r="D3">
        <v>2.1663217796171752E-2</v>
      </c>
      <c r="E3">
        <v>-1.7271159999999999E-3</v>
      </c>
      <c r="F3">
        <v>-1.2577399380804821E-2</v>
      </c>
      <c r="I3" s="35" t="s">
        <v>62</v>
      </c>
      <c r="J3" s="31" t="s">
        <v>52</v>
      </c>
      <c r="K3" s="31"/>
      <c r="L3" s="18"/>
      <c r="M3" s="18"/>
      <c r="N3" s="18"/>
      <c r="O3" s="18"/>
      <c r="P3" s="18"/>
      <c r="Q3" s="18"/>
      <c r="R3" s="18"/>
      <c r="S3" s="19"/>
    </row>
    <row r="4" spans="1:19" x14ac:dyDescent="0.25">
      <c r="A4" s="3">
        <v>41368</v>
      </c>
      <c r="B4">
        <v>-4.0290088638195165E-3</v>
      </c>
      <c r="C4">
        <v>-2.0387866732968662E-2</v>
      </c>
      <c r="D4">
        <v>-1.3861636812456557E-2</v>
      </c>
      <c r="E4">
        <v>-2.7681661E-2</v>
      </c>
      <c r="F4">
        <v>-1.6852831667646506E-2</v>
      </c>
      <c r="I4" s="31" t="s">
        <v>4</v>
      </c>
      <c r="J4" s="31">
        <v>0.38332172212962501</v>
      </c>
      <c r="K4" s="31">
        <v>0.2</v>
      </c>
      <c r="L4" s="18"/>
      <c r="M4" s="18"/>
      <c r="N4" s="18"/>
      <c r="O4" s="18"/>
      <c r="P4" s="18"/>
      <c r="Q4" s="18"/>
      <c r="R4" s="18"/>
      <c r="S4" s="19"/>
    </row>
    <row r="5" spans="1:19" x14ac:dyDescent="0.25">
      <c r="A5" s="3">
        <v>41369</v>
      </c>
      <c r="B5">
        <v>-2.8317152103559895E-2</v>
      </c>
      <c r="C5">
        <v>3.0456852791878042E-3</v>
      </c>
      <c r="D5">
        <v>4.3003851091143463E-3</v>
      </c>
      <c r="E5">
        <v>-1.7793593999999999E-2</v>
      </c>
      <c r="F5">
        <v>5.1823799083117184E-3</v>
      </c>
      <c r="I5" s="31" t="s">
        <v>64</v>
      </c>
      <c r="J5" s="31">
        <v>0.1345306306865246</v>
      </c>
      <c r="K5" s="31">
        <v>0.2</v>
      </c>
      <c r="L5" s="18"/>
      <c r="M5" s="18"/>
      <c r="N5" s="18"/>
      <c r="O5" s="18"/>
      <c r="P5" s="18"/>
      <c r="Q5" s="18"/>
      <c r="R5" s="18"/>
      <c r="S5" s="19"/>
    </row>
    <row r="6" spans="1:19" x14ac:dyDescent="0.25">
      <c r="A6" s="3">
        <v>41372</v>
      </c>
      <c r="B6">
        <v>1.3738551207327365E-2</v>
      </c>
      <c r="C6">
        <v>-6.5789473684210176E-3</v>
      </c>
      <c r="D6">
        <v>3.0996357129162044E-2</v>
      </c>
      <c r="E6">
        <v>1.4492754E-2</v>
      </c>
      <c r="F6">
        <v>1.3484037279397176E-2</v>
      </c>
      <c r="I6" s="31" t="s">
        <v>67</v>
      </c>
      <c r="J6" s="31">
        <v>0.17917745465853852</v>
      </c>
      <c r="K6" s="31">
        <v>0.2</v>
      </c>
      <c r="L6" s="18"/>
      <c r="M6" s="18"/>
      <c r="N6" s="18"/>
      <c r="O6" s="18"/>
      <c r="P6" s="18"/>
      <c r="Q6" s="18"/>
      <c r="R6" s="18"/>
      <c r="S6" s="19"/>
    </row>
    <row r="7" spans="1:19" x14ac:dyDescent="0.25">
      <c r="A7" s="3">
        <v>41373</v>
      </c>
      <c r="B7">
        <v>3.2854209445585258E-3</v>
      </c>
      <c r="C7">
        <v>-3.5659704533878012E-3</v>
      </c>
      <c r="D7">
        <v>-3.4093726754277354E-3</v>
      </c>
      <c r="E7">
        <v>3.5714290000000001E-3</v>
      </c>
      <c r="F7">
        <v>-1.4869888475836479E-2</v>
      </c>
      <c r="I7" s="31" t="s">
        <v>65</v>
      </c>
      <c r="J7" s="31">
        <v>0.48769978749683851</v>
      </c>
      <c r="K7" s="31">
        <v>0.2</v>
      </c>
      <c r="L7" s="18"/>
      <c r="M7" s="18"/>
      <c r="N7" s="18"/>
      <c r="O7" s="18"/>
      <c r="P7" s="18"/>
      <c r="Q7" s="18"/>
      <c r="R7" s="18"/>
      <c r="S7" s="19"/>
    </row>
    <row r="8" spans="1:19" x14ac:dyDescent="0.25">
      <c r="A8" s="3">
        <v>41374</v>
      </c>
      <c r="B8">
        <v>6.549324600900519E-3</v>
      </c>
      <c r="C8">
        <v>-5.6237218813905976E-3</v>
      </c>
      <c r="D8">
        <v>2.3947253840890692E-2</v>
      </c>
      <c r="E8">
        <v>1.7793590000000001E-3</v>
      </c>
      <c r="F8">
        <v>-9.7318768619661933E-3</v>
      </c>
      <c r="I8" s="31" t="s">
        <v>66</v>
      </c>
      <c r="J8" s="31">
        <v>0.24382247622744746</v>
      </c>
      <c r="K8" s="31">
        <v>0.2</v>
      </c>
      <c r="L8" s="18"/>
      <c r="M8" s="18"/>
      <c r="N8" s="18"/>
      <c r="O8" s="18"/>
      <c r="P8" s="18"/>
      <c r="Q8" s="18"/>
      <c r="R8" s="18"/>
      <c r="S8" s="19"/>
    </row>
    <row r="9" spans="1:19" x14ac:dyDescent="0.25">
      <c r="A9" s="3">
        <v>41375</v>
      </c>
      <c r="B9">
        <v>0</v>
      </c>
      <c r="C9">
        <v>-5.1413881748063606E-4</v>
      </c>
      <c r="D9">
        <v>-1.0266067306524129E-2</v>
      </c>
      <c r="E9">
        <v>1.7761988999999999E-2</v>
      </c>
      <c r="F9">
        <v>-3.5298836742880146E-2</v>
      </c>
      <c r="I9" s="36"/>
      <c r="J9" s="31"/>
      <c r="K9" s="31">
        <f>SUM(K4:K8)</f>
        <v>1</v>
      </c>
      <c r="L9" s="18"/>
      <c r="M9" s="18"/>
      <c r="N9" s="18"/>
      <c r="O9" s="18"/>
      <c r="P9" s="18"/>
      <c r="Q9" s="18"/>
      <c r="R9" s="18"/>
      <c r="S9" s="19"/>
    </row>
    <row r="10" spans="1:19" x14ac:dyDescent="0.25">
      <c r="A10" s="3">
        <v>41376</v>
      </c>
      <c r="B10">
        <v>8.1333875559170821E-3</v>
      </c>
      <c r="C10">
        <v>-6.6872427983539762E-3</v>
      </c>
      <c r="D10">
        <v>-1.4914380408764472E-2</v>
      </c>
      <c r="E10">
        <v>3.4904010000000002E-3</v>
      </c>
      <c r="F10">
        <v>-2.0790020790020236E-3</v>
      </c>
      <c r="I10" s="36" t="s">
        <v>60</v>
      </c>
      <c r="J10" s="31">
        <f>SUMPRODUCT(J4:J8,K4:K8)</f>
        <v>0.28571041423979482</v>
      </c>
      <c r="K10" s="31"/>
      <c r="L10" s="18"/>
      <c r="M10" s="30"/>
      <c r="N10" s="31" t="s">
        <v>4</v>
      </c>
      <c r="O10" s="31" t="s">
        <v>64</v>
      </c>
      <c r="P10" s="31" t="s">
        <v>67</v>
      </c>
      <c r="Q10" s="31" t="s">
        <v>65</v>
      </c>
      <c r="R10" s="31" t="s">
        <v>66</v>
      </c>
      <c r="S10" s="19"/>
    </row>
    <row r="11" spans="1:19" x14ac:dyDescent="0.25">
      <c r="A11" s="3">
        <v>41379</v>
      </c>
      <c r="B11">
        <v>-4.0338846308995979E-3</v>
      </c>
      <c r="C11">
        <v>5.1786639047126659E-3</v>
      </c>
      <c r="D11">
        <v>-3.2523364485981365E-2</v>
      </c>
      <c r="E11">
        <v>3.4782609999999999E-3</v>
      </c>
      <c r="F11">
        <v>1.4791666666666758E-2</v>
      </c>
      <c r="I11" s="36" t="s">
        <v>61</v>
      </c>
      <c r="J11" s="31">
        <f t="array" ref="J11">SQRT(252)*SQRT((MMULT(TRANSPOSE(K4:K8),MMULT(N11:R15,K4:K8))))</f>
        <v>0.24607995309107961</v>
      </c>
      <c r="K11" s="31"/>
      <c r="L11" s="18"/>
      <c r="M11" s="31" t="s">
        <v>4</v>
      </c>
      <c r="N11" s="32">
        <f>VARP('Portfolio 5 year'!$B$2:$B$1235)</f>
        <v>9.7475736162703304E-4</v>
      </c>
      <c r="O11" s="32">
        <v>1.6446059652964651E-4</v>
      </c>
      <c r="P11" s="32">
        <v>7.7386981291822668E-5</v>
      </c>
      <c r="Q11" s="32">
        <v>2.1744699320508528E-4</v>
      </c>
      <c r="R11" s="32">
        <v>1.4134082914829703E-4</v>
      </c>
      <c r="S11" s="19"/>
    </row>
    <row r="12" spans="1:19" x14ac:dyDescent="0.25">
      <c r="A12" s="3">
        <v>41380</v>
      </c>
      <c r="B12">
        <v>-1.6200891049007682E-2</v>
      </c>
      <c r="C12">
        <v>2.0607934054611032E-2</v>
      </c>
      <c r="D12">
        <v>-1.3330757341576516E-2</v>
      </c>
      <c r="E12">
        <v>3.466205E-3</v>
      </c>
      <c r="F12">
        <v>1.4986655717511788E-2</v>
      </c>
      <c r="I12" s="36" t="s">
        <v>55</v>
      </c>
      <c r="J12" s="31">
        <f>(J10-0.07)/J11</f>
        <v>0.87658670090836555</v>
      </c>
      <c r="K12" s="31"/>
      <c r="L12" s="18"/>
      <c r="M12" s="31" t="s">
        <v>64</v>
      </c>
      <c r="N12" s="32">
        <v>1.6446059652964651E-4</v>
      </c>
      <c r="O12" s="32">
        <f>VARP('Portfolio 5 year'!$C$2:$C$1235)</f>
        <v>6.4767298845181385E-4</v>
      </c>
      <c r="P12" s="32">
        <v>4.8691351921791301E-5</v>
      </c>
      <c r="Q12" s="32">
        <v>1.4305936379889445E-4</v>
      </c>
      <c r="R12" s="32">
        <v>1.028806058404105E-4</v>
      </c>
      <c r="S12" s="19"/>
    </row>
    <row r="13" spans="1:19" x14ac:dyDescent="0.25">
      <c r="A13" s="3">
        <v>41381</v>
      </c>
      <c r="B13">
        <v>0</v>
      </c>
      <c r="C13">
        <v>7.0671378091873294E-3</v>
      </c>
      <c r="D13">
        <v>-1.1748580379870033E-3</v>
      </c>
      <c r="E13">
        <v>-8.6355790000000009E-3</v>
      </c>
      <c r="F13">
        <v>4.0655339805825363E-2</v>
      </c>
      <c r="I13" s="17"/>
      <c r="J13" s="18"/>
      <c r="K13" s="18"/>
      <c r="L13" s="18"/>
      <c r="M13" s="31" t="s">
        <v>67</v>
      </c>
      <c r="N13" s="32">
        <v>7.7386981291822668E-5</v>
      </c>
      <c r="O13" s="32">
        <v>4.8691351921791301E-5</v>
      </c>
      <c r="P13" s="32">
        <f>VARP('Portfolio 5 year'!$D$2:$D$1235)</f>
        <v>6.3747031664554822E-4</v>
      </c>
      <c r="Q13" s="32">
        <v>1.0557877222951877E-4</v>
      </c>
      <c r="R13" s="32">
        <v>9.2250047447894158E-5</v>
      </c>
      <c r="S13" s="19"/>
    </row>
    <row r="14" spans="1:19" x14ac:dyDescent="0.25">
      <c r="A14" s="3">
        <v>41382</v>
      </c>
      <c r="B14">
        <v>-9.4689172498970797E-2</v>
      </c>
      <c r="C14">
        <v>1.2531328320801949E-2</v>
      </c>
      <c r="D14">
        <v>1.9015879239364875E-2</v>
      </c>
      <c r="E14">
        <v>0</v>
      </c>
      <c r="F14">
        <v>8.3576287657920467E-3</v>
      </c>
      <c r="I14" s="17"/>
      <c r="J14" s="18"/>
      <c r="K14" s="18"/>
      <c r="L14" s="18"/>
      <c r="M14" s="31" t="s">
        <v>65</v>
      </c>
      <c r="N14" s="32">
        <v>2.1744699320508528E-4</v>
      </c>
      <c r="O14" s="32">
        <v>1.4305936379889445E-4</v>
      </c>
      <c r="P14" s="32">
        <v>1.0557877222951877E-4</v>
      </c>
      <c r="Q14" s="32">
        <f>VARP('Portfolio 5 year'!$E$2:$E$1235)</f>
        <v>6.3687550120422826E-4</v>
      </c>
      <c r="R14" s="32">
        <v>1.4455168816879791E-4</v>
      </c>
      <c r="S14" s="19"/>
    </row>
    <row r="15" spans="1:19" x14ac:dyDescent="0.25">
      <c r="A15" s="3">
        <v>41386</v>
      </c>
      <c r="B15">
        <v>4.5475216007275776E-3</v>
      </c>
      <c r="C15">
        <v>-6.4356435643564414E-3</v>
      </c>
      <c r="D15">
        <v>5.5341798127484854E-2</v>
      </c>
      <c r="E15">
        <v>-1.74216E-3</v>
      </c>
      <c r="F15">
        <v>3.8550501156515704E-3</v>
      </c>
      <c r="I15" s="17"/>
      <c r="J15" s="18"/>
      <c r="K15" s="18"/>
      <c r="L15" s="18"/>
      <c r="M15" s="31" t="s">
        <v>66</v>
      </c>
      <c r="N15" s="32">
        <v>1.4134082914829703E-4</v>
      </c>
      <c r="O15" s="32">
        <v>1.028806058404105E-4</v>
      </c>
      <c r="P15" s="32">
        <v>9.2250047447894158E-5</v>
      </c>
      <c r="Q15" s="32">
        <v>1.4455168816879791E-4</v>
      </c>
      <c r="R15" s="32">
        <f>VARP('Portfolio 5 year'!$F$2:$F$1235)</f>
        <v>6.3540390795744847E-4</v>
      </c>
      <c r="S15" s="19"/>
    </row>
    <row r="16" spans="1:19" ht="15.75" thickBot="1" x14ac:dyDescent="0.3">
      <c r="A16" s="3">
        <v>41387</v>
      </c>
      <c r="B16">
        <v>-4.0742417383431428E-3</v>
      </c>
      <c r="C16">
        <v>-2.989536621823552E-3</v>
      </c>
      <c r="D16">
        <v>2.5581819286625729E-2</v>
      </c>
      <c r="E16">
        <v>5.2356019999999998E-3</v>
      </c>
      <c r="F16">
        <v>-1.3248847926267238E-2</v>
      </c>
      <c r="I16" s="21"/>
      <c r="J16" s="22"/>
      <c r="K16" s="22"/>
      <c r="L16" s="22"/>
      <c r="M16" s="22"/>
      <c r="N16" s="22"/>
      <c r="O16" s="22"/>
      <c r="P16" s="22"/>
      <c r="Q16" s="22"/>
      <c r="R16" s="22"/>
      <c r="S16" s="23"/>
    </row>
    <row r="17" spans="1:19" x14ac:dyDescent="0.25">
      <c r="A17" s="3">
        <v>41389</v>
      </c>
      <c r="B17">
        <v>-2.2727272727273151E-3</v>
      </c>
      <c r="C17">
        <v>4.997501249375258E-4</v>
      </c>
      <c r="D17">
        <v>4.7576727100367311E-2</v>
      </c>
      <c r="E17">
        <v>-5.2083329999999999E-3</v>
      </c>
      <c r="F17">
        <v>1.362132710644115E-3</v>
      </c>
      <c r="I17" s="33" t="s">
        <v>63</v>
      </c>
      <c r="J17" s="33" t="s">
        <v>52</v>
      </c>
      <c r="K17" s="33" t="s">
        <v>63</v>
      </c>
      <c r="L17" s="18"/>
      <c r="M17" s="18"/>
      <c r="N17" s="18"/>
      <c r="O17" s="18"/>
      <c r="P17" s="18"/>
      <c r="Q17" s="18"/>
      <c r="R17" s="18"/>
      <c r="S17" s="19"/>
    </row>
    <row r="18" spans="1:19" x14ac:dyDescent="0.25">
      <c r="A18" s="3">
        <v>41390</v>
      </c>
      <c r="B18">
        <v>-5.9225512528474633E-3</v>
      </c>
      <c r="C18">
        <v>-4.9950049950050479E-3</v>
      </c>
      <c r="D18">
        <v>-3.9647078785136514E-2</v>
      </c>
      <c r="E18">
        <v>-5.2356019999999998E-3</v>
      </c>
      <c r="F18">
        <v>-1.7877963466770397E-2</v>
      </c>
      <c r="I18" s="31" t="s">
        <v>4</v>
      </c>
      <c r="J18" s="31">
        <v>0.38332172212962501</v>
      </c>
      <c r="K18" s="31">
        <v>0.20074305985923574</v>
      </c>
      <c r="L18" s="18"/>
      <c r="M18" s="18"/>
      <c r="N18" s="18"/>
      <c r="O18" s="18"/>
      <c r="P18" s="18"/>
      <c r="Q18" s="18"/>
      <c r="R18" s="18"/>
      <c r="S18" s="19"/>
    </row>
    <row r="19" spans="1:19" x14ac:dyDescent="0.25">
      <c r="A19" s="3">
        <v>41393</v>
      </c>
      <c r="B19">
        <v>1.374885426214556E-3</v>
      </c>
      <c r="C19">
        <v>2.5100401606426015E-3</v>
      </c>
      <c r="D19">
        <v>9.4228504122497725E-3</v>
      </c>
      <c r="E19">
        <v>8.7719300000000007E-3</v>
      </c>
      <c r="F19">
        <v>-1.26632370399683E-2</v>
      </c>
      <c r="I19" s="31" t="s">
        <v>64</v>
      </c>
      <c r="J19" s="31">
        <v>0.1345306306865246</v>
      </c>
      <c r="K19" s="31">
        <v>0</v>
      </c>
      <c r="L19" s="18"/>
      <c r="M19" s="18"/>
      <c r="N19" s="18"/>
      <c r="O19" s="18"/>
      <c r="P19" s="18"/>
      <c r="Q19" s="18"/>
      <c r="R19" s="18"/>
      <c r="S19" s="19"/>
    </row>
    <row r="20" spans="1:19" x14ac:dyDescent="0.25">
      <c r="A20" s="3">
        <v>41394</v>
      </c>
      <c r="B20">
        <v>-5.4919908466818379E-3</v>
      </c>
      <c r="C20">
        <v>1.3019529293941012E-2</v>
      </c>
      <c r="D20">
        <v>-3.6522753792298635E-2</v>
      </c>
      <c r="E20">
        <v>5.217391E-3</v>
      </c>
      <c r="F20">
        <v>-2.2444889779559052E-2</v>
      </c>
      <c r="I20" s="31" t="s">
        <v>67</v>
      </c>
      <c r="J20" s="31">
        <v>0.17917745465853852</v>
      </c>
      <c r="K20" s="31">
        <v>4.7085246009420365E-2</v>
      </c>
      <c r="L20" s="18"/>
      <c r="M20" s="18"/>
      <c r="N20" s="18"/>
      <c r="O20" s="18"/>
      <c r="P20" s="18"/>
      <c r="Q20" s="18"/>
      <c r="R20" s="18"/>
      <c r="S20" s="19"/>
    </row>
    <row r="21" spans="1:19" x14ac:dyDescent="0.25">
      <c r="A21" s="3">
        <v>41396</v>
      </c>
      <c r="B21">
        <v>5.9825126553152419E-3</v>
      </c>
      <c r="C21">
        <v>1.6806722689075571E-2</v>
      </c>
      <c r="D21">
        <v>1.9559161923216717E-2</v>
      </c>
      <c r="E21">
        <v>6.9204150000000001E-3</v>
      </c>
      <c r="F21">
        <v>7.175071750717521E-3</v>
      </c>
      <c r="I21" s="31" t="s">
        <v>65</v>
      </c>
      <c r="J21" s="31">
        <v>0.48769978749683851</v>
      </c>
      <c r="K21" s="31">
        <v>0.6398608854295138</v>
      </c>
      <c r="L21" s="18"/>
      <c r="M21" s="18"/>
      <c r="N21" s="18"/>
      <c r="O21" s="18"/>
      <c r="P21" s="18"/>
      <c r="Q21" s="18"/>
      <c r="R21" s="18"/>
      <c r="S21" s="19"/>
    </row>
    <row r="22" spans="1:19" x14ac:dyDescent="0.25">
      <c r="A22" s="3">
        <v>41397</v>
      </c>
      <c r="B22">
        <v>-4.5745654162854255E-3</v>
      </c>
      <c r="C22">
        <v>4.3753038405445199E-3</v>
      </c>
      <c r="D22">
        <v>3.5635802102507164E-4</v>
      </c>
      <c r="E22">
        <v>-5.1546389999999999E-3</v>
      </c>
      <c r="F22">
        <v>-1.4247913698351322E-2</v>
      </c>
      <c r="I22" s="31" t="s">
        <v>66</v>
      </c>
      <c r="J22" s="31">
        <v>0.24382247622744746</v>
      </c>
      <c r="K22" s="31">
        <v>0.11231080870183002</v>
      </c>
      <c r="L22" s="18"/>
      <c r="M22" s="18"/>
      <c r="N22" s="18"/>
      <c r="O22" s="18"/>
      <c r="P22" s="18"/>
      <c r="Q22" s="18"/>
      <c r="R22" s="18"/>
      <c r="S22" s="19"/>
    </row>
    <row r="23" spans="1:19" x14ac:dyDescent="0.25">
      <c r="A23" s="3">
        <v>41400</v>
      </c>
      <c r="B23">
        <v>-5.5147058823529216E-3</v>
      </c>
      <c r="C23">
        <v>-1.0164569215876051E-2</v>
      </c>
      <c r="D23">
        <v>-1.1280650715430718E-2</v>
      </c>
      <c r="E23">
        <v>2.0725389E-2</v>
      </c>
      <c r="F23">
        <v>-1.2801982242411691E-2</v>
      </c>
      <c r="I23" s="31"/>
      <c r="J23" s="31"/>
      <c r="K23" s="31">
        <f>SUM(K18:K22)</f>
        <v>1</v>
      </c>
      <c r="L23" s="18"/>
      <c r="M23" s="18"/>
      <c r="N23" s="18"/>
      <c r="O23" s="18"/>
      <c r="P23" s="18"/>
      <c r="Q23" s="18"/>
      <c r="R23" s="18"/>
      <c r="S23" s="19"/>
    </row>
    <row r="24" spans="1:19" x14ac:dyDescent="0.25">
      <c r="A24" s="3">
        <v>41401</v>
      </c>
      <c r="B24">
        <v>8.7800369685766544E-3</v>
      </c>
      <c r="C24">
        <v>-2.0537897310513364E-2</v>
      </c>
      <c r="D24">
        <v>7.9865489701556047E-3</v>
      </c>
      <c r="E24">
        <v>1.6920469999999999E-3</v>
      </c>
      <c r="F24">
        <v>-9.2030955866974073E-3</v>
      </c>
      <c r="I24" s="31" t="s">
        <v>60</v>
      </c>
      <c r="J24" s="31">
        <f>SUMPRODUCT(J18:J22,K18:K22)</f>
        <v>0.42482970727905189</v>
      </c>
      <c r="K24" s="31"/>
      <c r="L24" s="18"/>
      <c r="M24" s="30"/>
      <c r="N24" s="31" t="s">
        <v>4</v>
      </c>
      <c r="O24" s="31" t="s">
        <v>64</v>
      </c>
      <c r="P24" s="31" t="s">
        <v>67</v>
      </c>
      <c r="Q24" s="31" t="s">
        <v>65</v>
      </c>
      <c r="R24" s="31" t="s">
        <v>66</v>
      </c>
      <c r="S24" s="19"/>
    </row>
    <row r="25" spans="1:19" x14ac:dyDescent="0.25">
      <c r="A25" s="3">
        <v>41402</v>
      </c>
      <c r="B25">
        <v>4.5808520384791329E-3</v>
      </c>
      <c r="C25">
        <v>-7.4887668497254367E-3</v>
      </c>
      <c r="D25">
        <v>-2.3829381627546997E-3</v>
      </c>
      <c r="E25">
        <v>8.4459459999999993E-3</v>
      </c>
      <c r="F25">
        <v>6.3331222292584144E-4</v>
      </c>
      <c r="I25" s="31" t="s">
        <v>61</v>
      </c>
      <c r="J25" s="31">
        <f t="array" ref="J25">SQRT(252)*SQRT((MMULT(TRANSPOSE(K18:K22),MMULT(N25:R29,K18:K22))))</f>
        <v>0.31799379974296255</v>
      </c>
      <c r="K25" s="31"/>
      <c r="L25" s="18"/>
      <c r="M25" s="31" t="s">
        <v>4</v>
      </c>
      <c r="N25" s="32">
        <f>VARP('Portfolio 5 year'!$B$2:$B$1235)</f>
        <v>9.7475736162703304E-4</v>
      </c>
      <c r="O25" s="32">
        <v>1.6446059652964651E-4</v>
      </c>
      <c r="P25" s="32">
        <v>7.7386981291822668E-5</v>
      </c>
      <c r="Q25" s="32">
        <v>2.1744699320508528E-4</v>
      </c>
      <c r="R25" s="32">
        <v>1.4134082914829703E-4</v>
      </c>
      <c r="S25" s="19"/>
    </row>
    <row r="26" spans="1:19" x14ac:dyDescent="0.25">
      <c r="A26" s="3">
        <v>41403</v>
      </c>
      <c r="B26">
        <v>2.2799817601459882E-3</v>
      </c>
      <c r="C26">
        <v>4.9295774647887258E-2</v>
      </c>
      <c r="D26">
        <v>7.5839006329869729E-3</v>
      </c>
      <c r="E26">
        <v>3.3500840000000001E-3</v>
      </c>
      <c r="F26">
        <v>-1.6033755274261652E-2</v>
      </c>
      <c r="I26" s="31" t="s">
        <v>55</v>
      </c>
      <c r="J26" s="31">
        <f>(J24-0.07)/J25</f>
        <v>1.1158384457994595</v>
      </c>
      <c r="K26" s="31"/>
      <c r="L26" s="18"/>
      <c r="M26" s="31" t="s">
        <v>64</v>
      </c>
      <c r="N26" s="32">
        <v>1.6446059652964651E-4</v>
      </c>
      <c r="O26" s="32">
        <f>VARP('Portfolio 5 year'!$C$2:$C$1235)</f>
        <v>6.4767298845181385E-4</v>
      </c>
      <c r="P26" s="32">
        <v>4.8691351921791301E-5</v>
      </c>
      <c r="Q26" s="32">
        <v>1.4305936379889445E-4</v>
      </c>
      <c r="R26" s="32">
        <v>1.028806058404105E-4</v>
      </c>
      <c r="S26" s="19"/>
    </row>
    <row r="27" spans="1:19" x14ac:dyDescent="0.25">
      <c r="A27" s="3">
        <v>41404</v>
      </c>
      <c r="B27">
        <v>-4.5495905368531098E-4</v>
      </c>
      <c r="C27">
        <v>1.1984659635666306E-2</v>
      </c>
      <c r="D27">
        <v>7.6453505600664329E-3</v>
      </c>
      <c r="E27">
        <v>0</v>
      </c>
      <c r="F27">
        <v>5.7890222984564588E-3</v>
      </c>
      <c r="I27" s="17"/>
      <c r="J27" s="18"/>
      <c r="K27" s="18"/>
      <c r="L27" s="18"/>
      <c r="M27" s="31" t="s">
        <v>67</v>
      </c>
      <c r="N27" s="32">
        <v>7.7386981291822668E-5</v>
      </c>
      <c r="O27" s="32">
        <v>4.8691351921791301E-5</v>
      </c>
      <c r="P27" s="32">
        <f>VARP('Portfolio 5 year'!$D$2:$D$1235)</f>
        <v>6.3747031664554822E-4</v>
      </c>
      <c r="Q27" s="32">
        <v>1.0557877222951877E-4</v>
      </c>
      <c r="R27" s="32">
        <v>9.2250047447894158E-5</v>
      </c>
      <c r="S27" s="19"/>
    </row>
    <row r="28" spans="1:19" x14ac:dyDescent="0.25">
      <c r="A28" s="3">
        <v>41405</v>
      </c>
      <c r="B28">
        <v>1.0923987255348155E-2</v>
      </c>
      <c r="C28">
        <v>-4.7370914258645369E-3</v>
      </c>
      <c r="D28">
        <v>-3.7054464180684699E-3</v>
      </c>
      <c r="E28">
        <v>6.6777959999999997E-3</v>
      </c>
      <c r="F28">
        <v>2.0677893839266659E-2</v>
      </c>
      <c r="I28" s="17"/>
      <c r="J28" s="18"/>
      <c r="K28" s="18"/>
      <c r="L28" s="18"/>
      <c r="M28" s="31" t="s">
        <v>65</v>
      </c>
      <c r="N28" s="32">
        <v>2.1744699320508528E-4</v>
      </c>
      <c r="O28" s="32">
        <v>1.4305936379889445E-4</v>
      </c>
      <c r="P28" s="32">
        <v>1.0557877222951877E-4</v>
      </c>
      <c r="Q28" s="32">
        <f>VARP('Portfolio 5 year'!$E$2:$E$1235)</f>
        <v>6.3687550120422826E-4</v>
      </c>
      <c r="R28" s="32">
        <v>1.4455168816879791E-4</v>
      </c>
      <c r="S28" s="19"/>
    </row>
    <row r="29" spans="1:19" x14ac:dyDescent="0.25">
      <c r="A29" s="3">
        <v>41407</v>
      </c>
      <c r="B29">
        <v>-1.800990544799641E-2</v>
      </c>
      <c r="C29">
        <v>0</v>
      </c>
      <c r="D29">
        <v>6.4938898400135336E-4</v>
      </c>
      <c r="E29">
        <v>-1.6583747999999999E-2</v>
      </c>
      <c r="F29">
        <v>-1.1278195488721887E-2</v>
      </c>
      <c r="I29" s="17"/>
      <c r="J29" s="18"/>
      <c r="K29" s="18"/>
      <c r="L29" s="18"/>
      <c r="M29" s="31" t="s">
        <v>66</v>
      </c>
      <c r="N29" s="32">
        <v>1.4134082914829703E-4</v>
      </c>
      <c r="O29" s="32">
        <v>1.028806058404105E-4</v>
      </c>
      <c r="P29" s="32">
        <v>9.2250047447894158E-5</v>
      </c>
      <c r="Q29" s="32">
        <v>1.4455168816879791E-4</v>
      </c>
      <c r="R29" s="32">
        <f>VARP('Portfolio 5 year'!$F$2:$F$1235)</f>
        <v>6.3540390795744847E-4</v>
      </c>
      <c r="S29" s="19"/>
    </row>
    <row r="30" spans="1:19" ht="15.75" thickBot="1" x14ac:dyDescent="0.3">
      <c r="A30" s="3">
        <v>41408</v>
      </c>
      <c r="B30">
        <v>-4.126547455295726E-3</v>
      </c>
      <c r="C30">
        <v>-2.5226082817705775E-2</v>
      </c>
      <c r="D30">
        <v>5.1327433628318708E-3</v>
      </c>
      <c r="E30">
        <v>6.4080944000000001E-2</v>
      </c>
      <c r="F30">
        <v>-1.0984368398817002E-2</v>
      </c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3"/>
    </row>
    <row r="31" spans="1:19" x14ac:dyDescent="0.25">
      <c r="A31" s="3">
        <v>41409</v>
      </c>
      <c r="B31">
        <v>-8.2872928176794813E-3</v>
      </c>
      <c r="C31">
        <v>-2.929687500000111E-3</v>
      </c>
      <c r="D31">
        <v>1.9310911545459719E-2</v>
      </c>
      <c r="E31">
        <v>1.5847859999999999E-3</v>
      </c>
      <c r="F31">
        <v>1.5591627509611294E-2</v>
      </c>
    </row>
    <row r="32" spans="1:19" x14ac:dyDescent="0.25">
      <c r="A32" s="3">
        <v>41410</v>
      </c>
      <c r="B32">
        <v>1.2534818941504211E-2</v>
      </c>
      <c r="C32">
        <v>-3.42801175318308E-3</v>
      </c>
      <c r="D32">
        <v>1.7850973165956407E-2</v>
      </c>
      <c r="E32">
        <v>-1.7405062999999998E-2</v>
      </c>
      <c r="F32">
        <v>4.2060988433228141E-2</v>
      </c>
    </row>
    <row r="33" spans="1:6" x14ac:dyDescent="0.25">
      <c r="A33" s="3">
        <v>41411</v>
      </c>
      <c r="B33">
        <v>-9.1701054562121076E-4</v>
      </c>
      <c r="C33">
        <v>-3.4398034398034349E-3</v>
      </c>
      <c r="D33">
        <v>-1.2502828694274659E-2</v>
      </c>
      <c r="E33">
        <v>-3.2206119999999999E-3</v>
      </c>
      <c r="F33">
        <v>1.2108980827447047E-2</v>
      </c>
    </row>
    <row r="34" spans="1:6" x14ac:dyDescent="0.25">
      <c r="A34" s="3">
        <v>41414</v>
      </c>
      <c r="B34">
        <v>1.3767783386873234E-3</v>
      </c>
      <c r="C34">
        <v>2.465483234713961E-3</v>
      </c>
      <c r="D34">
        <v>-2.9389859639071925E-2</v>
      </c>
      <c r="E34">
        <v>6.1389338000000002E-2</v>
      </c>
      <c r="F34">
        <v>3.0907278165503538E-2</v>
      </c>
    </row>
    <row r="35" spans="1:6" x14ac:dyDescent="0.25">
      <c r="A35" s="3">
        <v>41415</v>
      </c>
      <c r="B35">
        <v>-1.0999083409715782E-2</v>
      </c>
      <c r="C35">
        <v>-5.5582882439744297E-2</v>
      </c>
      <c r="D35">
        <v>3.9546688702631894E-3</v>
      </c>
      <c r="E35">
        <v>6.0882799999999997E-3</v>
      </c>
      <c r="F35">
        <v>-1.5860735009671112E-2</v>
      </c>
    </row>
    <row r="36" spans="1:6" x14ac:dyDescent="0.25">
      <c r="A36" s="3">
        <v>41416</v>
      </c>
      <c r="B36">
        <v>-1.0194624652456019E-2</v>
      </c>
      <c r="C36">
        <v>5.2083333333330373E-4</v>
      </c>
      <c r="D36">
        <v>-1.4992063025457081E-2</v>
      </c>
      <c r="E36">
        <v>-1.8154311999999999E-2</v>
      </c>
      <c r="F36">
        <v>-2.515723270440251E-2</v>
      </c>
    </row>
    <row r="37" spans="1:6" x14ac:dyDescent="0.25">
      <c r="A37" s="3">
        <v>41417</v>
      </c>
      <c r="B37">
        <v>-1.3576779026217234E-2</v>
      </c>
      <c r="C37">
        <v>-1.2493492972410203E-2</v>
      </c>
      <c r="D37">
        <v>-1.4862122478214168E-2</v>
      </c>
      <c r="E37">
        <v>-5.8551618E-2</v>
      </c>
      <c r="F37">
        <v>-3.7903225806451668E-2</v>
      </c>
    </row>
    <row r="38" spans="1:6" x14ac:dyDescent="0.25">
      <c r="A38" s="3">
        <v>41418</v>
      </c>
      <c r="B38">
        <v>4.2714760322732914E-3</v>
      </c>
      <c r="C38">
        <v>-3.8481813389562358E-2</v>
      </c>
      <c r="D38">
        <v>-1.2723417146318639E-3</v>
      </c>
      <c r="E38">
        <v>2.2913256999999999E-2</v>
      </c>
      <c r="F38">
        <v>6.7057837384743024E-3</v>
      </c>
    </row>
    <row r="39" spans="1:6" x14ac:dyDescent="0.25">
      <c r="A39" s="3">
        <v>41421</v>
      </c>
      <c r="B39">
        <v>-2.835538752362976E-3</v>
      </c>
      <c r="C39">
        <v>1.2061403508771829E-2</v>
      </c>
      <c r="D39">
        <v>1.4498908032031022E-2</v>
      </c>
      <c r="E39">
        <v>1.2800000000000001E-2</v>
      </c>
      <c r="F39">
        <v>3.4762697751873572E-2</v>
      </c>
    </row>
    <row r="40" spans="1:6" x14ac:dyDescent="0.25">
      <c r="A40" s="3">
        <v>41422</v>
      </c>
      <c r="B40">
        <v>-4.2654028436018843E-3</v>
      </c>
      <c r="C40">
        <v>-9.2091007583964268E-3</v>
      </c>
      <c r="D40">
        <v>-1.2557555462536674E-2</v>
      </c>
      <c r="E40">
        <v>-3.1595579999999998E-3</v>
      </c>
      <c r="F40">
        <v>-1.6093341380004622E-3</v>
      </c>
    </row>
    <row r="41" spans="1:6" x14ac:dyDescent="0.25">
      <c r="A41" s="3">
        <v>41423</v>
      </c>
      <c r="B41">
        <v>-3.0937648738695867E-2</v>
      </c>
      <c r="C41">
        <v>-1.0388190267905939E-2</v>
      </c>
      <c r="D41">
        <v>5.510809665112415E-3</v>
      </c>
      <c r="E41">
        <v>-1.4263074000000001E-2</v>
      </c>
      <c r="F41">
        <v>-2.76042716099133E-2</v>
      </c>
    </row>
    <row r="42" spans="1:6" x14ac:dyDescent="0.25">
      <c r="A42" s="3">
        <v>41424</v>
      </c>
      <c r="B42">
        <v>-1.6699410609037346E-2</v>
      </c>
      <c r="C42">
        <v>6.0773480662983381E-3</v>
      </c>
      <c r="D42">
        <v>3.6135870874487441E-3</v>
      </c>
      <c r="E42">
        <v>-1.1254019000000001E-2</v>
      </c>
      <c r="F42">
        <v>-2.1549937836717881E-2</v>
      </c>
    </row>
    <row r="43" spans="1:6" x14ac:dyDescent="0.25">
      <c r="A43" s="3">
        <v>41425</v>
      </c>
      <c r="B43">
        <v>-8.4915084915084815E-3</v>
      </c>
      <c r="C43">
        <v>-2.7457440966501934E-2</v>
      </c>
      <c r="D43">
        <v>3.8346135381660984E-2</v>
      </c>
      <c r="E43">
        <v>-1.300813E-2</v>
      </c>
      <c r="F43">
        <v>-1.0588733587462928E-2</v>
      </c>
    </row>
    <row r="44" spans="1:6" x14ac:dyDescent="0.25">
      <c r="A44" s="3">
        <v>41428</v>
      </c>
      <c r="B44">
        <v>-9.0680100755667903E-3</v>
      </c>
      <c r="C44">
        <v>1.637492941840768E-2</v>
      </c>
      <c r="D44">
        <v>9.9982661966133701E-3</v>
      </c>
      <c r="E44">
        <v>8.2372320000000006E-3</v>
      </c>
      <c r="F44">
        <v>-1.8407534246575263E-2</v>
      </c>
    </row>
    <row r="45" spans="1:6" x14ac:dyDescent="0.25">
      <c r="A45" s="3">
        <v>41429</v>
      </c>
      <c r="B45">
        <v>-4.0671072699541844E-3</v>
      </c>
      <c r="C45">
        <v>-1.6111111111111187E-2</v>
      </c>
      <c r="D45">
        <v>1.5278095674067238E-2</v>
      </c>
      <c r="E45">
        <v>-1.1437908E-2</v>
      </c>
      <c r="F45">
        <v>-1.1556912341910142E-2</v>
      </c>
    </row>
    <row r="46" spans="1:6" x14ac:dyDescent="0.25">
      <c r="A46" s="3">
        <v>41430</v>
      </c>
      <c r="B46">
        <v>-2.7565084226646275E-2</v>
      </c>
      <c r="C46">
        <v>1.7504234895539206E-2</v>
      </c>
      <c r="D46">
        <v>-2.3107704446823085E-3</v>
      </c>
      <c r="E46">
        <v>-1.6528929999999999E-3</v>
      </c>
      <c r="F46">
        <v>-1.0368409441870674E-2</v>
      </c>
    </row>
    <row r="47" spans="1:6" x14ac:dyDescent="0.25">
      <c r="A47" s="3">
        <v>41431</v>
      </c>
      <c r="B47">
        <v>-3.307086614173238E-2</v>
      </c>
      <c r="C47">
        <v>-5.5493895671476778E-4</v>
      </c>
      <c r="D47">
        <v>-3.4854818664557752E-2</v>
      </c>
      <c r="E47">
        <v>-1.655629E-3</v>
      </c>
      <c r="F47">
        <v>-1.4712438698172181E-2</v>
      </c>
    </row>
    <row r="48" spans="1:6" x14ac:dyDescent="0.25">
      <c r="A48" s="3">
        <v>41432</v>
      </c>
      <c r="B48">
        <v>-2.0086862106405978E-2</v>
      </c>
      <c r="C48">
        <v>3.331482509716821E-3</v>
      </c>
      <c r="D48">
        <v>1.2408545507755386E-2</v>
      </c>
      <c r="E48">
        <v>-1.8242122999999999E-2</v>
      </c>
      <c r="F48">
        <v>-1.3348416289592713E-2</v>
      </c>
    </row>
    <row r="49" spans="1:6" x14ac:dyDescent="0.25">
      <c r="A49" s="3">
        <v>41435</v>
      </c>
      <c r="B49">
        <v>5.5401662049860967E-3</v>
      </c>
      <c r="C49">
        <v>3.8738240177089711E-3</v>
      </c>
      <c r="D49">
        <v>-1.092675030352086E-2</v>
      </c>
      <c r="E49">
        <v>-2.027027E-2</v>
      </c>
      <c r="F49">
        <v>-2.637009860123829E-2</v>
      </c>
    </row>
    <row r="50" spans="1:6" x14ac:dyDescent="0.25">
      <c r="A50" s="3">
        <v>41436</v>
      </c>
      <c r="B50">
        <v>-2.6997245179063434E-2</v>
      </c>
      <c r="C50">
        <v>-7.717750826901959E-3</v>
      </c>
      <c r="D50">
        <v>-2.5485153144727546E-2</v>
      </c>
      <c r="E50">
        <v>-6.8965520000000002E-3</v>
      </c>
      <c r="F50">
        <v>-4.8045219029675068E-2</v>
      </c>
    </row>
    <row r="51" spans="1:6" x14ac:dyDescent="0.25">
      <c r="A51" s="3">
        <v>41437</v>
      </c>
      <c r="B51">
        <v>-4.2468856172140468E-2</v>
      </c>
      <c r="C51">
        <v>5.5555555555542036E-4</v>
      </c>
      <c r="D51">
        <v>-3.9647312859884876E-2</v>
      </c>
      <c r="E51">
        <v>-1.3888889E-2</v>
      </c>
      <c r="F51">
        <v>-1.8307768431469529E-2</v>
      </c>
    </row>
    <row r="52" spans="1:6" x14ac:dyDescent="0.25">
      <c r="A52" s="3">
        <v>41438</v>
      </c>
      <c r="B52">
        <v>-1.1235955056179803E-2</v>
      </c>
      <c r="C52">
        <v>0</v>
      </c>
      <c r="D52">
        <v>-2.8542876772219006E-2</v>
      </c>
      <c r="E52">
        <v>-2.2887324000000001E-2</v>
      </c>
      <c r="F52">
        <v>3.3518145161290258E-2</v>
      </c>
    </row>
    <row r="53" spans="1:6" x14ac:dyDescent="0.25">
      <c r="A53" s="3">
        <v>41439</v>
      </c>
      <c r="B53">
        <v>1.4354066985645897E-2</v>
      </c>
      <c r="C53">
        <v>1.9988895058300926E-2</v>
      </c>
      <c r="D53">
        <v>6.4935064935063291E-3</v>
      </c>
      <c r="E53">
        <v>1.0810811E-2</v>
      </c>
      <c r="F53">
        <v>4.681784930504751E-2</v>
      </c>
    </row>
    <row r="54" spans="1:6" x14ac:dyDescent="0.25">
      <c r="A54" s="3">
        <v>41442</v>
      </c>
      <c r="B54">
        <v>-5.1297169811320709E-2</v>
      </c>
      <c r="C54">
        <v>5.4436581382710791E-4</v>
      </c>
      <c r="D54">
        <v>4.6885978920472748E-2</v>
      </c>
      <c r="E54">
        <v>8.9126559999999997E-3</v>
      </c>
      <c r="F54">
        <v>-1.1413929652923427E-2</v>
      </c>
    </row>
    <row r="55" spans="1:6" x14ac:dyDescent="0.25">
      <c r="A55" s="3">
        <v>41443</v>
      </c>
      <c r="B55">
        <v>1.3673088875077566E-2</v>
      </c>
      <c r="C55">
        <v>7.0729053318823176E-3</v>
      </c>
      <c r="D55">
        <v>-2.3430349624748326E-2</v>
      </c>
      <c r="E55">
        <v>-2.6501766999999999E-2</v>
      </c>
      <c r="F55">
        <v>-1.1781338360037363E-3</v>
      </c>
    </row>
    <row r="56" spans="1:6" x14ac:dyDescent="0.25">
      <c r="A56" s="3">
        <v>41444</v>
      </c>
      <c r="B56">
        <v>-1.4714898835070489E-2</v>
      </c>
      <c r="C56">
        <v>-5.9427336574824352E-3</v>
      </c>
      <c r="D56">
        <v>-9.0596688534833048E-3</v>
      </c>
      <c r="E56">
        <v>-3.6297640000000002E-3</v>
      </c>
      <c r="F56">
        <v>-7.3130455296059882E-3</v>
      </c>
    </row>
    <row r="57" spans="1:6" x14ac:dyDescent="0.25">
      <c r="A57" s="3">
        <v>41445</v>
      </c>
      <c r="B57">
        <v>-1.1200995644057188E-2</v>
      </c>
      <c r="C57">
        <v>-3.1521739130434878E-2</v>
      </c>
      <c r="D57">
        <v>-4.1929382093316536E-2</v>
      </c>
      <c r="E57">
        <v>-3.2786885000000002E-2</v>
      </c>
      <c r="F57">
        <v>-4.0161596958175005E-2</v>
      </c>
    </row>
    <row r="58" spans="1:6" x14ac:dyDescent="0.25">
      <c r="A58" s="3">
        <v>41446</v>
      </c>
      <c r="B58">
        <v>0.13656387665198233</v>
      </c>
      <c r="C58">
        <v>-9.5398428731761076E-3</v>
      </c>
      <c r="D58">
        <v>5.0806186245475615E-2</v>
      </c>
      <c r="E58">
        <v>-2.0715631000000002E-2</v>
      </c>
      <c r="F58">
        <v>-1.1141371626640306E-2</v>
      </c>
    </row>
    <row r="59" spans="1:6" x14ac:dyDescent="0.25">
      <c r="A59" s="3">
        <v>41449</v>
      </c>
      <c r="B59">
        <v>-5.2048726467331163E-2</v>
      </c>
      <c r="C59">
        <v>-1.643059490084986E-2</v>
      </c>
      <c r="D59">
        <v>-2.6993173420179151E-2</v>
      </c>
      <c r="E59">
        <v>-7.6923077000000006E-2</v>
      </c>
      <c r="F59">
        <v>-1.2769153730595839E-2</v>
      </c>
    </row>
    <row r="60" spans="1:6" x14ac:dyDescent="0.25">
      <c r="A60" s="3">
        <v>41450</v>
      </c>
      <c r="B60">
        <v>-5.1401869158878455E-2</v>
      </c>
      <c r="C60">
        <v>-4.0322580645160144E-3</v>
      </c>
      <c r="D60">
        <v>-6.9515962924819874E-3</v>
      </c>
      <c r="E60">
        <v>6.4583333000000007E-2</v>
      </c>
      <c r="F60">
        <v>-2.1049961957900098E-2</v>
      </c>
    </row>
    <row r="61" spans="1:6" x14ac:dyDescent="0.25">
      <c r="A61" s="3">
        <v>41451</v>
      </c>
      <c r="B61">
        <v>-1.1699507389162589E-2</v>
      </c>
      <c r="C61">
        <v>-1.2145748987854255E-2</v>
      </c>
      <c r="D61">
        <v>4.6020222971221436E-3</v>
      </c>
      <c r="E61">
        <v>3.5225049000000001E-2</v>
      </c>
      <c r="F61">
        <v>-5.1813471502590858E-3</v>
      </c>
    </row>
    <row r="62" spans="1:6" x14ac:dyDescent="0.25">
      <c r="A62" s="3">
        <v>41452</v>
      </c>
      <c r="B62">
        <v>-3.1152647975077885E-3</v>
      </c>
      <c r="C62">
        <v>-5.2693208430913963E-3</v>
      </c>
      <c r="D62">
        <v>1.8001161365249319E-2</v>
      </c>
      <c r="E62">
        <v>3.7807180000000002E-3</v>
      </c>
      <c r="F62">
        <v>-1.8229166666666741E-3</v>
      </c>
    </row>
    <row r="63" spans="1:6" x14ac:dyDescent="0.25">
      <c r="A63" s="3">
        <v>41453</v>
      </c>
      <c r="B63">
        <v>5.1250000000000018E-2</v>
      </c>
      <c r="C63">
        <v>1.3537374926427148E-2</v>
      </c>
      <c r="D63">
        <v>3.8027633413613815E-2</v>
      </c>
      <c r="E63">
        <v>2.8248588000000002E-2</v>
      </c>
      <c r="F63">
        <v>3.2350639186016217E-2</v>
      </c>
    </row>
    <row r="64" spans="1:6" x14ac:dyDescent="0.25">
      <c r="A64" s="3">
        <v>41456</v>
      </c>
      <c r="B64">
        <v>-2.9726516052318575E-3</v>
      </c>
      <c r="C64">
        <v>1.4518002322880363E-2</v>
      </c>
      <c r="D64">
        <v>2.5583099279521404E-2</v>
      </c>
      <c r="E64">
        <v>6.2271062000000002E-2</v>
      </c>
      <c r="F64">
        <v>9.2747030578721246E-2</v>
      </c>
    </row>
    <row r="65" spans="1:6" x14ac:dyDescent="0.25">
      <c r="A65" s="3">
        <v>41457</v>
      </c>
      <c r="B65">
        <v>1.7889087656530744E-3</v>
      </c>
      <c r="C65">
        <v>1.1448196908987462E-3</v>
      </c>
      <c r="D65">
        <v>-1.6312436744656877E-2</v>
      </c>
      <c r="E65">
        <v>-3.4482760000000001E-3</v>
      </c>
      <c r="F65">
        <v>-3.3302497687326515E-2</v>
      </c>
    </row>
    <row r="66" spans="1:6" x14ac:dyDescent="0.25">
      <c r="A66" s="3">
        <v>41458</v>
      </c>
      <c r="B66">
        <v>-7.7380952380953216E-3</v>
      </c>
      <c r="C66">
        <v>-1.2006861063464824E-2</v>
      </c>
      <c r="D66">
        <v>-2.0335290201537237E-2</v>
      </c>
      <c r="E66">
        <v>2.9411764999999999E-2</v>
      </c>
      <c r="F66">
        <v>-1.2440191387559807E-2</v>
      </c>
    </row>
    <row r="67" spans="1:6" x14ac:dyDescent="0.25">
      <c r="A67" s="3">
        <v>41459</v>
      </c>
      <c r="B67">
        <v>-3.5992801439711508E-3</v>
      </c>
      <c r="C67">
        <v>-6.3657407407409217E-3</v>
      </c>
      <c r="D67">
        <v>-1.7915611293013445E-3</v>
      </c>
      <c r="E67">
        <v>4.0336134000000003E-2</v>
      </c>
      <c r="F67">
        <v>1.1385658914728758E-2</v>
      </c>
    </row>
    <row r="68" spans="1:6" x14ac:dyDescent="0.25">
      <c r="A68" s="3">
        <v>41460</v>
      </c>
      <c r="B68">
        <v>-2.2275737507525539E-2</v>
      </c>
      <c r="C68">
        <v>-6.988934187536322E-3</v>
      </c>
      <c r="D68">
        <v>4.7654412674835722E-3</v>
      </c>
      <c r="E68">
        <v>-2.1001616000000001E-2</v>
      </c>
      <c r="F68">
        <v>2.3712574850299317E-2</v>
      </c>
    </row>
    <row r="69" spans="1:6" x14ac:dyDescent="0.25">
      <c r="A69" s="3">
        <v>41463</v>
      </c>
      <c r="B69">
        <v>-4.9261083743843415E-3</v>
      </c>
      <c r="C69">
        <v>4.281524926686231E-2</v>
      </c>
      <c r="D69">
        <v>-2.6362796427471524E-2</v>
      </c>
      <c r="E69">
        <v>-1.1551155E-2</v>
      </c>
      <c r="F69">
        <v>-3.8371548900327457E-2</v>
      </c>
    </row>
    <row r="70" spans="1:6" x14ac:dyDescent="0.25">
      <c r="A70" s="3">
        <v>41464</v>
      </c>
      <c r="B70">
        <v>-4.9504950495048439E-3</v>
      </c>
      <c r="C70">
        <v>3.8245219347581516E-2</v>
      </c>
      <c r="D70">
        <v>5.6304169039032015E-3</v>
      </c>
      <c r="E70">
        <v>5.509182E-2</v>
      </c>
      <c r="F70">
        <v>9.2457420924574318E-3</v>
      </c>
    </row>
    <row r="71" spans="1:6" x14ac:dyDescent="0.25">
      <c r="A71" s="3">
        <v>41465</v>
      </c>
      <c r="B71">
        <v>-1.3059701492537434E-2</v>
      </c>
      <c r="C71">
        <v>3.7378114842903543E-2</v>
      </c>
      <c r="D71">
        <v>2.0571212883744305E-2</v>
      </c>
      <c r="E71">
        <v>1.5822784999999999E-2</v>
      </c>
      <c r="F71">
        <v>6.9913211186112267E-3</v>
      </c>
    </row>
    <row r="72" spans="1:6" x14ac:dyDescent="0.25">
      <c r="A72" s="3">
        <v>41466</v>
      </c>
      <c r="B72">
        <v>7.5614366729679361E-3</v>
      </c>
      <c r="C72">
        <v>4.1775456919060039E-2</v>
      </c>
      <c r="D72">
        <v>4.0744621833199934E-2</v>
      </c>
      <c r="E72">
        <v>-2.4922118E-2</v>
      </c>
      <c r="F72">
        <v>8.8580320804405588E-3</v>
      </c>
    </row>
    <row r="73" spans="1:6" x14ac:dyDescent="0.25">
      <c r="A73" s="3">
        <v>41467</v>
      </c>
      <c r="B73">
        <v>-6.2539086929330745E-3</v>
      </c>
      <c r="C73">
        <v>2.5062656641603454E-3</v>
      </c>
      <c r="D73">
        <v>6.692726841980523E-3</v>
      </c>
      <c r="E73">
        <v>-2.3961660999999999E-2</v>
      </c>
      <c r="F73">
        <v>4.7460844803037805E-3</v>
      </c>
    </row>
    <row r="74" spans="1:6" x14ac:dyDescent="0.25">
      <c r="A74" s="3">
        <v>41470</v>
      </c>
      <c r="B74">
        <v>2.5173064820641855E-2</v>
      </c>
      <c r="C74">
        <v>1.4499999999999957E-2</v>
      </c>
      <c r="D74">
        <v>2.3592398658586866E-2</v>
      </c>
      <c r="E74">
        <v>-6.5466450000000002E-3</v>
      </c>
      <c r="F74">
        <v>1.8894662257912032E-2</v>
      </c>
    </row>
    <row r="75" spans="1:6" x14ac:dyDescent="0.25">
      <c r="A75" s="3">
        <v>41471</v>
      </c>
      <c r="B75">
        <v>4.2971147943522414E-3</v>
      </c>
      <c r="C75">
        <v>-8.3785115820602662E-3</v>
      </c>
      <c r="D75">
        <v>2.4772962409472354E-2</v>
      </c>
      <c r="E75">
        <v>-3.9538715000000002E-2</v>
      </c>
      <c r="F75">
        <v>-6.5368567454798354E-2</v>
      </c>
    </row>
    <row r="76" spans="1:6" x14ac:dyDescent="0.25">
      <c r="A76" s="3">
        <v>41472</v>
      </c>
      <c r="B76">
        <v>-2.0782396088019572E-2</v>
      </c>
      <c r="C76">
        <v>9.940357852884496E-4</v>
      </c>
      <c r="D76">
        <v>8.4132592966514874E-3</v>
      </c>
      <c r="E76">
        <v>3.430532E-3</v>
      </c>
      <c r="F76">
        <v>-3.3978174603174538E-2</v>
      </c>
    </row>
    <row r="77" spans="1:6" x14ac:dyDescent="0.25">
      <c r="A77" s="3">
        <v>41473</v>
      </c>
      <c r="B77">
        <v>-1.8726591760298561E-3</v>
      </c>
      <c r="C77">
        <v>9.930486593843213E-4</v>
      </c>
      <c r="D77">
        <v>4.1715334556983175E-2</v>
      </c>
      <c r="E77">
        <v>1.1965811999999999E-2</v>
      </c>
      <c r="F77">
        <v>1.1553273427471034E-2</v>
      </c>
    </row>
    <row r="78" spans="1:6" x14ac:dyDescent="0.25">
      <c r="A78" s="3">
        <v>41474</v>
      </c>
      <c r="B78">
        <v>1.2507817385865039E-3</v>
      </c>
      <c r="C78">
        <v>-3.9682539682538431E-3</v>
      </c>
      <c r="D78">
        <v>1.5323829355544882E-2</v>
      </c>
      <c r="E78">
        <v>-2.5337838000000001E-2</v>
      </c>
      <c r="F78">
        <v>-1.446700507614207E-2</v>
      </c>
    </row>
    <row r="79" spans="1:6" x14ac:dyDescent="0.25">
      <c r="A79" s="3">
        <v>41477</v>
      </c>
      <c r="B79">
        <v>-2.4984384759525469E-3</v>
      </c>
      <c r="C79">
        <v>-4.980079681274896E-3</v>
      </c>
      <c r="D79">
        <v>-3.8493899873790371E-2</v>
      </c>
      <c r="E79">
        <v>-1.5597919999999999E-2</v>
      </c>
      <c r="F79">
        <v>-1.3649240278135522E-2</v>
      </c>
    </row>
    <row r="80" spans="1:6" x14ac:dyDescent="0.25">
      <c r="A80" s="3">
        <v>41478</v>
      </c>
      <c r="B80">
        <v>8.7664370695053062E-3</v>
      </c>
      <c r="C80">
        <v>-5.0050050050050032E-3</v>
      </c>
      <c r="D80">
        <v>-5.0317217239116419E-3</v>
      </c>
      <c r="E80">
        <v>-2.4647887E-2</v>
      </c>
      <c r="F80">
        <v>1.2532637075717945E-2</v>
      </c>
    </row>
    <row r="81" spans="1:6" x14ac:dyDescent="0.25">
      <c r="A81" s="3">
        <v>41479</v>
      </c>
      <c r="B81">
        <v>-2.5450031036623133E-2</v>
      </c>
      <c r="C81">
        <v>-9.5573440643863528E-3</v>
      </c>
      <c r="D81">
        <v>-1.9349164467898028E-2</v>
      </c>
      <c r="E81">
        <v>-1.2635379E-2</v>
      </c>
      <c r="F81">
        <v>2.8365136668384583E-3</v>
      </c>
    </row>
    <row r="82" spans="1:6" x14ac:dyDescent="0.25">
      <c r="A82" s="3">
        <v>41480</v>
      </c>
      <c r="B82">
        <v>-1.4649681528662528E-2</v>
      </c>
      <c r="C82">
        <v>5.0787201625190903E-3</v>
      </c>
      <c r="D82">
        <v>-5.7735426008967972E-3</v>
      </c>
      <c r="E82">
        <v>-3.1078610999999999E-2</v>
      </c>
      <c r="F82">
        <v>1.1313962458215476E-2</v>
      </c>
    </row>
    <row r="83" spans="1:6" x14ac:dyDescent="0.25">
      <c r="A83" s="3">
        <v>41481</v>
      </c>
      <c r="B83">
        <v>-3.2320620555914559E-3</v>
      </c>
      <c r="C83">
        <v>-1.7180394138453847E-2</v>
      </c>
      <c r="D83">
        <v>-2.8133280712634656E-2</v>
      </c>
      <c r="E83">
        <v>-2.0754716999999999E-2</v>
      </c>
      <c r="F83">
        <v>1.5764047800661096E-2</v>
      </c>
    </row>
    <row r="84" spans="1:6" x14ac:dyDescent="0.25">
      <c r="A84" s="3">
        <v>41484</v>
      </c>
      <c r="B84">
        <v>5.188067444876765E-3</v>
      </c>
      <c r="C84">
        <v>1.0282776349612721E-3</v>
      </c>
      <c r="D84">
        <v>-1.6185172293769479E-2</v>
      </c>
      <c r="E84">
        <v>-5.7803469999999999E-3</v>
      </c>
      <c r="F84">
        <v>6.2578222778473247E-3</v>
      </c>
    </row>
    <row r="85" spans="1:6" x14ac:dyDescent="0.25">
      <c r="A85" s="3">
        <v>41485</v>
      </c>
      <c r="B85">
        <v>-4.8387096774193505E-2</v>
      </c>
      <c r="C85">
        <v>1.5408320493066618E-3</v>
      </c>
      <c r="D85">
        <v>-3.2431157497493923E-2</v>
      </c>
      <c r="E85">
        <v>-1.1627907E-2</v>
      </c>
      <c r="F85">
        <v>-4.4776119402984982E-3</v>
      </c>
    </row>
    <row r="86" spans="1:6" x14ac:dyDescent="0.25">
      <c r="A86" s="3">
        <v>41486</v>
      </c>
      <c r="B86">
        <v>-2.5084745762711802E-2</v>
      </c>
      <c r="C86">
        <v>2.0512820512821328E-3</v>
      </c>
      <c r="D86">
        <v>-2.7850569809251047E-2</v>
      </c>
      <c r="E86">
        <v>-1.7647059E-2</v>
      </c>
      <c r="F86">
        <v>-3.9980009995002064E-3</v>
      </c>
    </row>
    <row r="87" spans="1:6" x14ac:dyDescent="0.25">
      <c r="A87" s="3">
        <v>41487</v>
      </c>
      <c r="B87">
        <v>-2.2948539638386722E-2</v>
      </c>
      <c r="C87">
        <v>-8.1883316274309337E-3</v>
      </c>
      <c r="D87">
        <v>2.4134904714142369E-2</v>
      </c>
      <c r="E87">
        <v>0</v>
      </c>
      <c r="F87">
        <v>-6.0210737581536389E-3</v>
      </c>
    </row>
    <row r="88" spans="1:6" x14ac:dyDescent="0.25">
      <c r="A88" s="3">
        <v>41488</v>
      </c>
      <c r="B88">
        <v>-0.12740213523131672</v>
      </c>
      <c r="C88">
        <v>-7.7399380804953344E-3</v>
      </c>
      <c r="D88">
        <v>5.5150884495317243E-2</v>
      </c>
      <c r="E88">
        <v>-7.9840320000000003E-3</v>
      </c>
      <c r="F88">
        <v>-3.9121655729429605E-2</v>
      </c>
    </row>
    <row r="89" spans="1:6" x14ac:dyDescent="0.25">
      <c r="A89" s="3">
        <v>41491</v>
      </c>
      <c r="B89">
        <v>-8.9722675367046589E-3</v>
      </c>
      <c r="C89">
        <v>-5.2002080083213276E-4</v>
      </c>
      <c r="D89">
        <v>-1.1834319526627168E-2</v>
      </c>
      <c r="E89">
        <v>-6.036217E-3</v>
      </c>
      <c r="F89">
        <v>-7.643814026792739E-2</v>
      </c>
    </row>
    <row r="90" spans="1:6" x14ac:dyDescent="0.25">
      <c r="A90" s="3">
        <v>41492</v>
      </c>
      <c r="B90">
        <v>-3.7860082304526754E-2</v>
      </c>
      <c r="C90">
        <v>-9.8855359001039922E-3</v>
      </c>
      <c r="D90">
        <v>-1.2269578490078703E-2</v>
      </c>
      <c r="E90">
        <v>-1.8218623E-2</v>
      </c>
      <c r="F90">
        <v>-3.0432309442548489E-2</v>
      </c>
    </row>
    <row r="91" spans="1:6" x14ac:dyDescent="0.25">
      <c r="A91" s="3">
        <v>41493</v>
      </c>
      <c r="B91">
        <v>7.6988879384087827E-3</v>
      </c>
      <c r="C91">
        <v>0</v>
      </c>
      <c r="D91">
        <v>1.9554234769687984E-2</v>
      </c>
      <c r="E91">
        <v>2.8865979E-2</v>
      </c>
      <c r="F91">
        <v>-4.5761220299207928E-2</v>
      </c>
    </row>
    <row r="92" spans="1:6" x14ac:dyDescent="0.25">
      <c r="A92" s="3">
        <v>41494</v>
      </c>
      <c r="B92">
        <v>6.4516129032258229E-2</v>
      </c>
      <c r="C92">
        <v>1.1035207566999494E-2</v>
      </c>
      <c r="D92">
        <v>1.2067156348373409E-2</v>
      </c>
      <c r="E92">
        <v>1.0020039999999999E-2</v>
      </c>
      <c r="F92">
        <v>4.5803873347679103E-2</v>
      </c>
    </row>
    <row r="93" spans="1:6" x14ac:dyDescent="0.25">
      <c r="A93" s="3">
        <v>41498</v>
      </c>
      <c r="B93">
        <v>4.226475279106845E-2</v>
      </c>
      <c r="C93">
        <v>1.8191268191268151E-2</v>
      </c>
      <c r="D93">
        <v>-6.7392431311559253E-3</v>
      </c>
      <c r="E93">
        <v>-1.984127E-3</v>
      </c>
      <c r="F93">
        <v>3.1158142269253508E-2</v>
      </c>
    </row>
    <row r="94" spans="1:6" x14ac:dyDescent="0.25">
      <c r="A94" s="3">
        <v>41499</v>
      </c>
      <c r="B94">
        <v>3.825554705432288E-2</v>
      </c>
      <c r="C94">
        <v>0</v>
      </c>
      <c r="D94">
        <v>4.0593829737879839E-2</v>
      </c>
      <c r="E94">
        <v>0</v>
      </c>
      <c r="F94">
        <v>9.264538198403649E-2</v>
      </c>
    </row>
    <row r="95" spans="1:6" x14ac:dyDescent="0.25">
      <c r="A95" s="3">
        <v>41500</v>
      </c>
      <c r="B95">
        <v>-1.6949152542372725E-2</v>
      </c>
      <c r="C95">
        <v>1.5313935681469104E-3</v>
      </c>
      <c r="D95">
        <v>-8.6937137761926575E-3</v>
      </c>
      <c r="E95">
        <v>7.9522859999999994E-3</v>
      </c>
      <c r="F95">
        <v>-1.878424210800933E-2</v>
      </c>
    </row>
    <row r="96" spans="1:6" x14ac:dyDescent="0.25">
      <c r="A96" s="3">
        <v>41502</v>
      </c>
      <c r="B96">
        <v>-2.6986506746626615E-2</v>
      </c>
      <c r="C96">
        <v>-1.2232415902140525E-2</v>
      </c>
      <c r="D96">
        <v>-1.6752867101416657E-2</v>
      </c>
      <c r="E96">
        <v>-2.3668639000000002E-2</v>
      </c>
      <c r="F96">
        <v>-1.9675618186652533E-2</v>
      </c>
    </row>
    <row r="97" spans="1:6" x14ac:dyDescent="0.25">
      <c r="A97" s="3">
        <v>41505</v>
      </c>
      <c r="B97">
        <v>-1.2326656394453184E-2</v>
      </c>
      <c r="C97">
        <v>-2.0123839009287936E-2</v>
      </c>
      <c r="D97">
        <v>-5.5117209834190994E-2</v>
      </c>
      <c r="E97">
        <v>-1.2121211999999999E-2</v>
      </c>
      <c r="F97">
        <v>-4.4209384323298129E-2</v>
      </c>
    </row>
    <row r="98" spans="1:6" x14ac:dyDescent="0.25">
      <c r="A98" s="3">
        <v>41506</v>
      </c>
      <c r="B98">
        <v>-1.0920436817472678E-2</v>
      </c>
      <c r="C98">
        <v>1.2638230647709303E-2</v>
      </c>
      <c r="D98">
        <v>-3.8121747549315632E-3</v>
      </c>
      <c r="E98">
        <v>-4.08998E-3</v>
      </c>
      <c r="F98">
        <v>-2.3552780930760409E-2</v>
      </c>
    </row>
    <row r="99" spans="1:6" x14ac:dyDescent="0.25">
      <c r="A99" s="3">
        <v>41507</v>
      </c>
      <c r="B99">
        <v>-1.4984227129337446E-2</v>
      </c>
      <c r="C99">
        <v>2.0800832033281313E-2</v>
      </c>
      <c r="D99">
        <v>7.2890724655283456E-4</v>
      </c>
      <c r="E99">
        <v>1.8480493000000001E-2</v>
      </c>
      <c r="F99">
        <v>-4.7079337401918164E-2</v>
      </c>
    </row>
    <row r="100" spans="1:6" x14ac:dyDescent="0.25">
      <c r="A100" s="3">
        <v>41508</v>
      </c>
      <c r="B100">
        <v>-8.0064051240992251E-3</v>
      </c>
      <c r="C100">
        <v>9.1696383087109812E-3</v>
      </c>
      <c r="D100">
        <v>-8.0121396054628757E-3</v>
      </c>
      <c r="E100">
        <v>-1.2096773999999999E-2</v>
      </c>
      <c r="F100">
        <v>1.8603232692894212E-2</v>
      </c>
    </row>
    <row r="101" spans="1:6" x14ac:dyDescent="0.25">
      <c r="A101" s="3">
        <v>41509</v>
      </c>
      <c r="B101">
        <v>1.2106537530266248E-2</v>
      </c>
      <c r="C101">
        <v>1.0095911155982851E-3</v>
      </c>
      <c r="D101">
        <v>-6.4859572905830998E-3</v>
      </c>
      <c r="E101">
        <v>2.6530611999999999E-2</v>
      </c>
      <c r="F101">
        <v>1.017964071856281E-2</v>
      </c>
    </row>
    <row r="102" spans="1:6" x14ac:dyDescent="0.25">
      <c r="A102" s="3">
        <v>41512</v>
      </c>
      <c r="B102">
        <v>-7.9744816586924117E-4</v>
      </c>
      <c r="C102">
        <v>-2.0171457387796465E-3</v>
      </c>
      <c r="D102">
        <v>1.1948019954425071E-2</v>
      </c>
      <c r="E102">
        <v>9.9403579999999998E-3</v>
      </c>
      <c r="F102">
        <v>3.5566093657382059E-3</v>
      </c>
    </row>
    <row r="103" spans="1:6" x14ac:dyDescent="0.25">
      <c r="A103" s="3">
        <v>41513</v>
      </c>
      <c r="B103">
        <v>-2.5538707102952918E-2</v>
      </c>
      <c r="C103">
        <v>-2.7791814047498753E-2</v>
      </c>
      <c r="D103">
        <v>-1.8866776215689884E-2</v>
      </c>
      <c r="E103">
        <v>-3.3464567000000001E-2</v>
      </c>
      <c r="F103">
        <v>-3.3668044890726612E-2</v>
      </c>
    </row>
    <row r="104" spans="1:6" x14ac:dyDescent="0.25">
      <c r="A104" s="3">
        <v>41514</v>
      </c>
      <c r="B104">
        <v>-1.4742014742014753E-2</v>
      </c>
      <c r="C104">
        <v>2.0270270270270396E-2</v>
      </c>
      <c r="D104">
        <v>-8.560263010979452E-3</v>
      </c>
      <c r="E104">
        <v>-2.6476578000000001E-2</v>
      </c>
      <c r="F104">
        <v>2.7811735941320359E-2</v>
      </c>
    </row>
    <row r="105" spans="1:6" x14ac:dyDescent="0.25">
      <c r="A105" s="3">
        <v>41515</v>
      </c>
      <c r="B105">
        <v>4.1562759767248547E-3</v>
      </c>
      <c r="C105">
        <v>-1.5282730514518561E-2</v>
      </c>
      <c r="D105">
        <v>2.4400925983857791E-2</v>
      </c>
      <c r="E105">
        <v>5.8577405999999999E-2</v>
      </c>
      <c r="F105">
        <v>4.7576568539993147E-3</v>
      </c>
    </row>
    <row r="106" spans="1:6" x14ac:dyDescent="0.25">
      <c r="A106" s="3">
        <v>41516</v>
      </c>
      <c r="B106">
        <v>-3.22847682119205E-2</v>
      </c>
      <c r="C106">
        <v>-1.5519917227108104E-2</v>
      </c>
      <c r="D106">
        <v>-1.0566176021498785E-2</v>
      </c>
      <c r="E106">
        <v>-1.1857708E-2</v>
      </c>
      <c r="F106">
        <v>-1.4501331754957048E-2</v>
      </c>
    </row>
    <row r="107" spans="1:6" x14ac:dyDescent="0.25">
      <c r="A107" s="3">
        <v>41519</v>
      </c>
      <c r="B107">
        <v>1.2831479897348119E-2</v>
      </c>
      <c r="C107">
        <v>1.156069364161838E-2</v>
      </c>
      <c r="D107">
        <v>1.8518518518517713E-3</v>
      </c>
      <c r="E107">
        <v>-8.0000000000000002E-3</v>
      </c>
      <c r="F107">
        <v>-3.6036036036035668E-3</v>
      </c>
    </row>
    <row r="108" spans="1:6" x14ac:dyDescent="0.25">
      <c r="A108" s="3">
        <v>41520</v>
      </c>
      <c r="B108">
        <v>3.3783783783782884E-3</v>
      </c>
      <c r="C108">
        <v>-1.7142857142857237E-2</v>
      </c>
      <c r="D108">
        <v>-3.4504004929143406E-3</v>
      </c>
      <c r="E108">
        <v>0</v>
      </c>
      <c r="F108">
        <v>-1.9891500904159254E-2</v>
      </c>
    </row>
    <row r="109" spans="1:6" x14ac:dyDescent="0.25">
      <c r="A109" s="3">
        <v>41521</v>
      </c>
      <c r="B109">
        <v>-7.575757575757458E-3</v>
      </c>
      <c r="C109">
        <v>1.004228329809731E-2</v>
      </c>
      <c r="D109">
        <v>-6.3682453320144106E-3</v>
      </c>
      <c r="E109">
        <v>-8.0645160000000007E-3</v>
      </c>
      <c r="F109">
        <v>-1.6605166051660403E-2</v>
      </c>
    </row>
    <row r="110" spans="1:6" x14ac:dyDescent="0.25">
      <c r="A110" s="3">
        <v>41522</v>
      </c>
      <c r="B110">
        <v>1.7811704834605591E-2</v>
      </c>
      <c r="C110">
        <v>3.66300366300365E-3</v>
      </c>
      <c r="D110">
        <v>1.9724970443656398E-2</v>
      </c>
      <c r="E110">
        <v>2.2357723999999999E-2</v>
      </c>
      <c r="F110">
        <v>-7.5046904315198004E-3</v>
      </c>
    </row>
    <row r="111" spans="1:6" x14ac:dyDescent="0.25">
      <c r="A111" s="3">
        <v>41523</v>
      </c>
      <c r="B111">
        <v>8.4166666666666723E-2</v>
      </c>
      <c r="C111">
        <v>3.1282586027110426E-3</v>
      </c>
      <c r="D111">
        <v>-2.4408103490358712E-3</v>
      </c>
      <c r="E111">
        <v>0</v>
      </c>
      <c r="F111">
        <v>-1.4177693761814769E-2</v>
      </c>
    </row>
    <row r="112" spans="1:6" x14ac:dyDescent="0.25">
      <c r="A112" s="3">
        <v>41527</v>
      </c>
      <c r="B112">
        <v>4.6887009992313544E-2</v>
      </c>
      <c r="C112">
        <v>7.7962577962578106E-3</v>
      </c>
      <c r="D112">
        <v>3.0829459261071834E-2</v>
      </c>
      <c r="E112">
        <v>0</v>
      </c>
      <c r="F112">
        <v>3.8031319910514672E-2</v>
      </c>
    </row>
    <row r="113" spans="1:6" x14ac:dyDescent="0.25">
      <c r="A113" s="3">
        <v>41528</v>
      </c>
      <c r="B113">
        <v>-4.2584434654919123E-2</v>
      </c>
      <c r="C113">
        <v>1.0830324909747224E-2</v>
      </c>
      <c r="D113">
        <v>-1.0087823403750251E-2</v>
      </c>
      <c r="E113">
        <v>9.9403579999999998E-3</v>
      </c>
      <c r="F113">
        <v>1.5086206896551602E-2</v>
      </c>
    </row>
    <row r="114" spans="1:6" x14ac:dyDescent="0.25">
      <c r="A114" s="3">
        <v>41529</v>
      </c>
      <c r="B114">
        <v>-3.7576687116564478E-2</v>
      </c>
      <c r="C114">
        <v>-1.0204081632653073E-2</v>
      </c>
      <c r="D114">
        <v>1.7024337609399254E-2</v>
      </c>
      <c r="E114">
        <v>5.7086614000000001E-2</v>
      </c>
      <c r="F114">
        <v>4.1856232939035509E-2</v>
      </c>
    </row>
    <row r="115" spans="1:6" x14ac:dyDescent="0.25">
      <c r="A115" s="3">
        <v>41530</v>
      </c>
      <c r="B115">
        <v>1.8326693227091573E-2</v>
      </c>
      <c r="C115">
        <v>5.1546391752577136E-3</v>
      </c>
      <c r="D115">
        <v>-1.9450666037958309E-2</v>
      </c>
      <c r="E115">
        <v>2.7932960999999999E-2</v>
      </c>
      <c r="F115">
        <v>5.2401746724890508E-3</v>
      </c>
    </row>
    <row r="116" spans="1:6" x14ac:dyDescent="0.25">
      <c r="A116" s="3">
        <v>41533</v>
      </c>
      <c r="B116">
        <v>-1.8779342723004633E-2</v>
      </c>
      <c r="C116">
        <v>0</v>
      </c>
      <c r="D116">
        <v>1.6229862947823914E-2</v>
      </c>
      <c r="E116">
        <v>-2.5362319000000001E-2</v>
      </c>
      <c r="F116">
        <v>-2.9829134086301834E-2</v>
      </c>
    </row>
    <row r="117" spans="1:6" x14ac:dyDescent="0.25">
      <c r="A117" s="3">
        <v>41534</v>
      </c>
      <c r="B117">
        <v>-1.674641148325362E-2</v>
      </c>
      <c r="C117">
        <v>3.0769230769229772E-3</v>
      </c>
      <c r="D117">
        <v>-6.5065657163136947E-3</v>
      </c>
      <c r="E117">
        <v>3.7174719999999999E-3</v>
      </c>
      <c r="F117">
        <v>2.8656716417910566E-2</v>
      </c>
    </row>
    <row r="118" spans="1:6" x14ac:dyDescent="0.25">
      <c r="A118" s="3">
        <v>41535</v>
      </c>
      <c r="B118">
        <v>-6.4882400648823557E-3</v>
      </c>
      <c r="C118">
        <v>1.5337423312883347E-2</v>
      </c>
      <c r="D118">
        <v>-5.7156465825195513E-3</v>
      </c>
      <c r="E118">
        <v>9.2592590000000006E-3</v>
      </c>
      <c r="F118">
        <v>1.6250725478816008E-2</v>
      </c>
    </row>
    <row r="119" spans="1:6" x14ac:dyDescent="0.25">
      <c r="A119" s="3">
        <v>41536</v>
      </c>
      <c r="B119">
        <v>5.7142857142857828E-3</v>
      </c>
      <c r="C119">
        <v>-1.3091641490432959E-2</v>
      </c>
      <c r="D119">
        <v>-4.1916167664668436E-4</v>
      </c>
      <c r="E119">
        <v>1.834862E-3</v>
      </c>
      <c r="F119">
        <v>1.7133066818960652E-2</v>
      </c>
    </row>
    <row r="120" spans="1:6" x14ac:dyDescent="0.25">
      <c r="A120" s="3">
        <v>41537</v>
      </c>
      <c r="B120">
        <v>-4.5454545454545525E-2</v>
      </c>
      <c r="C120">
        <v>1.0204081632652073E-3</v>
      </c>
      <c r="D120">
        <v>-3.839932906008503E-2</v>
      </c>
      <c r="E120">
        <v>-1.2820513E-2</v>
      </c>
      <c r="F120">
        <v>-3.9303761931499204E-2</v>
      </c>
    </row>
    <row r="121" spans="1:6" x14ac:dyDescent="0.25">
      <c r="A121" s="3">
        <v>41540</v>
      </c>
      <c r="B121">
        <v>-6.8027210884353817E-3</v>
      </c>
      <c r="C121">
        <v>-4.0774719673801751E-3</v>
      </c>
      <c r="D121">
        <v>1.6695738848741648E-2</v>
      </c>
      <c r="E121">
        <v>-1.4842301E-2</v>
      </c>
      <c r="F121">
        <v>-1.7825832846288581E-2</v>
      </c>
    </row>
    <row r="122" spans="1:6" x14ac:dyDescent="0.25">
      <c r="A122" s="3">
        <v>41541</v>
      </c>
      <c r="B122">
        <v>-2.8253424657534221E-2</v>
      </c>
      <c r="C122">
        <v>5.1177072671437784E-4</v>
      </c>
      <c r="D122">
        <v>1.6237745098039325E-2</v>
      </c>
      <c r="E122">
        <v>-5.6497179999999998E-3</v>
      </c>
      <c r="F122">
        <v>4.1654269562629853E-3</v>
      </c>
    </row>
    <row r="123" spans="1:6" x14ac:dyDescent="0.25">
      <c r="A123" s="3">
        <v>41542</v>
      </c>
      <c r="B123">
        <v>0</v>
      </c>
      <c r="C123">
        <v>-2.5575447570332921E-3</v>
      </c>
      <c r="D123">
        <v>-1.1456135061803652E-3</v>
      </c>
      <c r="E123">
        <v>-9.4696969999999991E-3</v>
      </c>
      <c r="F123">
        <v>-3.555555555555534E-3</v>
      </c>
    </row>
    <row r="124" spans="1:6" x14ac:dyDescent="0.25">
      <c r="A124" s="3">
        <v>41543</v>
      </c>
      <c r="B124">
        <v>-3.1718061674008813E-2</v>
      </c>
      <c r="C124">
        <v>-2.564102564102555E-3</v>
      </c>
      <c r="D124">
        <v>1.1891826632862479E-2</v>
      </c>
      <c r="E124">
        <v>9.5602289999999999E-3</v>
      </c>
      <c r="F124">
        <v>3.479036574487071E-2</v>
      </c>
    </row>
    <row r="125" spans="1:6" x14ac:dyDescent="0.25">
      <c r="A125" s="3">
        <v>41544</v>
      </c>
      <c r="B125">
        <v>3.6396724294813776E-3</v>
      </c>
      <c r="C125">
        <v>-2.5706940874036244E-3</v>
      </c>
      <c r="D125">
        <v>-4.5337946668256857E-3</v>
      </c>
      <c r="E125">
        <v>-7.5757580000000001E-3</v>
      </c>
      <c r="F125">
        <v>-4.5114942528735602E-2</v>
      </c>
    </row>
    <row r="126" spans="1:6" x14ac:dyDescent="0.25">
      <c r="A126" s="3">
        <v>41547</v>
      </c>
      <c r="B126">
        <v>6.346328195829587E-3</v>
      </c>
      <c r="C126">
        <v>6.7010309278350277E-3</v>
      </c>
      <c r="D126">
        <v>3.5956133517109912E-3</v>
      </c>
      <c r="E126">
        <v>-1.5267176E-2</v>
      </c>
      <c r="F126">
        <v>1.7755040625940355E-2</v>
      </c>
    </row>
    <row r="127" spans="1:6" x14ac:dyDescent="0.25">
      <c r="A127" s="3">
        <v>41548</v>
      </c>
      <c r="B127">
        <v>-3.6036036036036778E-3</v>
      </c>
      <c r="C127">
        <v>1.0240655401945631E-2</v>
      </c>
      <c r="D127">
        <v>-8.5985549650684501E-3</v>
      </c>
      <c r="E127">
        <v>2.3255814E-2</v>
      </c>
      <c r="F127">
        <v>2.0697811945593614E-3</v>
      </c>
    </row>
    <row r="128" spans="1:6" x14ac:dyDescent="0.25">
      <c r="A128" s="3">
        <v>41550</v>
      </c>
      <c r="B128">
        <v>1.3562386980108476E-2</v>
      </c>
      <c r="C128">
        <v>-4.5615813482007272E-3</v>
      </c>
      <c r="D128">
        <v>2.0538456905378588E-2</v>
      </c>
      <c r="E128">
        <v>5.6818179999999999E-3</v>
      </c>
      <c r="F128">
        <v>9.7373856594866748E-3</v>
      </c>
    </row>
    <row r="129" spans="1:6" x14ac:dyDescent="0.25">
      <c r="A129" s="3">
        <v>41551</v>
      </c>
      <c r="B129">
        <v>6.2444246208741561E-3</v>
      </c>
      <c r="C129">
        <v>-2.0366598778004397E-3</v>
      </c>
      <c r="D129">
        <v>3.8420679886685516E-2</v>
      </c>
      <c r="E129">
        <v>-3.7664780000000002E-3</v>
      </c>
      <c r="F129">
        <v>-2.922267679718038E-4</v>
      </c>
    </row>
    <row r="130" spans="1:6" x14ac:dyDescent="0.25">
      <c r="A130" s="3">
        <v>41554</v>
      </c>
      <c r="B130">
        <v>-1.4184397163120477E-2</v>
      </c>
      <c r="C130">
        <v>-5.1020408163260367E-4</v>
      </c>
      <c r="D130">
        <v>-5.6265984654731982E-3</v>
      </c>
      <c r="E130">
        <v>-7.5614369999999998E-3</v>
      </c>
      <c r="F130">
        <v>-2.2215726395790725E-2</v>
      </c>
    </row>
    <row r="131" spans="1:6" x14ac:dyDescent="0.25">
      <c r="A131" s="3">
        <v>41555</v>
      </c>
      <c r="B131">
        <v>8.9928057553945173E-4</v>
      </c>
      <c r="C131">
        <v>-1.0209290454313846E-3</v>
      </c>
      <c r="D131">
        <v>-4.4010059442158189E-2</v>
      </c>
      <c r="E131">
        <v>1.3333332999999999E-2</v>
      </c>
      <c r="F131">
        <v>3.0792227204783362E-2</v>
      </c>
    </row>
    <row r="132" spans="1:6" x14ac:dyDescent="0.25">
      <c r="A132" s="3">
        <v>41556</v>
      </c>
      <c r="B132">
        <v>-1.2578616352201144E-2</v>
      </c>
      <c r="C132">
        <v>3.5769034236077246E-3</v>
      </c>
      <c r="D132">
        <v>-5.9787157718482753E-5</v>
      </c>
      <c r="E132">
        <v>0.103383459</v>
      </c>
      <c r="F132">
        <v>7.2505800464037762E-3</v>
      </c>
    </row>
    <row r="133" spans="1:6" x14ac:dyDescent="0.25">
      <c r="A133" s="3">
        <v>41557</v>
      </c>
      <c r="B133">
        <v>0</v>
      </c>
      <c r="C133">
        <v>4.6843177189409335E-2</v>
      </c>
      <c r="D133">
        <v>2.0328849028401486E-3</v>
      </c>
      <c r="E133">
        <v>3.5775128000000003E-2</v>
      </c>
      <c r="F133">
        <v>6.0466455513963346E-3</v>
      </c>
    </row>
    <row r="134" spans="1:6" x14ac:dyDescent="0.25">
      <c r="A134" s="3">
        <v>41558</v>
      </c>
      <c r="B134">
        <v>-6.3694267515923553E-3</v>
      </c>
      <c r="C134">
        <v>-2.9182879377431803E-3</v>
      </c>
      <c r="D134">
        <v>-7.7570260755415177E-3</v>
      </c>
      <c r="E134">
        <v>-4.2763158000000003E-2</v>
      </c>
      <c r="F134">
        <v>7.7275329135662041E-3</v>
      </c>
    </row>
    <row r="135" spans="1:6" x14ac:dyDescent="0.25">
      <c r="A135" s="3">
        <v>41561</v>
      </c>
      <c r="B135">
        <v>2.7472527472527375E-3</v>
      </c>
      <c r="C135">
        <v>2.0000000000000018E-2</v>
      </c>
      <c r="D135">
        <v>-5.111552107763595E-3</v>
      </c>
      <c r="E135">
        <v>-1.5463918E-2</v>
      </c>
      <c r="F135">
        <v>-1.6756603237716661E-2</v>
      </c>
    </row>
    <row r="136" spans="1:6" x14ac:dyDescent="0.25">
      <c r="A136" s="3">
        <v>41562</v>
      </c>
      <c r="B136">
        <v>-2.3744292237442899E-2</v>
      </c>
      <c r="C136">
        <v>6.6953610712578993E-3</v>
      </c>
      <c r="D136">
        <v>2.5991295938103676E-3</v>
      </c>
      <c r="E136">
        <v>-2.4432809999999999E-2</v>
      </c>
      <c r="F136">
        <v>-1.6175621028307274E-2</v>
      </c>
    </row>
    <row r="137" spans="1:6" x14ac:dyDescent="0.25">
      <c r="A137" s="3">
        <v>41564</v>
      </c>
      <c r="B137">
        <v>1.4967259120673537E-2</v>
      </c>
      <c r="C137">
        <v>-2.7078384798099764E-2</v>
      </c>
      <c r="D137">
        <v>-1.006812564056192E-2</v>
      </c>
      <c r="E137">
        <v>-1.2522360999999999E-2</v>
      </c>
      <c r="F137">
        <v>5.2847915443334781E-3</v>
      </c>
    </row>
    <row r="138" spans="1:6" x14ac:dyDescent="0.25">
      <c r="A138" s="3">
        <v>41565</v>
      </c>
      <c r="B138">
        <v>2.7649769585254003E-3</v>
      </c>
      <c r="C138">
        <v>-7.32421875E-3</v>
      </c>
      <c r="D138">
        <v>1.948842874543244E-2</v>
      </c>
      <c r="E138">
        <v>5.4347830000000003E-3</v>
      </c>
      <c r="F138">
        <v>2.04439252336448E-2</v>
      </c>
    </row>
    <row r="139" spans="1:6" x14ac:dyDescent="0.25">
      <c r="A139" s="3">
        <v>41568</v>
      </c>
      <c r="B139">
        <v>4.5955882352941568E-3</v>
      </c>
      <c r="C139">
        <v>-3.4431874077718305E-3</v>
      </c>
      <c r="D139">
        <v>1.1230585424133688E-2</v>
      </c>
      <c r="E139">
        <v>5.4054050000000003E-3</v>
      </c>
      <c r="F139">
        <v>-6.2965082999427713E-3</v>
      </c>
    </row>
    <row r="140" spans="1:6" x14ac:dyDescent="0.25">
      <c r="A140" s="3">
        <v>41569</v>
      </c>
      <c r="B140">
        <v>-1.4638609332113361E-2</v>
      </c>
      <c r="C140">
        <v>-1.9743336623889718E-3</v>
      </c>
      <c r="D140">
        <v>5.1984877126654006E-3</v>
      </c>
      <c r="E140">
        <v>1.9713261999999999E-2</v>
      </c>
      <c r="F140">
        <v>8.0645161290322509E-3</v>
      </c>
    </row>
    <row r="141" spans="1:6" x14ac:dyDescent="0.25">
      <c r="A141" s="3">
        <v>41570</v>
      </c>
      <c r="B141">
        <v>1.9498607242339761E-2</v>
      </c>
      <c r="C141">
        <v>-3.4619188921859445E-3</v>
      </c>
      <c r="D141">
        <v>1.5220968500235132E-2</v>
      </c>
      <c r="E141">
        <v>-3.514938E-3</v>
      </c>
      <c r="F141">
        <v>5.1428571428571379E-2</v>
      </c>
    </row>
    <row r="142" spans="1:6" x14ac:dyDescent="0.25">
      <c r="A142" s="3">
        <v>41571</v>
      </c>
      <c r="B142">
        <v>-1.1839708561020013E-2</v>
      </c>
      <c r="C142">
        <v>-4.466501240694809E-3</v>
      </c>
      <c r="D142">
        <v>-2.0955137481910246E-2</v>
      </c>
      <c r="E142">
        <v>7.4074074000000004E-2</v>
      </c>
      <c r="F142">
        <v>2.7173913043476716E-4</v>
      </c>
    </row>
    <row r="143" spans="1:6" x14ac:dyDescent="0.25">
      <c r="A143" s="3">
        <v>41572</v>
      </c>
      <c r="B143">
        <v>-1.1981566820276512E-2</v>
      </c>
      <c r="C143">
        <v>-7.9760717846459883E-3</v>
      </c>
      <c r="D143">
        <v>-1.6496186365517529E-2</v>
      </c>
      <c r="E143">
        <v>1.6420361000000001E-2</v>
      </c>
      <c r="F143">
        <v>-3.9119804400978064E-2</v>
      </c>
    </row>
    <row r="144" spans="1:6" x14ac:dyDescent="0.25">
      <c r="A144" s="3">
        <v>41575</v>
      </c>
      <c r="B144">
        <v>-7.4626865671642006E-3</v>
      </c>
      <c r="C144">
        <v>-1.5075376884422065E-2</v>
      </c>
      <c r="D144">
        <v>7.2742575447877211E-3</v>
      </c>
      <c r="E144">
        <v>-5.6542810999999998E-2</v>
      </c>
      <c r="F144">
        <v>2.176986146451787E-2</v>
      </c>
    </row>
    <row r="145" spans="1:6" x14ac:dyDescent="0.25">
      <c r="A145" s="3">
        <v>41576</v>
      </c>
      <c r="B145">
        <v>2.8195488721804995E-3</v>
      </c>
      <c r="C145">
        <v>-3.0612244897958441E-3</v>
      </c>
      <c r="D145">
        <v>1.7905102954342E-2</v>
      </c>
      <c r="E145">
        <v>-5.1369859999999996E-3</v>
      </c>
      <c r="F145">
        <v>1.6325401217487601E-2</v>
      </c>
    </row>
    <row r="146" spans="1:6" x14ac:dyDescent="0.25">
      <c r="A146" s="3">
        <v>41577</v>
      </c>
      <c r="B146">
        <v>0</v>
      </c>
      <c r="C146">
        <v>-1.5353121801433556E-3</v>
      </c>
      <c r="D146">
        <v>9.381413075344458E-3</v>
      </c>
      <c r="E146">
        <v>1.2048193E-2</v>
      </c>
      <c r="F146">
        <v>1.0345766403484946E-2</v>
      </c>
    </row>
    <row r="147" spans="1:6" x14ac:dyDescent="0.25">
      <c r="A147" s="3">
        <v>41578</v>
      </c>
      <c r="B147">
        <v>-1.0309278350515538E-2</v>
      </c>
      <c r="C147">
        <v>6.6632496155818455E-3</v>
      </c>
      <c r="D147">
        <v>1.2489108335753674E-2</v>
      </c>
      <c r="E147">
        <v>3.4013609999999999E-3</v>
      </c>
      <c r="F147">
        <v>1.3742926434923142E-2</v>
      </c>
    </row>
    <row r="148" spans="1:6" x14ac:dyDescent="0.25">
      <c r="A148" s="3">
        <v>41579</v>
      </c>
      <c r="B148">
        <v>1.7045454545454586E-2</v>
      </c>
      <c r="C148">
        <v>7.6374745417515655E-3</v>
      </c>
      <c r="D148">
        <v>-2.6620768789443527E-2</v>
      </c>
      <c r="E148">
        <v>5.0847460000000002E-3</v>
      </c>
      <c r="F148">
        <v>9.5693779904306719E-3</v>
      </c>
    </row>
    <row r="149" spans="1:6" x14ac:dyDescent="0.25">
      <c r="A149" s="3">
        <v>41581</v>
      </c>
      <c r="B149">
        <v>4.6554934823091143E-2</v>
      </c>
      <c r="C149">
        <v>2.0212228398182042E-3</v>
      </c>
      <c r="D149">
        <v>2.2987150772133536E-3</v>
      </c>
      <c r="E149">
        <v>1.6863410000000001E-3</v>
      </c>
      <c r="F149">
        <v>0</v>
      </c>
    </row>
    <row r="150" spans="1:6" x14ac:dyDescent="0.25">
      <c r="A150" s="3">
        <v>41583</v>
      </c>
      <c r="B150">
        <v>0.15925266903914603</v>
      </c>
      <c r="C150">
        <v>4.135148764498231E-2</v>
      </c>
      <c r="D150">
        <v>-2.4228168185827736E-2</v>
      </c>
      <c r="E150">
        <v>5.0505050000000003E-3</v>
      </c>
      <c r="F150">
        <v>-5.5292259083729034E-3</v>
      </c>
    </row>
    <row r="151" spans="1:6" x14ac:dyDescent="0.25">
      <c r="A151" s="3">
        <v>41584</v>
      </c>
      <c r="B151">
        <v>-3.0698388334612359E-3</v>
      </c>
      <c r="C151">
        <v>-5.8111380145278169E-3</v>
      </c>
      <c r="D151">
        <v>9.1002229855963179E-3</v>
      </c>
      <c r="E151">
        <v>1.6750418999999999E-2</v>
      </c>
      <c r="F151">
        <v>-3.1771247021444848E-3</v>
      </c>
    </row>
    <row r="152" spans="1:6" x14ac:dyDescent="0.25">
      <c r="A152" s="3">
        <v>41585</v>
      </c>
      <c r="B152">
        <v>0.16166281755196299</v>
      </c>
      <c r="C152">
        <v>-1.9970774476376185E-2</v>
      </c>
      <c r="D152">
        <v>-1.3736263736263687E-2</v>
      </c>
      <c r="E152">
        <v>-2.3064250000000001E-2</v>
      </c>
      <c r="F152">
        <v>7.171314741035717E-3</v>
      </c>
    </row>
    <row r="153" spans="1:6" x14ac:dyDescent="0.25">
      <c r="A153" s="3">
        <v>41586</v>
      </c>
      <c r="B153">
        <v>-6.6269052352551316E-2</v>
      </c>
      <c r="C153">
        <v>1.24254473161034E-2</v>
      </c>
      <c r="D153">
        <v>3.6211699164345301E-2</v>
      </c>
      <c r="E153">
        <v>-3.3726810000000002E-3</v>
      </c>
      <c r="F153">
        <v>-1.6613924050632889E-2</v>
      </c>
    </row>
    <row r="154" spans="1:6" x14ac:dyDescent="0.25">
      <c r="A154" s="3">
        <v>41589</v>
      </c>
      <c r="B154">
        <v>-6.1036195883605315E-2</v>
      </c>
      <c r="C154">
        <v>-1.718213058419249E-2</v>
      </c>
      <c r="D154">
        <v>9.9345488546043192E-4</v>
      </c>
      <c r="E154">
        <v>-3.0456852999999999E-2</v>
      </c>
      <c r="F154">
        <v>8.045052292839916E-4</v>
      </c>
    </row>
    <row r="155" spans="1:6" x14ac:dyDescent="0.25">
      <c r="A155" s="3">
        <v>41590</v>
      </c>
      <c r="B155">
        <v>-2.8722600151171673E-2</v>
      </c>
      <c r="C155">
        <v>-2.0979020979020935E-2</v>
      </c>
      <c r="D155">
        <v>-2.6271235915698021E-3</v>
      </c>
      <c r="E155">
        <v>-1.2216405E-2</v>
      </c>
      <c r="F155">
        <v>2.1436227224009841E-3</v>
      </c>
    </row>
    <row r="156" spans="1:6" x14ac:dyDescent="0.25">
      <c r="A156" s="3">
        <v>41591</v>
      </c>
      <c r="B156">
        <v>-2.2568093385214039E-2</v>
      </c>
      <c r="C156">
        <v>2.1428571428571352E-2</v>
      </c>
      <c r="D156">
        <v>-5.1510184968392991E-3</v>
      </c>
      <c r="E156">
        <v>0</v>
      </c>
      <c r="F156">
        <v>-5.3475935828877219E-3</v>
      </c>
    </row>
    <row r="157" spans="1:6" x14ac:dyDescent="0.25">
      <c r="A157" s="3">
        <v>41592</v>
      </c>
      <c r="B157">
        <v>-3.1847133757960666E-3</v>
      </c>
      <c r="C157">
        <v>7.4925074925074053E-3</v>
      </c>
      <c r="D157">
        <v>9.7670040009414372E-3</v>
      </c>
      <c r="E157">
        <v>-2.8268550999999999E-2</v>
      </c>
      <c r="F157">
        <v>1.7204301075268713E-2</v>
      </c>
    </row>
    <row r="158" spans="1:6" x14ac:dyDescent="0.25">
      <c r="A158" s="3">
        <v>41596</v>
      </c>
      <c r="B158">
        <v>4.1533546325878579E-2</v>
      </c>
      <c r="C158">
        <v>1.0411502231036263E-2</v>
      </c>
      <c r="D158">
        <v>2.1967136697354617E-2</v>
      </c>
      <c r="E158">
        <v>1.0909090999999999E-2</v>
      </c>
      <c r="F158">
        <v>4.3868921775898517E-2</v>
      </c>
    </row>
    <row r="159" spans="1:6" x14ac:dyDescent="0.25">
      <c r="A159" s="3">
        <v>41597</v>
      </c>
      <c r="B159">
        <v>2.8374233128834359E-2</v>
      </c>
      <c r="C159">
        <v>5.8881256133462845E-3</v>
      </c>
      <c r="D159">
        <v>-1.2942585096071602E-2</v>
      </c>
      <c r="E159">
        <v>8.9928060000000008E-3</v>
      </c>
      <c r="F159">
        <v>-1.2658227848101333E-3</v>
      </c>
    </row>
    <row r="160" spans="1:6" x14ac:dyDescent="0.25">
      <c r="A160" s="3">
        <v>41598</v>
      </c>
      <c r="B160">
        <v>-9.6942580164055547E-3</v>
      </c>
      <c r="C160">
        <v>2.8292682926829293E-2</v>
      </c>
      <c r="D160">
        <v>-6.8160813308687507E-3</v>
      </c>
      <c r="E160">
        <v>1.782531E-3</v>
      </c>
      <c r="F160">
        <v>8.8719898605829073E-3</v>
      </c>
    </row>
    <row r="161" spans="1:6" x14ac:dyDescent="0.25">
      <c r="A161" s="3">
        <v>41599</v>
      </c>
      <c r="B161">
        <v>-4.4427710843373491E-2</v>
      </c>
      <c r="C161">
        <v>9.4876660341556285E-3</v>
      </c>
      <c r="D161">
        <v>1.105036640688617E-3</v>
      </c>
      <c r="E161">
        <v>-1.2455516E-2</v>
      </c>
      <c r="F161">
        <v>-3.7437185929648176E-2</v>
      </c>
    </row>
    <row r="162" spans="1:6" x14ac:dyDescent="0.25">
      <c r="A162" s="3">
        <v>41600</v>
      </c>
      <c r="B162">
        <v>-6.3041765169425945E-3</v>
      </c>
      <c r="C162">
        <v>4.6992481203012026E-4</v>
      </c>
      <c r="D162">
        <v>3.1952593969672982E-3</v>
      </c>
      <c r="E162">
        <v>-3.6036039999999998E-3</v>
      </c>
      <c r="F162">
        <v>-1.7488906290785811E-2</v>
      </c>
    </row>
    <row r="163" spans="1:6" x14ac:dyDescent="0.25">
      <c r="A163" s="3">
        <v>41603</v>
      </c>
      <c r="B163">
        <v>5.3925455987311688E-2</v>
      </c>
      <c r="C163">
        <v>-1.1272898074213278E-2</v>
      </c>
      <c r="D163">
        <v>3.358813991197529E-3</v>
      </c>
      <c r="E163">
        <v>1.2658228000000001E-2</v>
      </c>
      <c r="F163">
        <v>1.8597236981934051E-2</v>
      </c>
    </row>
    <row r="164" spans="1:6" x14ac:dyDescent="0.25">
      <c r="A164" s="3">
        <v>41604</v>
      </c>
      <c r="B164">
        <v>-3.8374717832957206E-2</v>
      </c>
      <c r="C164">
        <v>1.8527315914489417E-2</v>
      </c>
      <c r="D164">
        <v>-6.6951402516448599E-3</v>
      </c>
      <c r="E164">
        <v>7.1428569999999999E-3</v>
      </c>
      <c r="F164">
        <v>-9.1288471570161178E-3</v>
      </c>
    </row>
    <row r="165" spans="1:6" x14ac:dyDescent="0.25">
      <c r="A165" s="3">
        <v>41605</v>
      </c>
      <c r="B165">
        <v>1.0954616588419341E-2</v>
      </c>
      <c r="C165">
        <v>3.917910447761197E-2</v>
      </c>
      <c r="D165">
        <v>1.7431725740846282E-4</v>
      </c>
      <c r="E165">
        <v>1.77305E-3</v>
      </c>
      <c r="F165">
        <v>-1.0265859436693781E-2</v>
      </c>
    </row>
    <row r="166" spans="1:6" x14ac:dyDescent="0.25">
      <c r="A166" s="3">
        <v>41606</v>
      </c>
      <c r="B166">
        <v>1.3157894736842257E-2</v>
      </c>
      <c r="C166">
        <v>-1.2567324955116699E-2</v>
      </c>
      <c r="D166">
        <v>5.0601289722884024E-2</v>
      </c>
      <c r="E166">
        <v>3.5398230000000001E-3</v>
      </c>
      <c r="F166">
        <v>1.6489361702127558E-2</v>
      </c>
    </row>
    <row r="167" spans="1:6" x14ac:dyDescent="0.25">
      <c r="A167" s="3">
        <v>41607</v>
      </c>
      <c r="B167">
        <v>-6.1115355233003488E-3</v>
      </c>
      <c r="C167">
        <v>-9.5454545454545237E-3</v>
      </c>
      <c r="D167">
        <v>-2.095775270957756E-2</v>
      </c>
      <c r="E167">
        <v>1.7636679999999999E-3</v>
      </c>
      <c r="F167">
        <v>9.6807953950810433E-3</v>
      </c>
    </row>
    <row r="168" spans="1:6" x14ac:dyDescent="0.25">
      <c r="A168" s="3">
        <v>41610</v>
      </c>
      <c r="B168">
        <v>-1.152959262106068E-2</v>
      </c>
      <c r="C168">
        <v>-1.9733822854520522E-2</v>
      </c>
      <c r="D168">
        <v>2.2592487997741273E-3</v>
      </c>
      <c r="E168">
        <v>0</v>
      </c>
      <c r="F168">
        <v>5.1826898160167723E-4</v>
      </c>
    </row>
    <row r="169" spans="1:6" x14ac:dyDescent="0.25">
      <c r="A169" s="3">
        <v>41611</v>
      </c>
      <c r="B169">
        <v>2.6438569206842955E-2</v>
      </c>
      <c r="C169">
        <v>-9.3632958801498356E-3</v>
      </c>
      <c r="D169">
        <v>-1.1270780501549726E-2</v>
      </c>
      <c r="E169">
        <v>8.8028169999999992E-3</v>
      </c>
      <c r="F169">
        <v>-1.2691012691012804E-2</v>
      </c>
    </row>
    <row r="170" spans="1:6" x14ac:dyDescent="0.25">
      <c r="A170" s="3">
        <v>41612</v>
      </c>
      <c r="B170">
        <v>-6.0606060606060996E-3</v>
      </c>
      <c r="C170">
        <v>-2.3629489603024245E-3</v>
      </c>
      <c r="D170">
        <v>-2.2684525505842101E-2</v>
      </c>
      <c r="E170">
        <v>6.9808029999999998E-3</v>
      </c>
      <c r="F170">
        <v>-2.9118572927597008E-2</v>
      </c>
    </row>
    <row r="171" spans="1:6" x14ac:dyDescent="0.25">
      <c r="A171" s="3">
        <v>41613</v>
      </c>
      <c r="B171">
        <v>3.0487804878048808E-2</v>
      </c>
      <c r="C171">
        <v>-1.0895310279488313E-2</v>
      </c>
      <c r="D171">
        <v>-1.5746194669621461E-2</v>
      </c>
      <c r="E171">
        <v>3.466205E-3</v>
      </c>
      <c r="F171">
        <v>-2.9721696838692635E-3</v>
      </c>
    </row>
    <row r="172" spans="1:6" x14ac:dyDescent="0.25">
      <c r="A172" s="3">
        <v>41614</v>
      </c>
      <c r="B172">
        <v>-9.6153846153844702E-3</v>
      </c>
      <c r="C172">
        <v>7.1839080459770166E-3</v>
      </c>
      <c r="D172">
        <v>-1.9790247081827417E-2</v>
      </c>
      <c r="E172">
        <v>8.6355786000000004E-2</v>
      </c>
      <c r="F172">
        <v>1.0569105691056846E-2</v>
      </c>
    </row>
    <row r="173" spans="1:6" x14ac:dyDescent="0.25">
      <c r="A173" s="3">
        <v>41617</v>
      </c>
      <c r="B173">
        <v>-7.4682598954443069E-3</v>
      </c>
      <c r="C173">
        <v>-5.7061340941513272E-3</v>
      </c>
      <c r="D173">
        <v>6.6493380886178954E-4</v>
      </c>
      <c r="E173">
        <v>-3.1796501999999997E-2</v>
      </c>
      <c r="F173">
        <v>2.6816840976132905E-2</v>
      </c>
    </row>
    <row r="174" spans="1:6" x14ac:dyDescent="0.25">
      <c r="A174" s="3">
        <v>41618</v>
      </c>
      <c r="B174">
        <v>-2.8592927012791702E-2</v>
      </c>
      <c r="C174">
        <v>-7.65184122429452E-3</v>
      </c>
      <c r="D174">
        <v>1.1235955056179803E-2</v>
      </c>
      <c r="E174">
        <v>-2.1346469999999999E-2</v>
      </c>
      <c r="F174">
        <v>5.1710629407155873E-2</v>
      </c>
    </row>
    <row r="175" spans="1:6" x14ac:dyDescent="0.25">
      <c r="A175" s="3">
        <v>41619</v>
      </c>
      <c r="B175">
        <v>1.5491866769947737E-3</v>
      </c>
      <c r="C175">
        <v>-1.0602409638554189E-2</v>
      </c>
      <c r="D175">
        <v>-1.8339307048984455E-2</v>
      </c>
      <c r="E175">
        <v>-6.7114089999999998E-3</v>
      </c>
      <c r="F175">
        <v>2.2845790911348418E-2</v>
      </c>
    </row>
    <row r="176" spans="1:6" x14ac:dyDescent="0.25">
      <c r="A176" s="3">
        <v>41620</v>
      </c>
      <c r="B176">
        <v>0</v>
      </c>
      <c r="C176">
        <v>4.8709206039940778E-3</v>
      </c>
      <c r="D176">
        <v>1.4543905555893577E-2</v>
      </c>
      <c r="E176">
        <v>-6.7567570000000004E-3</v>
      </c>
      <c r="F176">
        <v>1.3838310269483012E-2</v>
      </c>
    </row>
    <row r="177" spans="1:6" x14ac:dyDescent="0.25">
      <c r="A177" s="3">
        <v>41621</v>
      </c>
      <c r="B177">
        <v>-1.3147718484145532E-2</v>
      </c>
      <c r="C177">
        <v>-4.8473097430925538E-3</v>
      </c>
      <c r="D177">
        <v>-1.7454414587332101E-2</v>
      </c>
      <c r="E177">
        <v>-1.0204082E-2</v>
      </c>
      <c r="F177">
        <v>1.0775862068965525E-2</v>
      </c>
    </row>
    <row r="178" spans="1:6" x14ac:dyDescent="0.25">
      <c r="A178" s="3">
        <v>41624</v>
      </c>
      <c r="B178">
        <v>-1.5673981191222097E-3</v>
      </c>
      <c r="C178">
        <v>0</v>
      </c>
      <c r="D178">
        <v>-1.8069714913619417E-2</v>
      </c>
      <c r="E178">
        <v>-1.3745703999999999E-2</v>
      </c>
      <c r="F178">
        <v>2.2980336413172209E-2</v>
      </c>
    </row>
    <row r="179" spans="1:6" x14ac:dyDescent="0.25">
      <c r="A179" s="3">
        <v>41625</v>
      </c>
      <c r="B179">
        <v>-2.5902668759811731E-2</v>
      </c>
      <c r="C179">
        <v>1.4612761811980679E-3</v>
      </c>
      <c r="D179">
        <v>7.0873484612994364E-3</v>
      </c>
      <c r="E179">
        <v>-6.9686410000000002E-3</v>
      </c>
      <c r="F179">
        <v>5.7897174617878022E-3</v>
      </c>
    </row>
    <row r="180" spans="1:6" x14ac:dyDescent="0.25">
      <c r="A180" s="3">
        <v>41626</v>
      </c>
      <c r="B180">
        <v>2.0950846091861486E-2</v>
      </c>
      <c r="C180">
        <v>0</v>
      </c>
      <c r="D180">
        <v>4.2965615161429715E-2</v>
      </c>
      <c r="E180">
        <v>1.0526316000000001E-2</v>
      </c>
      <c r="F180">
        <v>1.3354823854478504E-2</v>
      </c>
    </row>
    <row r="181" spans="1:6" x14ac:dyDescent="0.25">
      <c r="A181" s="3">
        <v>41627</v>
      </c>
      <c r="B181">
        <v>-1.4996053670086829E-2</v>
      </c>
      <c r="C181">
        <v>-9.7276264591439343E-3</v>
      </c>
      <c r="D181">
        <v>-2.1604024859425919E-2</v>
      </c>
      <c r="E181">
        <v>-6.9444440000000001E-3</v>
      </c>
      <c r="F181">
        <v>6.3621904112700634E-3</v>
      </c>
    </row>
    <row r="182" spans="1:6" x14ac:dyDescent="0.25">
      <c r="A182" s="3">
        <v>41628</v>
      </c>
      <c r="B182">
        <v>-1.6025641025640969E-3</v>
      </c>
      <c r="C182">
        <v>1.9646365422396617E-3</v>
      </c>
      <c r="D182">
        <v>-9.1349062310949192E-3</v>
      </c>
      <c r="E182">
        <v>1.3986014E-2</v>
      </c>
      <c r="F182">
        <v>1.106344547301874E-2</v>
      </c>
    </row>
    <row r="183" spans="1:6" x14ac:dyDescent="0.25">
      <c r="A183" s="3">
        <v>41631</v>
      </c>
      <c r="B183">
        <v>2.2471910112359605E-2</v>
      </c>
      <c r="C183">
        <v>5.3921568627450789E-3</v>
      </c>
      <c r="D183">
        <v>1.2943403138164555E-2</v>
      </c>
      <c r="E183">
        <v>1.7241380000000001E-3</v>
      </c>
      <c r="F183">
        <v>4.5109423849932995E-2</v>
      </c>
    </row>
    <row r="184" spans="1:6" x14ac:dyDescent="0.25">
      <c r="A184" s="3">
        <v>41632</v>
      </c>
      <c r="B184">
        <v>5.4945054945054972E-2</v>
      </c>
      <c r="C184">
        <v>5.8508044856169228E-3</v>
      </c>
      <c r="D184">
        <v>8.4383099270701756E-4</v>
      </c>
      <c r="E184">
        <v>-5.163511E-3</v>
      </c>
      <c r="F184">
        <v>-1.7948717948717885E-2</v>
      </c>
    </row>
    <row r="185" spans="1:6" x14ac:dyDescent="0.25">
      <c r="A185" s="3">
        <v>41634</v>
      </c>
      <c r="B185">
        <v>-9.6726190476191798E-3</v>
      </c>
      <c r="C185">
        <v>1.5996122152205361E-2</v>
      </c>
      <c r="D185">
        <v>1.2646793134596379E-3</v>
      </c>
      <c r="E185">
        <v>2.2491349000000001E-2</v>
      </c>
      <c r="F185">
        <v>6.5274151436023331E-4</v>
      </c>
    </row>
    <row r="186" spans="1:6" x14ac:dyDescent="0.25">
      <c r="A186" s="3">
        <v>41635</v>
      </c>
      <c r="B186">
        <v>2.6296018031555235E-2</v>
      </c>
      <c r="C186">
        <v>-1.9083969465648609E-3</v>
      </c>
      <c r="D186">
        <v>1.9307109346806239E-2</v>
      </c>
      <c r="E186">
        <v>1.3536378999999999E-2</v>
      </c>
      <c r="F186">
        <v>5.8708414872798986E-3</v>
      </c>
    </row>
    <row r="187" spans="1:6" x14ac:dyDescent="0.25">
      <c r="A187" s="3">
        <v>41638</v>
      </c>
      <c r="B187">
        <v>1.4641288433382194E-2</v>
      </c>
      <c r="C187">
        <v>-1.9598470363288656E-2</v>
      </c>
      <c r="D187">
        <v>1.2155543754056808E-2</v>
      </c>
      <c r="E187">
        <v>-1.6694489999999999E-3</v>
      </c>
      <c r="F187">
        <v>-4.7557284911371456E-3</v>
      </c>
    </row>
    <row r="188" spans="1:6" x14ac:dyDescent="0.25">
      <c r="A188" s="3">
        <v>41639</v>
      </c>
      <c r="B188">
        <v>3.6075036075036149E-3</v>
      </c>
      <c r="C188">
        <v>0</v>
      </c>
      <c r="D188">
        <v>1.7489651955915342E-4</v>
      </c>
      <c r="E188">
        <v>2.8428094000000001E-2</v>
      </c>
      <c r="F188">
        <v>1.6941789748045277E-2</v>
      </c>
    </row>
    <row r="189" spans="1:6" x14ac:dyDescent="0.25">
      <c r="A189" s="3">
        <v>41640</v>
      </c>
      <c r="B189">
        <v>0</v>
      </c>
      <c r="C189">
        <v>-6.3383715260847406E-3</v>
      </c>
      <c r="D189">
        <v>-8.2769876428070432E-3</v>
      </c>
      <c r="E189">
        <v>1.7886178999999999E-2</v>
      </c>
      <c r="F189">
        <v>1.537804357112349E-2</v>
      </c>
    </row>
    <row r="190" spans="1:6" x14ac:dyDescent="0.25">
      <c r="A190" s="3">
        <v>41641</v>
      </c>
      <c r="B190">
        <v>-3.5226455787203514E-2</v>
      </c>
      <c r="C190">
        <v>-1.9627085377821318E-3</v>
      </c>
      <c r="D190">
        <v>-1.4576231338897516E-2</v>
      </c>
      <c r="E190">
        <v>-4.3130990000000001E-2</v>
      </c>
      <c r="F190">
        <v>-6.100126209507728E-3</v>
      </c>
    </row>
    <row r="191" spans="1:6" x14ac:dyDescent="0.25">
      <c r="A191" s="3">
        <v>41642</v>
      </c>
      <c r="B191">
        <v>5.4396423248882275E-2</v>
      </c>
      <c r="C191">
        <v>3.9331366764994158E-3</v>
      </c>
      <c r="D191">
        <v>-1.7296910413932998E-2</v>
      </c>
      <c r="E191">
        <v>5.0083469999999998E-3</v>
      </c>
      <c r="F191">
        <v>-3.5978835978835999E-3</v>
      </c>
    </row>
    <row r="192" spans="1:6" x14ac:dyDescent="0.25">
      <c r="A192" s="3">
        <v>41645</v>
      </c>
      <c r="B192">
        <v>-1.8374558303886901E-2</v>
      </c>
      <c r="C192">
        <v>-1.4691478942212566E-3</v>
      </c>
      <c r="D192">
        <v>8.6792910900705955E-3</v>
      </c>
      <c r="E192">
        <v>1.9933554999999999E-2</v>
      </c>
      <c r="F192">
        <v>5.9473237043330407E-3</v>
      </c>
    </row>
    <row r="193" spans="1:6" x14ac:dyDescent="0.25">
      <c r="A193" s="3">
        <v>41646</v>
      </c>
      <c r="B193">
        <v>0</v>
      </c>
      <c r="C193">
        <v>0</v>
      </c>
      <c r="D193">
        <v>-2.0819543895541304E-2</v>
      </c>
      <c r="E193">
        <v>-3.2573290000000002E-3</v>
      </c>
      <c r="F193">
        <v>-2.1326013513513598E-2</v>
      </c>
    </row>
    <row r="194" spans="1:6" x14ac:dyDescent="0.25">
      <c r="A194" s="3">
        <v>41647</v>
      </c>
      <c r="B194">
        <v>-1.8718502519798341E-2</v>
      </c>
      <c r="C194">
        <v>-9.808729769495983E-4</v>
      </c>
      <c r="D194">
        <v>2.0463344189762145E-2</v>
      </c>
      <c r="E194">
        <v>8.3333332999999996E-2</v>
      </c>
      <c r="F194">
        <v>-3.3441208198489725E-2</v>
      </c>
    </row>
    <row r="195" spans="1:6" x14ac:dyDescent="0.25">
      <c r="A195" s="3">
        <v>41648</v>
      </c>
      <c r="B195">
        <v>-9.5377842993398243E-3</v>
      </c>
      <c r="C195">
        <v>-8.8365243004417948E-3</v>
      </c>
      <c r="D195">
        <v>-1.6921594604359824E-2</v>
      </c>
      <c r="E195">
        <v>-6.0331824999999999E-2</v>
      </c>
      <c r="F195">
        <v>-3.6830357142857095E-2</v>
      </c>
    </row>
    <row r="196" spans="1:6" x14ac:dyDescent="0.25">
      <c r="A196" s="3">
        <v>41649</v>
      </c>
      <c r="B196">
        <v>-1.2592592592592489E-2</v>
      </c>
      <c r="C196">
        <v>-9.9058940069340906E-3</v>
      </c>
      <c r="D196">
        <v>-5.63552833078107E-3</v>
      </c>
      <c r="E196">
        <v>-1.2841091000000001E-2</v>
      </c>
      <c r="F196">
        <v>-3.8238702201622288E-2</v>
      </c>
    </row>
    <row r="197" spans="1:6" x14ac:dyDescent="0.25">
      <c r="A197" s="3">
        <v>41652</v>
      </c>
      <c r="B197">
        <v>3.0007501875466414E-3</v>
      </c>
      <c r="C197">
        <v>-5.5027513756877866E-3</v>
      </c>
      <c r="D197">
        <v>-1.0595700117045581E-2</v>
      </c>
      <c r="E197">
        <v>2.6016259999999999E-2</v>
      </c>
      <c r="F197">
        <v>1.2048192771084265E-2</v>
      </c>
    </row>
    <row r="198" spans="1:6" x14ac:dyDescent="0.25">
      <c r="A198" s="3">
        <v>41653</v>
      </c>
      <c r="B198">
        <v>8.2273747195213964E-3</v>
      </c>
      <c r="C198">
        <v>-7.5452716297786937E-3</v>
      </c>
      <c r="D198">
        <v>-9.9620197995143878E-3</v>
      </c>
      <c r="E198">
        <v>-1.1093502E-2</v>
      </c>
      <c r="F198">
        <v>2.142857142857002E-3</v>
      </c>
    </row>
    <row r="199" spans="1:6" x14ac:dyDescent="0.25">
      <c r="A199" s="3">
        <v>41654</v>
      </c>
      <c r="B199">
        <v>4.4510385756675319E-3</v>
      </c>
      <c r="C199">
        <v>7.6026355803344714E-3</v>
      </c>
      <c r="D199">
        <v>-7.1693604175837589E-3</v>
      </c>
      <c r="E199">
        <v>1.6025639999999999E-3</v>
      </c>
      <c r="F199">
        <v>-1.0453789498693244E-2</v>
      </c>
    </row>
    <row r="200" spans="1:6" x14ac:dyDescent="0.25">
      <c r="A200" s="3">
        <v>41655</v>
      </c>
      <c r="B200">
        <v>-1.3293943870014813E-2</v>
      </c>
      <c r="C200">
        <v>1.0563380281690016E-2</v>
      </c>
      <c r="D200">
        <v>-3.9082789637043147E-2</v>
      </c>
      <c r="E200">
        <v>-1.7600000000000001E-2</v>
      </c>
      <c r="F200">
        <v>1.1524609843937661E-2</v>
      </c>
    </row>
    <row r="201" spans="1:6" x14ac:dyDescent="0.25">
      <c r="A201" s="3">
        <v>41656</v>
      </c>
      <c r="B201">
        <v>1.4970059880239583E-2</v>
      </c>
      <c r="C201">
        <v>-1.8417122946739806E-2</v>
      </c>
      <c r="D201">
        <v>1.5886618325642754E-2</v>
      </c>
      <c r="E201">
        <v>-1.7915309000000001E-2</v>
      </c>
      <c r="F201">
        <v>-3.0856871587942036E-3</v>
      </c>
    </row>
    <row r="202" spans="1:6" x14ac:dyDescent="0.25">
      <c r="A202" s="3">
        <v>41659</v>
      </c>
      <c r="B202">
        <v>-3.6873156342183133E-3</v>
      </c>
      <c r="C202">
        <v>3.5496957403651219E-3</v>
      </c>
      <c r="D202">
        <v>1.0576860683927158E-2</v>
      </c>
      <c r="E202">
        <v>4.975124E-3</v>
      </c>
      <c r="F202">
        <v>-1.3095238095238049E-2</v>
      </c>
    </row>
    <row r="203" spans="1:6" x14ac:dyDescent="0.25">
      <c r="A203" s="3">
        <v>41660</v>
      </c>
      <c r="B203">
        <v>2.6646928201332409E-2</v>
      </c>
      <c r="C203">
        <v>-1.0106114199091021E-3</v>
      </c>
      <c r="D203">
        <v>-1.8107101579555751E-2</v>
      </c>
      <c r="E203">
        <v>-1.1551155E-2</v>
      </c>
      <c r="F203">
        <v>1.4475271411340529E-3</v>
      </c>
    </row>
    <row r="204" spans="1:6" x14ac:dyDescent="0.25">
      <c r="A204" s="3">
        <v>41661</v>
      </c>
      <c r="B204">
        <v>1.1535688536409738E-2</v>
      </c>
      <c r="C204">
        <v>3.7430450177035945E-2</v>
      </c>
      <c r="D204">
        <v>3.7928328537797373E-3</v>
      </c>
      <c r="E204">
        <v>3.3388979999999999E-3</v>
      </c>
      <c r="F204">
        <v>-2.4090580582991628E-3</v>
      </c>
    </row>
    <row r="205" spans="1:6" x14ac:dyDescent="0.25">
      <c r="A205" s="3">
        <v>41662</v>
      </c>
      <c r="B205">
        <v>1.1404133998574428E-2</v>
      </c>
      <c r="C205">
        <v>-1.5114578254510014E-2</v>
      </c>
      <c r="D205">
        <v>-4.273615635179151E-2</v>
      </c>
      <c r="E205">
        <v>0</v>
      </c>
      <c r="F205">
        <v>-4.5882637044193375E-3</v>
      </c>
    </row>
    <row r="206" spans="1:6" x14ac:dyDescent="0.25">
      <c r="A206" s="3">
        <v>41663</v>
      </c>
      <c r="B206">
        <v>-2.3960535588442577E-2</v>
      </c>
      <c r="C206">
        <v>-5.9405940594058348E-3</v>
      </c>
      <c r="D206">
        <v>-4.0356608139376693E-2</v>
      </c>
      <c r="E206">
        <v>9.9833609999999996E-3</v>
      </c>
      <c r="F206">
        <v>-4.5608927704997582E-2</v>
      </c>
    </row>
    <row r="207" spans="1:6" x14ac:dyDescent="0.25">
      <c r="A207" s="3">
        <v>41666</v>
      </c>
      <c r="B207">
        <v>-4.5487364620938719E-2</v>
      </c>
      <c r="C207">
        <v>-2.490039840637448E-2</v>
      </c>
      <c r="D207">
        <v>-2.7373945110275799E-2</v>
      </c>
      <c r="E207">
        <v>-2.9654036000000002E-2</v>
      </c>
      <c r="F207">
        <v>-3.9654295882053825E-2</v>
      </c>
    </row>
    <row r="208" spans="1:6" x14ac:dyDescent="0.25">
      <c r="A208" s="3">
        <v>41667</v>
      </c>
      <c r="B208">
        <v>7.5642965204236745E-3</v>
      </c>
      <c r="C208">
        <v>2.5536261491316825E-3</v>
      </c>
      <c r="D208">
        <v>3.8279256288734853E-2</v>
      </c>
      <c r="E208">
        <v>-1.1884550000000001E-2</v>
      </c>
      <c r="F208">
        <v>6.8819481206987554E-3</v>
      </c>
    </row>
    <row r="209" spans="1:6" x14ac:dyDescent="0.25">
      <c r="A209" s="3">
        <v>41668</v>
      </c>
      <c r="B209">
        <v>1.0510510510510551E-2</v>
      </c>
      <c r="C209">
        <v>-9.679062659195159E-3</v>
      </c>
      <c r="D209">
        <v>3.8272471910112404E-2</v>
      </c>
      <c r="E209">
        <v>-1.7182129999999999E-3</v>
      </c>
      <c r="F209">
        <v>-1.577287066245936E-3</v>
      </c>
    </row>
    <row r="210" spans="1:6" x14ac:dyDescent="0.25">
      <c r="A210" s="3">
        <v>41669</v>
      </c>
      <c r="B210">
        <v>-1.5601783060921193E-2</v>
      </c>
      <c r="C210">
        <v>-6.6872427983539762E-3</v>
      </c>
      <c r="D210">
        <v>-3.3547514372674891E-2</v>
      </c>
      <c r="E210">
        <v>-8.6058520000000006E-3</v>
      </c>
      <c r="F210">
        <v>4.8973143759873494E-2</v>
      </c>
    </row>
    <row r="211" spans="1:6" x14ac:dyDescent="0.25">
      <c r="A211" s="3">
        <v>41670</v>
      </c>
      <c r="B211">
        <v>-2.1886792452830206E-2</v>
      </c>
      <c r="C211">
        <v>4.6090108751942083E-2</v>
      </c>
      <c r="D211">
        <v>5.4937364406186573E-2</v>
      </c>
      <c r="E211">
        <v>5.2083329999999999E-3</v>
      </c>
      <c r="F211">
        <v>2.3092369477911712E-2</v>
      </c>
    </row>
    <row r="212" spans="1:6" x14ac:dyDescent="0.25">
      <c r="A212" s="3">
        <v>41673</v>
      </c>
      <c r="B212">
        <v>1.7746913580247048E-2</v>
      </c>
      <c r="C212">
        <v>-2.8217821782178132E-2</v>
      </c>
      <c r="D212">
        <v>-4.0666047499005042E-2</v>
      </c>
      <c r="E212">
        <v>-1.0362694E-2</v>
      </c>
      <c r="F212">
        <v>-5.9617271835132546E-2</v>
      </c>
    </row>
    <row r="213" spans="1:6" x14ac:dyDescent="0.25">
      <c r="A213" s="3">
        <v>41674</v>
      </c>
      <c r="B213">
        <v>2.4260803639120532E-2</v>
      </c>
      <c r="C213">
        <v>1.9358125318390096E-2</v>
      </c>
      <c r="D213">
        <v>-8.8513934029458285E-3</v>
      </c>
      <c r="E213">
        <v>-3.4904010000000002E-3</v>
      </c>
      <c r="F213">
        <v>-2.4262979389512163E-2</v>
      </c>
    </row>
    <row r="214" spans="1:6" x14ac:dyDescent="0.25">
      <c r="A214" s="3">
        <v>41675</v>
      </c>
      <c r="B214">
        <v>1.4803849000741831E-3</v>
      </c>
      <c r="C214">
        <v>-1.0494752623688153E-2</v>
      </c>
      <c r="D214">
        <v>8.3722877276215524E-3</v>
      </c>
      <c r="E214">
        <v>5.2539400000000003E-3</v>
      </c>
      <c r="F214">
        <v>1.2032085561497263E-2</v>
      </c>
    </row>
    <row r="215" spans="1:6" x14ac:dyDescent="0.25">
      <c r="A215" s="3">
        <v>41676</v>
      </c>
      <c r="B215">
        <v>-5.6171470805617241E-2</v>
      </c>
      <c r="C215">
        <v>-5.050505050505083E-3</v>
      </c>
      <c r="D215">
        <v>2.2417491178302162E-2</v>
      </c>
      <c r="E215">
        <v>1.3937282E-2</v>
      </c>
      <c r="F215">
        <v>-2.2985468956406852E-2</v>
      </c>
    </row>
    <row r="216" spans="1:6" x14ac:dyDescent="0.25">
      <c r="A216" s="3">
        <v>41677</v>
      </c>
      <c r="B216">
        <v>-1.5661707126076729E-2</v>
      </c>
      <c r="C216">
        <v>4.5685279187817063E-3</v>
      </c>
      <c r="D216">
        <v>-1.2248764972592641E-2</v>
      </c>
      <c r="E216">
        <v>-3.4364259999999998E-3</v>
      </c>
      <c r="F216">
        <v>5.4083288263928608E-4</v>
      </c>
    </row>
    <row r="217" spans="1:6" x14ac:dyDescent="0.25">
      <c r="A217" s="3">
        <v>41680</v>
      </c>
      <c r="B217">
        <v>-1.0342084327764511E-2</v>
      </c>
      <c r="C217">
        <v>2.2233451237998914E-2</v>
      </c>
      <c r="D217">
        <v>-1.4661551109892978E-2</v>
      </c>
      <c r="E217">
        <v>1.7241380000000001E-3</v>
      </c>
      <c r="F217">
        <v>1.0270270270270387E-2</v>
      </c>
    </row>
    <row r="218" spans="1:6" x14ac:dyDescent="0.25">
      <c r="A218" s="3">
        <v>41681</v>
      </c>
      <c r="B218">
        <v>3.215434083601254E-3</v>
      </c>
      <c r="C218">
        <v>-2.1255561047948679E-2</v>
      </c>
      <c r="D218">
        <v>-2.3640661938535423E-3</v>
      </c>
      <c r="E218">
        <v>-1.3769363E-2</v>
      </c>
      <c r="F218">
        <v>-6.4205457463885063E-3</v>
      </c>
    </row>
    <row r="219" spans="1:6" x14ac:dyDescent="0.25">
      <c r="A219" s="3">
        <v>41682</v>
      </c>
      <c r="B219">
        <v>3.7660256410256387E-2</v>
      </c>
      <c r="C219">
        <v>-1.3636363636363558E-2</v>
      </c>
      <c r="D219">
        <v>3.4848062447727646E-3</v>
      </c>
      <c r="E219">
        <v>-6.9808029999999998E-3</v>
      </c>
      <c r="F219">
        <v>-4.0387722132472215E-3</v>
      </c>
    </row>
    <row r="220" spans="1:6" x14ac:dyDescent="0.25">
      <c r="A220" s="3">
        <v>41683</v>
      </c>
      <c r="B220">
        <v>-5.0193050193050204E-2</v>
      </c>
      <c r="C220">
        <v>4.6082949308754451E-3</v>
      </c>
      <c r="D220">
        <v>2.729545770245867E-2</v>
      </c>
      <c r="E220">
        <v>-5.2724080000000001E-3</v>
      </c>
      <c r="F220">
        <v>1.0813733441472628E-3</v>
      </c>
    </row>
    <row r="221" spans="1:6" x14ac:dyDescent="0.25">
      <c r="A221" s="3">
        <v>41684</v>
      </c>
      <c r="B221">
        <v>-6.5040650406503753E-3</v>
      </c>
      <c r="C221">
        <v>-8.6646279306828999E-3</v>
      </c>
      <c r="D221">
        <v>2.0282604286390171E-3</v>
      </c>
      <c r="E221">
        <v>-1.0600706999999999E-2</v>
      </c>
      <c r="F221">
        <v>3.5106670267350815E-3</v>
      </c>
    </row>
    <row r="222" spans="1:6" x14ac:dyDescent="0.25">
      <c r="A222" s="3">
        <v>41687</v>
      </c>
      <c r="B222">
        <v>-1.7184942716857665E-2</v>
      </c>
      <c r="C222">
        <v>-2.107969151670952E-2</v>
      </c>
      <c r="D222">
        <v>1.3224478780109461E-2</v>
      </c>
      <c r="E222">
        <v>-3.5714290000000001E-3</v>
      </c>
      <c r="F222">
        <v>-4.5748116254037408E-3</v>
      </c>
    </row>
    <row r="223" spans="1:6" x14ac:dyDescent="0.25">
      <c r="A223" s="3">
        <v>41688</v>
      </c>
      <c r="B223">
        <v>-5.828476269775118E-3</v>
      </c>
      <c r="C223">
        <v>2.1008403361344463E-3</v>
      </c>
      <c r="D223">
        <v>8.1241259905440177E-3</v>
      </c>
      <c r="E223">
        <v>-3.584229E-3</v>
      </c>
      <c r="F223">
        <v>5.4068667207363141E-4</v>
      </c>
    </row>
    <row r="224" spans="1:6" x14ac:dyDescent="0.25">
      <c r="A224" s="3">
        <v>41689</v>
      </c>
      <c r="B224">
        <v>-2.5125628140704181E-3</v>
      </c>
      <c r="C224">
        <v>-1.0482180293501786E-3</v>
      </c>
      <c r="D224">
        <v>7.8604927670253844E-3</v>
      </c>
      <c r="E224">
        <v>0.100719424</v>
      </c>
      <c r="F224">
        <v>2.7830316130775357E-2</v>
      </c>
    </row>
    <row r="225" spans="1:6" x14ac:dyDescent="0.25">
      <c r="A225" s="3">
        <v>41690</v>
      </c>
      <c r="B225">
        <v>0</v>
      </c>
      <c r="C225">
        <v>-1.206715634837352E-2</v>
      </c>
      <c r="D225">
        <v>2.1300301481190109E-2</v>
      </c>
      <c r="E225">
        <v>-2.124183E-2</v>
      </c>
      <c r="F225">
        <v>8.4121976866458059E-3</v>
      </c>
    </row>
    <row r="226" spans="1:6" x14ac:dyDescent="0.25">
      <c r="A226" s="3">
        <v>41691</v>
      </c>
      <c r="B226">
        <v>2.5188916876575096E-3</v>
      </c>
      <c r="C226">
        <v>2.6553372278279586E-3</v>
      </c>
      <c r="D226">
        <v>3.1893730347173133E-2</v>
      </c>
      <c r="E226">
        <v>-3.6727879999999997E-2</v>
      </c>
      <c r="F226">
        <v>1.3034410844629862E-2</v>
      </c>
    </row>
    <row r="227" spans="1:6" x14ac:dyDescent="0.25">
      <c r="A227" s="3">
        <v>41694</v>
      </c>
      <c r="B227">
        <v>-1.8425460636515956E-2</v>
      </c>
      <c r="C227">
        <v>1.0593220338981357E-3</v>
      </c>
      <c r="D227">
        <v>-2.070895522388061E-2</v>
      </c>
      <c r="E227">
        <v>-8.6655110000000007E-3</v>
      </c>
      <c r="F227">
        <v>-4.6320123520329215E-3</v>
      </c>
    </row>
    <row r="228" spans="1:6" x14ac:dyDescent="0.25">
      <c r="A228" s="3">
        <v>41695</v>
      </c>
      <c r="B228">
        <v>-9.385665529010323E-3</v>
      </c>
      <c r="C228">
        <v>-2.6455026455026731E-3</v>
      </c>
      <c r="D228">
        <v>1.4732965009208066E-2</v>
      </c>
      <c r="E228">
        <v>-1.7482520000000001E-3</v>
      </c>
      <c r="F228">
        <v>-8.7900723888315602E-3</v>
      </c>
    </row>
    <row r="229" spans="1:6" x14ac:dyDescent="0.25">
      <c r="A229" s="3">
        <v>41696</v>
      </c>
      <c r="B229">
        <v>-4.3066322136089408E-3</v>
      </c>
      <c r="C229">
        <v>0</v>
      </c>
      <c r="D229">
        <v>-3.5358908567494796E-2</v>
      </c>
      <c r="E229">
        <v>-1.0507881E-2</v>
      </c>
      <c r="F229">
        <v>2.8690662493480179E-3</v>
      </c>
    </row>
    <row r="230" spans="1:6" x14ac:dyDescent="0.25">
      <c r="A230" s="3">
        <v>41698</v>
      </c>
      <c r="B230">
        <v>1.1245674740484546E-2</v>
      </c>
      <c r="C230">
        <v>2.6525198938991412E-3</v>
      </c>
      <c r="D230">
        <v>1.72570390554041E-2</v>
      </c>
      <c r="E230">
        <v>-3.5398230000000001E-3</v>
      </c>
      <c r="F230">
        <v>-1.3784135240572204E-2</v>
      </c>
    </row>
    <row r="231" spans="1:6" x14ac:dyDescent="0.25">
      <c r="A231" s="3">
        <v>41701</v>
      </c>
      <c r="B231">
        <v>-1.7108639863131492E-3</v>
      </c>
      <c r="C231">
        <v>-1.1111111111111072E-2</v>
      </c>
      <c r="D231">
        <v>-1.0204081632652073E-3</v>
      </c>
      <c r="E231">
        <v>-3.552398E-3</v>
      </c>
      <c r="F231">
        <v>1.371308016877637E-2</v>
      </c>
    </row>
    <row r="232" spans="1:6" x14ac:dyDescent="0.25">
      <c r="A232" s="3">
        <v>41702</v>
      </c>
      <c r="B232">
        <v>8.5689802913453406E-3</v>
      </c>
      <c r="C232">
        <v>7.4906367041198685E-3</v>
      </c>
      <c r="D232">
        <v>-4.8518896833504854E-3</v>
      </c>
      <c r="E232">
        <v>7.1301250000000002E-3</v>
      </c>
      <c r="F232">
        <v>1.7429760665973015E-2</v>
      </c>
    </row>
    <row r="233" spans="1:6" x14ac:dyDescent="0.25">
      <c r="A233" s="3">
        <v>41703</v>
      </c>
      <c r="B233">
        <v>5.0977060322854317E-3</v>
      </c>
      <c r="C233">
        <v>7.9660116834838757E-3</v>
      </c>
      <c r="D233">
        <v>-2.2838080574801078E-2</v>
      </c>
      <c r="E233">
        <v>1.7699115000000001E-2</v>
      </c>
      <c r="F233">
        <v>-2.8892866274610074E-2</v>
      </c>
    </row>
    <row r="234" spans="1:6" x14ac:dyDescent="0.25">
      <c r="A234" s="3">
        <v>41704</v>
      </c>
      <c r="B234">
        <v>5.3254437869822535E-2</v>
      </c>
      <c r="C234">
        <v>5.2687038988397106E-4</v>
      </c>
      <c r="D234">
        <v>-1.2079831932773177E-2</v>
      </c>
      <c r="E234">
        <v>-1.73913E-3</v>
      </c>
      <c r="F234">
        <v>3.1595576619272148E-3</v>
      </c>
    </row>
    <row r="235" spans="1:6" x14ac:dyDescent="0.25">
      <c r="A235" s="3">
        <v>41705</v>
      </c>
      <c r="B235">
        <v>1.3643659711075395E-2</v>
      </c>
      <c r="C235">
        <v>-4.2127435492365084E-3</v>
      </c>
      <c r="D235">
        <v>-1.6547049441786199E-2</v>
      </c>
      <c r="E235">
        <v>4.5296166999999998E-2</v>
      </c>
      <c r="F235">
        <v>2.8871391076115138E-3</v>
      </c>
    </row>
    <row r="236" spans="1:6" x14ac:dyDescent="0.25">
      <c r="A236" s="3">
        <v>41708</v>
      </c>
      <c r="B236">
        <v>2.3752969121140222E-3</v>
      </c>
      <c r="C236">
        <v>-5.8170280274986164E-3</v>
      </c>
      <c r="D236">
        <v>-2.1420366240962219E-2</v>
      </c>
      <c r="E236">
        <v>-5.0000000000000001E-3</v>
      </c>
      <c r="F236">
        <v>0.10730175346767856</v>
      </c>
    </row>
    <row r="237" spans="1:6" x14ac:dyDescent="0.25">
      <c r="A237" s="3">
        <v>41709</v>
      </c>
      <c r="B237">
        <v>-8.6887835703001182E-3</v>
      </c>
      <c r="C237">
        <v>1.0638297872340496E-2</v>
      </c>
      <c r="D237">
        <v>-1.6227040464024345E-2</v>
      </c>
      <c r="E237">
        <v>8.3752089999999998E-3</v>
      </c>
      <c r="F237">
        <v>-2.127156700543642E-3</v>
      </c>
    </row>
    <row r="238" spans="1:6" x14ac:dyDescent="0.25">
      <c r="A238" s="3">
        <v>41710</v>
      </c>
      <c r="B238">
        <v>-2.3904382470119057E-3</v>
      </c>
      <c r="C238">
        <v>6.8421052631579826E-3</v>
      </c>
      <c r="D238">
        <v>2.0635923352284591E-2</v>
      </c>
      <c r="E238">
        <v>-2.3255814E-2</v>
      </c>
      <c r="F238">
        <v>-4.5002368545712379E-3</v>
      </c>
    </row>
    <row r="239" spans="1:6" x14ac:dyDescent="0.25">
      <c r="A239" s="3">
        <v>41711</v>
      </c>
      <c r="B239">
        <v>2.316293929712443E-2</v>
      </c>
      <c r="C239">
        <v>-3.1364349189755281E-3</v>
      </c>
      <c r="D239">
        <v>-2.5995461109964868E-2</v>
      </c>
      <c r="E239">
        <v>3.0612245E-2</v>
      </c>
      <c r="F239">
        <v>-2.855103497501732E-3</v>
      </c>
    </row>
    <row r="240" spans="1:6" x14ac:dyDescent="0.25">
      <c r="A240" s="3">
        <v>41712</v>
      </c>
      <c r="B240">
        <v>-7.8064012490242085E-3</v>
      </c>
      <c r="C240">
        <v>-3.6706869428421163E-3</v>
      </c>
      <c r="D240">
        <v>3.3185059662501626E-3</v>
      </c>
      <c r="E240">
        <v>-2.6402640000000002E-2</v>
      </c>
      <c r="F240">
        <v>-3.0064423765211234E-2</v>
      </c>
    </row>
    <row r="241" spans="1:6" x14ac:dyDescent="0.25">
      <c r="A241" s="3">
        <v>41716</v>
      </c>
      <c r="B241">
        <v>-3.1471282454759164E-3</v>
      </c>
      <c r="C241">
        <v>-2.1052631578947212E-3</v>
      </c>
      <c r="D241">
        <v>3.8775510204081653E-2</v>
      </c>
      <c r="E241">
        <v>-6.7796610000000002E-3</v>
      </c>
      <c r="F241">
        <v>-1.2300123001229846E-3</v>
      </c>
    </row>
    <row r="242" spans="1:6" x14ac:dyDescent="0.25">
      <c r="A242" s="3">
        <v>41717</v>
      </c>
      <c r="B242">
        <v>-1.0260457774269871E-2</v>
      </c>
      <c r="C242">
        <v>8.9662447257385924E-3</v>
      </c>
      <c r="D242">
        <v>3.4889235146670305E-2</v>
      </c>
      <c r="E242">
        <v>6.8259389999999996E-3</v>
      </c>
      <c r="F242">
        <v>0</v>
      </c>
    </row>
    <row r="243" spans="1:6" x14ac:dyDescent="0.25">
      <c r="A243" s="3">
        <v>41718</v>
      </c>
      <c r="B243">
        <v>2.3923444976076569E-2</v>
      </c>
      <c r="C243">
        <v>1.8295870360689914E-2</v>
      </c>
      <c r="D243">
        <v>-2.9196124639958021E-2</v>
      </c>
      <c r="E243">
        <v>-1.3559322E-2</v>
      </c>
      <c r="F243">
        <v>-1.3054187192118261E-2</v>
      </c>
    </row>
    <row r="244" spans="1:6" x14ac:dyDescent="0.25">
      <c r="A244" s="3">
        <v>41719</v>
      </c>
      <c r="B244">
        <v>-2.4922118380062308E-2</v>
      </c>
      <c r="C244">
        <v>1.2833675564681624E-2</v>
      </c>
      <c r="D244">
        <v>4.1807147673634582E-2</v>
      </c>
      <c r="E244">
        <v>3.4364259999999998E-3</v>
      </c>
      <c r="F244">
        <v>4.7666583478912061E-2</v>
      </c>
    </row>
    <row r="245" spans="1:6" x14ac:dyDescent="0.25">
      <c r="A245" s="3">
        <v>41720</v>
      </c>
      <c r="B245">
        <v>4.7923322683705027E-3</v>
      </c>
      <c r="C245">
        <v>3.0410542321337442E-3</v>
      </c>
      <c r="D245">
        <v>-1.1262135922330163E-2</v>
      </c>
      <c r="E245">
        <v>-6.8493149999999999E-3</v>
      </c>
      <c r="F245">
        <v>-1.2148642210576543E-2</v>
      </c>
    </row>
    <row r="246" spans="1:6" x14ac:dyDescent="0.25">
      <c r="A246" s="3">
        <v>41722</v>
      </c>
      <c r="B246">
        <v>4.3720190779014345E-2</v>
      </c>
      <c r="C246">
        <v>-9.0955027791814747E-3</v>
      </c>
      <c r="D246">
        <v>-1.4270751505629731E-2</v>
      </c>
      <c r="E246">
        <v>6.8965520000000002E-3</v>
      </c>
      <c r="F246">
        <v>-1.7603086568603876E-2</v>
      </c>
    </row>
    <row r="247" spans="1:6" x14ac:dyDescent="0.25">
      <c r="A247" s="3">
        <v>41723</v>
      </c>
      <c r="B247">
        <v>-1.7517136329017635E-2</v>
      </c>
      <c r="C247">
        <v>-1.0198878123406363E-3</v>
      </c>
      <c r="D247">
        <v>7.9691858148489558E-4</v>
      </c>
      <c r="E247">
        <v>-1.0273973E-2</v>
      </c>
      <c r="F247">
        <v>-2.1845851742758882E-2</v>
      </c>
    </row>
    <row r="248" spans="1:6" x14ac:dyDescent="0.25">
      <c r="A248" s="3">
        <v>41724</v>
      </c>
      <c r="B248">
        <v>3.1007751937985883E-3</v>
      </c>
      <c r="C248">
        <v>-4.5941807044410643E-3</v>
      </c>
      <c r="D248">
        <v>1.0816191108161899E-2</v>
      </c>
      <c r="E248">
        <v>1.0380623E-2</v>
      </c>
      <c r="F248">
        <v>8.7327478042660056E-2</v>
      </c>
    </row>
    <row r="249" spans="1:6" x14ac:dyDescent="0.25">
      <c r="A249" s="3">
        <v>41725</v>
      </c>
      <c r="B249">
        <v>4.0185471406491313E-2</v>
      </c>
      <c r="C249">
        <v>-5.128205128205332E-4</v>
      </c>
      <c r="D249">
        <v>3.0066303420205998E-2</v>
      </c>
      <c r="E249">
        <v>3.4246580000000001E-3</v>
      </c>
      <c r="F249">
        <v>2.9079159935379462E-2</v>
      </c>
    </row>
    <row r="250" spans="1:6" x14ac:dyDescent="0.25">
      <c r="A250" s="3">
        <v>41726</v>
      </c>
      <c r="B250">
        <v>-7.429420505200568E-4</v>
      </c>
      <c r="C250">
        <v>4.104669061056887E-3</v>
      </c>
      <c r="D250">
        <v>4.7479446816646398E-2</v>
      </c>
      <c r="E250">
        <v>1.1945392000000001E-2</v>
      </c>
      <c r="F250">
        <v>-1.6371383718322363E-2</v>
      </c>
    </row>
    <row r="251" spans="1:6" x14ac:dyDescent="0.25">
      <c r="A251" s="3">
        <v>41729</v>
      </c>
      <c r="B251">
        <v>1.7843866171003864E-2</v>
      </c>
      <c r="C251">
        <v>-1.5329586101174852E-3</v>
      </c>
      <c r="D251">
        <v>4.5692382574835877E-2</v>
      </c>
      <c r="E251">
        <v>1.1804383999999999E-2</v>
      </c>
      <c r="F251">
        <v>-1.5731874145006874E-2</v>
      </c>
    </row>
    <row r="252" spans="1:6" x14ac:dyDescent="0.25">
      <c r="A252" s="5">
        <v>41730</v>
      </c>
      <c r="B252">
        <v>-8.7655222790359311E-3</v>
      </c>
      <c r="C252">
        <v>-3.582395087001089E-3</v>
      </c>
      <c r="D252">
        <v>4.631407459126069E-2</v>
      </c>
      <c r="E252">
        <v>0.01</v>
      </c>
      <c r="F252">
        <v>3.7062775075284993E-3</v>
      </c>
    </row>
    <row r="253" spans="1:6" x14ac:dyDescent="0.25">
      <c r="A253" s="5">
        <v>41731</v>
      </c>
      <c r="B253">
        <v>1.8422991893883633E-2</v>
      </c>
      <c r="C253">
        <v>4.1088854648176909E-3</v>
      </c>
      <c r="D253">
        <v>-1.0843574487015561E-2</v>
      </c>
      <c r="E253">
        <v>8.7458746000000004E-2</v>
      </c>
      <c r="F253">
        <v>6.9236095084237448E-3</v>
      </c>
    </row>
    <row r="254" spans="1:6" x14ac:dyDescent="0.25">
      <c r="A254" s="5">
        <v>41732</v>
      </c>
      <c r="B254">
        <v>-1.8813314037626538E-2</v>
      </c>
      <c r="C254">
        <v>-2.0460358056266781E-3</v>
      </c>
      <c r="D254">
        <v>-5.9140993928491148E-2</v>
      </c>
      <c r="E254">
        <v>-5.6145674999999999E-2</v>
      </c>
      <c r="F254">
        <v>1.146000458400076E-3</v>
      </c>
    </row>
    <row r="255" spans="1:6" x14ac:dyDescent="0.25">
      <c r="A255" s="5">
        <v>41733</v>
      </c>
      <c r="B255">
        <v>-1.4011799410029502E-2</v>
      </c>
      <c r="C255">
        <v>3.5879036391595065E-3</v>
      </c>
      <c r="D255">
        <v>2.2108030592733474E-3</v>
      </c>
      <c r="E255">
        <v>2.7331190000000002E-2</v>
      </c>
      <c r="F255">
        <v>1.4880952380952328E-2</v>
      </c>
    </row>
    <row r="256" spans="1:6" x14ac:dyDescent="0.25">
      <c r="A256" s="5">
        <v>41736</v>
      </c>
      <c r="B256">
        <v>1.4958863126404154E-3</v>
      </c>
      <c r="C256">
        <v>-5.1072522982642532E-4</v>
      </c>
      <c r="D256">
        <v>-4.1733738746795312E-3</v>
      </c>
      <c r="E256">
        <v>3.4428794999999998E-2</v>
      </c>
      <c r="F256">
        <v>-1.7595307917888547E-2</v>
      </c>
    </row>
    <row r="257" spans="1:6" x14ac:dyDescent="0.25">
      <c r="A257" s="5">
        <v>41738</v>
      </c>
      <c r="B257">
        <v>5.2277819268109482E-3</v>
      </c>
      <c r="C257">
        <v>9.7087378640776656E-3</v>
      </c>
      <c r="D257">
        <v>2.6103095252349995E-2</v>
      </c>
      <c r="E257">
        <v>-9.0771559999999994E-3</v>
      </c>
      <c r="F257">
        <v>6.1997703788747582E-3</v>
      </c>
    </row>
    <row r="258" spans="1:6" x14ac:dyDescent="0.25">
      <c r="A258" s="5">
        <v>41739</v>
      </c>
      <c r="B258">
        <v>3.3432392273402778E-2</v>
      </c>
      <c r="C258">
        <v>-6.0728744939270163E-3</v>
      </c>
      <c r="D258">
        <v>7.9351187350487074E-3</v>
      </c>
      <c r="E258">
        <v>1.3740458000000001E-2</v>
      </c>
      <c r="F258">
        <v>1.0497489730716625E-2</v>
      </c>
    </row>
    <row r="259" spans="1:6" x14ac:dyDescent="0.25">
      <c r="A259" s="5">
        <v>41740</v>
      </c>
      <c r="B259">
        <v>1.5815959741193542E-2</v>
      </c>
      <c r="C259">
        <v>-8.1466395112016476E-3</v>
      </c>
      <c r="D259">
        <v>3.6468885672937823E-3</v>
      </c>
      <c r="E259">
        <v>-4.5180719999999997E-3</v>
      </c>
      <c r="F259">
        <v>1.8292682926829285E-2</v>
      </c>
    </row>
    <row r="260" spans="1:6" x14ac:dyDescent="0.25">
      <c r="A260" s="5">
        <v>41744</v>
      </c>
      <c r="B260">
        <v>-1.2738853503184822E-2</v>
      </c>
      <c r="C260">
        <v>-3.5934291581110056E-3</v>
      </c>
      <c r="D260">
        <v>-2.8838389664321173E-2</v>
      </c>
      <c r="E260">
        <v>6.0514369999999998E-3</v>
      </c>
      <c r="F260">
        <v>-2.1734309159458731E-2</v>
      </c>
    </row>
    <row r="261" spans="1:6" x14ac:dyDescent="0.25">
      <c r="A261" s="5">
        <v>41745</v>
      </c>
      <c r="B261">
        <v>-3.3691756272401396E-2</v>
      </c>
      <c r="C261">
        <v>2.9366306027820865E-2</v>
      </c>
      <c r="D261">
        <v>-7.1267371421790404E-4</v>
      </c>
      <c r="E261">
        <v>-1.2030074999999999E-2</v>
      </c>
      <c r="F261">
        <v>-2.2670596236681329E-3</v>
      </c>
    </row>
    <row r="262" spans="1:6" x14ac:dyDescent="0.25">
      <c r="A262" s="5">
        <v>41746</v>
      </c>
      <c r="B262">
        <v>1.3353115727002818E-2</v>
      </c>
      <c r="C262">
        <v>3.1531531531531432E-2</v>
      </c>
      <c r="D262">
        <v>-3.0310234161415872E-3</v>
      </c>
      <c r="E262">
        <v>2.4353119999999999E-2</v>
      </c>
      <c r="F262">
        <v>-4.5444217223367112E-4</v>
      </c>
    </row>
    <row r="263" spans="1:6" x14ac:dyDescent="0.25">
      <c r="A263" s="5">
        <v>41750</v>
      </c>
      <c r="B263">
        <v>1.024890190336758E-2</v>
      </c>
      <c r="C263">
        <v>1.407083939835041E-2</v>
      </c>
      <c r="D263">
        <v>-1.3651266766020909E-2</v>
      </c>
      <c r="E263">
        <v>1.0401189E-2</v>
      </c>
      <c r="F263">
        <v>1.7276653784951135E-2</v>
      </c>
    </row>
    <row r="264" spans="1:6" x14ac:dyDescent="0.25">
      <c r="A264" s="5">
        <v>41751</v>
      </c>
      <c r="B264">
        <v>3.4057971014492594E-2</v>
      </c>
      <c r="C264">
        <v>-2.9186602870813316E-2</v>
      </c>
      <c r="D264">
        <v>-1.5834642813973066E-2</v>
      </c>
      <c r="E264">
        <v>-8.8235290000000001E-3</v>
      </c>
      <c r="F264">
        <v>1.5642458100557644E-3</v>
      </c>
    </row>
    <row r="265" spans="1:6" x14ac:dyDescent="0.25">
      <c r="A265" s="5">
        <v>41752</v>
      </c>
      <c r="B265">
        <v>2.9432375613174688E-2</v>
      </c>
      <c r="C265">
        <v>-3.4499753573189462E-3</v>
      </c>
      <c r="D265">
        <v>-1.2281994595930712E-4</v>
      </c>
      <c r="E265">
        <v>-2.9673590000000001E-3</v>
      </c>
      <c r="F265">
        <v>-3.1236055332440893E-3</v>
      </c>
    </row>
    <row r="266" spans="1:6" x14ac:dyDescent="0.25">
      <c r="A266" s="5">
        <v>41754</v>
      </c>
      <c r="B266">
        <v>4.7651463580667075E-2</v>
      </c>
      <c r="C266">
        <v>4.9455984174084922E-3</v>
      </c>
      <c r="D266">
        <v>-1.2652008352782351E-2</v>
      </c>
      <c r="E266">
        <v>-7.4404759999999997E-3</v>
      </c>
      <c r="F266">
        <v>-2.8648164726947201E-2</v>
      </c>
    </row>
    <row r="267" spans="1:6" x14ac:dyDescent="0.25">
      <c r="A267" s="5">
        <v>41757</v>
      </c>
      <c r="B267">
        <v>1.429499675113699E-2</v>
      </c>
      <c r="C267">
        <v>9.8425196850393526E-4</v>
      </c>
      <c r="D267">
        <v>-2.8676287633739639E-2</v>
      </c>
      <c r="E267">
        <v>-2.9985010000000002E-3</v>
      </c>
      <c r="F267">
        <v>-1.8433179723502668E-3</v>
      </c>
    </row>
    <row r="268" spans="1:6" x14ac:dyDescent="0.25">
      <c r="A268" s="5">
        <v>41758</v>
      </c>
      <c r="B268">
        <v>1.0890454836643304E-2</v>
      </c>
      <c r="C268">
        <v>-1.1307767944936153E-2</v>
      </c>
      <c r="D268">
        <v>5.5075248158820145E-3</v>
      </c>
      <c r="E268">
        <v>-1.2030074999999999E-2</v>
      </c>
      <c r="F268">
        <v>-1.0387811634348987E-2</v>
      </c>
    </row>
    <row r="269" spans="1:6" x14ac:dyDescent="0.25">
      <c r="A269" s="5">
        <v>41759</v>
      </c>
      <c r="B269">
        <v>1.0139416983523386E-2</v>
      </c>
      <c r="C269">
        <v>-8.9507707608154075E-3</v>
      </c>
      <c r="D269">
        <v>1.7132666709126942E-2</v>
      </c>
      <c r="E269">
        <v>-2.739726E-2</v>
      </c>
      <c r="F269">
        <v>-3.6155819920690502E-2</v>
      </c>
    </row>
    <row r="270" spans="1:6" x14ac:dyDescent="0.25">
      <c r="A270" s="5">
        <v>41761</v>
      </c>
      <c r="B270">
        <v>-7.5282308657466102E-3</v>
      </c>
      <c r="C270">
        <v>-9.0316106372303473E-3</v>
      </c>
      <c r="D270">
        <v>1.0644959298684586E-3</v>
      </c>
      <c r="E270">
        <v>-4.694836E-3</v>
      </c>
      <c r="F270">
        <v>7.0183930300098396E-3</v>
      </c>
    </row>
    <row r="271" spans="1:6" x14ac:dyDescent="0.25">
      <c r="A271" s="5">
        <v>41764</v>
      </c>
      <c r="B271">
        <v>1.896333754740831E-2</v>
      </c>
      <c r="C271">
        <v>-2.5316455696202667E-3</v>
      </c>
      <c r="D271">
        <v>-3.6279477075122912E-3</v>
      </c>
      <c r="E271">
        <v>0</v>
      </c>
      <c r="F271">
        <v>-1.490026435952907E-2</v>
      </c>
    </row>
    <row r="272" spans="1:6" x14ac:dyDescent="0.25">
      <c r="A272" s="5">
        <v>41765</v>
      </c>
      <c r="B272">
        <v>-1.5508684863523525E-2</v>
      </c>
      <c r="C272">
        <v>1.0152284263957867E-3</v>
      </c>
      <c r="D272">
        <v>-1.1865151610270686E-2</v>
      </c>
      <c r="E272">
        <v>-1.8867925000000001E-2</v>
      </c>
      <c r="F272">
        <v>-9.2705537936080828E-3</v>
      </c>
    </row>
    <row r="273" spans="1:6" x14ac:dyDescent="0.25">
      <c r="A273" s="5">
        <v>41766</v>
      </c>
      <c r="B273">
        <v>-5.67107750472573E-3</v>
      </c>
      <c r="C273">
        <v>3.5496957403651219E-3</v>
      </c>
      <c r="D273">
        <v>-2.8335451080050755E-2</v>
      </c>
      <c r="E273">
        <v>-2.0833332999999999E-2</v>
      </c>
      <c r="F273">
        <v>-1.1819748830337429E-2</v>
      </c>
    </row>
    <row r="274" spans="1:6" x14ac:dyDescent="0.25">
      <c r="A274" s="5">
        <v>41767</v>
      </c>
      <c r="B274">
        <v>-2.7249683143219294E-2</v>
      </c>
      <c r="C274">
        <v>5.0530570995444002E-4</v>
      </c>
      <c r="D274">
        <v>-2.4584804498496204E-2</v>
      </c>
      <c r="E274">
        <v>4.909984E-3</v>
      </c>
      <c r="F274">
        <v>-4.4854223772738955E-3</v>
      </c>
    </row>
    <row r="275" spans="1:6" x14ac:dyDescent="0.25">
      <c r="A275" s="5">
        <v>41768</v>
      </c>
      <c r="B275">
        <v>2.6710097719869763E-2</v>
      </c>
      <c r="C275">
        <v>-7.575757575757569E-3</v>
      </c>
      <c r="D275">
        <v>3.0164901461322557E-3</v>
      </c>
      <c r="E275">
        <v>3.2573290000000002E-3</v>
      </c>
      <c r="F275">
        <v>3.5544430538172689E-2</v>
      </c>
    </row>
    <row r="276" spans="1:6" x14ac:dyDescent="0.25">
      <c r="A276" s="5">
        <v>41771</v>
      </c>
      <c r="B276">
        <v>-4.4416243654821219E-3</v>
      </c>
      <c r="C276">
        <v>0</v>
      </c>
      <c r="D276">
        <v>2.0717770500568111E-2</v>
      </c>
      <c r="E276">
        <v>1.6233770000000001E-3</v>
      </c>
      <c r="F276">
        <v>-1.8854242204496052E-2</v>
      </c>
    </row>
    <row r="277" spans="1:6" x14ac:dyDescent="0.25">
      <c r="A277" s="5">
        <v>41772</v>
      </c>
      <c r="B277">
        <v>2.5493945188017841E-2</v>
      </c>
      <c r="C277">
        <v>3.0534351145037331E-3</v>
      </c>
      <c r="D277">
        <v>3.9219537746349786E-2</v>
      </c>
      <c r="E277">
        <v>3.241491E-3</v>
      </c>
      <c r="F277">
        <v>3.2766691303276696E-2</v>
      </c>
    </row>
    <row r="278" spans="1:6" x14ac:dyDescent="0.25">
      <c r="A278" s="5">
        <v>41773</v>
      </c>
      <c r="B278">
        <v>2.9210689869484163E-2</v>
      </c>
      <c r="C278">
        <v>1.2176560121765601E-2</v>
      </c>
      <c r="D278">
        <v>6.7414314516129892E-3</v>
      </c>
      <c r="E278">
        <v>1.9386107E-2</v>
      </c>
      <c r="F278">
        <v>1.9561068702290019E-2</v>
      </c>
    </row>
    <row r="279" spans="1:6" x14ac:dyDescent="0.25">
      <c r="A279" s="5">
        <v>41774</v>
      </c>
      <c r="B279">
        <v>-3.6835748792270473E-2</v>
      </c>
      <c r="C279">
        <v>-9.0225563909774875E-3</v>
      </c>
      <c r="D279">
        <v>1.5144877651918076E-2</v>
      </c>
      <c r="E279">
        <v>2.5356577000000002E-2</v>
      </c>
      <c r="F279">
        <v>3.5563874590547551E-2</v>
      </c>
    </row>
    <row r="280" spans="1:6" x14ac:dyDescent="0.25">
      <c r="A280" s="5">
        <v>41775</v>
      </c>
      <c r="B280">
        <v>1.379310344827589E-2</v>
      </c>
      <c r="C280">
        <v>4.2488619119878557E-2</v>
      </c>
      <c r="D280">
        <v>2.7741816164231548E-2</v>
      </c>
      <c r="E280">
        <v>-1.5455950000000001E-3</v>
      </c>
      <c r="F280">
        <v>1.807501129688216E-2</v>
      </c>
    </row>
    <row r="281" spans="1:6" x14ac:dyDescent="0.25">
      <c r="A281" s="5">
        <v>41778</v>
      </c>
      <c r="B281">
        <v>0.1304885590599878</v>
      </c>
      <c r="C281">
        <v>1.0189228529839944E-2</v>
      </c>
      <c r="D281">
        <v>4.3788614960111882E-3</v>
      </c>
      <c r="E281">
        <v>5.7275541999999999E-2</v>
      </c>
      <c r="F281">
        <v>-4.8823790501554276E-3</v>
      </c>
    </row>
    <row r="282" spans="1:6" x14ac:dyDescent="0.25">
      <c r="A282" s="5">
        <v>41779</v>
      </c>
      <c r="B282">
        <v>9.518599562363228E-2</v>
      </c>
      <c r="C282">
        <v>2.8818443804034644E-2</v>
      </c>
      <c r="D282">
        <v>-3.7326803631151484E-2</v>
      </c>
      <c r="E282">
        <v>4.8316251999999997E-2</v>
      </c>
      <c r="F282">
        <v>8.719892952720798E-2</v>
      </c>
    </row>
    <row r="283" spans="1:6" x14ac:dyDescent="0.25">
      <c r="A283" s="5">
        <v>41780</v>
      </c>
      <c r="B283">
        <v>3.7462537462537471E-2</v>
      </c>
      <c r="C283">
        <v>2.5676937441643233E-2</v>
      </c>
      <c r="D283">
        <v>-5.8936658601650427E-3</v>
      </c>
      <c r="E283">
        <v>1.396648E-2</v>
      </c>
      <c r="F283">
        <v>9.2307692307691536E-3</v>
      </c>
    </row>
    <row r="284" spans="1:6" x14ac:dyDescent="0.25">
      <c r="A284" s="5">
        <v>41781</v>
      </c>
      <c r="B284">
        <v>2.5999037072701014E-2</v>
      </c>
      <c r="C284">
        <v>1.8661811561220043E-2</v>
      </c>
      <c r="D284">
        <v>3.869196205691372E-3</v>
      </c>
      <c r="E284">
        <v>-2.3415978E-2</v>
      </c>
      <c r="F284">
        <v>-2.642276422764267E-3</v>
      </c>
    </row>
    <row r="285" spans="1:6" x14ac:dyDescent="0.25">
      <c r="A285" s="5">
        <v>41782</v>
      </c>
      <c r="B285">
        <v>8.9160018770531035E-3</v>
      </c>
      <c r="C285">
        <v>3.887399463806962E-2</v>
      </c>
      <c r="D285">
        <v>-9.760039786149366E-3</v>
      </c>
      <c r="E285">
        <v>-2.8208740000000001E-3</v>
      </c>
      <c r="F285">
        <v>7.7440391277767695E-3</v>
      </c>
    </row>
    <row r="286" spans="1:6" x14ac:dyDescent="0.25">
      <c r="A286" s="5">
        <v>41785</v>
      </c>
      <c r="B286">
        <v>-0.12093023255813951</v>
      </c>
      <c r="C286">
        <v>-5.6344086021505313E-2</v>
      </c>
      <c r="D286">
        <v>-2.046581706321815E-2</v>
      </c>
      <c r="E286">
        <v>-3.9603960000000001E-2</v>
      </c>
      <c r="F286">
        <v>-5.6825075834175953E-2</v>
      </c>
    </row>
    <row r="287" spans="1:6" x14ac:dyDescent="0.25">
      <c r="A287" s="5">
        <v>41786</v>
      </c>
      <c r="B287">
        <v>-4.761904761904745E-3</v>
      </c>
      <c r="C287">
        <v>6.3810391978122993E-3</v>
      </c>
      <c r="D287">
        <v>1.012625777094156E-2</v>
      </c>
      <c r="E287">
        <v>-3.2400589E-2</v>
      </c>
      <c r="F287">
        <v>-6.6466552315608274E-3</v>
      </c>
    </row>
    <row r="288" spans="1:6" x14ac:dyDescent="0.25">
      <c r="A288" s="5">
        <v>41787</v>
      </c>
      <c r="B288">
        <v>-5.8479532163742132E-3</v>
      </c>
      <c r="C288">
        <v>5.8876811594201772E-3</v>
      </c>
      <c r="D288">
        <v>-3.8956918977222199E-2</v>
      </c>
      <c r="E288">
        <v>1.0654490000000001E-2</v>
      </c>
      <c r="F288">
        <v>3.8851715950787291E-3</v>
      </c>
    </row>
    <row r="289" spans="1:6" x14ac:dyDescent="0.25">
      <c r="A289" s="5">
        <v>41788</v>
      </c>
      <c r="B289">
        <v>-2.673796791443861E-3</v>
      </c>
      <c r="C289">
        <v>-1.8910400720396181E-2</v>
      </c>
      <c r="D289">
        <v>8.450518254439876E-3</v>
      </c>
      <c r="E289">
        <v>-9.0361450000000006E-3</v>
      </c>
      <c r="F289">
        <v>-5.3751881315845518E-3</v>
      </c>
    </row>
    <row r="290" spans="1:6" x14ac:dyDescent="0.25">
      <c r="A290" s="5">
        <v>41789</v>
      </c>
      <c r="B290">
        <v>-2.8418230563002744E-2</v>
      </c>
      <c r="C290">
        <v>-3.1206975676916104E-2</v>
      </c>
      <c r="D290">
        <v>2.0490998363338786E-2</v>
      </c>
      <c r="E290">
        <v>-1.8237082000000002E-2</v>
      </c>
      <c r="F290">
        <v>3.6748811067877307E-2</v>
      </c>
    </row>
    <row r="291" spans="1:6" x14ac:dyDescent="0.25">
      <c r="A291" s="5">
        <v>41792</v>
      </c>
      <c r="B291">
        <v>1.9867549668874274E-2</v>
      </c>
      <c r="C291">
        <v>1.8948365703458148E-2</v>
      </c>
      <c r="D291">
        <v>1.1996407492943284E-2</v>
      </c>
      <c r="E291">
        <v>1.3931888999999999E-2</v>
      </c>
      <c r="F291">
        <v>2.6897414512093265E-2</v>
      </c>
    </row>
    <row r="292" spans="1:6" x14ac:dyDescent="0.25">
      <c r="A292" s="5">
        <v>41793</v>
      </c>
      <c r="B292">
        <v>2.3809523809523725E-2</v>
      </c>
      <c r="C292">
        <v>1.5806601580660162E-2</v>
      </c>
      <c r="D292">
        <v>1.6354992076069719E-2</v>
      </c>
      <c r="E292">
        <v>7.0229007999999996E-2</v>
      </c>
      <c r="F292">
        <v>-2.6395939086294451E-3</v>
      </c>
    </row>
    <row r="293" spans="1:6" x14ac:dyDescent="0.25">
      <c r="A293" s="5">
        <v>41794</v>
      </c>
      <c r="B293">
        <v>2.484143763213531E-2</v>
      </c>
      <c r="C293">
        <v>-7.7803203661326314E-3</v>
      </c>
      <c r="D293">
        <v>-2.1705232957026088E-2</v>
      </c>
      <c r="E293">
        <v>-4.2796010000000001E-3</v>
      </c>
      <c r="F293">
        <v>9.5684039087948758E-3</v>
      </c>
    </row>
    <row r="294" spans="1:6" x14ac:dyDescent="0.25">
      <c r="A294" s="5">
        <v>41795</v>
      </c>
      <c r="B294">
        <v>2.7333677153171587E-2</v>
      </c>
      <c r="C294">
        <v>2.8136531365313688E-2</v>
      </c>
      <c r="D294">
        <v>7.7781319732228349E-2</v>
      </c>
      <c r="E294">
        <v>5.5873925999999997E-2</v>
      </c>
      <c r="F294">
        <v>2.4198427102238407E-2</v>
      </c>
    </row>
    <row r="295" spans="1:6" x14ac:dyDescent="0.25">
      <c r="A295" s="5">
        <v>41796</v>
      </c>
      <c r="B295">
        <v>2.5100401606426015E-3</v>
      </c>
      <c r="C295">
        <v>3.0506953790937485E-2</v>
      </c>
      <c r="D295">
        <v>5.4066844128956015E-2</v>
      </c>
      <c r="E295">
        <v>-5.4274079999999999E-3</v>
      </c>
      <c r="F295">
        <v>2.3429809017523118E-2</v>
      </c>
    </row>
    <row r="296" spans="1:6" x14ac:dyDescent="0.25">
      <c r="A296" s="5">
        <v>41799</v>
      </c>
      <c r="B296">
        <v>-8.5127691537305594E-3</v>
      </c>
      <c r="C296">
        <v>6.0949063996518227E-3</v>
      </c>
      <c r="D296">
        <v>-5.0788484202256012E-2</v>
      </c>
      <c r="E296">
        <v>9.5497949999999998E-3</v>
      </c>
      <c r="F296">
        <v>5.5405925355906271E-2</v>
      </c>
    </row>
    <row r="297" spans="1:6" x14ac:dyDescent="0.25">
      <c r="A297" s="5">
        <v>41800</v>
      </c>
      <c r="B297">
        <v>-2.0707070707070674E-2</v>
      </c>
      <c r="C297">
        <v>6.4906966681090417E-2</v>
      </c>
      <c r="D297">
        <v>1.6199597966181756E-2</v>
      </c>
      <c r="E297">
        <v>-1.351351E-3</v>
      </c>
      <c r="F297">
        <v>-4.0648924535180542E-2</v>
      </c>
    </row>
    <row r="298" spans="1:6" x14ac:dyDescent="0.25">
      <c r="A298" s="5">
        <v>41801</v>
      </c>
      <c r="B298">
        <v>-3.0428055698813905E-2</v>
      </c>
      <c r="C298">
        <v>-1.3002844372206335E-2</v>
      </c>
      <c r="D298">
        <v>3.0020944845240871E-2</v>
      </c>
      <c r="E298">
        <v>1.3531800000000001E-3</v>
      </c>
      <c r="F298">
        <v>-1.7860535816074385E-2</v>
      </c>
    </row>
    <row r="299" spans="1:6" x14ac:dyDescent="0.25">
      <c r="A299" s="5">
        <v>41802</v>
      </c>
      <c r="B299">
        <v>-7.4468085106382809E-3</v>
      </c>
      <c r="C299">
        <v>2.0172910662824339E-2</v>
      </c>
      <c r="D299">
        <v>6.7216448260278838E-3</v>
      </c>
      <c r="E299">
        <v>5.5405404999999998E-2</v>
      </c>
      <c r="F299">
        <v>1.8572257690075533E-2</v>
      </c>
    </row>
    <row r="300" spans="1:6" x14ac:dyDescent="0.25">
      <c r="A300" s="5">
        <v>41803</v>
      </c>
      <c r="B300">
        <v>-4.5551982851018247E-2</v>
      </c>
      <c r="C300">
        <v>-3.9548022598870136E-2</v>
      </c>
      <c r="D300">
        <v>-3.6918588340907776E-2</v>
      </c>
      <c r="E300">
        <v>-6.7861716000000002E-2</v>
      </c>
      <c r="F300">
        <v>-5.6220322886989638E-2</v>
      </c>
    </row>
    <row r="301" spans="1:6" x14ac:dyDescent="0.25">
      <c r="A301" s="5">
        <v>41806</v>
      </c>
      <c r="B301">
        <v>-1.3475575519371175E-2</v>
      </c>
      <c r="C301">
        <v>7.5630252100840067E-3</v>
      </c>
      <c r="D301">
        <v>-3.0818526070492291E-2</v>
      </c>
      <c r="E301">
        <v>-5.0824175999999999E-2</v>
      </c>
      <c r="F301">
        <v>-8.2511571744817713E-3</v>
      </c>
    </row>
    <row r="302" spans="1:6" x14ac:dyDescent="0.25">
      <c r="A302" s="5">
        <v>41807</v>
      </c>
      <c r="B302">
        <v>2.3904382470119723E-2</v>
      </c>
      <c r="C302">
        <v>8.340283569641338E-3</v>
      </c>
      <c r="D302">
        <v>-2.5787448905986943E-2</v>
      </c>
      <c r="E302">
        <v>2.894356E-2</v>
      </c>
      <c r="F302">
        <v>3.8758116883116811E-2</v>
      </c>
    </row>
    <row r="303" spans="1:6" x14ac:dyDescent="0.25">
      <c r="A303" s="5">
        <v>41808</v>
      </c>
      <c r="B303">
        <v>-2.4458032240133432E-2</v>
      </c>
      <c r="C303">
        <v>-1.5715467328370591E-2</v>
      </c>
      <c r="D303">
        <v>-5.9233664465971891E-3</v>
      </c>
      <c r="E303">
        <v>-2.3909986000000001E-2</v>
      </c>
      <c r="F303">
        <v>3.1256104707950705E-3</v>
      </c>
    </row>
    <row r="304" spans="1:6" x14ac:dyDescent="0.25">
      <c r="A304" s="5">
        <v>41809</v>
      </c>
      <c r="B304">
        <v>-9.1168091168091214E-3</v>
      </c>
      <c r="C304">
        <v>-9.6638655462185641E-3</v>
      </c>
      <c r="D304">
        <v>5.5862454223822855E-3</v>
      </c>
      <c r="E304">
        <v>1.4409221999999999E-2</v>
      </c>
      <c r="F304">
        <v>-1.9474196689386325E-3</v>
      </c>
    </row>
    <row r="305" spans="1:6" x14ac:dyDescent="0.25">
      <c r="A305" s="5">
        <v>41810</v>
      </c>
      <c r="B305">
        <v>-2.357676825761934E-2</v>
      </c>
      <c r="C305">
        <v>-4.6669495120915672E-3</v>
      </c>
      <c r="D305">
        <v>-8.2093697919881636E-3</v>
      </c>
      <c r="E305">
        <v>-1.4204549999999999E-3</v>
      </c>
      <c r="F305">
        <v>-5.2682926829268339E-3</v>
      </c>
    </row>
    <row r="306" spans="1:6" x14ac:dyDescent="0.25">
      <c r="A306" s="5">
        <v>41813</v>
      </c>
      <c r="B306">
        <v>1.5901060070671269E-2</v>
      </c>
      <c r="C306">
        <v>1.406649616368294E-2</v>
      </c>
      <c r="D306">
        <v>8.1528503858601109E-3</v>
      </c>
      <c r="E306">
        <v>6.2588905E-2</v>
      </c>
      <c r="F306">
        <v>1.9419380149078069E-2</v>
      </c>
    </row>
    <row r="307" spans="1:6" x14ac:dyDescent="0.25">
      <c r="A307" s="5">
        <v>41814</v>
      </c>
      <c r="B307">
        <v>5.1014492753623353E-2</v>
      </c>
      <c r="C307">
        <v>7.1458596048759038E-3</v>
      </c>
      <c r="D307">
        <v>-1.1050064818815986E-2</v>
      </c>
      <c r="E307">
        <v>6.6934400000000002E-3</v>
      </c>
      <c r="F307">
        <v>1.9819126419087896E-2</v>
      </c>
    </row>
    <row r="308" spans="1:6" x14ac:dyDescent="0.25">
      <c r="A308" s="5">
        <v>41815</v>
      </c>
      <c r="B308">
        <v>-3.8610038610039643E-3</v>
      </c>
      <c r="C308">
        <v>1.9198664440734481E-2</v>
      </c>
      <c r="D308">
        <v>1.0611735330836369E-2</v>
      </c>
      <c r="E308">
        <v>2.6595740000000001E-3</v>
      </c>
      <c r="F308">
        <v>7.547169811320753E-3</v>
      </c>
    </row>
    <row r="309" spans="1:6" x14ac:dyDescent="0.25">
      <c r="A309" s="5">
        <v>41816</v>
      </c>
      <c r="B309">
        <v>3.266888150609093E-2</v>
      </c>
      <c r="C309">
        <v>2.866502866502918E-3</v>
      </c>
      <c r="D309">
        <v>-1.1797405806053041E-2</v>
      </c>
      <c r="E309">
        <v>-3.9787800000000003E-3</v>
      </c>
      <c r="F309">
        <v>-2.7340823970037453E-2</v>
      </c>
    </row>
    <row r="310" spans="1:6" x14ac:dyDescent="0.25">
      <c r="A310" s="5">
        <v>41817</v>
      </c>
      <c r="B310">
        <v>8.0428954423592547E-3</v>
      </c>
      <c r="C310">
        <v>-1.9191506737443964E-2</v>
      </c>
      <c r="D310">
        <v>1.7376086005375324E-2</v>
      </c>
      <c r="E310">
        <v>-1.5978695000000001E-2</v>
      </c>
      <c r="F310">
        <v>-2.3103581055061717E-3</v>
      </c>
    </row>
    <row r="311" spans="1:6" x14ac:dyDescent="0.25">
      <c r="A311" s="5">
        <v>41820</v>
      </c>
      <c r="B311">
        <v>2.3404255319148914E-2</v>
      </c>
      <c r="C311">
        <v>1.5403830141548891E-2</v>
      </c>
      <c r="D311">
        <v>1.2963076734041845E-2</v>
      </c>
      <c r="E311">
        <v>-4.0595400000000004E-3</v>
      </c>
      <c r="F311">
        <v>1.1578541103818285E-3</v>
      </c>
    </row>
    <row r="312" spans="1:6" x14ac:dyDescent="0.25">
      <c r="A312" s="5">
        <v>41821</v>
      </c>
      <c r="B312">
        <v>-1.5592515592515621E-2</v>
      </c>
      <c r="C312">
        <v>-3.6900369003690647E-3</v>
      </c>
      <c r="D312">
        <v>-1.7952450266860653E-2</v>
      </c>
      <c r="E312">
        <v>6.7934780000000004E-3</v>
      </c>
      <c r="F312">
        <v>1.329992289899784E-2</v>
      </c>
    </row>
    <row r="313" spans="1:6" x14ac:dyDescent="0.25">
      <c r="A313" s="5">
        <v>41822</v>
      </c>
      <c r="B313">
        <v>2.1119324181626542E-3</v>
      </c>
      <c r="C313">
        <v>2.716049382716057E-2</v>
      </c>
      <c r="D313">
        <v>0</v>
      </c>
      <c r="E313">
        <v>4.0485829999999997E-3</v>
      </c>
      <c r="F313">
        <v>2.7392048696975424E-2</v>
      </c>
    </row>
    <row r="314" spans="1:6" x14ac:dyDescent="0.25">
      <c r="A314" s="5">
        <v>41823</v>
      </c>
      <c r="B314">
        <v>-1.211801896733411E-2</v>
      </c>
      <c r="C314">
        <v>-1.2419871794871806E-2</v>
      </c>
      <c r="D314">
        <v>-3.1497035573123666E-3</v>
      </c>
      <c r="E314">
        <v>-1.2096773999999999E-2</v>
      </c>
      <c r="F314">
        <v>-1.7589335308276222E-2</v>
      </c>
    </row>
    <row r="315" spans="1:6" x14ac:dyDescent="0.25">
      <c r="A315" s="5">
        <v>41824</v>
      </c>
      <c r="B315">
        <v>3.2000000000000028E-2</v>
      </c>
      <c r="C315">
        <v>-4.0567951318459805E-4</v>
      </c>
      <c r="D315">
        <v>2.2922991140574833E-3</v>
      </c>
      <c r="E315">
        <v>-5.4421770000000003E-3</v>
      </c>
      <c r="F315">
        <v>-2.2238974745571127E-2</v>
      </c>
    </row>
    <row r="316" spans="1:6" x14ac:dyDescent="0.25">
      <c r="A316" s="5">
        <v>41827</v>
      </c>
      <c r="B316">
        <v>-4.1343669250646364E-3</v>
      </c>
      <c r="C316">
        <v>-1.2581168831168776E-2</v>
      </c>
      <c r="D316">
        <v>8.2210409197676082E-3</v>
      </c>
      <c r="E316">
        <v>-4.103967E-3</v>
      </c>
      <c r="F316">
        <v>-1.9853508095605155E-2</v>
      </c>
    </row>
    <row r="317" spans="1:6" x14ac:dyDescent="0.25">
      <c r="A317" s="5">
        <v>41828</v>
      </c>
      <c r="B317">
        <v>-4.7742605085625223E-2</v>
      </c>
      <c r="C317">
        <v>-1.8495684340320562E-2</v>
      </c>
      <c r="D317">
        <v>-8.5831647354546181E-3</v>
      </c>
      <c r="E317">
        <v>-4.1208791000000002E-2</v>
      </c>
      <c r="F317">
        <v>-3.067846607669622E-2</v>
      </c>
    </row>
    <row r="318" spans="1:6" x14ac:dyDescent="0.25">
      <c r="A318" s="5">
        <v>41829</v>
      </c>
      <c r="B318">
        <v>-1.5803814713896469E-2</v>
      </c>
      <c r="C318">
        <v>-3.3919597989949812E-2</v>
      </c>
      <c r="D318">
        <v>-5.5655185208088875E-3</v>
      </c>
      <c r="E318">
        <v>-2.1489971E-2</v>
      </c>
      <c r="F318">
        <v>-2.9011969973625429E-2</v>
      </c>
    </row>
    <row r="319" spans="1:6" x14ac:dyDescent="0.25">
      <c r="A319" s="5">
        <v>41830</v>
      </c>
      <c r="B319">
        <v>8.3056478405316714E-3</v>
      </c>
      <c r="C319">
        <v>0</v>
      </c>
      <c r="D319">
        <v>4.9748149990680446E-4</v>
      </c>
      <c r="E319">
        <v>0</v>
      </c>
      <c r="F319">
        <v>3.4266610948600063E-2</v>
      </c>
    </row>
    <row r="320" spans="1:6" x14ac:dyDescent="0.25">
      <c r="A320" s="5">
        <v>41831</v>
      </c>
      <c r="B320">
        <v>-5.6013179571663851E-2</v>
      </c>
      <c r="C320">
        <v>-4.2045947117468563E-2</v>
      </c>
      <c r="D320">
        <v>-1.8024737398223412E-3</v>
      </c>
      <c r="E320">
        <v>-2.7818447999999999E-2</v>
      </c>
      <c r="F320">
        <v>2.8282828282828465E-3</v>
      </c>
    </row>
    <row r="321" spans="1:6" x14ac:dyDescent="0.25">
      <c r="A321" s="5">
        <v>41834</v>
      </c>
      <c r="B321">
        <v>4.6538685282140335E-3</v>
      </c>
      <c r="C321">
        <v>-7.2398190045248612E-3</v>
      </c>
      <c r="D321">
        <v>8.4682440846823859E-3</v>
      </c>
      <c r="E321">
        <v>-2.4096386000000001E-2</v>
      </c>
      <c r="F321">
        <v>-3.9081385979049088E-2</v>
      </c>
    </row>
    <row r="322" spans="1:6" x14ac:dyDescent="0.25">
      <c r="A322" s="5">
        <v>41835</v>
      </c>
      <c r="B322">
        <v>1.7371163867979211E-2</v>
      </c>
      <c r="C322">
        <v>4.2388331814038116E-2</v>
      </c>
      <c r="D322">
        <v>9.8789824648060076E-4</v>
      </c>
      <c r="E322">
        <v>3.7037037000000002E-2</v>
      </c>
      <c r="F322">
        <v>-5.031446540880502E-3</v>
      </c>
    </row>
    <row r="323" spans="1:6" x14ac:dyDescent="0.25">
      <c r="A323" s="5">
        <v>41836</v>
      </c>
      <c r="B323">
        <v>3.3010813887307977E-2</v>
      </c>
      <c r="C323">
        <v>4.9846961084390129E-2</v>
      </c>
      <c r="D323">
        <v>-8.2654823587466897E-3</v>
      </c>
      <c r="E323">
        <v>7.4404759999999997E-3</v>
      </c>
      <c r="F323">
        <v>5.5204382638010863E-2</v>
      </c>
    </row>
    <row r="324" spans="1:6" x14ac:dyDescent="0.25">
      <c r="A324" s="5">
        <v>41837</v>
      </c>
      <c r="B324">
        <v>-1.6528925619835322E-3</v>
      </c>
      <c r="C324">
        <v>2.4989587671804259E-3</v>
      </c>
      <c r="D324">
        <v>2.4256748351785262E-3</v>
      </c>
      <c r="E324">
        <v>1.6248154000000001E-2</v>
      </c>
      <c r="F324">
        <v>-2.0966453674121421E-2</v>
      </c>
    </row>
    <row r="325" spans="1:6" x14ac:dyDescent="0.25">
      <c r="A325" s="5">
        <v>41838</v>
      </c>
      <c r="B325">
        <v>-1.3796909492273746E-2</v>
      </c>
      <c r="C325">
        <v>-1.0801828001661851E-2</v>
      </c>
      <c r="D325">
        <v>-6.0184897933859283E-3</v>
      </c>
      <c r="E325">
        <v>2.9069769999999998E-3</v>
      </c>
      <c r="F325">
        <v>-2.3455027534162731E-2</v>
      </c>
    </row>
    <row r="326" spans="1:6" x14ac:dyDescent="0.25">
      <c r="A326" s="5">
        <v>41841</v>
      </c>
      <c r="B326">
        <v>1.0632344711807518E-2</v>
      </c>
      <c r="C326">
        <v>5.4598908021838977E-3</v>
      </c>
      <c r="D326">
        <v>3.6204744069912032E-3</v>
      </c>
      <c r="E326">
        <v>1.0144927999999999E-2</v>
      </c>
      <c r="F326">
        <v>2.5271512113617334E-2</v>
      </c>
    </row>
    <row r="327" spans="1:6" x14ac:dyDescent="0.25">
      <c r="A327" s="5">
        <v>41842</v>
      </c>
      <c r="B327">
        <v>-2.4363233665559259E-2</v>
      </c>
      <c r="C327">
        <v>4.0935672514619714E-2</v>
      </c>
      <c r="D327">
        <v>3.8748600572210412E-2</v>
      </c>
      <c r="E327">
        <v>-7.1736009999999999E-3</v>
      </c>
      <c r="F327">
        <v>5.4186188633122967E-2</v>
      </c>
    </row>
    <row r="328" spans="1:6" x14ac:dyDescent="0.25">
      <c r="A328" s="5">
        <v>41843</v>
      </c>
      <c r="B328">
        <v>5.107832009080715E-3</v>
      </c>
      <c r="C328">
        <v>-1.2841091492776791E-2</v>
      </c>
      <c r="D328">
        <v>-6.4068019879047755E-3</v>
      </c>
      <c r="E328">
        <v>-1.4450870000000001E-3</v>
      </c>
      <c r="F328">
        <v>3.4782608695651529E-3</v>
      </c>
    </row>
    <row r="329" spans="1:6" x14ac:dyDescent="0.25">
      <c r="A329" s="5">
        <v>41844</v>
      </c>
      <c r="B329">
        <v>-9.0344438170524288E-3</v>
      </c>
      <c r="C329">
        <v>7.3170731707317138E-3</v>
      </c>
      <c r="D329">
        <v>1.307701578883913E-2</v>
      </c>
      <c r="E329">
        <v>-7.23589E-3</v>
      </c>
      <c r="F329">
        <v>2.6381667629501449E-2</v>
      </c>
    </row>
    <row r="330" spans="1:6" x14ac:dyDescent="0.25">
      <c r="A330" s="5">
        <v>41845</v>
      </c>
      <c r="B330">
        <v>-3.4188034188034178E-2</v>
      </c>
      <c r="C330">
        <v>-3.9548022598870136E-2</v>
      </c>
      <c r="D330">
        <v>2.1533519719231453E-2</v>
      </c>
      <c r="E330">
        <v>-4.2274051999999999E-2</v>
      </c>
      <c r="F330">
        <v>-9.1932457786115807E-3</v>
      </c>
    </row>
    <row r="331" spans="1:6" x14ac:dyDescent="0.25">
      <c r="A331" s="5">
        <v>41848</v>
      </c>
      <c r="B331">
        <v>-4.719764011799521E-3</v>
      </c>
      <c r="C331">
        <v>0</v>
      </c>
      <c r="D331">
        <v>1.1820881616491086E-2</v>
      </c>
      <c r="E331">
        <v>-1.6742770000000001E-2</v>
      </c>
      <c r="F331">
        <v>-1.3444423404658234E-2</v>
      </c>
    </row>
    <row r="332" spans="1:6" x14ac:dyDescent="0.25">
      <c r="A332" s="5">
        <v>41850</v>
      </c>
      <c r="B332">
        <v>5.927682276229973E-3</v>
      </c>
      <c r="C332">
        <v>4.2016806722688926E-4</v>
      </c>
      <c r="D332">
        <v>-2.9178176795579991E-2</v>
      </c>
      <c r="E332">
        <v>-3.0959749999999999E-3</v>
      </c>
      <c r="F332">
        <v>2.8790786948176272E-3</v>
      </c>
    </row>
    <row r="333" spans="1:6" x14ac:dyDescent="0.25">
      <c r="A333" s="5">
        <v>41851</v>
      </c>
      <c r="B333">
        <v>-4.1249263406010206E-3</v>
      </c>
      <c r="C333">
        <v>-9.6598068038638019E-3</v>
      </c>
      <c r="D333">
        <v>-3.2604185191772439E-3</v>
      </c>
      <c r="E333">
        <v>1.552795E-3</v>
      </c>
      <c r="F333">
        <v>-4.784688995215336E-3</v>
      </c>
    </row>
    <row r="334" spans="1:6" x14ac:dyDescent="0.25">
      <c r="A334" s="5">
        <v>41852</v>
      </c>
      <c r="B334">
        <v>-7.1005917159762122E-3</v>
      </c>
      <c r="C334">
        <v>-1.4843087362171326E-2</v>
      </c>
      <c r="D334">
        <v>2.3789699060305924E-3</v>
      </c>
      <c r="E334">
        <v>-4.6511629999999998E-3</v>
      </c>
      <c r="F334">
        <v>-2.3653846153846136E-2</v>
      </c>
    </row>
    <row r="335" spans="1:6" x14ac:dyDescent="0.25">
      <c r="A335" s="5">
        <v>41855</v>
      </c>
      <c r="B335">
        <v>1.3110846245530272E-2</v>
      </c>
      <c r="C335">
        <v>1.7219113215667381E-3</v>
      </c>
      <c r="D335">
        <v>7.7726355761242871E-3</v>
      </c>
      <c r="E335">
        <v>7.7881620000000004E-3</v>
      </c>
      <c r="F335">
        <v>-2.5605672641323407E-3</v>
      </c>
    </row>
    <row r="336" spans="1:6" x14ac:dyDescent="0.25">
      <c r="A336" s="5">
        <v>41856</v>
      </c>
      <c r="B336">
        <v>2.7647058823529358E-2</v>
      </c>
      <c r="C336">
        <v>1.7619252256123819E-2</v>
      </c>
      <c r="D336">
        <v>-1.1657344715925833E-2</v>
      </c>
      <c r="E336">
        <v>1.5455950000000001E-3</v>
      </c>
      <c r="F336">
        <v>1.1848341232227444E-2</v>
      </c>
    </row>
    <row r="337" spans="1:6" x14ac:dyDescent="0.25">
      <c r="A337" s="5">
        <v>41857</v>
      </c>
      <c r="B337">
        <v>1.8889524899828425E-2</v>
      </c>
      <c r="C337">
        <v>-3.125E-2</v>
      </c>
      <c r="D337">
        <v>4.0864955024721539E-2</v>
      </c>
      <c r="E337">
        <v>4.62963E-3</v>
      </c>
      <c r="F337">
        <v>-2.1662763466042123E-2</v>
      </c>
    </row>
    <row r="338" spans="1:6" x14ac:dyDescent="0.25">
      <c r="A338" s="5">
        <v>41858</v>
      </c>
      <c r="B338">
        <v>-1.8539325842696686E-2</v>
      </c>
      <c r="C338">
        <v>3.0514385353095363E-3</v>
      </c>
      <c r="D338">
        <v>1.3163166027585493E-3</v>
      </c>
      <c r="E338">
        <v>4.6082950000000001E-3</v>
      </c>
      <c r="F338">
        <v>2.3937761819270431E-3</v>
      </c>
    </row>
    <row r="339" spans="1:6" x14ac:dyDescent="0.25">
      <c r="A339" s="5">
        <v>41859</v>
      </c>
      <c r="B339">
        <v>1.8889524899828425E-2</v>
      </c>
      <c r="C339">
        <v>-6.9534984789222376E-3</v>
      </c>
      <c r="D339">
        <v>-1.2745770461819794E-2</v>
      </c>
      <c r="E339">
        <v>-3.058104E-2</v>
      </c>
      <c r="F339">
        <v>-4.2786069651741254E-2</v>
      </c>
    </row>
    <row r="340" spans="1:6" x14ac:dyDescent="0.25">
      <c r="A340" s="5">
        <v>41862</v>
      </c>
      <c r="B340">
        <v>-1.0674157303370846E-2</v>
      </c>
      <c r="C340">
        <v>6.126914660831595E-3</v>
      </c>
      <c r="D340">
        <v>8.336710472992559E-3</v>
      </c>
      <c r="E340">
        <v>1.4195584000000001E-2</v>
      </c>
      <c r="F340">
        <v>1.1850311850311934E-2</v>
      </c>
    </row>
    <row r="341" spans="1:6" x14ac:dyDescent="0.25">
      <c r="A341" s="5">
        <v>41863</v>
      </c>
      <c r="B341">
        <v>-7.9500283929585525E-3</v>
      </c>
      <c r="C341">
        <v>4.7846889952152249E-3</v>
      </c>
      <c r="D341">
        <v>2.0095309180685472E-3</v>
      </c>
      <c r="E341">
        <v>-4.6656298999999998E-2</v>
      </c>
      <c r="F341">
        <v>8.6295459215122161E-3</v>
      </c>
    </row>
    <row r="342" spans="1:6" x14ac:dyDescent="0.25">
      <c r="A342" s="5">
        <v>41864</v>
      </c>
      <c r="B342">
        <v>-3.3199771036061754E-2</v>
      </c>
      <c r="C342">
        <v>-3.8961038961039529E-3</v>
      </c>
      <c r="D342">
        <v>9.8556039422414976E-3</v>
      </c>
      <c r="E342">
        <v>-3.5889070000000002E-2</v>
      </c>
      <c r="F342">
        <v>-1.6907720513342772E-2</v>
      </c>
    </row>
    <row r="343" spans="1:6" x14ac:dyDescent="0.25">
      <c r="A343" s="5">
        <v>41865</v>
      </c>
      <c r="B343">
        <v>8.8809946714032417E-3</v>
      </c>
      <c r="C343">
        <v>-9.5610604085180073E-3</v>
      </c>
      <c r="D343">
        <v>1.0837494325919073E-2</v>
      </c>
      <c r="E343">
        <v>3.3840950000000002E-3</v>
      </c>
      <c r="F343">
        <v>2.5072523829258175E-2</v>
      </c>
    </row>
    <row r="344" spans="1:6" x14ac:dyDescent="0.25">
      <c r="A344" s="5">
        <v>41869</v>
      </c>
      <c r="B344">
        <v>4.5774647887323772E-2</v>
      </c>
      <c r="C344">
        <v>1.5796401930671333E-2</v>
      </c>
      <c r="D344">
        <v>-6.1184395172607653E-3</v>
      </c>
      <c r="E344">
        <v>2.3608769000000002E-2</v>
      </c>
      <c r="F344">
        <v>-1.5969274307661152E-2</v>
      </c>
    </row>
    <row r="345" spans="1:6" x14ac:dyDescent="0.25">
      <c r="A345" s="5">
        <v>41870</v>
      </c>
      <c r="B345">
        <v>6.9023569023568987E-2</v>
      </c>
      <c r="C345">
        <v>1.9006479481641581E-2</v>
      </c>
      <c r="D345">
        <v>3.6880153620241884E-2</v>
      </c>
      <c r="E345">
        <v>1.1532125000000001E-2</v>
      </c>
      <c r="F345">
        <v>-3.697617091207861E-3</v>
      </c>
    </row>
    <row r="346" spans="1:6" x14ac:dyDescent="0.25">
      <c r="A346" s="5">
        <v>41871</v>
      </c>
      <c r="B346">
        <v>-1.679790026246708E-2</v>
      </c>
      <c r="C346">
        <v>2.2043238660449216E-2</v>
      </c>
      <c r="D346">
        <v>2.0208072335094363E-2</v>
      </c>
      <c r="E346">
        <v>2.9315961000000001E-2</v>
      </c>
      <c r="F346">
        <v>-1.0309278350515427E-3</v>
      </c>
    </row>
    <row r="347" spans="1:6" x14ac:dyDescent="0.25">
      <c r="A347" s="5">
        <v>41872</v>
      </c>
      <c r="B347">
        <v>-5.3390282968512892E-4</v>
      </c>
      <c r="C347">
        <v>1.1198672749896277E-2</v>
      </c>
      <c r="D347">
        <v>2.4025627335824806E-2</v>
      </c>
      <c r="E347">
        <v>0</v>
      </c>
      <c r="F347">
        <v>-1.3003095975232193E-2</v>
      </c>
    </row>
    <row r="348" spans="1:6" x14ac:dyDescent="0.25">
      <c r="A348" s="5">
        <v>41873</v>
      </c>
      <c r="B348">
        <v>-3.2585470085470081E-2</v>
      </c>
      <c r="C348">
        <v>-2.9122231337161741E-2</v>
      </c>
      <c r="D348">
        <v>-3.1126173096976073E-2</v>
      </c>
      <c r="E348">
        <v>0</v>
      </c>
      <c r="F348">
        <v>-1.8820577164365693E-3</v>
      </c>
    </row>
    <row r="349" spans="1:6" x14ac:dyDescent="0.25">
      <c r="A349" s="5">
        <v>41876</v>
      </c>
      <c r="B349">
        <v>-1.104362230811673E-3</v>
      </c>
      <c r="C349">
        <v>-1.4786649767638327E-2</v>
      </c>
      <c r="D349">
        <v>-2.7605876338589019E-2</v>
      </c>
      <c r="E349">
        <v>-1.5822784999999999E-2</v>
      </c>
      <c r="F349">
        <v>-1.0894615545778308E-2</v>
      </c>
    </row>
    <row r="350" spans="1:6" x14ac:dyDescent="0.25">
      <c r="A350" s="5">
        <v>41877</v>
      </c>
      <c r="B350">
        <v>-2.1558872305140975E-2</v>
      </c>
      <c r="C350">
        <v>-3.0017152658661228E-3</v>
      </c>
      <c r="D350">
        <v>3.868289983397899E-2</v>
      </c>
      <c r="E350">
        <v>-2.4115755999999999E-2</v>
      </c>
      <c r="F350">
        <v>1.1650074136835498E-2</v>
      </c>
    </row>
    <row r="351" spans="1:6" x14ac:dyDescent="0.25">
      <c r="A351" s="5">
        <v>41878</v>
      </c>
      <c r="B351">
        <v>3.2768361581920979E-2</v>
      </c>
      <c r="C351">
        <v>4.4731182795698876E-2</v>
      </c>
      <c r="D351">
        <v>2.9676594384357102E-2</v>
      </c>
      <c r="E351">
        <v>-6.5897860000000003E-3</v>
      </c>
      <c r="F351">
        <v>5.0251256281406143E-3</v>
      </c>
    </row>
    <row r="352" spans="1:6" x14ac:dyDescent="0.25">
      <c r="A352" s="5">
        <v>41879</v>
      </c>
      <c r="B352">
        <v>-2.4070021881838155E-2</v>
      </c>
      <c r="C352">
        <v>-1.1527377521613924E-2</v>
      </c>
      <c r="D352">
        <v>2.0335299596398793E-2</v>
      </c>
      <c r="E352">
        <v>-9.9502489999999996E-3</v>
      </c>
      <c r="F352">
        <v>-1.3333333333333308E-2</v>
      </c>
    </row>
    <row r="353" spans="1:6" x14ac:dyDescent="0.25">
      <c r="A353" s="5">
        <v>41883</v>
      </c>
      <c r="B353">
        <v>4.0358744394618729E-2</v>
      </c>
      <c r="C353">
        <v>-2.4989587671803148E-3</v>
      </c>
      <c r="D353">
        <v>1.6684416045438244E-2</v>
      </c>
      <c r="E353">
        <v>1.6750420000000001E-3</v>
      </c>
      <c r="F353">
        <v>4.2229729729736931E-4</v>
      </c>
    </row>
    <row r="354" spans="1:6" x14ac:dyDescent="0.25">
      <c r="A354" s="5">
        <v>41884</v>
      </c>
      <c r="B354">
        <v>-8.0818965517240882E-3</v>
      </c>
      <c r="C354">
        <v>-2.5052192066805645E-3</v>
      </c>
      <c r="D354">
        <v>4.1400638467676831E-3</v>
      </c>
      <c r="E354">
        <v>2.6755853E-2</v>
      </c>
      <c r="F354">
        <v>-2.321654706627263E-3</v>
      </c>
    </row>
    <row r="355" spans="1:6" x14ac:dyDescent="0.25">
      <c r="A355" s="5">
        <v>41885</v>
      </c>
      <c r="B355">
        <v>-1.5209125475285079E-2</v>
      </c>
      <c r="C355">
        <v>-1.4231896190874838E-2</v>
      </c>
      <c r="D355">
        <v>7.1382444985346183E-2</v>
      </c>
      <c r="E355">
        <v>-6.5146580000000004E-3</v>
      </c>
      <c r="F355">
        <v>0.14364290247514289</v>
      </c>
    </row>
    <row r="356" spans="1:6" x14ac:dyDescent="0.25">
      <c r="A356" s="5">
        <v>41886</v>
      </c>
      <c r="B356">
        <v>-2.923331494760073E-2</v>
      </c>
      <c r="C356">
        <v>-5.0955414012738842E-3</v>
      </c>
      <c r="D356">
        <v>-3.5191023738872396E-2</v>
      </c>
      <c r="E356">
        <v>-3.1147541000000001E-2</v>
      </c>
      <c r="F356">
        <v>-4.2915279319274968E-2</v>
      </c>
    </row>
    <row r="357" spans="1:6" x14ac:dyDescent="0.25">
      <c r="A357" s="5">
        <v>41887</v>
      </c>
      <c r="B357">
        <v>3.9772727272726627E-3</v>
      </c>
      <c r="C357">
        <v>1.0243277848911658E-2</v>
      </c>
      <c r="D357">
        <v>-2.4748906723052522E-2</v>
      </c>
      <c r="E357">
        <v>1.3536378999999999E-2</v>
      </c>
      <c r="F357">
        <v>-2.1646695013529116E-2</v>
      </c>
    </row>
    <row r="358" spans="1:6" x14ac:dyDescent="0.25">
      <c r="A358" s="5">
        <v>41890</v>
      </c>
      <c r="B358">
        <v>4.8670062252405444E-2</v>
      </c>
      <c r="C358">
        <v>2.9573299535277098E-3</v>
      </c>
      <c r="D358">
        <v>6.3614861535429057E-2</v>
      </c>
      <c r="E358">
        <v>3.1719533000000001E-2</v>
      </c>
      <c r="F358">
        <v>1.3828526274199948E-3</v>
      </c>
    </row>
    <row r="359" spans="1:6" x14ac:dyDescent="0.25">
      <c r="A359" s="5">
        <v>41891</v>
      </c>
      <c r="B359">
        <v>-1.5650296815974074E-2</v>
      </c>
      <c r="C359">
        <v>-5.0547598989049147E-3</v>
      </c>
      <c r="D359">
        <v>2.1033124855223573E-2</v>
      </c>
      <c r="E359">
        <v>7.6051779999999999E-2</v>
      </c>
      <c r="F359">
        <v>-1.3414874728743253E-2</v>
      </c>
    </row>
    <row r="360" spans="1:6" x14ac:dyDescent="0.25">
      <c r="A360" s="5">
        <v>41892</v>
      </c>
      <c r="B360">
        <v>-3.2894736842105088E-3</v>
      </c>
      <c r="C360">
        <v>6.0541913632514932E-2</v>
      </c>
      <c r="D360">
        <v>-4.4012886247107419E-2</v>
      </c>
      <c r="E360">
        <v>-3.4586466000000003E-2</v>
      </c>
      <c r="F360">
        <v>-8.7982403519296648E-3</v>
      </c>
    </row>
    <row r="361" spans="1:6" x14ac:dyDescent="0.25">
      <c r="A361" s="5">
        <v>41893</v>
      </c>
      <c r="B361">
        <v>3.3553355335533608E-2</v>
      </c>
      <c r="C361">
        <v>-2.3952095808382756E-3</v>
      </c>
      <c r="D361">
        <v>5.9328871802173389E-3</v>
      </c>
      <c r="E361">
        <v>1.5576324000000001E-2</v>
      </c>
      <c r="F361">
        <v>-2.2190841234617231E-3</v>
      </c>
    </row>
    <row r="362" spans="1:6" x14ac:dyDescent="0.25">
      <c r="A362" s="5">
        <v>41894</v>
      </c>
      <c r="B362">
        <v>8.0361894624800367E-2</v>
      </c>
      <c r="C362">
        <v>-2.4409763905562154E-2</v>
      </c>
      <c r="D362">
        <v>-3.0008492969708311E-2</v>
      </c>
      <c r="E362">
        <v>2.4539877000000002E-2</v>
      </c>
      <c r="F362">
        <v>6.4698746461786527E-3</v>
      </c>
    </row>
    <row r="363" spans="1:6" x14ac:dyDescent="0.25">
      <c r="A363" s="5">
        <v>41897</v>
      </c>
      <c r="B363">
        <v>-4.9261083743834533E-4</v>
      </c>
      <c r="C363">
        <v>6.5217391304347672E-2</v>
      </c>
      <c r="D363">
        <v>-1.8630216947173928E-2</v>
      </c>
      <c r="E363">
        <v>-2.0958083999999998E-2</v>
      </c>
      <c r="F363">
        <v>3.0132583366813126E-3</v>
      </c>
    </row>
    <row r="364" spans="1:6" x14ac:dyDescent="0.25">
      <c r="A364" s="5">
        <v>41898</v>
      </c>
      <c r="B364">
        <v>-8.3292262198127132E-2</v>
      </c>
      <c r="C364">
        <v>-5.814401232190991E-2</v>
      </c>
      <c r="D364">
        <v>4.9566294919456411E-4</v>
      </c>
      <c r="E364">
        <v>-5.1987767999999997E-2</v>
      </c>
      <c r="F364">
        <v>-3.645103144402162E-2</v>
      </c>
    </row>
    <row r="365" spans="1:6" x14ac:dyDescent="0.25">
      <c r="A365" s="5">
        <v>41899</v>
      </c>
      <c r="B365">
        <v>6.4516129032257119E-3</v>
      </c>
      <c r="C365">
        <v>6.9501226492232338E-3</v>
      </c>
      <c r="D365">
        <v>1.7934109487242944E-2</v>
      </c>
      <c r="E365">
        <v>6.4516130000000001E-3</v>
      </c>
      <c r="F365">
        <v>2.078569943878561E-3</v>
      </c>
    </row>
    <row r="366" spans="1:6" x14ac:dyDescent="0.25">
      <c r="A366" s="5">
        <v>41900</v>
      </c>
      <c r="B366">
        <v>0.10149572649572658</v>
      </c>
      <c r="C366">
        <v>6.4961429151442207E-3</v>
      </c>
      <c r="D366">
        <v>-1.3627293522167072E-3</v>
      </c>
      <c r="E366">
        <v>4.6474359E-2</v>
      </c>
      <c r="F366">
        <v>2.5513378967019218E-2</v>
      </c>
    </row>
    <row r="367" spans="1:6" x14ac:dyDescent="0.25">
      <c r="A367" s="5">
        <v>41901</v>
      </c>
      <c r="B367">
        <v>-1.6003879728418879E-2</v>
      </c>
      <c r="C367">
        <v>-5.2440500201694773E-3</v>
      </c>
      <c r="D367">
        <v>-1.0721770066768332E-3</v>
      </c>
      <c r="E367">
        <v>-1.5313936E-2</v>
      </c>
      <c r="F367">
        <v>4.8543689320388328E-3</v>
      </c>
    </row>
    <row r="368" spans="1:6" x14ac:dyDescent="0.25">
      <c r="A368" s="5">
        <v>41904</v>
      </c>
      <c r="B368">
        <v>5.1749630359783083E-2</v>
      </c>
      <c r="C368">
        <v>0</v>
      </c>
      <c r="D368">
        <v>0</v>
      </c>
      <c r="E368">
        <v>5.1321928000000003E-2</v>
      </c>
      <c r="F368">
        <v>-1.5297906602254496E-2</v>
      </c>
    </row>
    <row r="369" spans="1:6" x14ac:dyDescent="0.25">
      <c r="A369" s="5">
        <v>41905</v>
      </c>
      <c r="B369">
        <v>-5.2952202436738594E-2</v>
      </c>
      <c r="C369">
        <v>-3.7307380373073795E-2</v>
      </c>
      <c r="D369">
        <v>-2.3076547787480917E-2</v>
      </c>
      <c r="E369">
        <v>-4.5857988000000002E-2</v>
      </c>
      <c r="F369">
        <v>-3.6999182338511738E-2</v>
      </c>
    </row>
    <row r="370" spans="1:6" x14ac:dyDescent="0.25">
      <c r="A370" s="5">
        <v>41906</v>
      </c>
      <c r="B370">
        <v>2.7214250371103477E-2</v>
      </c>
      <c r="C370">
        <v>-1.3900589721988266E-2</v>
      </c>
      <c r="D370">
        <v>2.2922493008389999E-2</v>
      </c>
      <c r="E370">
        <v>-1.5503876E-2</v>
      </c>
      <c r="F370">
        <v>-1.1250265336446685E-2</v>
      </c>
    </row>
    <row r="371" spans="1:6" x14ac:dyDescent="0.25">
      <c r="A371" s="5">
        <v>41907</v>
      </c>
      <c r="B371">
        <v>-5.0096339113680166E-2</v>
      </c>
      <c r="C371">
        <v>-1.1960700555318171E-2</v>
      </c>
      <c r="D371">
        <v>-3.4662891178050215E-2</v>
      </c>
      <c r="E371">
        <v>-2.9921260000000002E-2</v>
      </c>
      <c r="F371">
        <v>-2.8982395878059286E-2</v>
      </c>
    </row>
    <row r="372" spans="1:6" x14ac:dyDescent="0.25">
      <c r="A372" s="5">
        <v>41908</v>
      </c>
      <c r="B372">
        <v>3.7525354969573987E-2</v>
      </c>
      <c r="C372">
        <v>9.5114569822740691E-3</v>
      </c>
      <c r="D372">
        <v>2.9130632680928636E-2</v>
      </c>
      <c r="E372">
        <v>8.1168830000000001E-3</v>
      </c>
      <c r="F372">
        <v>-2.7857616626133175E-2</v>
      </c>
    </row>
    <row r="373" spans="1:6" x14ac:dyDescent="0.25">
      <c r="A373" s="5">
        <v>41911</v>
      </c>
      <c r="B373">
        <v>-7.3313782991202281E-3</v>
      </c>
      <c r="C373">
        <v>4.7109207708779799E-3</v>
      </c>
      <c r="D373">
        <v>-7.0273723524498788E-3</v>
      </c>
      <c r="E373">
        <v>0</v>
      </c>
      <c r="F373">
        <v>-9.3245394587218033E-3</v>
      </c>
    </row>
    <row r="374" spans="1:6" x14ac:dyDescent="0.25">
      <c r="A374" s="5">
        <v>41912</v>
      </c>
      <c r="B374">
        <v>4.4313146233383449E-3</v>
      </c>
      <c r="C374">
        <v>-3.4100596760442414E-3</v>
      </c>
      <c r="D374">
        <v>-2.1478768682569482E-2</v>
      </c>
      <c r="E374">
        <v>-1.6103059999999999E-3</v>
      </c>
      <c r="F374">
        <v>9.182736455464191E-4</v>
      </c>
    </row>
    <row r="375" spans="1:6" x14ac:dyDescent="0.25">
      <c r="A375" s="5">
        <v>41913</v>
      </c>
      <c r="B375">
        <v>-1.7156862745098089E-2</v>
      </c>
      <c r="C375">
        <v>-2.9940119760479833E-3</v>
      </c>
      <c r="D375">
        <v>1.9724863443253415E-3</v>
      </c>
      <c r="E375">
        <v>-9.6774189999999996E-3</v>
      </c>
      <c r="F375">
        <v>2.981651376146921E-3</v>
      </c>
    </row>
    <row r="376" spans="1:6" x14ac:dyDescent="0.25">
      <c r="A376" s="5">
        <v>41919</v>
      </c>
      <c r="B376">
        <v>-2.6433915211970138E-2</v>
      </c>
      <c r="C376">
        <v>-3.8610038610038533E-3</v>
      </c>
      <c r="D376">
        <v>7.3191661198324098E-3</v>
      </c>
      <c r="E376">
        <v>8.1433219999999997E-3</v>
      </c>
      <c r="F376">
        <v>5.7168991538989467E-3</v>
      </c>
    </row>
    <row r="377" spans="1:6" x14ac:dyDescent="0.25">
      <c r="A377" s="5">
        <v>41920</v>
      </c>
      <c r="B377">
        <v>4.508196721311486E-2</v>
      </c>
      <c r="C377">
        <v>-5.5986218776915564E-3</v>
      </c>
      <c r="D377">
        <v>-1.7338143916616477E-2</v>
      </c>
      <c r="E377">
        <v>-6.462036E-3</v>
      </c>
      <c r="F377">
        <v>1.1368804001818944E-3</v>
      </c>
    </row>
    <row r="378" spans="1:6" x14ac:dyDescent="0.25">
      <c r="A378" s="5">
        <v>41921</v>
      </c>
      <c r="B378">
        <v>4.264705882352926E-2</v>
      </c>
      <c r="C378">
        <v>1.9488956258120416E-2</v>
      </c>
      <c r="D378">
        <v>1.3921468638449674E-2</v>
      </c>
      <c r="E378">
        <v>0</v>
      </c>
      <c r="F378">
        <v>-7.4948898478310877E-3</v>
      </c>
    </row>
    <row r="379" spans="1:6" x14ac:dyDescent="0.25">
      <c r="A379" s="5">
        <v>41922</v>
      </c>
      <c r="B379">
        <v>-1.9746121297602226E-2</v>
      </c>
      <c r="C379">
        <v>-9.3457943925234765E-3</v>
      </c>
      <c r="D379">
        <v>-1.4132676155509727E-2</v>
      </c>
      <c r="E379">
        <v>-1.4634146000000001E-2</v>
      </c>
      <c r="F379">
        <v>-1.9908466819221982E-2</v>
      </c>
    </row>
    <row r="380" spans="1:6" x14ac:dyDescent="0.25">
      <c r="A380" s="5">
        <v>41925</v>
      </c>
      <c r="B380">
        <v>-4.7961630695436686E-4</v>
      </c>
      <c r="C380">
        <v>6.4322469982847075E-3</v>
      </c>
      <c r="D380">
        <v>-3.7853280277522772E-2</v>
      </c>
      <c r="E380">
        <v>8.2508249999999998E-3</v>
      </c>
      <c r="F380">
        <v>-1.4008872285781182E-3</v>
      </c>
    </row>
    <row r="381" spans="1:6" x14ac:dyDescent="0.25">
      <c r="A381" s="5">
        <v>41926</v>
      </c>
      <c r="B381">
        <v>-2.5431861804222744E-2</v>
      </c>
      <c r="C381">
        <v>-8.52151682999569E-3</v>
      </c>
      <c r="D381">
        <v>1.1770943796394429E-2</v>
      </c>
      <c r="E381">
        <v>6.5466450000000002E-3</v>
      </c>
      <c r="F381">
        <v>-1.2391863455693319E-2</v>
      </c>
    </row>
    <row r="382" spans="1:6" x14ac:dyDescent="0.25">
      <c r="A382" s="5">
        <v>41928</v>
      </c>
      <c r="B382">
        <v>-2.215657311669128E-2</v>
      </c>
      <c r="C382">
        <v>-9.4542329179200246E-3</v>
      </c>
      <c r="D382">
        <v>-6.9175138874331799E-2</v>
      </c>
      <c r="E382">
        <v>-2.2764228000000001E-2</v>
      </c>
      <c r="F382">
        <v>-2.0359848484848397E-2</v>
      </c>
    </row>
    <row r="383" spans="1:6" x14ac:dyDescent="0.25">
      <c r="A383" s="5">
        <v>41929</v>
      </c>
      <c r="B383">
        <v>5.0352467270895485E-3</v>
      </c>
      <c r="C383">
        <v>6.0737527114966827E-3</v>
      </c>
      <c r="D383">
        <v>2.0267987839207358E-2</v>
      </c>
      <c r="E383">
        <v>-8.319468E-3</v>
      </c>
      <c r="F383">
        <v>2.5374577090381933E-2</v>
      </c>
    </row>
    <row r="384" spans="1:6" x14ac:dyDescent="0.25">
      <c r="A384" s="5">
        <v>41932</v>
      </c>
      <c r="B384">
        <v>1.8537074148296639E-2</v>
      </c>
      <c r="C384">
        <v>8.6244070720131738E-4</v>
      </c>
      <c r="D384">
        <v>2.4335062355148374E-2</v>
      </c>
      <c r="E384">
        <v>8.3892619999999998E-3</v>
      </c>
      <c r="F384">
        <v>3.1345745934480362E-2</v>
      </c>
    </row>
    <row r="385" spans="1:6" x14ac:dyDescent="0.25">
      <c r="A385" s="5">
        <v>41933</v>
      </c>
      <c r="B385">
        <v>-1.5740285292671019E-2</v>
      </c>
      <c r="C385">
        <v>7.7552778974581127E-3</v>
      </c>
      <c r="D385">
        <v>1.0019932123040531E-2</v>
      </c>
      <c r="E385">
        <v>-3.327787E-3</v>
      </c>
      <c r="F385">
        <v>5.0274223034734833E-2</v>
      </c>
    </row>
    <row r="386" spans="1:6" x14ac:dyDescent="0.25">
      <c r="A386" s="5">
        <v>41934</v>
      </c>
      <c r="B386">
        <v>4.9975012493753024E-2</v>
      </c>
      <c r="C386">
        <v>-5.5579307396323996E-3</v>
      </c>
      <c r="D386">
        <v>1.6000853378845825E-3</v>
      </c>
      <c r="E386">
        <v>1.8363939999999999E-2</v>
      </c>
      <c r="F386">
        <v>4.2428198433420272E-2</v>
      </c>
    </row>
    <row r="387" spans="1:6" x14ac:dyDescent="0.25">
      <c r="A387" s="5">
        <v>41935</v>
      </c>
      <c r="B387">
        <v>0</v>
      </c>
      <c r="C387">
        <v>7.3086844368015491E-3</v>
      </c>
      <c r="D387">
        <v>9.5851749294424415E-3</v>
      </c>
      <c r="E387">
        <v>0</v>
      </c>
      <c r="F387">
        <v>-3.1308703819661332E-3</v>
      </c>
    </row>
    <row r="388" spans="1:6" x14ac:dyDescent="0.25">
      <c r="A388" s="5">
        <v>41939</v>
      </c>
      <c r="B388">
        <v>-4.2360780580675939E-2</v>
      </c>
      <c r="C388">
        <v>2.1766965428937191E-2</v>
      </c>
      <c r="D388">
        <v>-3.5550398227754632E-2</v>
      </c>
      <c r="E388">
        <v>8.1967210000000006E-3</v>
      </c>
      <c r="F388">
        <v>2.931323283082099E-3</v>
      </c>
    </row>
    <row r="389" spans="1:6" x14ac:dyDescent="0.25">
      <c r="A389" s="5">
        <v>41940</v>
      </c>
      <c r="B389">
        <v>1.5407554671968304E-2</v>
      </c>
      <c r="C389">
        <v>6.2656641604010854E-3</v>
      </c>
      <c r="D389">
        <v>8.9144107191687638E-3</v>
      </c>
      <c r="E389">
        <v>3.2520330000000001E-3</v>
      </c>
      <c r="F389">
        <v>1.670146137787043E-3</v>
      </c>
    </row>
    <row r="390" spans="1:6" x14ac:dyDescent="0.25">
      <c r="A390" s="5">
        <v>41941</v>
      </c>
      <c r="B390">
        <v>-2.936857562408357E-3</v>
      </c>
      <c r="C390">
        <v>3.3208800332087396E-3</v>
      </c>
      <c r="D390">
        <v>1.9189071986123185E-2</v>
      </c>
      <c r="E390">
        <v>-1.1345219E-2</v>
      </c>
      <c r="F390">
        <v>1.2088370154230921E-2</v>
      </c>
    </row>
    <row r="391" spans="1:6" x14ac:dyDescent="0.25">
      <c r="A391" s="5">
        <v>41942</v>
      </c>
      <c r="B391">
        <v>2.4545900834560541E-3</v>
      </c>
      <c r="C391">
        <v>-1.6549441456349401E-3</v>
      </c>
      <c r="D391">
        <v>3.1060525476013012E-2</v>
      </c>
      <c r="E391">
        <v>1.639344E-3</v>
      </c>
      <c r="F391">
        <v>-2.6771004942339749E-3</v>
      </c>
    </row>
    <row r="392" spans="1:6" x14ac:dyDescent="0.25">
      <c r="A392" s="5">
        <v>41943</v>
      </c>
      <c r="B392">
        <v>4.8971596474056689E-4</v>
      </c>
      <c r="C392">
        <v>7.0451719850808114E-3</v>
      </c>
      <c r="D392">
        <v>5.6741978747565369E-4</v>
      </c>
      <c r="E392">
        <v>1.6366611999999999E-2</v>
      </c>
      <c r="F392">
        <v>1.3008465826966686E-2</v>
      </c>
    </row>
    <row r="393" spans="1:6" x14ac:dyDescent="0.25">
      <c r="A393" s="5">
        <v>41946</v>
      </c>
      <c r="B393">
        <v>8.3210964268232157E-3</v>
      </c>
      <c r="C393">
        <v>-6.5843621399176433E-3</v>
      </c>
      <c r="D393">
        <v>-1.7373820693921793E-2</v>
      </c>
      <c r="E393">
        <v>-4.830918E-3</v>
      </c>
      <c r="F393">
        <v>1.3860578883000407E-2</v>
      </c>
    </row>
    <row r="394" spans="1:6" x14ac:dyDescent="0.25">
      <c r="A394" s="5">
        <v>41948</v>
      </c>
      <c r="B394">
        <v>-7.4757281553398114E-2</v>
      </c>
      <c r="C394">
        <v>4.1425020712515526E-4</v>
      </c>
      <c r="D394">
        <v>-1.1804826862539364E-2</v>
      </c>
      <c r="E394">
        <v>1.6181230000000001E-2</v>
      </c>
      <c r="F394">
        <v>-2.5733815842380325E-2</v>
      </c>
    </row>
    <row r="395" spans="1:6" x14ac:dyDescent="0.25">
      <c r="A395" s="5">
        <v>41950</v>
      </c>
      <c r="B395">
        <v>-9.9685204616999368E-3</v>
      </c>
      <c r="C395">
        <v>-9.1097308488612416E-3</v>
      </c>
      <c r="D395">
        <v>-1.683036899389434E-2</v>
      </c>
      <c r="E395">
        <v>-7.9617830000000001E-3</v>
      </c>
      <c r="F395">
        <v>-4.539826661163926E-3</v>
      </c>
    </row>
    <row r="396" spans="1:6" x14ac:dyDescent="0.25">
      <c r="A396" s="5">
        <v>41953</v>
      </c>
      <c r="B396">
        <v>-2.6497085320614788E-3</v>
      </c>
      <c r="C396">
        <v>-1.6715419974927537E-3</v>
      </c>
      <c r="D396">
        <v>1.3014364402203382E-2</v>
      </c>
      <c r="E396">
        <v>1.6051360000000001E-3</v>
      </c>
      <c r="F396">
        <v>-1.388888888888884E-2</v>
      </c>
    </row>
    <row r="397" spans="1:6" x14ac:dyDescent="0.25">
      <c r="A397" s="5">
        <v>41954</v>
      </c>
      <c r="B397">
        <v>-6.3761955366630207E-3</v>
      </c>
      <c r="C397">
        <v>7.1159480954374743E-3</v>
      </c>
      <c r="D397">
        <v>2.388187003571618E-2</v>
      </c>
      <c r="E397">
        <v>-4.8076919999999997E-3</v>
      </c>
      <c r="F397">
        <v>3.1532478452806378E-2</v>
      </c>
    </row>
    <row r="398" spans="1:6" x14ac:dyDescent="0.25">
      <c r="A398" s="5">
        <v>41955</v>
      </c>
      <c r="B398">
        <v>3.3689839572192515E-2</v>
      </c>
      <c r="C398">
        <v>1.2884455527847116E-2</v>
      </c>
      <c r="D398">
        <v>9.7360337376997119E-3</v>
      </c>
      <c r="E398">
        <v>-4.830918E-3</v>
      </c>
      <c r="F398">
        <v>-2.0786631342979422E-2</v>
      </c>
    </row>
    <row r="399" spans="1:6" x14ac:dyDescent="0.25">
      <c r="A399" s="5">
        <v>41956</v>
      </c>
      <c r="B399">
        <v>-1.5519917227108104E-2</v>
      </c>
      <c r="C399">
        <v>-4.5137464095199031E-2</v>
      </c>
      <c r="D399">
        <v>3.7640507373413179E-3</v>
      </c>
      <c r="E399">
        <v>1.618123E-3</v>
      </c>
      <c r="F399">
        <v>2.8928199791883324E-2</v>
      </c>
    </row>
    <row r="400" spans="1:6" x14ac:dyDescent="0.25">
      <c r="A400" s="5">
        <v>41957</v>
      </c>
      <c r="B400">
        <v>-8.4077771939045087E-3</v>
      </c>
      <c r="C400">
        <v>-1.5470562956596434E-2</v>
      </c>
      <c r="D400">
        <v>5.4964812246365291E-3</v>
      </c>
      <c r="E400">
        <v>1.453958E-2</v>
      </c>
      <c r="F400">
        <v>3.1351132686084249E-2</v>
      </c>
    </row>
    <row r="401" spans="1:6" x14ac:dyDescent="0.25">
      <c r="A401" s="5">
        <v>41960</v>
      </c>
      <c r="B401">
        <v>2.1197668256491831E-3</v>
      </c>
      <c r="C401">
        <v>-1.3094718463552146E-3</v>
      </c>
      <c r="D401">
        <v>3.9848778992541689E-3</v>
      </c>
      <c r="E401">
        <v>1.2738854000000001E-2</v>
      </c>
      <c r="F401">
        <v>1.0786428711512031E-2</v>
      </c>
    </row>
    <row r="402" spans="1:6" x14ac:dyDescent="0.25">
      <c r="A402" s="5">
        <v>41961</v>
      </c>
      <c r="B402">
        <v>-1.2691697514542577E-2</v>
      </c>
      <c r="C402">
        <v>-4.3706293706293753E-3</v>
      </c>
      <c r="D402">
        <v>-2.0863016486871722E-3</v>
      </c>
      <c r="E402">
        <v>1.5723270000000001E-3</v>
      </c>
      <c r="F402">
        <v>-7.1788901823826023E-3</v>
      </c>
    </row>
    <row r="403" spans="1:6" x14ac:dyDescent="0.25">
      <c r="A403" s="5">
        <v>41962</v>
      </c>
      <c r="B403">
        <v>3.8028923406534743E-2</v>
      </c>
      <c r="C403">
        <v>4.3898156277433209E-4</v>
      </c>
      <c r="D403">
        <v>-1.7694151241649969E-2</v>
      </c>
      <c r="E403">
        <v>-4.709576E-3</v>
      </c>
      <c r="F403">
        <v>-1.035763142466295E-2</v>
      </c>
    </row>
    <row r="404" spans="1:6" x14ac:dyDescent="0.25">
      <c r="A404" s="5">
        <v>41963</v>
      </c>
      <c r="B404">
        <v>-2.5799793601651189E-2</v>
      </c>
      <c r="C404">
        <v>-1.6673979815708728E-2</v>
      </c>
      <c r="D404">
        <v>2.8031561461794308E-3</v>
      </c>
      <c r="E404">
        <v>-1.1041008999999999E-2</v>
      </c>
      <c r="F404">
        <v>-1.5600315955766164E-2</v>
      </c>
    </row>
    <row r="405" spans="1:6" x14ac:dyDescent="0.25">
      <c r="A405" s="5">
        <v>41964</v>
      </c>
      <c r="B405">
        <v>-6.8855932203389925E-3</v>
      </c>
      <c r="C405">
        <v>-2.5435073627844695E-2</v>
      </c>
      <c r="D405">
        <v>-6.8847706801946629E-3</v>
      </c>
      <c r="E405">
        <v>1.5948959999999999E-3</v>
      </c>
      <c r="F405">
        <v>-1.2637913741223694E-2</v>
      </c>
    </row>
    <row r="406" spans="1:6" x14ac:dyDescent="0.25">
      <c r="A406" s="5">
        <v>41967</v>
      </c>
      <c r="B406">
        <v>-1.9199999999999995E-2</v>
      </c>
      <c r="C406">
        <v>-2.8388278388278509E-2</v>
      </c>
      <c r="D406">
        <v>1.8504039614281931E-2</v>
      </c>
      <c r="E406">
        <v>1.9108279999999998E-2</v>
      </c>
      <c r="F406">
        <v>1.3206013815522111E-2</v>
      </c>
    </row>
    <row r="407" spans="1:6" x14ac:dyDescent="0.25">
      <c r="A407" s="5">
        <v>41968</v>
      </c>
      <c r="B407">
        <v>-2.610114192495927E-2</v>
      </c>
      <c r="C407">
        <v>-4.7125353440147233E-4</v>
      </c>
      <c r="D407">
        <v>7.2671443193450536E-3</v>
      </c>
      <c r="E407">
        <v>-1.5625E-2</v>
      </c>
      <c r="F407">
        <v>-4.2310006015640611E-2</v>
      </c>
    </row>
    <row r="408" spans="1:6" x14ac:dyDescent="0.25">
      <c r="A408" s="5">
        <v>41969</v>
      </c>
      <c r="B408">
        <v>1.116694584031297E-3</v>
      </c>
      <c r="C408">
        <v>4.2432814710042788E-3</v>
      </c>
      <c r="D408">
        <v>-2.3473224265826653E-2</v>
      </c>
      <c r="E408">
        <v>-1.5873020000000001E-3</v>
      </c>
      <c r="F408">
        <v>7.0142378559463925E-2</v>
      </c>
    </row>
    <row r="409" spans="1:6" x14ac:dyDescent="0.25">
      <c r="A409" s="5">
        <v>41970</v>
      </c>
      <c r="B409">
        <v>-3.3463469046292049E-3</v>
      </c>
      <c r="C409">
        <v>7.9812206572769107E-3</v>
      </c>
      <c r="D409">
        <v>1.1966701352757569E-2</v>
      </c>
      <c r="E409">
        <v>1.7488076000000002E-2</v>
      </c>
      <c r="F409">
        <v>2.406574055957722E-2</v>
      </c>
    </row>
    <row r="410" spans="1:6" x14ac:dyDescent="0.25">
      <c r="A410" s="5">
        <v>41971</v>
      </c>
      <c r="B410">
        <v>9.513150531617276E-3</v>
      </c>
      <c r="C410">
        <v>-6.0549604098741883E-3</v>
      </c>
      <c r="D410">
        <v>-1.8611825192802134E-2</v>
      </c>
      <c r="E410">
        <v>-1.5625E-2</v>
      </c>
      <c r="F410">
        <v>8.7886893389377274E-3</v>
      </c>
    </row>
    <row r="411" spans="1:6" x14ac:dyDescent="0.25">
      <c r="A411" s="5">
        <v>41974</v>
      </c>
      <c r="B411">
        <v>-3.2150776053215147E-2</v>
      </c>
      <c r="C411">
        <v>-6.5604498594189486E-3</v>
      </c>
      <c r="D411">
        <v>1.9174350377200389E-2</v>
      </c>
      <c r="E411">
        <v>0</v>
      </c>
      <c r="F411">
        <v>-4.7348484848485084E-3</v>
      </c>
    </row>
    <row r="412" spans="1:6" x14ac:dyDescent="0.25">
      <c r="A412" s="5">
        <v>41975</v>
      </c>
      <c r="B412">
        <v>-1.5463917525773141E-2</v>
      </c>
      <c r="C412">
        <v>8.9622641509434775E-3</v>
      </c>
      <c r="D412">
        <v>-2.827182070525347E-3</v>
      </c>
      <c r="E412">
        <v>3.1746029999999998E-3</v>
      </c>
      <c r="F412">
        <v>-1.9219790675547133E-2</v>
      </c>
    </row>
    <row r="413" spans="1:6" x14ac:dyDescent="0.25">
      <c r="A413" s="5">
        <v>41976</v>
      </c>
      <c r="B413">
        <v>1.9778941244909864E-2</v>
      </c>
      <c r="C413">
        <v>4.6750818139318362E-4</v>
      </c>
      <c r="D413">
        <v>-2.989844837362865E-3</v>
      </c>
      <c r="E413">
        <v>7.9113919999999997E-3</v>
      </c>
      <c r="F413">
        <v>4.0162980209546006E-2</v>
      </c>
    </row>
    <row r="414" spans="1:6" x14ac:dyDescent="0.25">
      <c r="A414" s="5">
        <v>41977</v>
      </c>
      <c r="B414">
        <v>4.5636052481459188E-3</v>
      </c>
      <c r="C414">
        <v>-3.7383177570093906E-3</v>
      </c>
      <c r="D414">
        <v>2.2749599296831846E-3</v>
      </c>
      <c r="E414">
        <v>4.0816326999999999E-2</v>
      </c>
      <c r="F414">
        <v>2.2570415967170243E-2</v>
      </c>
    </row>
    <row r="415" spans="1:6" x14ac:dyDescent="0.25">
      <c r="A415" s="5">
        <v>41978</v>
      </c>
      <c r="B415">
        <v>-2.2714366837024436E-2</v>
      </c>
      <c r="C415">
        <v>-1.5478424015009318E-2</v>
      </c>
      <c r="D415">
        <v>3.3427908176425047E-2</v>
      </c>
      <c r="E415">
        <v>-2.1116138999999999E-2</v>
      </c>
      <c r="F415">
        <v>-3.1010580080264027E-3</v>
      </c>
    </row>
    <row r="416" spans="1:6" x14ac:dyDescent="0.25">
      <c r="A416" s="5">
        <v>41981</v>
      </c>
      <c r="B416">
        <v>-4.1836141778035962E-2</v>
      </c>
      <c r="C416">
        <v>-9.5283468318252407E-4</v>
      </c>
      <c r="D416">
        <v>1.3777267508610969E-2</v>
      </c>
      <c r="E416">
        <v>-1.8489985E-2</v>
      </c>
      <c r="F416">
        <v>-2.5617566331198605E-3</v>
      </c>
    </row>
    <row r="417" spans="1:6" x14ac:dyDescent="0.25">
      <c r="A417" s="5">
        <v>41982</v>
      </c>
      <c r="B417">
        <v>-2.0012128562765352E-2</v>
      </c>
      <c r="C417">
        <v>-7.1530758226037161E-3</v>
      </c>
      <c r="D417">
        <v>-3.791422522034571E-3</v>
      </c>
      <c r="E417">
        <v>-2.5117739E-2</v>
      </c>
      <c r="F417">
        <v>-1.8345257750871369E-2</v>
      </c>
    </row>
    <row r="418" spans="1:6" x14ac:dyDescent="0.25">
      <c r="A418" s="5">
        <v>41983</v>
      </c>
      <c r="B418">
        <v>-1.4851485148514865E-2</v>
      </c>
      <c r="C418">
        <v>-4.8030739673388112E-4</v>
      </c>
      <c r="D418">
        <v>-3.0941083432186711E-2</v>
      </c>
      <c r="E418">
        <v>1.1272142000000001E-2</v>
      </c>
      <c r="F418">
        <v>2.8032143524574504E-3</v>
      </c>
    </row>
    <row r="419" spans="1:6" x14ac:dyDescent="0.25">
      <c r="A419" s="5">
        <v>41984</v>
      </c>
      <c r="B419">
        <v>-3.4547738693467389E-2</v>
      </c>
      <c r="C419">
        <v>-1.4416146083613635E-2</v>
      </c>
      <c r="D419">
        <v>-3.5193308170968107E-2</v>
      </c>
      <c r="E419">
        <v>-1.1146497E-2</v>
      </c>
      <c r="F419">
        <v>-1.8076779724189418E-2</v>
      </c>
    </row>
    <row r="420" spans="1:6" x14ac:dyDescent="0.25">
      <c r="A420" s="5">
        <v>41985</v>
      </c>
      <c r="B420">
        <v>-8.2628497072218532E-2</v>
      </c>
      <c r="C420">
        <v>-4.8756704046803989E-4</v>
      </c>
      <c r="D420">
        <v>-3.0344681750898661E-2</v>
      </c>
      <c r="E420">
        <v>-1.7713366000000001E-2</v>
      </c>
      <c r="F420">
        <v>-2.4482824065287456E-2</v>
      </c>
    </row>
    <row r="421" spans="1:6" x14ac:dyDescent="0.25">
      <c r="A421" s="5">
        <v>41988</v>
      </c>
      <c r="B421">
        <v>-8.5106382978722417E-3</v>
      </c>
      <c r="C421">
        <v>7.8048780487804947E-3</v>
      </c>
      <c r="D421">
        <v>-1.6301384799912833E-2</v>
      </c>
      <c r="E421">
        <v>-3.278689E-3</v>
      </c>
      <c r="F421">
        <v>-8.7548638132295409E-3</v>
      </c>
    </row>
    <row r="422" spans="1:6" x14ac:dyDescent="0.25">
      <c r="A422" s="5">
        <v>41989</v>
      </c>
      <c r="B422">
        <v>-4.2203147353361947E-2</v>
      </c>
      <c r="C422">
        <v>-2.9041626331074433E-3</v>
      </c>
      <c r="D422">
        <v>-5.935819985589974E-2</v>
      </c>
      <c r="E422">
        <v>-2.7960525999999999E-2</v>
      </c>
      <c r="F422">
        <v>-4.8282630029440665E-2</v>
      </c>
    </row>
    <row r="423" spans="1:6" x14ac:dyDescent="0.25">
      <c r="A423" s="5">
        <v>41990</v>
      </c>
      <c r="B423">
        <v>-8.2150858849887598E-3</v>
      </c>
      <c r="C423">
        <v>-3.8834951456311328E-3</v>
      </c>
      <c r="D423">
        <v>3.2818760311100759E-2</v>
      </c>
      <c r="E423">
        <v>-5.0761419999999996E-3</v>
      </c>
      <c r="F423">
        <v>1.5673334708187214E-2</v>
      </c>
    </row>
    <row r="424" spans="1:6" x14ac:dyDescent="0.25">
      <c r="A424" s="5">
        <v>41991</v>
      </c>
      <c r="B424">
        <v>3.9156626506023917E-2</v>
      </c>
      <c r="C424">
        <v>3.4113060428850872E-3</v>
      </c>
      <c r="D424">
        <v>3.4628330195675572E-2</v>
      </c>
      <c r="E424">
        <v>2.0408163E-2</v>
      </c>
      <c r="F424">
        <v>2.9644670050761546E-2</v>
      </c>
    </row>
    <row r="425" spans="1:6" x14ac:dyDescent="0.25">
      <c r="A425" s="5">
        <v>41992</v>
      </c>
      <c r="B425">
        <v>1.7391304347826209E-2</v>
      </c>
      <c r="C425">
        <v>-1.4570179698883967E-3</v>
      </c>
      <c r="D425">
        <v>1.7644464049404451E-2</v>
      </c>
      <c r="E425">
        <v>-1.3333332999999999E-2</v>
      </c>
      <c r="F425">
        <v>4.377834746598297E-2</v>
      </c>
    </row>
    <row r="426" spans="1:6" x14ac:dyDescent="0.25">
      <c r="A426" s="5">
        <v>41995</v>
      </c>
      <c r="B426">
        <v>3.9173789173789109E-2</v>
      </c>
      <c r="C426">
        <v>-7.2957198443579507E-3</v>
      </c>
      <c r="D426">
        <v>4.2533593411356652E-2</v>
      </c>
      <c r="E426">
        <v>-6.7567570000000004E-3</v>
      </c>
      <c r="F426">
        <v>5.573398828641607E-2</v>
      </c>
    </row>
    <row r="427" spans="1:6" x14ac:dyDescent="0.25">
      <c r="A427" s="5">
        <v>41996</v>
      </c>
      <c r="B427">
        <v>-2.8101439342015033E-2</v>
      </c>
      <c r="C427">
        <v>2.4497795198432648E-3</v>
      </c>
      <c r="D427">
        <v>1.8450184501844991E-2</v>
      </c>
      <c r="E427">
        <v>1.8707483E-2</v>
      </c>
      <c r="F427">
        <v>3.7580529706513488E-3</v>
      </c>
    </row>
    <row r="428" spans="1:6" x14ac:dyDescent="0.25">
      <c r="A428" s="5">
        <v>41997</v>
      </c>
      <c r="B428">
        <v>-1.1988716502115748E-2</v>
      </c>
      <c r="C428">
        <v>2.4437927663734094E-2</v>
      </c>
      <c r="D428">
        <v>-2.5158195550112228E-2</v>
      </c>
      <c r="E428">
        <v>-1.5025042000000001E-2</v>
      </c>
      <c r="F428">
        <v>3.7083259047958839E-2</v>
      </c>
    </row>
    <row r="429" spans="1:6" x14ac:dyDescent="0.25">
      <c r="A429" s="5">
        <v>41999</v>
      </c>
      <c r="B429">
        <v>-4.9964311206280865E-3</v>
      </c>
      <c r="C429">
        <v>2.2900763358778775E-2</v>
      </c>
      <c r="D429">
        <v>-2.6173899387530453E-3</v>
      </c>
      <c r="E429">
        <v>8.6440678000000007E-2</v>
      </c>
      <c r="F429">
        <v>-3.8164002062919145E-2</v>
      </c>
    </row>
    <row r="430" spans="1:6" x14ac:dyDescent="0.25">
      <c r="A430" s="5">
        <v>42002</v>
      </c>
      <c r="B430">
        <v>2.0086083213773254E-2</v>
      </c>
      <c r="C430">
        <v>-4.6641791044775838E-3</v>
      </c>
      <c r="D430">
        <v>-3.1491103763181538E-4</v>
      </c>
      <c r="E430">
        <v>1.2480499000000001E-2</v>
      </c>
      <c r="F430">
        <v>-1.8588025022341359E-2</v>
      </c>
    </row>
    <row r="431" spans="1:6" x14ac:dyDescent="0.25">
      <c r="A431" s="5">
        <v>42003</v>
      </c>
      <c r="B431">
        <v>-5.6258790436004569E-3</v>
      </c>
      <c r="C431">
        <v>2.5304592314901564E-2</v>
      </c>
      <c r="D431">
        <v>2.9400955531053707E-3</v>
      </c>
      <c r="E431">
        <v>-1.2326656E-2</v>
      </c>
      <c r="F431">
        <v>2.0397013294481736E-2</v>
      </c>
    </row>
    <row r="432" spans="1:6" x14ac:dyDescent="0.25">
      <c r="A432" s="5">
        <v>42004</v>
      </c>
      <c r="B432">
        <v>-3.5360678925034916E-3</v>
      </c>
      <c r="C432">
        <v>1.5082266910420472E-2</v>
      </c>
      <c r="D432">
        <v>1.8478772967596591E-2</v>
      </c>
      <c r="E432">
        <v>0</v>
      </c>
      <c r="F432">
        <v>1.784758165268574E-4</v>
      </c>
    </row>
    <row r="433" spans="1:6" x14ac:dyDescent="0.25">
      <c r="A433" s="5">
        <v>42005</v>
      </c>
      <c r="B433">
        <v>3.7615330021291582E-2</v>
      </c>
      <c r="C433">
        <v>1.0805943268797913E-2</v>
      </c>
      <c r="D433">
        <v>-7.0929276315788714E-3</v>
      </c>
      <c r="E433">
        <v>4.524181E-2</v>
      </c>
      <c r="F433">
        <v>-3.5688793718757772E-4</v>
      </c>
    </row>
    <row r="434" spans="1:6" x14ac:dyDescent="0.25">
      <c r="A434" s="5">
        <v>42006</v>
      </c>
      <c r="B434">
        <v>2.7359781121751858E-3</v>
      </c>
      <c r="C434">
        <v>-6.2360801781737862E-3</v>
      </c>
      <c r="D434">
        <v>4.3482762190703017E-3</v>
      </c>
      <c r="E434">
        <v>1.1940299E-2</v>
      </c>
      <c r="F434">
        <v>2.9989289539450015E-2</v>
      </c>
    </row>
    <row r="435" spans="1:6" x14ac:dyDescent="0.25">
      <c r="A435" s="5">
        <v>42009</v>
      </c>
      <c r="B435">
        <v>1.2278308321964637E-2</v>
      </c>
      <c r="C435">
        <v>-9.8610488570147758E-3</v>
      </c>
      <c r="D435">
        <v>3.6078754767543408E-4</v>
      </c>
      <c r="E435">
        <v>-2.0648968E-2</v>
      </c>
      <c r="F435">
        <v>-7.9722703639515391E-3</v>
      </c>
    </row>
    <row r="436" spans="1:6" x14ac:dyDescent="0.25">
      <c r="A436" s="5">
        <v>42010</v>
      </c>
      <c r="B436">
        <v>-4.9191374663072884E-2</v>
      </c>
      <c r="C436">
        <v>-3.1688546853779975E-2</v>
      </c>
      <c r="D436">
        <v>-1.9011798650110823E-2</v>
      </c>
      <c r="E436">
        <v>-5.1204818999999999E-2</v>
      </c>
      <c r="F436">
        <v>-2.8476589797344465E-2</v>
      </c>
    </row>
    <row r="437" spans="1:6" x14ac:dyDescent="0.25">
      <c r="A437" s="5">
        <v>42011</v>
      </c>
      <c r="B437">
        <v>-7.0871722182849206E-3</v>
      </c>
      <c r="C437">
        <v>-1.2622720897615736E-2</v>
      </c>
      <c r="D437">
        <v>8.5609243697479798E-3</v>
      </c>
      <c r="E437">
        <v>-1.9047618999999998E-2</v>
      </c>
      <c r="F437">
        <v>-3.4526164358928302E-2</v>
      </c>
    </row>
    <row r="438" spans="1:6" x14ac:dyDescent="0.25">
      <c r="A438" s="5">
        <v>42012</v>
      </c>
      <c r="B438">
        <v>2.7837259100642386E-2</v>
      </c>
      <c r="C438">
        <v>6.1553030303029832E-3</v>
      </c>
      <c r="D438">
        <v>3.1245117950320367E-2</v>
      </c>
      <c r="E438">
        <v>1.9417475999999999E-2</v>
      </c>
      <c r="F438">
        <v>1.1361519836096123E-2</v>
      </c>
    </row>
    <row r="439" spans="1:6" x14ac:dyDescent="0.25">
      <c r="A439" s="5">
        <v>42013</v>
      </c>
      <c r="B439">
        <v>3.819444444444442E-2</v>
      </c>
      <c r="C439">
        <v>-5.6470588235293384E-3</v>
      </c>
      <c r="D439">
        <v>3.3732262788466416E-2</v>
      </c>
      <c r="E439">
        <v>3.1746029999999998E-3</v>
      </c>
      <c r="F439">
        <v>-8.4714548802946599E-3</v>
      </c>
    </row>
    <row r="440" spans="1:6" x14ac:dyDescent="0.25">
      <c r="A440" s="5">
        <v>42016</v>
      </c>
      <c r="B440">
        <v>-1.1371237458193906E-2</v>
      </c>
      <c r="C440">
        <v>1.5144344533838172E-2</v>
      </c>
      <c r="D440">
        <v>3.4487812026769538E-2</v>
      </c>
      <c r="E440">
        <v>4.7468349999999996E-3</v>
      </c>
      <c r="F440">
        <v>5.3863298662704118E-3</v>
      </c>
    </row>
    <row r="441" spans="1:6" x14ac:dyDescent="0.25">
      <c r="A441" s="5">
        <v>42017</v>
      </c>
      <c r="B441">
        <v>-1.8944519621109657E-2</v>
      </c>
      <c r="C441">
        <v>-5.5944055944054938E-3</v>
      </c>
      <c r="D441">
        <v>2.1060584596496401E-2</v>
      </c>
      <c r="E441">
        <v>7.8740159999999993E-3</v>
      </c>
      <c r="F441">
        <v>-1.2192869019028052E-2</v>
      </c>
    </row>
    <row r="442" spans="1:6" x14ac:dyDescent="0.25">
      <c r="A442" s="5">
        <v>42018</v>
      </c>
      <c r="B442">
        <v>-1.8620689655172384E-2</v>
      </c>
      <c r="C442">
        <v>-1.6408813877168305E-2</v>
      </c>
      <c r="D442">
        <v>3.9772464505387628E-3</v>
      </c>
      <c r="E442">
        <v>-1.40625E-2</v>
      </c>
      <c r="F442">
        <v>-3.3663736674771627E-3</v>
      </c>
    </row>
    <row r="443" spans="1:6" x14ac:dyDescent="0.25">
      <c r="A443" s="5">
        <v>42019</v>
      </c>
      <c r="B443">
        <v>7.0274068868587669E-3</v>
      </c>
      <c r="C443">
        <v>1.6205910390848288E-2</v>
      </c>
      <c r="D443">
        <v>-1.4878621769772948E-2</v>
      </c>
      <c r="E443">
        <v>-4.7543580000000002E-3</v>
      </c>
      <c r="F443">
        <v>1.3510977669356494E-2</v>
      </c>
    </row>
    <row r="444" spans="1:6" x14ac:dyDescent="0.25">
      <c r="A444" s="5">
        <v>42020</v>
      </c>
      <c r="B444">
        <v>-2.3028611304954705E-2</v>
      </c>
      <c r="C444">
        <v>-9.3808630393996673E-3</v>
      </c>
      <c r="D444">
        <v>5.2464228934817392E-2</v>
      </c>
      <c r="E444">
        <v>-1.2738854000000001E-2</v>
      </c>
      <c r="F444">
        <v>-7.220885021292256E-3</v>
      </c>
    </row>
    <row r="445" spans="1:6" x14ac:dyDescent="0.25">
      <c r="A445" s="5">
        <v>42023</v>
      </c>
      <c r="B445">
        <v>4.2857142857142261E-3</v>
      </c>
      <c r="C445">
        <v>2.4621212121212155E-2</v>
      </c>
      <c r="D445">
        <v>-2.785676204016363E-2</v>
      </c>
      <c r="E445">
        <v>-1.6129029999999999E-3</v>
      </c>
      <c r="F445">
        <v>3.3196568444610053E-2</v>
      </c>
    </row>
    <row r="446" spans="1:6" x14ac:dyDescent="0.25">
      <c r="A446" s="5">
        <v>42024</v>
      </c>
      <c r="B446">
        <v>1.4224751066858055E-3</v>
      </c>
      <c r="C446">
        <v>1.2939001848428777E-2</v>
      </c>
      <c r="D446">
        <v>-1.1059823591243467E-2</v>
      </c>
      <c r="E446">
        <v>4.8465269999999998E-3</v>
      </c>
      <c r="F446">
        <v>1.2093862815884648E-2</v>
      </c>
    </row>
    <row r="447" spans="1:6" x14ac:dyDescent="0.25">
      <c r="A447" s="5">
        <v>42025</v>
      </c>
      <c r="B447">
        <v>2.8409090909089496E-3</v>
      </c>
      <c r="C447">
        <v>4.3795620437956373E-2</v>
      </c>
      <c r="D447">
        <v>1.2385045519663462E-2</v>
      </c>
      <c r="E447">
        <v>0.14469453400000001</v>
      </c>
      <c r="F447">
        <v>3.4064562154449529E-2</v>
      </c>
    </row>
    <row r="448" spans="1:6" x14ac:dyDescent="0.25">
      <c r="A448" s="5">
        <v>42026</v>
      </c>
      <c r="B448">
        <v>4.9575070821530343E-3</v>
      </c>
      <c r="C448">
        <v>2.4038461538461453E-2</v>
      </c>
      <c r="D448">
        <v>-4.5647509928333774E-3</v>
      </c>
      <c r="E448">
        <v>9.8314609999999997E-3</v>
      </c>
      <c r="F448">
        <v>-2.1731631597102341E-2</v>
      </c>
    </row>
    <row r="449" spans="1:6" x14ac:dyDescent="0.25">
      <c r="A449" s="5">
        <v>42027</v>
      </c>
      <c r="B449">
        <v>-3.5236081747709314E-3</v>
      </c>
      <c r="C449">
        <v>-2.7742210840802417E-2</v>
      </c>
      <c r="D449">
        <v>9.0337964873665744E-3</v>
      </c>
      <c r="E449">
        <v>-3.7552156000000003E-2</v>
      </c>
      <c r="F449">
        <v>8.4626234132580969E-3</v>
      </c>
    </row>
    <row r="450" spans="1:6" x14ac:dyDescent="0.25">
      <c r="A450" s="5">
        <v>42031</v>
      </c>
      <c r="B450">
        <v>7.0721357850067612E-4</v>
      </c>
      <c r="C450">
        <v>-6.1457418788410934E-3</v>
      </c>
      <c r="D450">
        <v>-1.9905471732412416E-2</v>
      </c>
      <c r="E450">
        <v>-1.4450870000000001E-3</v>
      </c>
      <c r="F450">
        <v>-3.4965034965035446E-3</v>
      </c>
    </row>
    <row r="451" spans="1:6" x14ac:dyDescent="0.25">
      <c r="A451" s="5">
        <v>42032</v>
      </c>
      <c r="B451">
        <v>1.2014134275618371E-2</v>
      </c>
      <c r="C451">
        <v>1.7667844522968323E-3</v>
      </c>
      <c r="D451">
        <v>3.2180283780024244E-2</v>
      </c>
      <c r="E451">
        <v>4.3415340000000002E-3</v>
      </c>
      <c r="F451">
        <v>-3.6842105263158453E-3</v>
      </c>
    </row>
    <row r="452" spans="1:6" x14ac:dyDescent="0.25">
      <c r="A452" s="5">
        <v>42033</v>
      </c>
      <c r="B452">
        <v>5.3770949720670425E-2</v>
      </c>
      <c r="C452">
        <v>2.4691358024691246E-2</v>
      </c>
      <c r="D452">
        <v>-2.0619946091644192E-2</v>
      </c>
      <c r="E452">
        <v>4.3227669999999999E-3</v>
      </c>
      <c r="F452">
        <v>-8.4521922873744826E-3</v>
      </c>
    </row>
    <row r="453" spans="1:6" x14ac:dyDescent="0.25">
      <c r="A453" s="5">
        <v>42034</v>
      </c>
      <c r="B453">
        <v>2.5182239893969394E-2</v>
      </c>
      <c r="C453">
        <v>-1.8932874354561147E-2</v>
      </c>
      <c r="D453">
        <v>-2.646667584055773E-2</v>
      </c>
      <c r="E453">
        <v>-1.4347202E-2</v>
      </c>
      <c r="F453">
        <v>6.0380039069436453E-3</v>
      </c>
    </row>
    <row r="454" spans="1:6" x14ac:dyDescent="0.25">
      <c r="A454" s="5">
        <v>42037</v>
      </c>
      <c r="B454">
        <v>5.1066580478345225E-2</v>
      </c>
      <c r="C454">
        <v>3.0701754385964453E-3</v>
      </c>
      <c r="D454">
        <v>9.61176027139099E-3</v>
      </c>
      <c r="E454">
        <v>4.2212517999999997E-2</v>
      </c>
      <c r="F454">
        <v>-1.4827890556045831E-2</v>
      </c>
    </row>
    <row r="455" spans="1:6" x14ac:dyDescent="0.25">
      <c r="A455" s="5">
        <v>42038</v>
      </c>
      <c r="B455">
        <v>-3.5055350553505504E-2</v>
      </c>
      <c r="C455">
        <v>-1.0056843025797901E-2</v>
      </c>
      <c r="D455">
        <v>1.1480306141496976E-2</v>
      </c>
      <c r="E455">
        <v>-6.9832399999999999E-3</v>
      </c>
      <c r="F455">
        <v>-2.1501523024548552E-3</v>
      </c>
    </row>
    <row r="456" spans="1:6" x14ac:dyDescent="0.25">
      <c r="A456" s="5">
        <v>42039</v>
      </c>
      <c r="B456">
        <v>2.4219247928616738E-2</v>
      </c>
      <c r="C456">
        <v>-5.7420494699647051E-3</v>
      </c>
      <c r="D456">
        <v>-5.3658761649903242E-2</v>
      </c>
      <c r="E456">
        <v>8.1575246000000004E-2</v>
      </c>
      <c r="F456">
        <v>5.3869635482133305E-3</v>
      </c>
    </row>
    <row r="457" spans="1:6" x14ac:dyDescent="0.25">
      <c r="A457" s="5">
        <v>42040</v>
      </c>
      <c r="B457">
        <v>1.8668326073429942E-3</v>
      </c>
      <c r="C457">
        <v>5.7752110173256987E-3</v>
      </c>
      <c r="D457">
        <v>5.1582077909414492E-2</v>
      </c>
      <c r="E457">
        <v>-5.8517554999999999E-2</v>
      </c>
      <c r="F457">
        <v>-5.1794963386319059E-3</v>
      </c>
    </row>
    <row r="458" spans="1:6" x14ac:dyDescent="0.25">
      <c r="A458" s="5">
        <v>42041</v>
      </c>
      <c r="B458">
        <v>-3.7267080745341574E-2</v>
      </c>
      <c r="C458">
        <v>7.0671378091873294E-3</v>
      </c>
      <c r="D458">
        <v>4.0892020956001529E-2</v>
      </c>
      <c r="E458">
        <v>-2.6243094000000002E-2</v>
      </c>
      <c r="F458">
        <v>-1.5260323159784539E-2</v>
      </c>
    </row>
    <row r="459" spans="1:6" x14ac:dyDescent="0.25">
      <c r="A459" s="5">
        <v>42044</v>
      </c>
      <c r="B459">
        <v>-4.322580645161278E-2</v>
      </c>
      <c r="C459">
        <v>-1.3157894736842701E-3</v>
      </c>
      <c r="D459">
        <v>-2.4408712306801306E-2</v>
      </c>
      <c r="E459">
        <v>-1.8439715999999998E-2</v>
      </c>
      <c r="F459">
        <v>-1.3309024612579656E-2</v>
      </c>
    </row>
    <row r="460" spans="1:6" x14ac:dyDescent="0.25">
      <c r="A460" s="5">
        <v>42045</v>
      </c>
      <c r="B460">
        <v>4.7201618341199403E-3</v>
      </c>
      <c r="C460">
        <v>2.0202020202020332E-2</v>
      </c>
      <c r="D460">
        <v>-2.9904579281377019E-2</v>
      </c>
      <c r="E460">
        <v>-2.8901729999999998E-3</v>
      </c>
      <c r="F460">
        <v>1.4781966001478297E-2</v>
      </c>
    </row>
    <row r="461" spans="1:6" x14ac:dyDescent="0.25">
      <c r="A461" s="5">
        <v>42046</v>
      </c>
      <c r="B461">
        <v>6.7114093959732557E-3</v>
      </c>
      <c r="C461">
        <v>0.19974171330176493</v>
      </c>
      <c r="D461">
        <v>4.91810993975903E-2</v>
      </c>
      <c r="E461">
        <v>6.2318841E-2</v>
      </c>
      <c r="F461">
        <v>4.0058266569553691E-3</v>
      </c>
    </row>
    <row r="462" spans="1:6" x14ac:dyDescent="0.25">
      <c r="A462" s="5">
        <v>42047</v>
      </c>
      <c r="B462">
        <v>1.6666666666666607E-2</v>
      </c>
      <c r="C462">
        <v>-1.4711158952278369E-2</v>
      </c>
      <c r="D462">
        <v>2.8484277575920647E-2</v>
      </c>
      <c r="E462">
        <v>1.3642565000000001E-2</v>
      </c>
      <c r="F462">
        <v>9.7932535364526618E-3</v>
      </c>
    </row>
    <row r="463" spans="1:6" x14ac:dyDescent="0.25">
      <c r="A463" s="5">
        <v>42048</v>
      </c>
      <c r="B463">
        <v>5.5081967213114869E-2</v>
      </c>
      <c r="C463">
        <v>1.1653313911143437E-2</v>
      </c>
      <c r="D463">
        <v>2.7433705512909912E-2</v>
      </c>
      <c r="E463">
        <v>-2.6917900000000002E-2</v>
      </c>
      <c r="F463">
        <v>-1.8857758620689613E-2</v>
      </c>
    </row>
    <row r="464" spans="1:6" x14ac:dyDescent="0.25">
      <c r="A464" s="5">
        <v>42051</v>
      </c>
      <c r="B464">
        <v>-3.2318210068365549E-2</v>
      </c>
      <c r="C464">
        <v>-6.1195104391648103E-3</v>
      </c>
      <c r="D464">
        <v>-6.0279322494374288E-3</v>
      </c>
      <c r="E464">
        <v>-1.9363762E-2</v>
      </c>
      <c r="F464">
        <v>-2.1965952773201569E-2</v>
      </c>
    </row>
    <row r="465" spans="1:6" x14ac:dyDescent="0.25">
      <c r="A465" s="5">
        <v>42053</v>
      </c>
      <c r="B465">
        <v>-1.3487475915221592E-2</v>
      </c>
      <c r="C465">
        <v>4.8170952553422408E-2</v>
      </c>
      <c r="D465">
        <v>4.8686739269698798E-3</v>
      </c>
      <c r="E465">
        <v>-1.2693935E-2</v>
      </c>
      <c r="F465">
        <v>1.1229646266142534E-2</v>
      </c>
    </row>
    <row r="466" spans="1:6" x14ac:dyDescent="0.25">
      <c r="A466" s="5">
        <v>42054</v>
      </c>
      <c r="B466">
        <v>7.1614583333332593E-3</v>
      </c>
      <c r="C466">
        <v>-1.3821700069108545E-2</v>
      </c>
      <c r="D466">
        <v>-2.2780398656976453E-2</v>
      </c>
      <c r="E466">
        <v>-4.2857140000000004E-3</v>
      </c>
      <c r="F466">
        <v>2.5911530631133051E-3</v>
      </c>
    </row>
    <row r="467" spans="1:6" x14ac:dyDescent="0.25">
      <c r="A467" s="5">
        <v>42055</v>
      </c>
      <c r="B467">
        <v>-1.7453135100193862E-2</v>
      </c>
      <c r="C467">
        <v>2.5227750525578241E-2</v>
      </c>
      <c r="D467">
        <v>-3.9533771147740704E-2</v>
      </c>
      <c r="E467">
        <v>0</v>
      </c>
      <c r="F467">
        <v>4.8366254384345497E-2</v>
      </c>
    </row>
    <row r="468" spans="1:6" x14ac:dyDescent="0.25">
      <c r="A468" s="5">
        <v>42058</v>
      </c>
      <c r="B468">
        <v>-1.7105263157894735E-2</v>
      </c>
      <c r="C468">
        <v>4.0328092959671658E-2</v>
      </c>
      <c r="D468">
        <v>-8.9204854193082328E-3</v>
      </c>
      <c r="E468">
        <v>-7.1736009999999999E-3</v>
      </c>
      <c r="F468">
        <v>8.6987145624229489E-2</v>
      </c>
    </row>
    <row r="469" spans="1:6" x14ac:dyDescent="0.25">
      <c r="A469" s="5">
        <v>42059</v>
      </c>
      <c r="B469">
        <v>4.0829986613119207E-2</v>
      </c>
      <c r="C469">
        <v>2.3324572930354837E-2</v>
      </c>
      <c r="D469">
        <v>2.3941152282176636E-2</v>
      </c>
      <c r="E469">
        <v>2.0231214000000001E-2</v>
      </c>
      <c r="F469">
        <v>-3.4181111291106236E-2</v>
      </c>
    </row>
    <row r="470" spans="1:6" x14ac:dyDescent="0.25">
      <c r="A470" s="5">
        <v>42060</v>
      </c>
      <c r="B470">
        <v>-1.9935691318327953E-2</v>
      </c>
      <c r="C470">
        <v>3.8523274478330372E-3</v>
      </c>
      <c r="D470">
        <v>5.6668600240954436E-3</v>
      </c>
      <c r="E470">
        <v>-2.8328609999999999E-3</v>
      </c>
      <c r="F470">
        <v>5.3840992955384026E-2</v>
      </c>
    </row>
    <row r="471" spans="1:6" x14ac:dyDescent="0.25">
      <c r="A471" s="5">
        <v>42061</v>
      </c>
      <c r="B471">
        <v>5.9055118110236116E-3</v>
      </c>
      <c r="C471">
        <v>-2.6543012472017957E-2</v>
      </c>
      <c r="D471">
        <v>1.8635193894753765E-3</v>
      </c>
      <c r="E471">
        <v>8.5227270000000008E-3</v>
      </c>
      <c r="F471">
        <v>-1.0027057138309647E-2</v>
      </c>
    </row>
    <row r="472" spans="1:6" x14ac:dyDescent="0.25">
      <c r="A472" s="5">
        <v>42062</v>
      </c>
      <c r="B472">
        <v>-6.5231572080903799E-4</v>
      </c>
      <c r="C472">
        <v>5.6833114323258993E-2</v>
      </c>
      <c r="D472">
        <v>1.5500442869796238E-2</v>
      </c>
      <c r="E472">
        <v>-1.408451E-3</v>
      </c>
      <c r="F472">
        <v>3.5048231511253913E-2</v>
      </c>
    </row>
    <row r="473" spans="1:6" x14ac:dyDescent="0.25">
      <c r="A473" s="5">
        <v>42063</v>
      </c>
      <c r="B473">
        <v>-2.2845953002610941E-2</v>
      </c>
      <c r="C473">
        <v>8.0820640348151507E-3</v>
      </c>
      <c r="D473">
        <v>-1.003052769297863E-2</v>
      </c>
      <c r="E473">
        <v>-8.4626230000000007E-3</v>
      </c>
      <c r="F473">
        <v>-7.7663870767319398E-4</v>
      </c>
    </row>
    <row r="474" spans="1:6" x14ac:dyDescent="0.25">
      <c r="A474" s="5">
        <v>42065</v>
      </c>
      <c r="B474">
        <v>5.8784235136940532E-2</v>
      </c>
      <c r="C474">
        <v>-2.1584952204748653E-2</v>
      </c>
      <c r="D474">
        <v>-7.7533039647577073E-3</v>
      </c>
      <c r="E474">
        <v>-7.1123760000000001E-3</v>
      </c>
      <c r="F474">
        <v>1.6477537696253819E-2</v>
      </c>
    </row>
    <row r="475" spans="1:6" x14ac:dyDescent="0.25">
      <c r="A475" s="5">
        <v>42066</v>
      </c>
      <c r="B475">
        <v>-2.3974763406940158E-2</v>
      </c>
      <c r="C475">
        <v>1.1660888748818099E-2</v>
      </c>
      <c r="D475">
        <v>1.5982951518380473E-2</v>
      </c>
      <c r="E475">
        <v>-4.2979940000000003E-3</v>
      </c>
      <c r="F475">
        <v>-2.9974002141000211E-2</v>
      </c>
    </row>
    <row r="476" spans="1:6" x14ac:dyDescent="0.25">
      <c r="A476" s="5">
        <v>42067</v>
      </c>
      <c r="B476">
        <v>-2.1331609566903609E-2</v>
      </c>
      <c r="C476">
        <v>-2.8037383177570097E-2</v>
      </c>
      <c r="D476">
        <v>5.4011536444677377E-2</v>
      </c>
      <c r="E476">
        <v>-2.8776980000000001E-3</v>
      </c>
      <c r="F476">
        <v>-1.1981712123600663E-2</v>
      </c>
    </row>
    <row r="477" spans="1:6" x14ac:dyDescent="0.25">
      <c r="A477" s="5">
        <v>42068</v>
      </c>
      <c r="B477">
        <v>8.5865257595771904E-3</v>
      </c>
      <c r="C477">
        <v>-4.2307692307692268E-2</v>
      </c>
      <c r="D477">
        <v>-8.7064676616910308E-4</v>
      </c>
      <c r="E477">
        <v>-1.443001E-3</v>
      </c>
      <c r="F477">
        <v>-1.0371788734641729E-2</v>
      </c>
    </row>
    <row r="478" spans="1:6" x14ac:dyDescent="0.25">
      <c r="A478" s="5">
        <v>42072</v>
      </c>
      <c r="B478">
        <v>-1.3097576948264522E-2</v>
      </c>
      <c r="C478">
        <v>-2.8781793842034831E-2</v>
      </c>
      <c r="D478">
        <v>-1.6930163077306215E-2</v>
      </c>
      <c r="E478">
        <v>-1.0115607E-2</v>
      </c>
      <c r="F478">
        <v>-1.4672686230248311E-2</v>
      </c>
    </row>
    <row r="479" spans="1:6" x14ac:dyDescent="0.25">
      <c r="A479" s="5">
        <v>42073</v>
      </c>
      <c r="B479">
        <v>-2.0570670205706687E-2</v>
      </c>
      <c r="C479">
        <v>-1.3783597518952417E-2</v>
      </c>
      <c r="D479">
        <v>1.3422818791946289E-2</v>
      </c>
      <c r="E479">
        <v>-1.3138686E-2</v>
      </c>
      <c r="F479">
        <v>-1.2272950417280271E-2</v>
      </c>
    </row>
    <row r="480" spans="1:6" x14ac:dyDescent="0.25">
      <c r="A480" s="5">
        <v>42074</v>
      </c>
      <c r="B480">
        <v>0</v>
      </c>
      <c r="C480">
        <v>8.595387840670865E-2</v>
      </c>
      <c r="D480">
        <v>-4.4774876088133575E-2</v>
      </c>
      <c r="E480">
        <v>-1.1834320000000001E-2</v>
      </c>
      <c r="F480">
        <v>-2.6010603048376435E-2</v>
      </c>
    </row>
    <row r="481" spans="1:6" x14ac:dyDescent="0.25">
      <c r="A481" s="5">
        <v>42075</v>
      </c>
      <c r="B481">
        <v>8.5365853658536661E-2</v>
      </c>
      <c r="C481">
        <v>4.9549549549549488E-2</v>
      </c>
      <c r="D481">
        <v>1.364785907386401E-2</v>
      </c>
      <c r="E481">
        <v>1.9461078E-2</v>
      </c>
      <c r="F481">
        <v>1.0205817315871446E-3</v>
      </c>
    </row>
    <row r="482" spans="1:6" x14ac:dyDescent="0.25">
      <c r="A482" s="5">
        <v>42076</v>
      </c>
      <c r="B482">
        <v>-3.4956304619225942E-2</v>
      </c>
      <c r="C482">
        <v>-5.2421827099938589E-2</v>
      </c>
      <c r="D482">
        <v>-3.2692390415967609E-2</v>
      </c>
      <c r="E482">
        <v>-1.468429E-3</v>
      </c>
      <c r="F482">
        <v>-3.9422259983007746E-2</v>
      </c>
    </row>
    <row r="483" spans="1:6" x14ac:dyDescent="0.25">
      <c r="A483" s="5">
        <v>42079</v>
      </c>
      <c r="B483">
        <v>-7.7619663648123005E-3</v>
      </c>
      <c r="C483">
        <v>-3.558718861210064E-3</v>
      </c>
      <c r="D483">
        <v>-4.1890870280606451E-2</v>
      </c>
      <c r="E483">
        <v>-1.4705882E-2</v>
      </c>
      <c r="F483">
        <v>1.2382805589952195E-2</v>
      </c>
    </row>
    <row r="484" spans="1:6" x14ac:dyDescent="0.25">
      <c r="A484" s="5">
        <v>42080</v>
      </c>
      <c r="B484">
        <v>1.9556714471966608E-3</v>
      </c>
      <c r="C484">
        <v>1.9805194805194937E-2</v>
      </c>
      <c r="D484">
        <v>3.2722209329310692E-2</v>
      </c>
      <c r="E484">
        <v>-7.462687E-3</v>
      </c>
      <c r="F484">
        <v>1.0658745413244741E-2</v>
      </c>
    </row>
    <row r="485" spans="1:6" x14ac:dyDescent="0.25">
      <c r="A485" s="5">
        <v>42081</v>
      </c>
      <c r="B485">
        <v>5.2049446974626878E-3</v>
      </c>
      <c r="C485">
        <v>-9.551098376313627E-4</v>
      </c>
      <c r="D485">
        <v>1.869662921348314E-2</v>
      </c>
      <c r="E485">
        <v>-5.2631578999999998E-2</v>
      </c>
      <c r="F485">
        <v>-1.4177040110649908E-2</v>
      </c>
    </row>
    <row r="486" spans="1:6" x14ac:dyDescent="0.25">
      <c r="A486" s="5">
        <v>42082</v>
      </c>
      <c r="B486">
        <v>-3.1067961165048619E-2</v>
      </c>
      <c r="C486">
        <v>-2.7724665391969383E-2</v>
      </c>
      <c r="D486">
        <v>-3.661872408011857E-3</v>
      </c>
      <c r="E486">
        <v>1.1111111E-2</v>
      </c>
      <c r="F486">
        <v>-2.6481936162749964E-2</v>
      </c>
    </row>
    <row r="487" spans="1:6" x14ac:dyDescent="0.25">
      <c r="A487" s="5">
        <v>42083</v>
      </c>
      <c r="B487">
        <v>-2.4716098864395408E-2</v>
      </c>
      <c r="C487">
        <v>-1.0488364470665479E-2</v>
      </c>
      <c r="D487">
        <v>-2.9314085816764979E-2</v>
      </c>
      <c r="E487">
        <v>-1.8838305E-2</v>
      </c>
      <c r="F487">
        <v>-3.0805260313457095E-2</v>
      </c>
    </row>
    <row r="488" spans="1:6" x14ac:dyDescent="0.25">
      <c r="A488" s="5">
        <v>42086</v>
      </c>
      <c r="B488">
        <v>-7.7397260273972646E-2</v>
      </c>
      <c r="C488">
        <v>-1.5236833388539095E-2</v>
      </c>
      <c r="D488">
        <v>-3.1020482642214464E-3</v>
      </c>
      <c r="E488">
        <v>6.4000000000000003E-3</v>
      </c>
      <c r="F488">
        <v>2.2862453531598437E-2</v>
      </c>
    </row>
    <row r="489" spans="1:6" x14ac:dyDescent="0.25">
      <c r="A489" s="5">
        <v>42087</v>
      </c>
      <c r="B489">
        <v>-5.5679287305122394E-2</v>
      </c>
      <c r="C489">
        <v>2.1190716448032276E-2</v>
      </c>
      <c r="D489">
        <v>1.7938040543632461E-2</v>
      </c>
      <c r="E489">
        <v>-1.4308426000000001E-2</v>
      </c>
      <c r="F489">
        <v>3.9978193712522092E-3</v>
      </c>
    </row>
    <row r="490" spans="1:6" x14ac:dyDescent="0.25">
      <c r="A490" s="5">
        <v>42088</v>
      </c>
      <c r="B490">
        <v>7.8616352201257289E-3</v>
      </c>
      <c r="C490">
        <v>1.4492753623188248E-2</v>
      </c>
      <c r="D490">
        <v>-1.2632052146549722E-2</v>
      </c>
      <c r="E490">
        <v>0</v>
      </c>
      <c r="F490">
        <v>3.6018099547511229E-2</v>
      </c>
    </row>
    <row r="491" spans="1:6" x14ac:dyDescent="0.25">
      <c r="A491" s="5">
        <v>42089</v>
      </c>
      <c r="B491">
        <v>9.3603744149768353E-3</v>
      </c>
      <c r="C491">
        <v>1.5259740259740306E-2</v>
      </c>
      <c r="D491">
        <v>-2.2263704243307259E-2</v>
      </c>
      <c r="E491">
        <v>0</v>
      </c>
      <c r="F491">
        <v>-2.8476589797344465E-2</v>
      </c>
    </row>
    <row r="492" spans="1:6" x14ac:dyDescent="0.25">
      <c r="A492" s="5">
        <v>42090</v>
      </c>
      <c r="B492">
        <v>3.0911901081915882E-3</v>
      </c>
      <c r="C492">
        <v>4.5730732331308088E-2</v>
      </c>
      <c r="D492">
        <v>-1.569266589057039E-2</v>
      </c>
      <c r="E492">
        <v>-3.2258059999999999E-3</v>
      </c>
      <c r="F492">
        <v>-2.661391836000726E-2</v>
      </c>
    </row>
    <row r="493" spans="1:6" x14ac:dyDescent="0.25">
      <c r="A493" s="5">
        <v>42093</v>
      </c>
      <c r="B493">
        <v>3.5439137134052334E-2</v>
      </c>
      <c r="C493">
        <v>2.0183486238532167E-2</v>
      </c>
      <c r="D493">
        <v>-1.1921657678115372E-2</v>
      </c>
      <c r="E493">
        <v>4.8543689999999999E-3</v>
      </c>
      <c r="F493">
        <v>4.5076667282468286E-2</v>
      </c>
    </row>
    <row r="494" spans="1:6" x14ac:dyDescent="0.25">
      <c r="A494" s="5">
        <v>42094</v>
      </c>
      <c r="B494">
        <v>1.7113095238095122E-2</v>
      </c>
      <c r="C494">
        <v>-1.3189448441247142E-2</v>
      </c>
      <c r="D494">
        <v>-3.2078904529349028E-3</v>
      </c>
      <c r="E494">
        <v>1.4492754E-2</v>
      </c>
      <c r="F494">
        <v>5.3031642213188235E-3</v>
      </c>
    </row>
    <row r="495" spans="1:6" x14ac:dyDescent="0.25">
      <c r="A495" s="7">
        <v>42095</v>
      </c>
      <c r="B495">
        <v>8.7783467446964636E-3</v>
      </c>
      <c r="C495">
        <v>2.6123936816524918E-2</v>
      </c>
      <c r="D495">
        <v>3.6505115519477327E-2</v>
      </c>
      <c r="E495">
        <v>4.4444444E-2</v>
      </c>
      <c r="F495">
        <v>-1.5825567082822234E-3</v>
      </c>
    </row>
    <row r="496" spans="1:6" x14ac:dyDescent="0.25">
      <c r="A496" s="7">
        <v>42100</v>
      </c>
      <c r="B496">
        <v>4.1334300217548803E-2</v>
      </c>
      <c r="C496">
        <v>4.647720544700995E-2</v>
      </c>
      <c r="D496">
        <v>3.6146253301821307E-2</v>
      </c>
      <c r="E496">
        <v>-1.0638297999999999E-2</v>
      </c>
      <c r="F496">
        <v>3.7513208876365001E-2</v>
      </c>
    </row>
    <row r="497" spans="1:6" x14ac:dyDescent="0.25">
      <c r="A497" s="7">
        <v>42101</v>
      </c>
      <c r="B497">
        <v>1.8802228412256428E-2</v>
      </c>
      <c r="C497">
        <v>2.1782178217821802E-2</v>
      </c>
      <c r="D497">
        <v>2.0215573147278398E-2</v>
      </c>
      <c r="E497">
        <v>3.5330261000000002E-2</v>
      </c>
      <c r="F497">
        <v>1.4259039212357827E-2</v>
      </c>
    </row>
    <row r="498" spans="1:6" x14ac:dyDescent="0.25">
      <c r="A498" s="7">
        <v>42102</v>
      </c>
      <c r="B498">
        <v>7.5187969924812581E-3</v>
      </c>
      <c r="C498">
        <v>-2.8516057585825094E-2</v>
      </c>
      <c r="D498">
        <v>2.9152601814913748E-2</v>
      </c>
      <c r="E498">
        <v>1.7804153999999999E-2</v>
      </c>
      <c r="F498">
        <v>1.9246861924686165E-2</v>
      </c>
    </row>
    <row r="499" spans="1:6" x14ac:dyDescent="0.25">
      <c r="A499" s="7">
        <v>42103</v>
      </c>
      <c r="B499">
        <v>2.7815468113975506E-2</v>
      </c>
      <c r="C499">
        <v>-1.4534055286406278E-2</v>
      </c>
      <c r="D499">
        <v>-5.2819901175669148E-3</v>
      </c>
      <c r="E499">
        <v>-2.9154519999999998E-3</v>
      </c>
      <c r="F499">
        <v>-2.4794745484400749E-2</v>
      </c>
    </row>
    <row r="500" spans="1:6" x14ac:dyDescent="0.25">
      <c r="A500" s="7">
        <v>42104</v>
      </c>
      <c r="B500">
        <v>7.2607260726071932E-3</v>
      </c>
      <c r="C500">
        <v>3.0942741469057289E-2</v>
      </c>
      <c r="D500">
        <v>2.483727303871186E-2</v>
      </c>
      <c r="E500">
        <v>-4.3859650000000003E-3</v>
      </c>
      <c r="F500">
        <v>1.9868664758377008E-2</v>
      </c>
    </row>
    <row r="501" spans="1:6" x14ac:dyDescent="0.25">
      <c r="A501" s="7">
        <v>42107</v>
      </c>
      <c r="B501">
        <v>9.8296199213629976E-3</v>
      </c>
      <c r="C501">
        <v>1.4866760168303017E-2</v>
      </c>
      <c r="D501">
        <v>2.4694969079057438E-2</v>
      </c>
      <c r="E501">
        <v>4.2584434999999997E-2</v>
      </c>
      <c r="F501">
        <v>-3.1368664355292397E-3</v>
      </c>
    </row>
    <row r="502" spans="1:6" x14ac:dyDescent="0.25">
      <c r="A502" s="7">
        <v>42109</v>
      </c>
      <c r="B502">
        <v>-3.1148604802076485E-2</v>
      </c>
      <c r="C502">
        <v>-3.2338308457711462E-2</v>
      </c>
      <c r="D502">
        <v>-1.7249113077519085E-2</v>
      </c>
      <c r="E502">
        <v>3.3802816999999999E-2</v>
      </c>
      <c r="F502">
        <v>-4.3060616098044013E-3</v>
      </c>
    </row>
    <row r="503" spans="1:6" x14ac:dyDescent="0.25">
      <c r="A503" s="7">
        <v>42110</v>
      </c>
      <c r="B503">
        <v>-1.4735432016075078E-2</v>
      </c>
      <c r="C503">
        <v>-2.085118537560704E-2</v>
      </c>
      <c r="D503">
        <v>-4.7717842323651283E-3</v>
      </c>
      <c r="E503">
        <v>-3.9509536999999997E-2</v>
      </c>
      <c r="F503">
        <v>-3.8256819693947008E-3</v>
      </c>
    </row>
    <row r="504" spans="1:6" x14ac:dyDescent="0.25">
      <c r="A504" s="7">
        <v>42111</v>
      </c>
      <c r="B504">
        <v>5.0985723997280852E-2</v>
      </c>
      <c r="C504">
        <v>-2.6837806301050149E-2</v>
      </c>
      <c r="D504">
        <v>-2.4473629351678072E-2</v>
      </c>
      <c r="E504">
        <v>-4.2553189999999996E-3</v>
      </c>
      <c r="F504">
        <v>-4.3412923693438854E-3</v>
      </c>
    </row>
    <row r="505" spans="1:6" x14ac:dyDescent="0.25">
      <c r="A505" s="7">
        <v>42114</v>
      </c>
      <c r="B505">
        <v>2.9754204398447559E-2</v>
      </c>
      <c r="C505">
        <v>-2.0083932853717124E-2</v>
      </c>
      <c r="D505">
        <v>-3.6755278228910448E-3</v>
      </c>
      <c r="E505">
        <v>-1.5669516000000001E-2</v>
      </c>
      <c r="F505">
        <v>-4.8800939124601594E-2</v>
      </c>
    </row>
    <row r="506" spans="1:6" x14ac:dyDescent="0.25">
      <c r="A506" s="7">
        <v>42115</v>
      </c>
      <c r="B506">
        <v>2.5125628140703515E-2</v>
      </c>
      <c r="C506">
        <v>-1.1318446007953509E-2</v>
      </c>
      <c r="D506">
        <v>-1.2740219629375327E-2</v>
      </c>
      <c r="E506">
        <v>-2.8943559999999998E-3</v>
      </c>
      <c r="F506">
        <v>3.7552891396332777E-2</v>
      </c>
    </row>
    <row r="507" spans="1:6" x14ac:dyDescent="0.25">
      <c r="A507" s="7">
        <v>42116</v>
      </c>
      <c r="B507">
        <v>2.5122549019608087E-2</v>
      </c>
      <c r="C507">
        <v>-7.7351485148514643E-3</v>
      </c>
      <c r="D507">
        <v>-1.9552465783184925E-2</v>
      </c>
      <c r="E507">
        <v>-2.9027580000000001E-3</v>
      </c>
      <c r="F507">
        <v>-4.5879354290569996E-3</v>
      </c>
    </row>
    <row r="508" spans="1:6" x14ac:dyDescent="0.25">
      <c r="A508" s="7">
        <v>42117</v>
      </c>
      <c r="B508">
        <v>9.2050209205020828E-2</v>
      </c>
      <c r="C508">
        <v>1.3096351730589317E-2</v>
      </c>
      <c r="D508">
        <v>-3.3857744294261027E-2</v>
      </c>
      <c r="E508">
        <v>2.0378456999999999E-2</v>
      </c>
      <c r="F508">
        <v>2.048480710139966E-3</v>
      </c>
    </row>
    <row r="509" spans="1:6" x14ac:dyDescent="0.25">
      <c r="A509" s="7">
        <v>42118</v>
      </c>
      <c r="B509">
        <v>-5.1450465243568555E-2</v>
      </c>
      <c r="C509">
        <v>-3.9704524469067359E-2</v>
      </c>
      <c r="D509">
        <v>3.3071877436814834E-2</v>
      </c>
      <c r="E509">
        <v>-3.1383738000000001E-2</v>
      </c>
      <c r="F509">
        <v>-4.0545144804088551E-2</v>
      </c>
    </row>
    <row r="510" spans="1:6" x14ac:dyDescent="0.25">
      <c r="A510" s="7">
        <v>42121</v>
      </c>
      <c r="B510">
        <v>-5.7703404500865529E-2</v>
      </c>
      <c r="C510">
        <v>-7.9166666666666607E-2</v>
      </c>
      <c r="D510">
        <v>-1.3320309031169542E-3</v>
      </c>
      <c r="E510">
        <v>-2.5036818999999998E-2</v>
      </c>
      <c r="F510">
        <v>-2.1839488636363757E-2</v>
      </c>
    </row>
    <row r="511" spans="1:6" x14ac:dyDescent="0.25">
      <c r="A511" s="7">
        <v>42122</v>
      </c>
      <c r="B511">
        <v>2.3270055113288279E-2</v>
      </c>
      <c r="C511">
        <v>4.5945005221023294E-2</v>
      </c>
      <c r="D511">
        <v>-2.3519473590609796E-2</v>
      </c>
      <c r="E511">
        <v>2.1148035999999999E-2</v>
      </c>
      <c r="F511">
        <v>-1.3069522599382655E-2</v>
      </c>
    </row>
    <row r="512" spans="1:6" x14ac:dyDescent="0.25">
      <c r="A512" s="7">
        <v>42123</v>
      </c>
      <c r="B512">
        <v>3.1119090365050894E-2</v>
      </c>
      <c r="C512">
        <v>1.1647254575707144E-2</v>
      </c>
      <c r="D512">
        <v>-1.6072485543869308E-2</v>
      </c>
      <c r="E512">
        <v>-2.9585800000000002E-3</v>
      </c>
      <c r="F512">
        <v>1.1035497517011272E-3</v>
      </c>
    </row>
    <row r="513" spans="1:6" x14ac:dyDescent="0.25">
      <c r="A513" s="7">
        <v>42124</v>
      </c>
      <c r="B513">
        <v>5.9779454439930158E-2</v>
      </c>
      <c r="C513">
        <v>1.8421052631579116E-2</v>
      </c>
      <c r="D513">
        <v>-2.6608051827857526E-2</v>
      </c>
      <c r="E513">
        <v>1.48368E-3</v>
      </c>
      <c r="F513">
        <v>-1.157449935697219E-2</v>
      </c>
    </row>
    <row r="514" spans="1:6" x14ac:dyDescent="0.25">
      <c r="A514" s="7">
        <v>42128</v>
      </c>
      <c r="B514">
        <v>1.3691128148959564E-2</v>
      </c>
      <c r="C514">
        <v>0.11821705426356588</v>
      </c>
      <c r="D514">
        <v>1.9491323983835684E-3</v>
      </c>
      <c r="E514">
        <v>2.9629629999999999E-3</v>
      </c>
      <c r="F514">
        <v>7.6951672862453524E-2</v>
      </c>
    </row>
    <row r="515" spans="1:6" x14ac:dyDescent="0.25">
      <c r="A515" s="7">
        <v>42129</v>
      </c>
      <c r="B515">
        <v>-1.9448946515397081E-2</v>
      </c>
      <c r="C515">
        <v>-6.9324090121316573E-3</v>
      </c>
      <c r="D515">
        <v>3.3355475422281344E-2</v>
      </c>
      <c r="E515">
        <v>4.4313149999999999E-3</v>
      </c>
      <c r="F515">
        <v>5.4884363134277026E-2</v>
      </c>
    </row>
    <row r="516" spans="1:6" x14ac:dyDescent="0.25">
      <c r="A516" s="7">
        <v>42130</v>
      </c>
      <c r="B516">
        <v>-4.4628099173553704E-2</v>
      </c>
      <c r="C516">
        <v>-5.1774287376381678E-2</v>
      </c>
      <c r="D516">
        <v>-1.0193305477753878E-2</v>
      </c>
      <c r="E516">
        <v>-3.0882353000000001E-2</v>
      </c>
      <c r="F516">
        <v>-9.8167539267024484E-4</v>
      </c>
    </row>
    <row r="517" spans="1:6" x14ac:dyDescent="0.25">
      <c r="A517" s="7">
        <v>42131</v>
      </c>
      <c r="B517">
        <v>-3.0565167243367997E-2</v>
      </c>
      <c r="C517">
        <v>-2.822085889570547E-2</v>
      </c>
      <c r="D517">
        <v>-2.4957090504244439E-2</v>
      </c>
      <c r="E517">
        <v>-2.8831563000000001E-2</v>
      </c>
      <c r="F517">
        <v>-3.1444480838519584E-2</v>
      </c>
    </row>
    <row r="518" spans="1:6" x14ac:dyDescent="0.25">
      <c r="A518" s="7">
        <v>42132</v>
      </c>
      <c r="B518">
        <v>8.5663295657346872E-2</v>
      </c>
      <c r="C518">
        <v>2.7462121212121104E-2</v>
      </c>
      <c r="D518">
        <v>2.8973785622532056E-2</v>
      </c>
      <c r="E518">
        <v>1.0937499999999999E-2</v>
      </c>
      <c r="F518">
        <v>3.3987149137639561E-2</v>
      </c>
    </row>
    <row r="519" spans="1:6" x14ac:dyDescent="0.25">
      <c r="A519" s="7">
        <v>42135</v>
      </c>
      <c r="B519">
        <v>-1.0410958904109591E-2</v>
      </c>
      <c r="C519">
        <v>-9.2165898617513342E-4</v>
      </c>
      <c r="D519">
        <v>2.3811725540965334E-2</v>
      </c>
      <c r="E519">
        <v>1.3910354999999999E-2</v>
      </c>
      <c r="F519">
        <v>3.6958299264104655E-2</v>
      </c>
    </row>
    <row r="520" spans="1:6" x14ac:dyDescent="0.25">
      <c r="A520" s="7">
        <v>42136</v>
      </c>
      <c r="B520">
        <v>-3.100775193798444E-2</v>
      </c>
      <c r="C520">
        <v>-2.4600246002460024E-2</v>
      </c>
      <c r="D520">
        <v>1.0070902768369194E-2</v>
      </c>
      <c r="E520">
        <v>-1.6768293E-2</v>
      </c>
      <c r="F520">
        <v>-1.6716606213530993E-2</v>
      </c>
    </row>
    <row r="521" spans="1:6" x14ac:dyDescent="0.25">
      <c r="A521" s="7">
        <v>42137</v>
      </c>
      <c r="B521">
        <v>3.6000000000000032E-2</v>
      </c>
      <c r="C521">
        <v>1.1664564943253408E-2</v>
      </c>
      <c r="D521">
        <v>-2.9509076276491131E-2</v>
      </c>
      <c r="E521">
        <v>3.2558139999999999E-2</v>
      </c>
      <c r="F521">
        <v>-2.0529270248596521E-2</v>
      </c>
    </row>
    <row r="522" spans="1:6" x14ac:dyDescent="0.25">
      <c r="A522" s="7">
        <v>42138</v>
      </c>
      <c r="B522">
        <v>2.6475455046883534E-2</v>
      </c>
      <c r="C522">
        <v>2.4929884699282923E-3</v>
      </c>
      <c r="D522">
        <v>3.5381922049203096E-2</v>
      </c>
      <c r="E522">
        <v>1.5015015E-2</v>
      </c>
      <c r="F522">
        <v>-9.8247912231863577E-4</v>
      </c>
    </row>
    <row r="523" spans="1:6" x14ac:dyDescent="0.25">
      <c r="A523" s="7">
        <v>42139</v>
      </c>
      <c r="B523">
        <v>-2.9016657710908111E-2</v>
      </c>
      <c r="C523">
        <v>-1.0879701585327917E-2</v>
      </c>
      <c r="D523">
        <v>3.7643499154578652E-2</v>
      </c>
      <c r="E523">
        <v>2.5147928999999999E-2</v>
      </c>
      <c r="F523">
        <v>-8.1953778069165928E-4</v>
      </c>
    </row>
    <row r="524" spans="1:6" x14ac:dyDescent="0.25">
      <c r="A524" s="7">
        <v>42142</v>
      </c>
      <c r="B524">
        <v>1.1068068622025473E-2</v>
      </c>
      <c r="C524">
        <v>2.1998742928975412E-2</v>
      </c>
      <c r="D524">
        <v>2.8216123499142487E-2</v>
      </c>
      <c r="E524">
        <v>1.8759018999999998E-2</v>
      </c>
      <c r="F524">
        <v>4.9212598425185661E-4</v>
      </c>
    </row>
    <row r="525" spans="1:6" x14ac:dyDescent="0.25">
      <c r="A525" s="7">
        <v>42143</v>
      </c>
      <c r="B525">
        <v>-7.1154898741104811E-3</v>
      </c>
      <c r="C525">
        <v>1.9065190651906594E-2</v>
      </c>
      <c r="D525">
        <v>-3.4489949120026786E-2</v>
      </c>
      <c r="E525">
        <v>0</v>
      </c>
      <c r="F525">
        <v>-1.4756517461879115E-3</v>
      </c>
    </row>
    <row r="526" spans="1:6" x14ac:dyDescent="0.25">
      <c r="A526" s="7">
        <v>42144</v>
      </c>
      <c r="B526">
        <v>-3.8588754134509795E-3</v>
      </c>
      <c r="C526">
        <v>-1.1164755582377728E-2</v>
      </c>
      <c r="D526">
        <v>1.0323528141332972E-2</v>
      </c>
      <c r="E526">
        <v>-2.1246458999999999E-2</v>
      </c>
      <c r="F526">
        <v>-6.7323481116584594E-3</v>
      </c>
    </row>
    <row r="527" spans="1:6" x14ac:dyDescent="0.25">
      <c r="A527" s="7">
        <v>42145</v>
      </c>
      <c r="B527">
        <v>-8.3010514665190493E-3</v>
      </c>
      <c r="C527">
        <v>3.7534330180042819E-2</v>
      </c>
      <c r="D527">
        <v>-8.6789226165028266E-3</v>
      </c>
      <c r="E527">
        <v>-1.3024602E-2</v>
      </c>
      <c r="F527">
        <v>3.1410150438089257E-3</v>
      </c>
    </row>
    <row r="528" spans="1:6" x14ac:dyDescent="0.25">
      <c r="A528" s="7">
        <v>42146</v>
      </c>
      <c r="B528">
        <v>1.1160714285714191E-2</v>
      </c>
      <c r="C528">
        <v>-2.941176470588891E-4</v>
      </c>
      <c r="D528">
        <v>-2.5574675464699936E-2</v>
      </c>
      <c r="E528">
        <v>-5.865103E-3</v>
      </c>
      <c r="F528">
        <v>2.636783124588149E-3</v>
      </c>
    </row>
    <row r="529" spans="1:6" x14ac:dyDescent="0.25">
      <c r="A529" s="7">
        <v>42149</v>
      </c>
      <c r="B529">
        <v>0.19922737306843286</v>
      </c>
      <c r="C529">
        <v>1.765225066195919E-3</v>
      </c>
      <c r="D529">
        <v>-1.9828272992830076E-2</v>
      </c>
      <c r="E529">
        <v>7.3746310000000004E-3</v>
      </c>
      <c r="F529">
        <v>-8.2182774490469068E-4</v>
      </c>
    </row>
    <row r="530" spans="1:6" x14ac:dyDescent="0.25">
      <c r="A530" s="7">
        <v>42150</v>
      </c>
      <c r="B530">
        <v>9.0658076392084563E-2</v>
      </c>
      <c r="C530">
        <v>-3.1718061674008813E-2</v>
      </c>
      <c r="D530">
        <v>-1.6391221891086327E-2</v>
      </c>
      <c r="E530">
        <v>-7.3206440000000003E-3</v>
      </c>
      <c r="F530">
        <v>9.5410429346933778E-3</v>
      </c>
    </row>
    <row r="531" spans="1:6" x14ac:dyDescent="0.25">
      <c r="A531" s="7">
        <v>42151</v>
      </c>
      <c r="B531">
        <v>-6.1181434599156148E-2</v>
      </c>
      <c r="C531">
        <v>-1.789505611161657E-2</v>
      </c>
      <c r="D531">
        <v>4.0903456824128881E-2</v>
      </c>
      <c r="E531">
        <v>-1.4749260000000001E-3</v>
      </c>
      <c r="F531">
        <v>-1.3035685188204083E-3</v>
      </c>
    </row>
    <row r="532" spans="1:6" x14ac:dyDescent="0.25">
      <c r="A532" s="7">
        <v>42152</v>
      </c>
      <c r="B532">
        <v>-1.2134831460674067E-2</v>
      </c>
      <c r="C532">
        <v>-2.1618282890673024E-3</v>
      </c>
      <c r="D532">
        <v>-3.2989326982446943E-2</v>
      </c>
      <c r="E532">
        <v>1.477105E-3</v>
      </c>
      <c r="F532">
        <v>4.405286343612369E-3</v>
      </c>
    </row>
    <row r="533" spans="1:6" x14ac:dyDescent="0.25">
      <c r="A533" s="7">
        <v>42153</v>
      </c>
      <c r="B533">
        <v>6.7788898999090019E-2</v>
      </c>
      <c r="C533">
        <v>7.9541937480656077E-2</v>
      </c>
      <c r="D533">
        <v>-4.2187357475143683E-2</v>
      </c>
      <c r="E533">
        <v>-2.9498530000000001E-3</v>
      </c>
      <c r="F533">
        <v>-3.7361923326836299E-3</v>
      </c>
    </row>
    <row r="534" spans="1:6" x14ac:dyDescent="0.25">
      <c r="A534" s="7">
        <v>42156</v>
      </c>
      <c r="B534">
        <v>-4.6868342564976517E-2</v>
      </c>
      <c r="C534">
        <v>-6.995412844036708E-2</v>
      </c>
      <c r="D534">
        <v>4.1188514832626977E-2</v>
      </c>
      <c r="E534">
        <v>-8.87574E-3</v>
      </c>
      <c r="F534">
        <v>8.8048263492581658E-3</v>
      </c>
    </row>
    <row r="535" spans="1:6" x14ac:dyDescent="0.25">
      <c r="A535" s="7">
        <v>42157</v>
      </c>
      <c r="B535">
        <v>-2.816271792579339E-2</v>
      </c>
      <c r="C535">
        <v>-3.0826140567200566E-3</v>
      </c>
      <c r="D535">
        <v>-1.7744443428153178E-2</v>
      </c>
      <c r="E535">
        <v>-1.3432836E-2</v>
      </c>
      <c r="F535">
        <v>3.5558428963955446E-3</v>
      </c>
    </row>
    <row r="536" spans="1:6" x14ac:dyDescent="0.25">
      <c r="A536" s="7">
        <v>42158</v>
      </c>
      <c r="B536">
        <v>-4.0478380864765406E-2</v>
      </c>
      <c r="C536">
        <v>-3.7105751391465658E-2</v>
      </c>
      <c r="D536">
        <v>1.2990036316230302E-2</v>
      </c>
      <c r="E536">
        <v>-4.8411497999999997E-2</v>
      </c>
      <c r="F536">
        <v>-4.7994846191013019E-2</v>
      </c>
    </row>
    <row r="537" spans="1:6" x14ac:dyDescent="0.25">
      <c r="A537" s="7">
        <v>42159</v>
      </c>
      <c r="B537">
        <v>-4.7938638542665002E-3</v>
      </c>
      <c r="C537">
        <v>7.7071290944124016E-3</v>
      </c>
      <c r="D537">
        <v>3.2862986624994317E-2</v>
      </c>
      <c r="E537">
        <v>-9.5389510000000004E-3</v>
      </c>
      <c r="F537">
        <v>1.3195736761969057E-2</v>
      </c>
    </row>
    <row r="538" spans="1:6" x14ac:dyDescent="0.25">
      <c r="A538" s="7">
        <v>42160</v>
      </c>
      <c r="B538">
        <v>2.1194605009633882E-2</v>
      </c>
      <c r="C538">
        <v>1.1790949649458149E-2</v>
      </c>
      <c r="D538">
        <v>-2.002491990031996E-3</v>
      </c>
      <c r="E538">
        <v>0</v>
      </c>
      <c r="F538">
        <v>-2.7550509266989431E-2</v>
      </c>
    </row>
    <row r="539" spans="1:6" x14ac:dyDescent="0.25">
      <c r="A539" s="7">
        <v>42163</v>
      </c>
      <c r="B539">
        <v>8.4905660377359027E-3</v>
      </c>
      <c r="C539">
        <v>-9.1338582677165103E-3</v>
      </c>
      <c r="D539">
        <v>1.5249476077941804E-2</v>
      </c>
      <c r="E539">
        <v>-1.4446228E-2</v>
      </c>
      <c r="F539">
        <v>9.7870879120880439E-3</v>
      </c>
    </row>
    <row r="540" spans="1:6" x14ac:dyDescent="0.25">
      <c r="A540" s="7">
        <v>42164</v>
      </c>
      <c r="B540">
        <v>-2.4789522918615581E-2</v>
      </c>
      <c r="C540">
        <v>-1.2714558169103607E-2</v>
      </c>
      <c r="D540">
        <v>-1.4976503140234465E-2</v>
      </c>
      <c r="E540">
        <v>6.5146580000000004E-3</v>
      </c>
      <c r="F540">
        <v>-3.7578643087910257E-2</v>
      </c>
    </row>
    <row r="541" spans="1:6" x14ac:dyDescent="0.25">
      <c r="A541" s="7">
        <v>42165</v>
      </c>
      <c r="B541">
        <v>0.19999999999999996</v>
      </c>
      <c r="C541">
        <v>1.2556342562781708E-2</v>
      </c>
      <c r="D541">
        <v>9.8091671125377644E-4</v>
      </c>
      <c r="E541">
        <v>9.3851133000000003E-2</v>
      </c>
      <c r="F541">
        <v>7.4204946996467847E-3</v>
      </c>
    </row>
    <row r="542" spans="1:6" x14ac:dyDescent="0.25">
      <c r="A542" s="7">
        <v>42166</v>
      </c>
      <c r="B542">
        <v>6.3948840927258166E-2</v>
      </c>
      <c r="C542">
        <v>-2.2257551669316422E-2</v>
      </c>
      <c r="D542">
        <v>1.9153674832963485E-3</v>
      </c>
      <c r="E542">
        <v>-5.9171600000000003E-3</v>
      </c>
      <c r="F542">
        <v>-1.3153279551034736E-2</v>
      </c>
    </row>
    <row r="543" spans="1:6" x14ac:dyDescent="0.25">
      <c r="A543" s="7">
        <v>42167</v>
      </c>
      <c r="B543">
        <v>7.8888054094665705E-3</v>
      </c>
      <c r="C543">
        <v>3.5772357723578008E-3</v>
      </c>
      <c r="D543">
        <v>-8.8916551816198286E-5</v>
      </c>
      <c r="E543">
        <v>-5.6547619E-2</v>
      </c>
      <c r="F543">
        <v>1.5816598542740312E-2</v>
      </c>
    </row>
    <row r="544" spans="1:6" x14ac:dyDescent="0.25">
      <c r="A544" s="7">
        <v>42170</v>
      </c>
      <c r="B544">
        <v>8.9452105851657304E-3</v>
      </c>
      <c r="C544">
        <v>1.0369410239792654E-2</v>
      </c>
      <c r="D544">
        <v>4.8908452269791347E-4</v>
      </c>
      <c r="E544">
        <v>-6.3091479999999997E-3</v>
      </c>
      <c r="F544">
        <v>-6.6480055983205721E-3</v>
      </c>
    </row>
    <row r="545" spans="1:6" x14ac:dyDescent="0.25">
      <c r="A545" s="7">
        <v>42171</v>
      </c>
      <c r="B545">
        <v>3.3985962319911245E-2</v>
      </c>
      <c r="C545">
        <v>1.1866581141757537E-2</v>
      </c>
      <c r="D545">
        <v>8.8880988356798696E-5</v>
      </c>
      <c r="E545">
        <v>1.2698413E-2</v>
      </c>
      <c r="F545">
        <v>5.4420570623459064E-2</v>
      </c>
    </row>
    <row r="546" spans="1:6" x14ac:dyDescent="0.25">
      <c r="A546" s="7">
        <v>42172</v>
      </c>
      <c r="B546">
        <v>2.7509824937477889E-2</v>
      </c>
      <c r="C546">
        <v>3.4865293185419866E-3</v>
      </c>
      <c r="D546">
        <v>6.2211162460013014E-4</v>
      </c>
      <c r="E546">
        <v>0</v>
      </c>
      <c r="F546">
        <v>8.6854852179720776E-3</v>
      </c>
    </row>
    <row r="547" spans="1:6" x14ac:dyDescent="0.25">
      <c r="A547" s="7">
        <v>42173</v>
      </c>
      <c r="B547">
        <v>5.4589707927677367E-2</v>
      </c>
      <c r="C547">
        <v>4.0113708149083882E-2</v>
      </c>
      <c r="D547">
        <v>-3.4638955502265256E-3</v>
      </c>
      <c r="E547">
        <v>-1.0971787E-2</v>
      </c>
      <c r="F547">
        <v>-3.1462162609703359E-3</v>
      </c>
    </row>
    <row r="548" spans="1:6" x14ac:dyDescent="0.25">
      <c r="A548" s="7">
        <v>42174</v>
      </c>
      <c r="B548">
        <v>1.2199142762940873E-2</v>
      </c>
      <c r="C548">
        <v>3.5833586395384254E-2</v>
      </c>
      <c r="D548">
        <v>-4.9019607843137081E-4</v>
      </c>
      <c r="E548">
        <v>7.9239299999999992E-3</v>
      </c>
      <c r="F548">
        <v>-8.1395348837208781E-3</v>
      </c>
    </row>
    <row r="549" spans="1:6" x14ac:dyDescent="0.25">
      <c r="A549" s="7">
        <v>42177</v>
      </c>
      <c r="B549">
        <v>2.5732899022801181E-2</v>
      </c>
      <c r="C549">
        <v>-1.4365288771621354E-2</v>
      </c>
      <c r="D549">
        <v>3.2012127156805903E-2</v>
      </c>
      <c r="E549">
        <v>4.7169810000000003E-3</v>
      </c>
      <c r="F549">
        <v>-1.2393233964160033E-2</v>
      </c>
    </row>
    <row r="550" spans="1:6" x14ac:dyDescent="0.25">
      <c r="A550" s="7">
        <v>42178</v>
      </c>
      <c r="B550">
        <v>0.11241664020323916</v>
      </c>
      <c r="C550">
        <v>1.1302795954788891E-2</v>
      </c>
      <c r="D550">
        <v>-1.1318961420486384E-2</v>
      </c>
      <c r="E550">
        <v>0</v>
      </c>
      <c r="F550">
        <v>-1.3057486857724343E-2</v>
      </c>
    </row>
    <row r="551" spans="1:6" x14ac:dyDescent="0.25">
      <c r="A551" s="7">
        <v>42179</v>
      </c>
      <c r="B551">
        <v>2.2837567799029346E-2</v>
      </c>
      <c r="C551">
        <v>2.911764705882347E-2</v>
      </c>
      <c r="D551">
        <v>1.6036705265457751E-2</v>
      </c>
      <c r="E551">
        <v>1.2519562E-2</v>
      </c>
      <c r="F551">
        <v>-2.2336769759450203E-2</v>
      </c>
    </row>
    <row r="552" spans="1:6" x14ac:dyDescent="0.25">
      <c r="A552" s="7">
        <v>42180</v>
      </c>
      <c r="B552">
        <v>-1.9536701088473385E-2</v>
      </c>
      <c r="C552">
        <v>4.2869391254645173E-3</v>
      </c>
      <c r="D552">
        <v>-5.0748322724926131E-3</v>
      </c>
      <c r="E552">
        <v>-7.7279749999999998E-3</v>
      </c>
      <c r="F552">
        <v>-3.5149384885764245E-3</v>
      </c>
    </row>
    <row r="553" spans="1:6" x14ac:dyDescent="0.25">
      <c r="A553" s="7">
        <v>42181</v>
      </c>
      <c r="B553">
        <v>-5.4654141759180153E-2</v>
      </c>
      <c r="C553">
        <v>2.2481502561183975E-2</v>
      </c>
      <c r="D553">
        <v>3.6656004149736132E-2</v>
      </c>
      <c r="E553">
        <v>-1.557632E-3</v>
      </c>
      <c r="F553">
        <v>-1.6931216931217019E-2</v>
      </c>
    </row>
    <row r="554" spans="1:6" x14ac:dyDescent="0.25">
      <c r="A554" s="7">
        <v>42184</v>
      </c>
      <c r="B554">
        <v>1.535682023486884E-2</v>
      </c>
      <c r="C554">
        <v>-1.948232674645145E-2</v>
      </c>
      <c r="D554">
        <v>4.3782837127845919E-3</v>
      </c>
      <c r="E554">
        <v>-1.5600624E-2</v>
      </c>
      <c r="F554">
        <v>-4.1263006817365833E-3</v>
      </c>
    </row>
    <row r="555" spans="1:6" x14ac:dyDescent="0.25">
      <c r="A555" s="7">
        <v>42185</v>
      </c>
      <c r="B555">
        <v>1.067615658362997E-2</v>
      </c>
      <c r="C555">
        <v>1.9301731478853279E-2</v>
      </c>
      <c r="D555">
        <v>2.7276124050317652E-2</v>
      </c>
      <c r="E555">
        <v>1.2678287999999999E-2</v>
      </c>
      <c r="F555">
        <v>-1.9636101603314637E-2</v>
      </c>
    </row>
    <row r="556" spans="1:6" x14ac:dyDescent="0.25">
      <c r="A556" s="7">
        <v>42186</v>
      </c>
      <c r="B556">
        <v>-4.0786384976525869E-2</v>
      </c>
      <c r="C556">
        <v>1.0860484544694904E-2</v>
      </c>
      <c r="D556">
        <v>-2.5501131587455483E-2</v>
      </c>
      <c r="E556">
        <v>1.7214396999999999E-2</v>
      </c>
      <c r="F556">
        <v>2.5542080117603838E-2</v>
      </c>
    </row>
    <row r="557" spans="1:6" x14ac:dyDescent="0.25">
      <c r="A557" s="7">
        <v>42187</v>
      </c>
      <c r="B557">
        <v>1.9883756500458816E-2</v>
      </c>
      <c r="C557">
        <v>-1.4049586776859524E-2</v>
      </c>
      <c r="D557">
        <v>-9.289594824368641E-3</v>
      </c>
      <c r="E557">
        <v>4.6153849999999996E-3</v>
      </c>
      <c r="F557">
        <v>6.8088156244399123E-3</v>
      </c>
    </row>
    <row r="558" spans="1:6" x14ac:dyDescent="0.25">
      <c r="A558" s="7">
        <v>42188</v>
      </c>
      <c r="B558">
        <v>-6.5986802639471653E-3</v>
      </c>
      <c r="C558">
        <v>-3.7161218217379055E-2</v>
      </c>
      <c r="D558">
        <v>2.3525471974548795E-2</v>
      </c>
      <c r="E558">
        <v>0</v>
      </c>
      <c r="F558">
        <v>-1.4593344011389786E-2</v>
      </c>
    </row>
    <row r="559" spans="1:6" x14ac:dyDescent="0.25">
      <c r="A559" s="7">
        <v>42191</v>
      </c>
      <c r="B559">
        <v>1.630434782608714E-2</v>
      </c>
      <c r="C559">
        <v>2.6407428903076013E-2</v>
      </c>
      <c r="D559">
        <v>-7.9342358185759965E-3</v>
      </c>
      <c r="E559">
        <v>6.1255739999999999E-3</v>
      </c>
      <c r="F559">
        <v>1.625428932634998E-2</v>
      </c>
    </row>
    <row r="560" spans="1:6" x14ac:dyDescent="0.25">
      <c r="A560" s="7">
        <v>42192</v>
      </c>
      <c r="B560">
        <v>8.3778966131907273E-2</v>
      </c>
      <c r="C560">
        <v>1.5549901046084225E-2</v>
      </c>
      <c r="D560">
        <v>1.2779816135550792E-3</v>
      </c>
      <c r="E560">
        <v>2.1308980000000002E-2</v>
      </c>
      <c r="F560">
        <v>1.1018304602807838E-2</v>
      </c>
    </row>
    <row r="561" spans="1:6" x14ac:dyDescent="0.25">
      <c r="A561" s="7">
        <v>42193</v>
      </c>
      <c r="B561">
        <v>-2.3848684210526327E-2</v>
      </c>
      <c r="C561">
        <v>-2.8118040089086804E-2</v>
      </c>
      <c r="D561">
        <v>-3.9731554677206793E-2</v>
      </c>
      <c r="E561">
        <v>-1.6393443000000001E-2</v>
      </c>
      <c r="F561">
        <v>-1.0722446827210463E-2</v>
      </c>
    </row>
    <row r="562" spans="1:6" x14ac:dyDescent="0.25">
      <c r="A562" s="7">
        <v>42194</v>
      </c>
      <c r="B562">
        <v>-3.9876439202471303E-2</v>
      </c>
      <c r="C562">
        <v>-1.0312231452305975E-2</v>
      </c>
      <c r="D562">
        <v>-1.8608240792350905E-2</v>
      </c>
      <c r="E562">
        <v>4.0909091000000002E-2</v>
      </c>
      <c r="F562">
        <v>8.1734186211799287E-3</v>
      </c>
    </row>
    <row r="563" spans="1:6" x14ac:dyDescent="0.25">
      <c r="A563" s="7">
        <v>42195</v>
      </c>
      <c r="B563">
        <v>4.5627376425855681E-2</v>
      </c>
      <c r="C563">
        <v>8.1041968162083311E-3</v>
      </c>
      <c r="D563">
        <v>2.1713486827733774E-2</v>
      </c>
      <c r="E563">
        <v>3.7845706E-2</v>
      </c>
      <c r="F563">
        <v>2.2911526260134263E-3</v>
      </c>
    </row>
    <row r="564" spans="1:6" x14ac:dyDescent="0.25">
      <c r="A564" s="7">
        <v>42198</v>
      </c>
      <c r="B564">
        <v>1.2587412587412583E-2</v>
      </c>
      <c r="C564">
        <v>3.9333907550961777E-2</v>
      </c>
      <c r="D564">
        <v>9.5783802274864716E-3</v>
      </c>
      <c r="E564">
        <v>2.6647965999999999E-2</v>
      </c>
      <c r="F564">
        <v>1.5825567082820458E-2</v>
      </c>
    </row>
    <row r="565" spans="1:6" x14ac:dyDescent="0.25">
      <c r="A565" s="7">
        <v>42199</v>
      </c>
      <c r="B565">
        <v>-1.5745856353591159E-2</v>
      </c>
      <c r="C565">
        <v>2.9834254143646488E-2</v>
      </c>
      <c r="D565">
        <v>1.9525624735281522E-2</v>
      </c>
      <c r="E565">
        <v>-1.2295082000000001E-2</v>
      </c>
      <c r="F565">
        <v>-7.4433096763026896E-3</v>
      </c>
    </row>
    <row r="566" spans="1:6" x14ac:dyDescent="0.25">
      <c r="A566" s="7">
        <v>42200</v>
      </c>
      <c r="B566">
        <v>-1.5997754701094546E-2</v>
      </c>
      <c r="C566">
        <v>1.6094420600858417E-3</v>
      </c>
      <c r="D566">
        <v>-1.2047692243779551E-3</v>
      </c>
      <c r="E566">
        <v>2.0746888000000002E-2</v>
      </c>
      <c r="F566">
        <v>-1.6567840948726875E-2</v>
      </c>
    </row>
    <row r="567" spans="1:6" x14ac:dyDescent="0.25">
      <c r="A567" s="7">
        <v>42201</v>
      </c>
      <c r="B567">
        <v>3.3941814033086048E-2</v>
      </c>
      <c r="C567">
        <v>4.017139796465008E-3</v>
      </c>
      <c r="D567">
        <v>5.2824224274188314E-3</v>
      </c>
      <c r="E567">
        <v>0</v>
      </c>
      <c r="F567">
        <v>-7.2707926937400913E-3</v>
      </c>
    </row>
    <row r="568" spans="1:6" x14ac:dyDescent="0.25">
      <c r="A568" s="7">
        <v>42202</v>
      </c>
      <c r="B568">
        <v>4.1379310344826781E-3</v>
      </c>
      <c r="C568">
        <v>1.6804481194985454E-2</v>
      </c>
      <c r="D568">
        <v>2.5983698125698007E-2</v>
      </c>
      <c r="E568">
        <v>0</v>
      </c>
      <c r="F568">
        <v>2.3222579492676587E-3</v>
      </c>
    </row>
    <row r="569" spans="1:6" x14ac:dyDescent="0.25">
      <c r="A569" s="7">
        <v>42205</v>
      </c>
      <c r="B569">
        <v>3.8461538461538547E-2</v>
      </c>
      <c r="C569">
        <v>-7.8698845750269086E-4</v>
      </c>
      <c r="D569">
        <v>-1.1614308182441357E-2</v>
      </c>
      <c r="E569">
        <v>-2.7100269999999998E-3</v>
      </c>
      <c r="F569">
        <v>-1.3010158617002388E-2</v>
      </c>
    </row>
    <row r="570" spans="1:6" x14ac:dyDescent="0.25">
      <c r="A570" s="7">
        <v>42206</v>
      </c>
      <c r="B570">
        <v>-2.6455026455026509E-2</v>
      </c>
      <c r="C570">
        <v>-3.9905487004463058E-2</v>
      </c>
      <c r="D570">
        <v>-4.8961605940675001E-3</v>
      </c>
      <c r="E570">
        <v>-1.3586957E-2</v>
      </c>
      <c r="F570">
        <v>-4.7128927410617361E-2</v>
      </c>
    </row>
    <row r="571" spans="1:6" x14ac:dyDescent="0.25">
      <c r="A571" s="7">
        <v>42207</v>
      </c>
      <c r="B571">
        <v>2.010869565217388E-2</v>
      </c>
      <c r="C571">
        <v>2.3243095433415295E-2</v>
      </c>
      <c r="D571">
        <v>5.3302718438619223E-4</v>
      </c>
      <c r="E571">
        <v>1.5151515000000001E-2</v>
      </c>
      <c r="F571">
        <v>2.8046238393026224E-2</v>
      </c>
    </row>
    <row r="572" spans="1:6" x14ac:dyDescent="0.25">
      <c r="A572" s="7">
        <v>42208</v>
      </c>
      <c r="B572">
        <v>-3.995737879595096E-2</v>
      </c>
      <c r="C572">
        <v>1.8706574024585088E-3</v>
      </c>
      <c r="D572">
        <v>1.2785837226456875E-2</v>
      </c>
      <c r="E572">
        <v>1.356852E-3</v>
      </c>
      <c r="F572">
        <v>-2.0276497695852491E-3</v>
      </c>
    </row>
    <row r="573" spans="1:6" x14ac:dyDescent="0.25">
      <c r="A573" s="7">
        <v>42209</v>
      </c>
      <c r="B573">
        <v>-3.6071032186457685E-3</v>
      </c>
      <c r="C573">
        <v>-8.8023472926112012E-3</v>
      </c>
      <c r="D573">
        <v>-5.4220280003237642E-3</v>
      </c>
      <c r="E573">
        <v>7.1815718000000001E-2</v>
      </c>
      <c r="F573">
        <v>-1.3298854820834705E-2</v>
      </c>
    </row>
    <row r="574" spans="1:6" x14ac:dyDescent="0.25">
      <c r="A574" s="7">
        <v>42212</v>
      </c>
      <c r="B574">
        <v>-3.8150932887775157E-2</v>
      </c>
      <c r="C574">
        <v>-6.1894510226049304E-3</v>
      </c>
      <c r="D574">
        <v>-7.3230268510993124E-4</v>
      </c>
      <c r="E574">
        <v>2.4020228000000001E-2</v>
      </c>
      <c r="F574">
        <v>-4.0808685885436291E-2</v>
      </c>
    </row>
    <row r="575" spans="1:6" x14ac:dyDescent="0.25">
      <c r="A575" s="7">
        <v>42213</v>
      </c>
      <c r="B575">
        <v>1.2449334105385068E-2</v>
      </c>
      <c r="C575">
        <v>-1.4622258326563831E-2</v>
      </c>
      <c r="D575">
        <v>-2.1008061232798636E-2</v>
      </c>
      <c r="E575">
        <v>1.4814815E-2</v>
      </c>
      <c r="F575">
        <v>1.6588602654176388E-2</v>
      </c>
    </row>
    <row r="576" spans="1:6" x14ac:dyDescent="0.25">
      <c r="A576" s="7">
        <v>42214</v>
      </c>
      <c r="B576">
        <v>9.6368315699170592E-2</v>
      </c>
      <c r="C576">
        <v>1.6213245397087128E-2</v>
      </c>
      <c r="D576">
        <v>3.8551110371787489E-2</v>
      </c>
      <c r="E576">
        <v>2.5547444999999998E-2</v>
      </c>
      <c r="F576">
        <v>-1.7469763870224586E-2</v>
      </c>
    </row>
    <row r="577" spans="1:6" x14ac:dyDescent="0.25">
      <c r="A577" s="7">
        <v>42215</v>
      </c>
      <c r="B577">
        <v>7.9551382368283852E-2</v>
      </c>
      <c r="C577">
        <v>5.1379123850729957E-3</v>
      </c>
      <c r="D577">
        <v>5.7261842790213402E-2</v>
      </c>
      <c r="E577">
        <v>3.0842230000000002E-2</v>
      </c>
      <c r="F577">
        <v>1.2504884720593967E-2</v>
      </c>
    </row>
    <row r="578" spans="1:6" x14ac:dyDescent="0.25">
      <c r="A578" s="7">
        <v>42216</v>
      </c>
      <c r="B578">
        <v>-7.2722879922686556E-2</v>
      </c>
      <c r="C578">
        <v>2.9324724239978561E-2</v>
      </c>
      <c r="D578">
        <v>4.2381547551414434E-2</v>
      </c>
      <c r="E578">
        <v>-1.8411968000000001E-2</v>
      </c>
      <c r="F578">
        <v>1.5631030490158127E-2</v>
      </c>
    </row>
    <row r="579" spans="1:6" x14ac:dyDescent="0.25">
      <c r="A579" s="7">
        <v>42219</v>
      </c>
      <c r="B579">
        <v>-5.6018759770713911E-2</v>
      </c>
      <c r="C579">
        <v>-6.5342394145321281E-3</v>
      </c>
      <c r="D579">
        <v>1.8167284354335678E-3</v>
      </c>
      <c r="E579">
        <v>-3.5169989999999998E-3</v>
      </c>
      <c r="F579">
        <v>-1.0070302109063234E-2</v>
      </c>
    </row>
    <row r="580" spans="1:6" x14ac:dyDescent="0.25">
      <c r="A580" s="7">
        <v>42220</v>
      </c>
      <c r="B580">
        <v>2.7601435274634323E-2</v>
      </c>
      <c r="C580">
        <v>2.3677979479084454E-2</v>
      </c>
      <c r="D580">
        <v>-3.2714347889162831E-2</v>
      </c>
      <c r="E580">
        <v>5.4117646999999998E-2</v>
      </c>
      <c r="F580">
        <v>-9.5969289827255722E-3</v>
      </c>
    </row>
    <row r="581" spans="1:6" x14ac:dyDescent="0.25">
      <c r="A581" s="7">
        <v>42221</v>
      </c>
      <c r="B581">
        <v>-3.7335482138060816E-2</v>
      </c>
      <c r="C581">
        <v>-1.1051143664867702E-2</v>
      </c>
      <c r="D581">
        <v>5.6167979002624824E-2</v>
      </c>
      <c r="E581">
        <v>-1.0044643000000001E-2</v>
      </c>
      <c r="F581">
        <v>-2.5193798449612004E-3</v>
      </c>
    </row>
    <row r="582" spans="1:6" x14ac:dyDescent="0.25">
      <c r="A582" s="7">
        <v>42222</v>
      </c>
      <c r="B582">
        <v>-2.0647321428571397E-2</v>
      </c>
      <c r="C582">
        <v>1.4033264033263881E-2</v>
      </c>
      <c r="D582">
        <v>-1.6401590457256532E-2</v>
      </c>
      <c r="E582">
        <v>-3.3821871000000003E-2</v>
      </c>
      <c r="F582">
        <v>-4.8571983679813746E-3</v>
      </c>
    </row>
    <row r="583" spans="1:6" x14ac:dyDescent="0.25">
      <c r="A583" s="7">
        <v>42223</v>
      </c>
      <c r="B583">
        <v>1.7948717948717885E-2</v>
      </c>
      <c r="C583">
        <v>-1.7426960533060032E-2</v>
      </c>
      <c r="D583">
        <v>1.2091243773911797E-2</v>
      </c>
      <c r="E583">
        <v>-4.4340722999999999E-2</v>
      </c>
      <c r="F583">
        <v>5.4666146036703722E-3</v>
      </c>
    </row>
    <row r="584" spans="1:6" x14ac:dyDescent="0.25">
      <c r="A584" s="7">
        <v>42226</v>
      </c>
      <c r="B584">
        <v>0.14805485586342004</v>
      </c>
      <c r="C584">
        <v>-6.520605112154354E-3</v>
      </c>
      <c r="D584">
        <v>1.1411861203238782E-3</v>
      </c>
      <c r="E584">
        <v>1.8315017999999999E-2</v>
      </c>
      <c r="F584">
        <v>-2.4660194174757288E-2</v>
      </c>
    </row>
    <row r="585" spans="1:6" x14ac:dyDescent="0.25">
      <c r="A585" s="7">
        <v>42227</v>
      </c>
      <c r="B585">
        <v>0.17698683568990736</v>
      </c>
      <c r="C585">
        <v>-3.3867156734050829E-2</v>
      </c>
      <c r="D585">
        <v>-4.4882983649771058E-3</v>
      </c>
      <c r="E585">
        <v>1.6786571E-2</v>
      </c>
      <c r="F585">
        <v>-2.0505673900059751E-2</v>
      </c>
    </row>
    <row r="586" spans="1:6" x14ac:dyDescent="0.25">
      <c r="A586" s="7">
        <v>42228</v>
      </c>
      <c r="B586">
        <v>-3.3554266777133357E-2</v>
      </c>
      <c r="C586">
        <v>-2.7445652173913149E-2</v>
      </c>
      <c r="D586">
        <v>-3.005689340537443E-2</v>
      </c>
      <c r="E586">
        <v>-4.8349057000000001E-2</v>
      </c>
      <c r="F586">
        <v>-5.5284552845528467E-2</v>
      </c>
    </row>
    <row r="587" spans="1:6" x14ac:dyDescent="0.25">
      <c r="A587" s="7">
        <v>42229</v>
      </c>
      <c r="B587">
        <v>4.8221174453493276E-2</v>
      </c>
      <c r="C587">
        <v>1.6764459346185756E-3</v>
      </c>
      <c r="D587">
        <v>-4.5117497325414035E-2</v>
      </c>
      <c r="E587">
        <v>-4.8327137999999999E-2</v>
      </c>
      <c r="F587">
        <v>4.2168674698795039E-2</v>
      </c>
    </row>
    <row r="588" spans="1:6" x14ac:dyDescent="0.25">
      <c r="A588" s="7">
        <v>42230</v>
      </c>
      <c r="B588">
        <v>-1.758331629523624E-2</v>
      </c>
      <c r="C588">
        <v>1.7015341701534181E-2</v>
      </c>
      <c r="D588">
        <v>-2.4339360222531692E-3</v>
      </c>
      <c r="E588">
        <v>1.953125E-2</v>
      </c>
      <c r="F588">
        <v>6.2758051197357556E-2</v>
      </c>
    </row>
    <row r="589" spans="1:6" x14ac:dyDescent="0.25">
      <c r="A589" s="7">
        <v>42233</v>
      </c>
      <c r="B589">
        <v>4.9947970863684077E-3</v>
      </c>
      <c r="C589">
        <v>-2.413603949533738E-2</v>
      </c>
      <c r="D589">
        <v>4.9959335424654139E-3</v>
      </c>
      <c r="E589">
        <v>2.4265644999999999E-2</v>
      </c>
      <c r="F589">
        <v>1.7482517482518833E-3</v>
      </c>
    </row>
    <row r="590" spans="1:6" x14ac:dyDescent="0.25">
      <c r="A590" s="7">
        <v>42234</v>
      </c>
      <c r="B590">
        <v>-8.2832884655203998E-4</v>
      </c>
      <c r="C590">
        <v>1.6020236087689765E-2</v>
      </c>
      <c r="D590">
        <v>5.1252408477842071E-3</v>
      </c>
      <c r="E590">
        <v>-6.2344139999999998E-3</v>
      </c>
      <c r="F590">
        <v>9.6955594337793105E-3</v>
      </c>
    </row>
    <row r="591" spans="1:6" x14ac:dyDescent="0.25">
      <c r="A591" s="7">
        <v>42235</v>
      </c>
      <c r="B591">
        <v>-6.6321243523316253E-3</v>
      </c>
      <c r="C591">
        <v>1.5214384508990264E-2</v>
      </c>
      <c r="D591">
        <v>-2.3501897787831183E-2</v>
      </c>
      <c r="E591">
        <v>2.2584692999999999E-2</v>
      </c>
      <c r="F591">
        <v>-9.7945073938928706E-3</v>
      </c>
    </row>
    <row r="592" spans="1:6" x14ac:dyDescent="0.25">
      <c r="A592" s="7">
        <v>42236</v>
      </c>
      <c r="B592">
        <v>6.0296265387022707E-2</v>
      </c>
      <c r="C592">
        <v>-3.2697547683923744E-2</v>
      </c>
      <c r="D592">
        <v>3.0427954456222928E-2</v>
      </c>
      <c r="E592">
        <v>-1.3496932999999999E-2</v>
      </c>
      <c r="F592">
        <v>-3.4522885958107041E-2</v>
      </c>
    </row>
    <row r="593" spans="1:6" x14ac:dyDescent="0.25">
      <c r="A593" s="7">
        <v>42237</v>
      </c>
      <c r="B593">
        <v>-2.9515938606847758E-3</v>
      </c>
      <c r="C593">
        <v>-1.0140845070422566E-2</v>
      </c>
      <c r="D593">
        <v>-4.1531720327682153E-3</v>
      </c>
      <c r="E593">
        <v>-9.9502489999999996E-3</v>
      </c>
      <c r="F593">
        <v>-5.4238650060265181E-2</v>
      </c>
    </row>
    <row r="594" spans="1:6" x14ac:dyDescent="0.25">
      <c r="A594" s="7">
        <v>42240</v>
      </c>
      <c r="B594">
        <v>-0.14012236037102821</v>
      </c>
      <c r="C594">
        <v>-7.0859419464997075E-2</v>
      </c>
      <c r="D594">
        <v>-6.4929599020507989E-2</v>
      </c>
      <c r="E594">
        <v>-0.12939698499999999</v>
      </c>
      <c r="F594">
        <v>-6.5420560747663559E-2</v>
      </c>
    </row>
    <row r="595" spans="1:6" x14ac:dyDescent="0.25">
      <c r="A595" s="7">
        <v>42241</v>
      </c>
      <c r="B595">
        <v>3.0296075281156742E-2</v>
      </c>
      <c r="C595">
        <v>3.9509954058192909E-2</v>
      </c>
      <c r="D595">
        <v>2.9788452882687499E-2</v>
      </c>
      <c r="E595">
        <v>2.7417027E-2</v>
      </c>
      <c r="F595">
        <v>-1.4318181818181897E-2</v>
      </c>
    </row>
    <row r="596" spans="1:6" x14ac:dyDescent="0.25">
      <c r="A596" s="7">
        <v>42242</v>
      </c>
      <c r="B596">
        <v>2.2276676319887834E-4</v>
      </c>
      <c r="C596">
        <v>5.5097230406599973E-2</v>
      </c>
      <c r="D596">
        <v>-2.0264632256526416E-2</v>
      </c>
      <c r="E596">
        <v>8.9887640000000005E-2</v>
      </c>
      <c r="F596">
        <v>3.4355545307816593E-2</v>
      </c>
    </row>
    <row r="597" spans="1:6" x14ac:dyDescent="0.25">
      <c r="A597" s="7">
        <v>42243</v>
      </c>
      <c r="B597">
        <v>3.9420935412026736E-2</v>
      </c>
      <c r="C597">
        <v>-1.1728567439262871E-2</v>
      </c>
      <c r="D597">
        <v>1.326195400900354E-2</v>
      </c>
      <c r="E597">
        <v>1.9329896999999999E-2</v>
      </c>
      <c r="F597">
        <v>-3.5666518056175489E-3</v>
      </c>
    </row>
    <row r="598" spans="1:6" x14ac:dyDescent="0.25">
      <c r="A598" s="7">
        <v>42244</v>
      </c>
      <c r="B598">
        <v>1.0713520462823922E-3</v>
      </c>
      <c r="C598">
        <v>-2.1192427239333123E-2</v>
      </c>
      <c r="D598">
        <v>4.6589817483189355E-2</v>
      </c>
      <c r="E598">
        <v>-7.5853350000000003E-3</v>
      </c>
      <c r="F598">
        <v>1.4317673378076101E-2</v>
      </c>
    </row>
    <row r="599" spans="1:6" x14ac:dyDescent="0.25">
      <c r="A599" s="7">
        <v>42247</v>
      </c>
      <c r="B599">
        <v>-1.1558219178082196E-2</v>
      </c>
      <c r="C599">
        <v>-3.0311778290993074E-2</v>
      </c>
      <c r="D599">
        <v>1.9083677527917953E-2</v>
      </c>
      <c r="E599">
        <v>-1.2738854000000001E-2</v>
      </c>
      <c r="F599">
        <v>-8.160564622849531E-3</v>
      </c>
    </row>
    <row r="600" spans="1:6" x14ac:dyDescent="0.25">
      <c r="A600" s="7">
        <v>42248</v>
      </c>
      <c r="B600">
        <v>-4.7639670853183214E-2</v>
      </c>
      <c r="C600">
        <v>-5.418279249776714E-2</v>
      </c>
      <c r="D600">
        <v>3.1898525162308289E-3</v>
      </c>
      <c r="E600">
        <v>-2.9677419E-2</v>
      </c>
      <c r="F600">
        <v>-2.6684456304202797E-2</v>
      </c>
    </row>
    <row r="601" spans="1:6" x14ac:dyDescent="0.25">
      <c r="A601" s="7">
        <v>42249</v>
      </c>
      <c r="B601">
        <v>3.3196907685311361E-2</v>
      </c>
      <c r="C601">
        <v>-6.295247088448086E-4</v>
      </c>
      <c r="D601">
        <v>-1.125991321262898E-2</v>
      </c>
      <c r="E601">
        <v>1.3297872000000001E-2</v>
      </c>
      <c r="F601">
        <v>-3.9753255654557895E-2</v>
      </c>
    </row>
    <row r="602" spans="1:6" x14ac:dyDescent="0.25">
      <c r="A602" s="7">
        <v>42250</v>
      </c>
      <c r="B602">
        <v>8.3626760563380031E-3</v>
      </c>
      <c r="C602">
        <v>1.4803149606299248E-2</v>
      </c>
      <c r="D602">
        <v>-1.3317695130717677E-2</v>
      </c>
      <c r="E602">
        <v>2.6246720000000002E-3</v>
      </c>
      <c r="F602">
        <v>7.1377587437544632E-2</v>
      </c>
    </row>
    <row r="603" spans="1:6" x14ac:dyDescent="0.25">
      <c r="A603" s="7">
        <v>42251</v>
      </c>
      <c r="B603">
        <v>-5.0196420776953299E-2</v>
      </c>
      <c r="C603">
        <v>-3.196772191185604E-2</v>
      </c>
      <c r="D603">
        <v>-6.3461022278461621E-2</v>
      </c>
      <c r="E603">
        <v>-5.1047120000000001E-2</v>
      </c>
      <c r="F603">
        <v>-3.1090384188318887E-2</v>
      </c>
    </row>
    <row r="604" spans="1:6" x14ac:dyDescent="0.25">
      <c r="A604" s="7">
        <v>42254</v>
      </c>
      <c r="B604">
        <v>-7.7665441176470562E-2</v>
      </c>
      <c r="C604">
        <v>-3.9115100993908247E-2</v>
      </c>
      <c r="D604">
        <v>-4.2376351130036016E-2</v>
      </c>
      <c r="E604">
        <v>-5.517241E-3</v>
      </c>
      <c r="F604">
        <v>-1.1001604400641796E-2</v>
      </c>
    </row>
    <row r="605" spans="1:6" x14ac:dyDescent="0.25">
      <c r="A605" s="7">
        <v>42255</v>
      </c>
      <c r="B605">
        <v>-5.2316890881912714E-3</v>
      </c>
      <c r="C605">
        <v>2.3356690023356608E-2</v>
      </c>
      <c r="D605">
        <v>-5.6009235110521249E-3</v>
      </c>
      <c r="E605">
        <v>5.54785E-3</v>
      </c>
      <c r="F605">
        <v>9.9652375434531315E-3</v>
      </c>
    </row>
    <row r="606" spans="1:6" x14ac:dyDescent="0.25">
      <c r="A606" s="7">
        <v>42256</v>
      </c>
      <c r="B606">
        <v>0.12847483095416989</v>
      </c>
      <c r="C606">
        <v>2.2171503097489387E-2</v>
      </c>
      <c r="D606">
        <v>2.2787857941353185E-3</v>
      </c>
      <c r="E606">
        <v>1.5172414E-2</v>
      </c>
      <c r="F606">
        <v>2.340523175768694E-2</v>
      </c>
    </row>
    <row r="607" spans="1:6" x14ac:dyDescent="0.25">
      <c r="A607" s="7">
        <v>42257</v>
      </c>
      <c r="B607">
        <v>-1.9973368841544881E-3</v>
      </c>
      <c r="C607">
        <v>7.1132376395534269E-2</v>
      </c>
      <c r="D607">
        <v>3.6978250611299446E-2</v>
      </c>
      <c r="E607">
        <v>-6.7934780000000004E-3</v>
      </c>
      <c r="F607">
        <v>7.1748878923767467E-3</v>
      </c>
    </row>
    <row r="608" spans="1:6" x14ac:dyDescent="0.25">
      <c r="A608" s="7">
        <v>42258</v>
      </c>
      <c r="B608">
        <v>-2.4460751612185305E-3</v>
      </c>
      <c r="C608">
        <v>-1.8463371054198929E-2</v>
      </c>
      <c r="D608">
        <v>1.1914119058453521E-2</v>
      </c>
      <c r="E608">
        <v>4.103967E-3</v>
      </c>
      <c r="F608">
        <v>2.8272484416740795E-2</v>
      </c>
    </row>
    <row r="609" spans="1:6" x14ac:dyDescent="0.25">
      <c r="A609" s="7">
        <v>42261</v>
      </c>
      <c r="B609">
        <v>-1.4043691484618814E-2</v>
      </c>
      <c r="C609">
        <v>1.5169902912621325E-2</v>
      </c>
      <c r="D609">
        <v>2.1462736601120191E-2</v>
      </c>
      <c r="E609">
        <v>1.7711172000000001E-2</v>
      </c>
      <c r="F609">
        <v>3.7021000216497235E-2</v>
      </c>
    </row>
    <row r="610" spans="1:6" x14ac:dyDescent="0.25">
      <c r="A610" s="7">
        <v>42262</v>
      </c>
      <c r="B610">
        <v>-2.3287361519330751E-2</v>
      </c>
      <c r="C610">
        <v>-2.4208009563658206E-2</v>
      </c>
      <c r="D610">
        <v>1.6969502921636126E-2</v>
      </c>
      <c r="E610">
        <v>-1.338688E-3</v>
      </c>
      <c r="F610">
        <v>5.6367432150312702E-3</v>
      </c>
    </row>
    <row r="611" spans="1:6" x14ac:dyDescent="0.25">
      <c r="A611" s="7">
        <v>42263</v>
      </c>
      <c r="B611">
        <v>2.3148148148144365E-4</v>
      </c>
      <c r="C611">
        <v>-1.0413476263399613E-2</v>
      </c>
      <c r="D611">
        <v>-2.9004329004328921E-2</v>
      </c>
      <c r="E611">
        <v>1.340483E-3</v>
      </c>
      <c r="F611">
        <v>4.6709570271953549E-2</v>
      </c>
    </row>
    <row r="612" spans="1:6" x14ac:dyDescent="0.25">
      <c r="A612" s="7">
        <v>42265</v>
      </c>
      <c r="B612">
        <v>1.2034251330710566E-2</v>
      </c>
      <c r="C612">
        <v>0.10244506344784887</v>
      </c>
      <c r="D612">
        <v>-3.6720301544198253E-2</v>
      </c>
      <c r="E612">
        <v>3.2128513999999997E-2</v>
      </c>
      <c r="F612">
        <v>2.7766759222530801E-2</v>
      </c>
    </row>
    <row r="613" spans="1:6" x14ac:dyDescent="0.25">
      <c r="A613" s="7">
        <v>42268</v>
      </c>
      <c r="B613">
        <v>1.7836725360164563E-2</v>
      </c>
      <c r="C613">
        <v>1.6844469399215356E-3</v>
      </c>
      <c r="D613">
        <v>-6.9423991248369621E-3</v>
      </c>
      <c r="E613">
        <v>5.1880670000000002E-3</v>
      </c>
      <c r="F613">
        <v>-3.8402161327672824E-2</v>
      </c>
    </row>
    <row r="614" spans="1:6" x14ac:dyDescent="0.25">
      <c r="A614" s="7">
        <v>42269</v>
      </c>
      <c r="B614">
        <v>8.3127387104020567E-3</v>
      </c>
      <c r="C614">
        <v>-4.4562780269058355E-2</v>
      </c>
      <c r="D614">
        <v>-3.8132361664265924E-3</v>
      </c>
      <c r="E614">
        <v>-2.5806449999999999E-3</v>
      </c>
      <c r="F614">
        <v>-2.1071643588199906E-2</v>
      </c>
    </row>
    <row r="615" spans="1:6" x14ac:dyDescent="0.25">
      <c r="A615" s="7">
        <v>42270</v>
      </c>
      <c r="B615">
        <v>1.1586452762923249E-2</v>
      </c>
      <c r="C615">
        <v>3.0800821355236208E-2</v>
      </c>
      <c r="D615">
        <v>-5.0612453215377329E-3</v>
      </c>
      <c r="E615">
        <v>-1.293661E-3</v>
      </c>
      <c r="F615">
        <v>3.1980319803198043E-2</v>
      </c>
    </row>
    <row r="616" spans="1:6" x14ac:dyDescent="0.25">
      <c r="A616" s="7">
        <v>42271</v>
      </c>
      <c r="B616">
        <v>-8.3700440528634568E-3</v>
      </c>
      <c r="C616">
        <v>-1.195219123505975E-2</v>
      </c>
      <c r="D616">
        <v>4.1465395631170576E-3</v>
      </c>
      <c r="E616">
        <v>-2.5906739999999998E-3</v>
      </c>
      <c r="F616">
        <v>4.2510925705204539E-2</v>
      </c>
    </row>
    <row r="617" spans="1:6" x14ac:dyDescent="0.25">
      <c r="A617" s="7">
        <v>42275</v>
      </c>
      <c r="B617">
        <v>3.7760995113282902E-3</v>
      </c>
      <c r="C617">
        <v>-9.5046082949309385E-3</v>
      </c>
      <c r="D617">
        <v>-3.7462750106429521E-3</v>
      </c>
      <c r="E617">
        <v>-7.7922080000000001E-3</v>
      </c>
      <c r="F617">
        <v>-3.0487804878046587E-3</v>
      </c>
    </row>
    <row r="618" spans="1:6" x14ac:dyDescent="0.25">
      <c r="A618" s="7">
        <v>42276</v>
      </c>
      <c r="B618">
        <v>-8.6302279265323412E-3</v>
      </c>
      <c r="C618">
        <v>-2.2390229717941246E-2</v>
      </c>
      <c r="D618">
        <v>5.4696179813691348E-3</v>
      </c>
      <c r="E618">
        <v>8.1151831999999993E-2</v>
      </c>
      <c r="F618">
        <v>-2.0833333333333481E-2</v>
      </c>
    </row>
    <row r="619" spans="1:6" x14ac:dyDescent="0.25">
      <c r="A619" s="7">
        <v>42277</v>
      </c>
      <c r="B619">
        <v>-4.9107142857142128E-3</v>
      </c>
      <c r="C619">
        <v>4.7590719809638138E-3</v>
      </c>
      <c r="D619">
        <v>3.6846578835528998E-2</v>
      </c>
      <c r="E619">
        <v>1.3317191000000001E-2</v>
      </c>
      <c r="F619">
        <v>6.6367362873316349E-2</v>
      </c>
    </row>
    <row r="620" spans="1:6" x14ac:dyDescent="0.25">
      <c r="A620" s="7">
        <v>42278</v>
      </c>
      <c r="B620">
        <v>-1.2561686855092069E-2</v>
      </c>
      <c r="C620">
        <v>1.3617525162818112E-2</v>
      </c>
      <c r="D620">
        <v>7.4189449522483741E-3</v>
      </c>
      <c r="E620">
        <v>-2.8673835000000002E-2</v>
      </c>
      <c r="F620">
        <v>-3.3681127585575621E-2</v>
      </c>
    </row>
    <row r="621" spans="1:6" x14ac:dyDescent="0.25">
      <c r="A621" s="7">
        <v>42282</v>
      </c>
      <c r="B621">
        <v>1.3857337573830231E-2</v>
      </c>
      <c r="C621">
        <v>3.2126168224300145E-3</v>
      </c>
      <c r="D621">
        <v>6.7824884042639644E-2</v>
      </c>
      <c r="E621">
        <v>1.7220171999999999E-2</v>
      </c>
      <c r="F621">
        <v>2.2542148134116369E-2</v>
      </c>
    </row>
    <row r="622" spans="1:6" x14ac:dyDescent="0.25">
      <c r="A622" s="7">
        <v>42283</v>
      </c>
      <c r="B622">
        <v>5.9825229666143898E-2</v>
      </c>
      <c r="C622">
        <v>-2.9112081513827937E-3</v>
      </c>
      <c r="D622">
        <v>7.5442941512668948E-3</v>
      </c>
      <c r="E622">
        <v>4.1112454999999999E-2</v>
      </c>
      <c r="F622">
        <v>-1.000370507595405E-2</v>
      </c>
    </row>
    <row r="623" spans="1:6" x14ac:dyDescent="0.25">
      <c r="A623" s="7">
        <v>42284</v>
      </c>
      <c r="B623">
        <v>1.8816067653276924E-2</v>
      </c>
      <c r="C623">
        <v>2.6277372262772936E-3</v>
      </c>
      <c r="D623">
        <v>-2.6093862269787826E-2</v>
      </c>
      <c r="E623">
        <v>-1.3937282E-2</v>
      </c>
      <c r="F623">
        <v>1.366017964071875E-2</v>
      </c>
    </row>
    <row r="624" spans="1:6" x14ac:dyDescent="0.25">
      <c r="A624" s="7">
        <v>42285</v>
      </c>
      <c r="B624">
        <v>-2.6561527287818909E-2</v>
      </c>
      <c r="C624">
        <v>-1.6889924286546121E-2</v>
      </c>
      <c r="D624">
        <v>-1.5648662291771864E-2</v>
      </c>
      <c r="E624">
        <v>-9.42285E-3</v>
      </c>
      <c r="F624">
        <v>-1.1814657559534925E-2</v>
      </c>
    </row>
    <row r="625" spans="1:6" x14ac:dyDescent="0.25">
      <c r="A625" s="7">
        <v>42286</v>
      </c>
      <c r="B625">
        <v>-8.7401406949477733E-3</v>
      </c>
      <c r="C625">
        <v>4.1469194312795388E-3</v>
      </c>
      <c r="D625">
        <v>-9.0335305719921877E-3</v>
      </c>
      <c r="E625">
        <v>-1.0701545999999999E-2</v>
      </c>
      <c r="F625">
        <v>-3.6054548851111479E-2</v>
      </c>
    </row>
    <row r="626" spans="1:6" x14ac:dyDescent="0.25">
      <c r="A626" s="7">
        <v>42289</v>
      </c>
      <c r="B626">
        <v>-1.9139784946236471E-2</v>
      </c>
      <c r="C626">
        <v>-2.5663716814159243E-2</v>
      </c>
      <c r="D626">
        <v>-4.8963018988096296E-3</v>
      </c>
      <c r="E626">
        <v>-4.8076919999999997E-3</v>
      </c>
      <c r="F626">
        <v>2.6744186046511631E-2</v>
      </c>
    </row>
    <row r="627" spans="1:6" x14ac:dyDescent="0.25">
      <c r="A627" s="7">
        <v>42290</v>
      </c>
      <c r="B627">
        <v>7.8930059197543923E-3</v>
      </c>
      <c r="C627">
        <v>-5.7523463518014406E-3</v>
      </c>
      <c r="D627">
        <v>-1.0200816065285223E-2</v>
      </c>
      <c r="E627">
        <v>2.0531401000000001E-2</v>
      </c>
      <c r="F627">
        <v>1.8120045300113352E-2</v>
      </c>
    </row>
    <row r="628" spans="1:6" x14ac:dyDescent="0.25">
      <c r="A628" s="7">
        <v>42291</v>
      </c>
      <c r="B628">
        <v>-1.3922123123776275E-2</v>
      </c>
      <c r="C628">
        <v>-1.0657734470158386E-2</v>
      </c>
      <c r="D628">
        <v>6.3452289536434225E-3</v>
      </c>
      <c r="E628">
        <v>-2.3668640000000002E-3</v>
      </c>
      <c r="F628">
        <v>4.0786058583612839E-3</v>
      </c>
    </row>
    <row r="629" spans="1:6" x14ac:dyDescent="0.25">
      <c r="A629" s="7">
        <v>42292</v>
      </c>
      <c r="B629">
        <v>-9.0447827046107321E-3</v>
      </c>
      <c r="C629">
        <v>-4.3090181594336308E-3</v>
      </c>
      <c r="D629">
        <v>-1.6184738955823397E-2</v>
      </c>
      <c r="E629">
        <v>-1.0676157E-2</v>
      </c>
      <c r="F629">
        <v>6.8316100443130967E-3</v>
      </c>
    </row>
    <row r="630" spans="1:6" x14ac:dyDescent="0.25">
      <c r="A630" s="7">
        <v>42293</v>
      </c>
      <c r="B630">
        <v>8.9047195013369773E-4</v>
      </c>
      <c r="C630">
        <v>1.8547140649149974E-3</v>
      </c>
      <c r="D630">
        <v>-1.318528799444818E-2</v>
      </c>
      <c r="E630">
        <v>1.0791367E-2</v>
      </c>
      <c r="F630">
        <v>1.8338529249954938E-3</v>
      </c>
    </row>
    <row r="631" spans="1:6" x14ac:dyDescent="0.25">
      <c r="A631" s="7">
        <v>42296</v>
      </c>
      <c r="B631">
        <v>3.380782918149472E-2</v>
      </c>
      <c r="C631">
        <v>-1.8512804689910789E-3</v>
      </c>
      <c r="D631">
        <v>5.3776784975578806E-4</v>
      </c>
      <c r="E631">
        <v>-2.3724789999999998E-3</v>
      </c>
      <c r="F631">
        <v>2.7457440966501823E-2</v>
      </c>
    </row>
    <row r="632" spans="1:6" x14ac:dyDescent="0.25">
      <c r="A632" s="7">
        <v>42297</v>
      </c>
      <c r="B632">
        <v>2.7969018932874068E-3</v>
      </c>
      <c r="C632">
        <v>2.9057187017001551E-2</v>
      </c>
      <c r="D632">
        <v>2.2284698391697999E-2</v>
      </c>
      <c r="E632">
        <v>-5.9453029999999999E-3</v>
      </c>
      <c r="F632">
        <v>-8.7297345448066332E-3</v>
      </c>
    </row>
    <row r="633" spans="1:6" x14ac:dyDescent="0.25">
      <c r="A633" s="7">
        <v>42298</v>
      </c>
      <c r="B633">
        <v>-5.5782021025531092E-3</v>
      </c>
      <c r="C633">
        <v>-3.9050765995792824E-3</v>
      </c>
      <c r="D633">
        <v>6.4304780393109606E-3</v>
      </c>
      <c r="E633">
        <v>8.3732059999999994E-3</v>
      </c>
      <c r="F633">
        <v>-2.7857656362329286E-2</v>
      </c>
    </row>
    <row r="634" spans="1:6" x14ac:dyDescent="0.25">
      <c r="A634" s="7">
        <v>42300</v>
      </c>
      <c r="B634">
        <v>3.4519956850054268E-3</v>
      </c>
      <c r="C634">
        <v>-1.6887816646562137E-2</v>
      </c>
      <c r="D634">
        <v>9.1219610206951796E-3</v>
      </c>
      <c r="E634">
        <v>-2.3724789999999998E-3</v>
      </c>
      <c r="F634">
        <v>9.2438528378635532E-4</v>
      </c>
    </row>
    <row r="635" spans="1:6" x14ac:dyDescent="0.25">
      <c r="A635" s="7">
        <v>42303</v>
      </c>
      <c r="B635">
        <v>-2.3220812728445561E-2</v>
      </c>
      <c r="C635">
        <v>-1.7484662576687127E-2</v>
      </c>
      <c r="D635">
        <v>2.4370818732080357E-2</v>
      </c>
      <c r="E635">
        <v>9.5124849999999993E-3</v>
      </c>
      <c r="F635">
        <v>1.4776505356484115E-3</v>
      </c>
    </row>
    <row r="636" spans="1:6" x14ac:dyDescent="0.25">
      <c r="A636" s="7">
        <v>42304</v>
      </c>
      <c r="B636">
        <v>1.1226062073519616E-2</v>
      </c>
      <c r="C636">
        <v>-3.1220730565094668E-3</v>
      </c>
      <c r="D636">
        <v>4.8981495879334425E-3</v>
      </c>
      <c r="E636">
        <v>2.8268550999999999E-2</v>
      </c>
      <c r="F636">
        <v>-1.4754703061602426E-3</v>
      </c>
    </row>
    <row r="637" spans="1:6" x14ac:dyDescent="0.25">
      <c r="A637" s="7">
        <v>42305</v>
      </c>
      <c r="B637">
        <v>1.371353939921649E-2</v>
      </c>
      <c r="C637">
        <v>-1.4719699342311321E-2</v>
      </c>
      <c r="D637">
        <v>-4.4874274661508284E-3</v>
      </c>
      <c r="E637">
        <v>-5.7273769999999996E-3</v>
      </c>
      <c r="F637">
        <v>-8.8659032138898031E-3</v>
      </c>
    </row>
    <row r="638" spans="1:6" x14ac:dyDescent="0.25">
      <c r="A638" s="7">
        <v>42306</v>
      </c>
      <c r="B638">
        <v>9.0186815546489107E-3</v>
      </c>
      <c r="C638">
        <v>-1.5893197711379536E-2</v>
      </c>
      <c r="D638">
        <v>5.0905416958109129E-3</v>
      </c>
      <c r="E638">
        <v>-3.4562210000000002E-3</v>
      </c>
      <c r="F638">
        <v>3.8017144986954854E-2</v>
      </c>
    </row>
    <row r="639" spans="1:6" x14ac:dyDescent="0.25">
      <c r="A639" s="7">
        <v>42307</v>
      </c>
      <c r="B639">
        <v>-8.7039795701213007E-2</v>
      </c>
      <c r="C639">
        <v>1.9379844961238124E-3</v>
      </c>
      <c r="D639">
        <v>-2.4163928088150044E-2</v>
      </c>
      <c r="E639">
        <v>-1.0404623999999999E-2</v>
      </c>
      <c r="F639">
        <v>2.6032315978456122E-2</v>
      </c>
    </row>
    <row r="640" spans="1:6" x14ac:dyDescent="0.25">
      <c r="A640" s="7">
        <v>42310</v>
      </c>
      <c r="B640">
        <v>-2.6107226107226045E-2</v>
      </c>
      <c r="C640">
        <v>1.3862024500322478E-2</v>
      </c>
      <c r="D640">
        <v>9.9445324881139996E-3</v>
      </c>
      <c r="E640">
        <v>1.6355140000000001E-2</v>
      </c>
      <c r="F640">
        <v>6.0542432195975548E-2</v>
      </c>
    </row>
    <row r="641" spans="1:6" x14ac:dyDescent="0.25">
      <c r="A641" s="7">
        <v>42311</v>
      </c>
      <c r="B641">
        <v>4.6433700335088535E-2</v>
      </c>
      <c r="C641">
        <v>4.1017488076311448E-2</v>
      </c>
      <c r="D641">
        <v>8.9835628260954703E-3</v>
      </c>
      <c r="E641">
        <v>1.1494252999999999E-2</v>
      </c>
      <c r="F641">
        <v>-6.5830721003134807E-2</v>
      </c>
    </row>
    <row r="642" spans="1:6" x14ac:dyDescent="0.25">
      <c r="A642" s="7">
        <v>42312</v>
      </c>
      <c r="B642">
        <v>-1.8755718206770355E-2</v>
      </c>
      <c r="C642">
        <v>-1.9853390348197886E-2</v>
      </c>
      <c r="D642">
        <v>-1.82737169517877E-3</v>
      </c>
      <c r="E642">
        <v>-7.9545450000000004E-3</v>
      </c>
      <c r="F642">
        <v>8.4775697633343583E-3</v>
      </c>
    </row>
    <row r="643" spans="1:6" x14ac:dyDescent="0.25">
      <c r="A643" s="7">
        <v>42313</v>
      </c>
      <c r="B643">
        <v>-8.9743589743589758E-2</v>
      </c>
      <c r="C643">
        <v>1.7139295730757231E-2</v>
      </c>
      <c r="D643">
        <v>-2.8083979277840676E-2</v>
      </c>
      <c r="E643">
        <v>-4.5819010000000002E-3</v>
      </c>
      <c r="F643">
        <v>1.5586690017513005E-2</v>
      </c>
    </row>
    <row r="644" spans="1:6" x14ac:dyDescent="0.25">
      <c r="A644" s="7">
        <v>42314</v>
      </c>
      <c r="B644">
        <v>-2.5608194622279146E-2</v>
      </c>
      <c r="C644">
        <v>-1.2867647058823484E-2</v>
      </c>
      <c r="D644">
        <v>4.4325104200064303E-2</v>
      </c>
      <c r="E644">
        <v>-2.0713464000000001E-2</v>
      </c>
      <c r="F644">
        <v>-2.7418520434557614E-2</v>
      </c>
    </row>
    <row r="645" spans="1:6" x14ac:dyDescent="0.25">
      <c r="A645" s="7">
        <v>42317</v>
      </c>
      <c r="B645">
        <v>1.9185282522996117E-2</v>
      </c>
      <c r="C645">
        <v>3.3829919304779743E-2</v>
      </c>
      <c r="D645">
        <v>3.741653235090947E-2</v>
      </c>
      <c r="E645">
        <v>-8.2256169999999993E-3</v>
      </c>
      <c r="F645">
        <v>-4.0425531914893509E-2</v>
      </c>
    </row>
    <row r="646" spans="1:6" x14ac:dyDescent="0.25">
      <c r="A646" s="7">
        <v>42318</v>
      </c>
      <c r="B646">
        <v>-2.2176379577101613E-2</v>
      </c>
      <c r="C646">
        <v>-1.7111978384869553E-2</v>
      </c>
      <c r="D646">
        <v>-2.3008915029778532E-2</v>
      </c>
      <c r="E646">
        <v>1.0663506999999999E-2</v>
      </c>
      <c r="F646">
        <v>3.3259423503324559E-3</v>
      </c>
    </row>
    <row r="647" spans="1:6" x14ac:dyDescent="0.25">
      <c r="A647" s="7">
        <v>42319</v>
      </c>
      <c r="B647">
        <v>1.3185654008438519E-3</v>
      </c>
      <c r="C647">
        <v>2.2602321319487029E-2</v>
      </c>
      <c r="D647">
        <v>1.931013592821218E-3</v>
      </c>
      <c r="E647">
        <v>8.2063310000000007E-3</v>
      </c>
      <c r="F647">
        <v>3.1307550644568138E-3</v>
      </c>
    </row>
    <row r="648" spans="1:6" x14ac:dyDescent="0.25">
      <c r="A648" s="7">
        <v>42321</v>
      </c>
      <c r="B648">
        <v>-2.8443508032657383E-2</v>
      </c>
      <c r="C648">
        <v>-3.9426523297490967E-2</v>
      </c>
      <c r="D648">
        <v>-5.0865391882699673E-2</v>
      </c>
      <c r="E648">
        <v>-1.5116279E-2</v>
      </c>
      <c r="F648">
        <v>-2.6069395997797007E-2</v>
      </c>
    </row>
    <row r="649" spans="1:6" x14ac:dyDescent="0.25">
      <c r="A649" s="7">
        <v>42324</v>
      </c>
      <c r="B649">
        <v>-1.1927351585795498E-2</v>
      </c>
      <c r="C649">
        <v>-5.5970149253731227E-3</v>
      </c>
      <c r="D649">
        <v>-4.1168975951584641E-2</v>
      </c>
      <c r="E649">
        <v>-3.5419129999999998E-3</v>
      </c>
      <c r="F649">
        <v>-3.9585296889727006E-3</v>
      </c>
    </row>
    <row r="650" spans="1:6" x14ac:dyDescent="0.25">
      <c r="A650" s="7">
        <v>42325</v>
      </c>
      <c r="B650">
        <v>-2.5788751714677538E-2</v>
      </c>
      <c r="C650">
        <v>3.0018761726078758E-2</v>
      </c>
      <c r="D650">
        <v>1.0837970268250396E-2</v>
      </c>
      <c r="E650">
        <v>5.9241705999999998E-2</v>
      </c>
      <c r="F650">
        <v>-8.705526116578377E-3</v>
      </c>
    </row>
    <row r="651" spans="1:6" x14ac:dyDescent="0.25">
      <c r="A651" s="7">
        <v>42326</v>
      </c>
      <c r="B651">
        <v>1.1827654181920444E-2</v>
      </c>
      <c r="C651">
        <v>-3.2786885245901454E-2</v>
      </c>
      <c r="D651">
        <v>-5.4635829601940022E-3</v>
      </c>
      <c r="E651">
        <v>-4.2505593000000001E-2</v>
      </c>
      <c r="F651">
        <v>7.6365024818647598E-4</v>
      </c>
    </row>
    <row r="652" spans="1:6" x14ac:dyDescent="0.25">
      <c r="A652" s="7">
        <v>42327</v>
      </c>
      <c r="B652">
        <v>-1.2246033954912416E-2</v>
      </c>
      <c r="C652">
        <v>9.1023226616446795E-3</v>
      </c>
      <c r="D652">
        <v>1.8133002891367322E-2</v>
      </c>
      <c r="E652">
        <v>3.5046729999999998E-3</v>
      </c>
      <c r="F652">
        <v>9.7291110263255653E-3</v>
      </c>
    </row>
    <row r="653" spans="1:6" x14ac:dyDescent="0.25">
      <c r="A653" s="7">
        <v>42328</v>
      </c>
      <c r="B653">
        <v>-1.8033248802479473E-2</v>
      </c>
      <c r="C653">
        <v>-9.0202177293934316E-3</v>
      </c>
      <c r="D653">
        <v>-9.2498681488093482E-3</v>
      </c>
      <c r="E653">
        <v>4.3073341000000001E-2</v>
      </c>
      <c r="F653">
        <v>-2.0026450028339138E-2</v>
      </c>
    </row>
    <row r="654" spans="1:6" x14ac:dyDescent="0.25">
      <c r="A654" s="7">
        <v>42331</v>
      </c>
      <c r="B654">
        <v>-3.3859397417503656E-2</v>
      </c>
      <c r="C654">
        <v>1.1299435028248483E-2</v>
      </c>
      <c r="D654">
        <v>5.8965644322510613E-3</v>
      </c>
      <c r="E654">
        <v>4.1294642999999999E-2</v>
      </c>
      <c r="F654">
        <v>3.0846346635817756E-3</v>
      </c>
    </row>
    <row r="655" spans="1:6" x14ac:dyDescent="0.25">
      <c r="A655" s="7">
        <v>42332</v>
      </c>
      <c r="B655">
        <v>8.8803088803088848E-2</v>
      </c>
      <c r="C655">
        <v>-7.7591558038485609E-3</v>
      </c>
      <c r="D655">
        <v>2.1616120496641633E-2</v>
      </c>
      <c r="E655">
        <v>-4.2872450000000003E-3</v>
      </c>
      <c r="F655">
        <v>-1.3645973476840156E-2</v>
      </c>
    </row>
    <row r="656" spans="1:6" x14ac:dyDescent="0.25">
      <c r="A656" s="7">
        <v>42334</v>
      </c>
      <c r="B656">
        <v>5.6464811783960789E-2</v>
      </c>
      <c r="C656">
        <v>8.4454175789803188E-3</v>
      </c>
      <c r="D656">
        <v>6.2559770481351862E-3</v>
      </c>
      <c r="E656">
        <v>-3.2292789999999998E-3</v>
      </c>
      <c r="F656">
        <v>1.1691348402182333E-2</v>
      </c>
    </row>
    <row r="657" spans="1:6" x14ac:dyDescent="0.25">
      <c r="A657" s="7">
        <v>42335</v>
      </c>
      <c r="B657">
        <v>-3.3565711334883064E-3</v>
      </c>
      <c r="C657">
        <v>-3.1017369727037725E-4</v>
      </c>
      <c r="D657">
        <v>1.690888211301611E-2</v>
      </c>
      <c r="E657">
        <v>7.559395E-3</v>
      </c>
      <c r="F657">
        <v>5.9707241910629261E-3</v>
      </c>
    </row>
    <row r="658" spans="1:6" x14ac:dyDescent="0.25">
      <c r="A658" s="7">
        <v>42338</v>
      </c>
      <c r="B658">
        <v>1.7616580310880758E-2</v>
      </c>
      <c r="C658">
        <v>3.1337263419174644E-2</v>
      </c>
      <c r="D658">
        <v>-4.3964174454828697E-2</v>
      </c>
      <c r="E658">
        <v>-1.9292605000000001E-2</v>
      </c>
      <c r="F658">
        <v>-2.106069308826175E-3</v>
      </c>
    </row>
    <row r="659" spans="1:6" x14ac:dyDescent="0.25">
      <c r="A659" s="7">
        <v>42339</v>
      </c>
      <c r="B659">
        <v>3.6150712830957277E-2</v>
      </c>
      <c r="C659">
        <v>5.1143200962697755E-3</v>
      </c>
      <c r="D659">
        <v>2.1384057675858381E-2</v>
      </c>
      <c r="E659">
        <v>5.6830601000000001E-2</v>
      </c>
      <c r="F659">
        <v>-8.4420567920185929E-3</v>
      </c>
    </row>
    <row r="660" spans="1:6" x14ac:dyDescent="0.25">
      <c r="A660" s="7">
        <v>42340</v>
      </c>
      <c r="B660">
        <v>-6.6339066339066166E-3</v>
      </c>
      <c r="C660">
        <v>-6.285543250523884E-3</v>
      </c>
      <c r="D660">
        <v>4.6658159196044657E-3</v>
      </c>
      <c r="E660">
        <v>1.0341262E-2</v>
      </c>
      <c r="F660">
        <v>2.128482972136192E-3</v>
      </c>
    </row>
    <row r="661" spans="1:6" x14ac:dyDescent="0.25">
      <c r="A661" s="7">
        <v>42341</v>
      </c>
      <c r="B661">
        <v>-5.144694533762062E-2</v>
      </c>
      <c r="C661">
        <v>-1.5361445783132588E-2</v>
      </c>
      <c r="D661">
        <v>-2.9968642083118335E-2</v>
      </c>
      <c r="E661">
        <v>-1.3306039E-2</v>
      </c>
      <c r="F661">
        <v>-1.0040548368410729E-2</v>
      </c>
    </row>
    <row r="662" spans="1:6" x14ac:dyDescent="0.25">
      <c r="A662" s="7">
        <v>42342</v>
      </c>
      <c r="B662">
        <v>4.9543676662320735E-2</v>
      </c>
      <c r="C662">
        <v>2.0801468338941698E-2</v>
      </c>
      <c r="D662">
        <v>-1.3217120877322297E-2</v>
      </c>
      <c r="E662">
        <v>-1.8672199E-2</v>
      </c>
      <c r="F662">
        <v>4.2910083869707183E-3</v>
      </c>
    </row>
    <row r="663" spans="1:6" x14ac:dyDescent="0.25">
      <c r="A663" s="7">
        <v>42345</v>
      </c>
      <c r="B663">
        <v>2.7329192546583503E-3</v>
      </c>
      <c r="C663">
        <v>6.3230446508840243E-2</v>
      </c>
      <c r="D663">
        <v>1.7540949616421386E-2</v>
      </c>
      <c r="E663">
        <v>-1.1627907E-2</v>
      </c>
      <c r="F663">
        <v>-1.3594872790831936E-3</v>
      </c>
    </row>
    <row r="664" spans="1:6" x14ac:dyDescent="0.25">
      <c r="A664" s="7">
        <v>42346</v>
      </c>
      <c r="B664">
        <v>-3.6174430128840473E-2</v>
      </c>
      <c r="C664">
        <v>-3.7485907553551301E-2</v>
      </c>
      <c r="D664">
        <v>1.2266688401662673E-2</v>
      </c>
      <c r="E664">
        <v>-1.8181817999999999E-2</v>
      </c>
      <c r="F664">
        <v>-1.0112796577207428E-2</v>
      </c>
    </row>
    <row r="665" spans="1:6" x14ac:dyDescent="0.25">
      <c r="A665" s="7">
        <v>42347</v>
      </c>
      <c r="B665">
        <v>5.6555269922879958E-3</v>
      </c>
      <c r="C665">
        <v>-4.9194729136163962E-2</v>
      </c>
      <c r="D665">
        <v>-2.0129634848423672E-3</v>
      </c>
      <c r="E665">
        <v>-3.0501088999999999E-2</v>
      </c>
      <c r="F665">
        <v>-3.1434184675835919E-3</v>
      </c>
    </row>
    <row r="666" spans="1:6" x14ac:dyDescent="0.25">
      <c r="A666" s="7">
        <v>42348</v>
      </c>
      <c r="B666">
        <v>6.3905930470347094E-3</v>
      </c>
      <c r="C666">
        <v>7.6070218663381484E-2</v>
      </c>
      <c r="D666">
        <v>2.0170236798580099E-3</v>
      </c>
      <c r="E666">
        <v>2.2471909999999999E-3</v>
      </c>
      <c r="F666">
        <v>4.9270792274340725E-3</v>
      </c>
    </row>
    <row r="667" spans="1:6" x14ac:dyDescent="0.25">
      <c r="A667" s="7">
        <v>42349</v>
      </c>
      <c r="B667">
        <v>-1.066802133604261E-2</v>
      </c>
      <c r="C667">
        <v>5.7240984544937312E-4</v>
      </c>
      <c r="D667">
        <v>1.5701115181770531E-2</v>
      </c>
      <c r="E667">
        <v>-1.5695067E-2</v>
      </c>
      <c r="F667">
        <v>-1.4708766424789133E-2</v>
      </c>
    </row>
    <row r="668" spans="1:6" x14ac:dyDescent="0.25">
      <c r="A668" s="7">
        <v>42352</v>
      </c>
      <c r="B668">
        <v>3.620025673940952E-2</v>
      </c>
      <c r="C668">
        <v>2.4599542334096114E-2</v>
      </c>
      <c r="D668">
        <v>5.0735264972847638E-3</v>
      </c>
      <c r="E668">
        <v>-3.4168559999999998E-3</v>
      </c>
      <c r="F668">
        <v>1.453025477707004E-2</v>
      </c>
    </row>
    <row r="669" spans="1:6" x14ac:dyDescent="0.25">
      <c r="A669" s="7">
        <v>42353</v>
      </c>
      <c r="B669">
        <v>-1.957383548067404E-2</v>
      </c>
      <c r="C669">
        <v>-2.0379676158570614E-2</v>
      </c>
      <c r="D669">
        <v>3.6163584020191708E-2</v>
      </c>
      <c r="E669">
        <v>1.7142857000000001E-2</v>
      </c>
      <c r="F669">
        <v>-1.2360211889346662E-2</v>
      </c>
    </row>
    <row r="670" spans="1:6" x14ac:dyDescent="0.25">
      <c r="A670" s="7">
        <v>42354</v>
      </c>
      <c r="B670">
        <v>5.3070507960577551E-3</v>
      </c>
      <c r="C670">
        <v>-2.7358221715588438E-2</v>
      </c>
      <c r="D670">
        <v>5.6329451168455336E-3</v>
      </c>
      <c r="E670">
        <v>1.1235959999999999E-3</v>
      </c>
      <c r="F670">
        <v>3.9729837107671528E-4</v>
      </c>
    </row>
    <row r="671" spans="1:6" x14ac:dyDescent="0.25">
      <c r="A671" s="7">
        <v>42355</v>
      </c>
      <c r="B671">
        <v>2.639517345399689E-2</v>
      </c>
      <c r="C671">
        <v>3.8382654556108786E-2</v>
      </c>
      <c r="D671">
        <v>-1.8204526530921195E-2</v>
      </c>
      <c r="E671">
        <v>1.5712681999999999E-2</v>
      </c>
      <c r="F671">
        <v>-6.552819698173229E-3</v>
      </c>
    </row>
    <row r="672" spans="1:6" x14ac:dyDescent="0.25">
      <c r="A672" s="7">
        <v>42356</v>
      </c>
      <c r="B672">
        <v>2.1552779818760692E-2</v>
      </c>
      <c r="C672">
        <v>-5.9255079006771405E-3</v>
      </c>
      <c r="D672">
        <v>8.0952931652595872E-3</v>
      </c>
      <c r="E672">
        <v>-1.5469613E-2</v>
      </c>
      <c r="F672">
        <v>2.0987407555466797E-2</v>
      </c>
    </row>
    <row r="673" spans="1:6" x14ac:dyDescent="0.25">
      <c r="A673" s="7">
        <v>42359</v>
      </c>
      <c r="B673">
        <v>6.4732678014864931E-3</v>
      </c>
      <c r="C673">
        <v>-1.3908600624467859E-2</v>
      </c>
      <c r="D673">
        <v>-1.5410500554472017E-2</v>
      </c>
      <c r="E673">
        <v>1.0101010000000001E-2</v>
      </c>
      <c r="F673">
        <v>1.0180109631949819E-2</v>
      </c>
    </row>
    <row r="674" spans="1:6" x14ac:dyDescent="0.25">
      <c r="A674" s="7">
        <v>42360</v>
      </c>
      <c r="B674">
        <v>-6.1934254406861289E-3</v>
      </c>
      <c r="C674">
        <v>1.7271157167531026E-3</v>
      </c>
      <c r="D674">
        <v>2.3885350318471277E-2</v>
      </c>
      <c r="E674">
        <v>-5.5555559999999997E-3</v>
      </c>
      <c r="F674">
        <v>-8.5271317829457294E-3</v>
      </c>
    </row>
    <row r="675" spans="1:6" x14ac:dyDescent="0.25">
      <c r="A675" s="7">
        <v>42361</v>
      </c>
      <c r="B675">
        <v>-3.1160115052732973E-3</v>
      </c>
      <c r="C675">
        <v>1.551724137931032E-2</v>
      </c>
      <c r="D675">
        <v>-1.7183173386943862E-2</v>
      </c>
      <c r="E675">
        <v>1.117318E-3</v>
      </c>
      <c r="F675">
        <v>3.1274433150899172E-2</v>
      </c>
    </row>
    <row r="676" spans="1:6" x14ac:dyDescent="0.25">
      <c r="A676" s="7">
        <v>42362</v>
      </c>
      <c r="B676">
        <v>-5.5301755229620886E-3</v>
      </c>
      <c r="C676">
        <v>6.508205998868144E-3</v>
      </c>
      <c r="D676">
        <v>-1.2890775762253948E-2</v>
      </c>
      <c r="E676">
        <v>-7.8125E-3</v>
      </c>
      <c r="F676">
        <v>5.875663381349483E-3</v>
      </c>
    </row>
    <row r="677" spans="1:6" x14ac:dyDescent="0.25">
      <c r="A677" s="7">
        <v>42366</v>
      </c>
      <c r="B677">
        <v>-6.5280464216636025E-3</v>
      </c>
      <c r="C677">
        <v>4.5262861962327872E-2</v>
      </c>
      <c r="D677">
        <v>1.6343446981545329E-2</v>
      </c>
      <c r="E677">
        <v>4.4994379999999997E-3</v>
      </c>
      <c r="F677">
        <v>1.8089315997738664E-2</v>
      </c>
    </row>
    <row r="678" spans="1:6" x14ac:dyDescent="0.25">
      <c r="A678" s="7">
        <v>42367</v>
      </c>
      <c r="B678">
        <v>-1.8009247992212152E-2</v>
      </c>
      <c r="C678">
        <v>-2.0172135556750903E-2</v>
      </c>
      <c r="D678">
        <v>1.577287066246047E-3</v>
      </c>
      <c r="E678">
        <v>0</v>
      </c>
      <c r="F678">
        <v>-3.5165648713677555E-2</v>
      </c>
    </row>
    <row r="679" spans="1:6" x14ac:dyDescent="0.25">
      <c r="A679" s="7">
        <v>42368</v>
      </c>
      <c r="B679">
        <v>-2.7261462205701026E-3</v>
      </c>
      <c r="C679">
        <v>-7.4114740598407725E-3</v>
      </c>
      <c r="D679">
        <v>-1.6669867486076462E-2</v>
      </c>
      <c r="E679">
        <v>-8.9585670000000006E-3</v>
      </c>
      <c r="F679">
        <v>-3.452906196048211E-3</v>
      </c>
    </row>
    <row r="680" spans="1:6" x14ac:dyDescent="0.25">
      <c r="A680" s="7">
        <v>42369</v>
      </c>
      <c r="B680">
        <v>-3.4791252485089075E-3</v>
      </c>
      <c r="C680">
        <v>-4.1482300884956302E-3</v>
      </c>
      <c r="D680">
        <v>3.0740986680207971E-2</v>
      </c>
      <c r="E680">
        <v>4.1807909999999997E-2</v>
      </c>
      <c r="F680">
        <v>3.407122232916282E-2</v>
      </c>
    </row>
    <row r="681" spans="1:6" x14ac:dyDescent="0.25">
      <c r="A681" s="7">
        <v>42370</v>
      </c>
      <c r="B681">
        <v>7.9800498753117566E-3</v>
      </c>
      <c r="C681">
        <v>2.8880866425992746E-2</v>
      </c>
      <c r="D681">
        <v>1.7166894042746517E-2</v>
      </c>
      <c r="E681">
        <v>4.3383947999999999E-2</v>
      </c>
      <c r="F681">
        <v>1.3588979895755582E-2</v>
      </c>
    </row>
    <row r="682" spans="1:6" x14ac:dyDescent="0.25">
      <c r="A682" s="7">
        <v>42373</v>
      </c>
      <c r="B682">
        <v>-7.6694705591290324E-3</v>
      </c>
      <c r="C682">
        <v>-3.2388663967611309E-2</v>
      </c>
      <c r="D682">
        <v>-9.1650832681345884E-3</v>
      </c>
      <c r="E682">
        <v>-2.0790019999999999E-3</v>
      </c>
      <c r="F682">
        <v>-4.4995408631772316E-2</v>
      </c>
    </row>
    <row r="683" spans="1:6" x14ac:dyDescent="0.25">
      <c r="A683" s="7">
        <v>42374</v>
      </c>
      <c r="B683">
        <v>-9.972575417601548E-3</v>
      </c>
      <c r="C683">
        <v>1.5341701534170138E-2</v>
      </c>
      <c r="D683">
        <v>-1.041549163376565E-2</v>
      </c>
      <c r="E683">
        <v>1.0416666999999999E-2</v>
      </c>
      <c r="F683">
        <v>3.4230769230769065E-2</v>
      </c>
    </row>
    <row r="684" spans="1:6" x14ac:dyDescent="0.25">
      <c r="A684" s="7">
        <v>42375</v>
      </c>
      <c r="B684">
        <v>3.5003777386048762E-2</v>
      </c>
      <c r="C684">
        <v>-1.0439560439560513E-2</v>
      </c>
      <c r="D684">
        <v>-7.4093776122805544E-3</v>
      </c>
      <c r="E684">
        <v>-1.0309278E-2</v>
      </c>
      <c r="F684">
        <v>7.6236519152101945E-3</v>
      </c>
    </row>
    <row r="685" spans="1:6" x14ac:dyDescent="0.25">
      <c r="A685" s="7">
        <v>42376</v>
      </c>
      <c r="B685">
        <v>-9.7323600973235891E-3</v>
      </c>
      <c r="C685">
        <v>-4.4697390338700682E-2</v>
      </c>
      <c r="D685">
        <v>-3.464380048233362E-2</v>
      </c>
      <c r="E685">
        <v>-2.3958332999999998E-2</v>
      </c>
      <c r="F685">
        <v>-2.4174201882266155E-2</v>
      </c>
    </row>
    <row r="686" spans="1:6" x14ac:dyDescent="0.25">
      <c r="A686" s="7">
        <v>42377</v>
      </c>
      <c r="B686">
        <v>8.3538083538083896E-3</v>
      </c>
      <c r="C686">
        <v>2.7027027027026973E-2</v>
      </c>
      <c r="D686">
        <v>-1.3165199460702826E-2</v>
      </c>
      <c r="E686">
        <v>2.4546425E-2</v>
      </c>
      <c r="F686">
        <v>4.3494704992435684E-2</v>
      </c>
    </row>
    <row r="687" spans="1:6" x14ac:dyDescent="0.25">
      <c r="A687" s="7">
        <v>42380</v>
      </c>
      <c r="B687">
        <v>-1.2426900584795231E-2</v>
      </c>
      <c r="C687">
        <v>5.3763440860215006E-3</v>
      </c>
      <c r="D687">
        <v>-1.0487824479627039E-2</v>
      </c>
      <c r="E687">
        <v>-2.0833330000000001E-3</v>
      </c>
      <c r="F687">
        <v>-1.0148604566871944E-2</v>
      </c>
    </row>
    <row r="688" spans="1:6" x14ac:dyDescent="0.25">
      <c r="A688" s="7">
        <v>42381</v>
      </c>
      <c r="B688">
        <v>9.3757710338020495E-3</v>
      </c>
      <c r="C688">
        <v>3.2085561497326109E-2</v>
      </c>
      <c r="D688">
        <v>3.0862944162436623E-2</v>
      </c>
      <c r="E688">
        <v>1.043841E-3</v>
      </c>
      <c r="F688">
        <v>-1.0435737824972646E-2</v>
      </c>
    </row>
    <row r="689" spans="1:6" x14ac:dyDescent="0.25">
      <c r="A689" s="7">
        <v>42382</v>
      </c>
      <c r="B689">
        <v>-4.1065754094353535E-2</v>
      </c>
      <c r="C689">
        <v>-7.0902645214071414E-2</v>
      </c>
      <c r="D689">
        <v>2.2060271814063892E-3</v>
      </c>
      <c r="E689">
        <v>0</v>
      </c>
      <c r="F689">
        <v>-3.7557816836262581E-2</v>
      </c>
    </row>
    <row r="690" spans="1:6" x14ac:dyDescent="0.25">
      <c r="A690" s="7">
        <v>42383</v>
      </c>
      <c r="B690">
        <v>2.2176905429518223E-2</v>
      </c>
      <c r="C690">
        <v>6.6921044907543248E-2</v>
      </c>
      <c r="D690">
        <v>8.4509256711606806E-3</v>
      </c>
      <c r="E690">
        <v>-1.459854E-2</v>
      </c>
      <c r="F690">
        <v>-1.0380622837370401E-2</v>
      </c>
    </row>
    <row r="691" spans="1:6" x14ac:dyDescent="0.25">
      <c r="A691" s="7">
        <v>42384</v>
      </c>
      <c r="B691">
        <v>-2.8678304239401542E-2</v>
      </c>
      <c r="C691">
        <v>-3.7138927097661645E-2</v>
      </c>
      <c r="D691">
        <v>-3.2974742750233821E-2</v>
      </c>
      <c r="E691">
        <v>-2.1164021000000002E-2</v>
      </c>
      <c r="F691">
        <v>-2.292152292152283E-2</v>
      </c>
    </row>
    <row r="692" spans="1:6" x14ac:dyDescent="0.25">
      <c r="A692" s="7">
        <v>42387</v>
      </c>
      <c r="B692">
        <v>-7.188703465982027E-2</v>
      </c>
      <c r="C692">
        <v>-4.7142857142857153E-2</v>
      </c>
      <c r="D692">
        <v>-2.4103184199919414E-2</v>
      </c>
      <c r="E692">
        <v>-6.9189188999999998E-2</v>
      </c>
      <c r="F692">
        <v>-2.226640159045723E-2</v>
      </c>
    </row>
    <row r="693" spans="1:6" x14ac:dyDescent="0.25">
      <c r="A693" s="7">
        <v>42388</v>
      </c>
      <c r="B693">
        <v>-1.1065006915629283E-2</v>
      </c>
      <c r="C693">
        <v>2.6686656671664144E-2</v>
      </c>
      <c r="D693">
        <v>-2.2716008590781822E-3</v>
      </c>
      <c r="E693">
        <v>3.8327526000000001E-2</v>
      </c>
      <c r="F693">
        <v>9.7600650671003653E-3</v>
      </c>
    </row>
    <row r="694" spans="1:6" x14ac:dyDescent="0.25">
      <c r="A694" s="7">
        <v>42389</v>
      </c>
      <c r="B694">
        <v>1.174825174825167E-2</v>
      </c>
      <c r="C694">
        <v>-2.9205607476635587E-3</v>
      </c>
      <c r="D694">
        <v>-1.6599743345614093E-2</v>
      </c>
      <c r="E694">
        <v>-1.7897092E-2</v>
      </c>
      <c r="F694">
        <v>-4.3495771244462356E-2</v>
      </c>
    </row>
    <row r="695" spans="1:6" x14ac:dyDescent="0.25">
      <c r="A695" s="7">
        <v>42390</v>
      </c>
      <c r="B695">
        <v>3.0688415814210668E-2</v>
      </c>
      <c r="C695">
        <v>9.0802577621558189E-3</v>
      </c>
      <c r="D695">
        <v>-4.9503283381040597E-2</v>
      </c>
      <c r="E695">
        <v>1.3667426E-2</v>
      </c>
      <c r="F695">
        <v>-1.2421052631578888E-2</v>
      </c>
    </row>
    <row r="696" spans="1:6" x14ac:dyDescent="0.25">
      <c r="A696" s="7">
        <v>42391</v>
      </c>
      <c r="B696">
        <v>8.0472103004292084E-3</v>
      </c>
      <c r="C696">
        <v>4.4121915820029001E-2</v>
      </c>
      <c r="D696">
        <v>1.3286093888396078E-3</v>
      </c>
      <c r="E696">
        <v>1.1235955000000001E-2</v>
      </c>
      <c r="F696">
        <v>-3.7305478575996642E-2</v>
      </c>
    </row>
    <row r="697" spans="1:6" x14ac:dyDescent="0.25">
      <c r="A697" s="7">
        <v>42394</v>
      </c>
      <c r="B697">
        <v>7.1846726982436326E-3</v>
      </c>
      <c r="C697">
        <v>-1.8904642757853751E-2</v>
      </c>
      <c r="D697">
        <v>1.7072091994692506E-2</v>
      </c>
      <c r="E697">
        <v>2.2222222E-2</v>
      </c>
      <c r="F697">
        <v>3.6093888396811158E-2</v>
      </c>
    </row>
    <row r="698" spans="1:6" x14ac:dyDescent="0.25">
      <c r="A698" s="7">
        <v>42396</v>
      </c>
      <c r="B698">
        <v>-7.6618229854689135E-3</v>
      </c>
      <c r="C698">
        <v>-1.6151884386511717E-2</v>
      </c>
      <c r="D698">
        <v>-2.6091494172899576E-3</v>
      </c>
      <c r="E698">
        <v>1.6304348E-2</v>
      </c>
      <c r="F698">
        <v>1.2182090190211659E-2</v>
      </c>
    </row>
    <row r="699" spans="1:6" x14ac:dyDescent="0.25">
      <c r="A699" s="7">
        <v>42397</v>
      </c>
      <c r="B699">
        <v>-1.863684771033014E-2</v>
      </c>
      <c r="C699">
        <v>2.8801843317971532E-4</v>
      </c>
      <c r="D699">
        <v>2.1494593651901095E-2</v>
      </c>
      <c r="E699">
        <v>5.3475939999999998E-3</v>
      </c>
      <c r="F699">
        <v>4.0118243243243423E-3</v>
      </c>
    </row>
    <row r="700" spans="1:6" x14ac:dyDescent="0.25">
      <c r="A700" s="7">
        <v>42398</v>
      </c>
      <c r="B700">
        <v>1.0309278350515427E-2</v>
      </c>
      <c r="C700">
        <v>2.7929743737402868E-2</v>
      </c>
      <c r="D700">
        <v>4.5669896282385158E-2</v>
      </c>
      <c r="E700">
        <v>0</v>
      </c>
      <c r="F700">
        <v>2.3133543638275578E-2</v>
      </c>
    </row>
    <row r="701" spans="1:6" x14ac:dyDescent="0.25">
      <c r="A701" s="7">
        <v>42401</v>
      </c>
      <c r="B701">
        <v>-7.5187969924810361E-3</v>
      </c>
      <c r="C701">
        <v>-1.2885154061624715E-2</v>
      </c>
      <c r="D701">
        <v>3.0899220376341852E-2</v>
      </c>
      <c r="E701">
        <v>1.7021277000000001E-2</v>
      </c>
      <c r="F701">
        <v>6.1664953751283669E-3</v>
      </c>
    </row>
    <row r="702" spans="1:6" x14ac:dyDescent="0.25">
      <c r="A702" s="7">
        <v>42402</v>
      </c>
      <c r="B702">
        <v>-1.7857142857142905E-2</v>
      </c>
      <c r="C702">
        <v>-3.0363223609534584E-2</v>
      </c>
      <c r="D702">
        <v>-2.0232815964523199E-2</v>
      </c>
      <c r="E702">
        <v>-2.3012551999999999E-2</v>
      </c>
      <c r="F702">
        <v>-2.5331971399387032E-2</v>
      </c>
    </row>
    <row r="703" spans="1:6" x14ac:dyDescent="0.25">
      <c r="A703" s="7">
        <v>42403</v>
      </c>
      <c r="B703">
        <v>-9.0909090909091494E-3</v>
      </c>
      <c r="C703">
        <v>-1.6388645010242842E-2</v>
      </c>
      <c r="D703">
        <v>-2.7884421095171197E-3</v>
      </c>
      <c r="E703">
        <v>-3.3190577999999998E-2</v>
      </c>
      <c r="F703">
        <v>-1.67679731712429E-2</v>
      </c>
    </row>
    <row r="704" spans="1:6" x14ac:dyDescent="0.25">
      <c r="A704" s="7">
        <v>42404</v>
      </c>
      <c r="B704">
        <v>-3.1137058659994388E-2</v>
      </c>
      <c r="C704">
        <v>2.7372805712585491E-2</v>
      </c>
      <c r="D704">
        <v>5.0656508348192464E-3</v>
      </c>
      <c r="E704">
        <v>4.4296789999999997E-3</v>
      </c>
      <c r="F704">
        <v>7.88744404178221E-3</v>
      </c>
    </row>
    <row r="705" spans="1:6" x14ac:dyDescent="0.25">
      <c r="A705" s="7">
        <v>42405</v>
      </c>
      <c r="B705">
        <v>-2.4390243902439046E-2</v>
      </c>
      <c r="C705">
        <v>-2.5485085432956911E-2</v>
      </c>
      <c r="D705">
        <v>4.7175517116246901E-3</v>
      </c>
      <c r="E705">
        <v>1.4332966000000001E-2</v>
      </c>
      <c r="F705">
        <v>4.0186125211505441E-3</v>
      </c>
    </row>
    <row r="706" spans="1:6" x14ac:dyDescent="0.25">
      <c r="A706" s="7">
        <v>42408</v>
      </c>
      <c r="B706">
        <v>-3.529411764705892E-3</v>
      </c>
      <c r="C706">
        <v>4.4576523031203408E-3</v>
      </c>
      <c r="D706">
        <v>-1.605265270085976E-4</v>
      </c>
      <c r="E706">
        <v>1.6304348E-2</v>
      </c>
      <c r="F706">
        <v>3.370549820939539E-3</v>
      </c>
    </row>
    <row r="707" spans="1:6" x14ac:dyDescent="0.25">
      <c r="A707" s="7">
        <v>42409</v>
      </c>
      <c r="B707">
        <v>8.8547815820549935E-4</v>
      </c>
      <c r="C707">
        <v>-2.6923076923076938E-2</v>
      </c>
      <c r="D707">
        <v>-7.6663723207834877E-3</v>
      </c>
      <c r="E707">
        <v>-6.417112E-3</v>
      </c>
      <c r="F707">
        <v>-7.5582615998320835E-3</v>
      </c>
    </row>
    <row r="708" spans="1:6" x14ac:dyDescent="0.25">
      <c r="A708" s="7">
        <v>42410</v>
      </c>
      <c r="B708">
        <v>-5.0132704217046298E-3</v>
      </c>
      <c r="C708">
        <v>3.6485253876559209E-3</v>
      </c>
      <c r="D708">
        <v>-1.7352263074869589E-2</v>
      </c>
      <c r="E708">
        <v>-1.722282E-2</v>
      </c>
      <c r="F708">
        <v>-1.1635286651152987E-2</v>
      </c>
    </row>
    <row r="709" spans="1:6" x14ac:dyDescent="0.25">
      <c r="A709" s="7">
        <v>42411</v>
      </c>
      <c r="B709">
        <v>-0.1425607587433313</v>
      </c>
      <c r="C709">
        <v>-6.0890639200242402E-2</v>
      </c>
      <c r="D709">
        <v>-2.2803984522927534E-2</v>
      </c>
      <c r="E709">
        <v>-6.1336254E-2</v>
      </c>
      <c r="F709">
        <v>-4.3450342465753411E-2</v>
      </c>
    </row>
    <row r="710" spans="1:6" x14ac:dyDescent="0.25">
      <c r="A710" s="7">
        <v>42412</v>
      </c>
      <c r="B710">
        <v>8.6415485655029434E-2</v>
      </c>
      <c r="C710">
        <v>-2.4193548387096753E-2</v>
      </c>
      <c r="D710">
        <v>1.8786857624262909E-2</v>
      </c>
      <c r="E710">
        <v>0</v>
      </c>
      <c r="F710">
        <v>-8.7267845155515333E-3</v>
      </c>
    </row>
    <row r="711" spans="1:6" x14ac:dyDescent="0.25">
      <c r="A711" s="7">
        <v>42415</v>
      </c>
      <c r="B711">
        <v>4.3270760419980903E-2</v>
      </c>
      <c r="C711">
        <v>3.3057851239669311E-2</v>
      </c>
      <c r="D711">
        <v>3.0472173984950057E-2</v>
      </c>
      <c r="E711">
        <v>4.6674450000000001E-3</v>
      </c>
      <c r="F711">
        <v>5.9819413092550899E-2</v>
      </c>
    </row>
    <row r="712" spans="1:6" x14ac:dyDescent="0.25">
      <c r="A712" s="7">
        <v>42416</v>
      </c>
      <c r="B712">
        <v>-3.6596523330283626E-2</v>
      </c>
      <c r="C712">
        <v>-3.7439999999999918E-2</v>
      </c>
      <c r="D712">
        <v>-3.9842715563937037E-2</v>
      </c>
      <c r="E712">
        <v>-3.4843206000000002E-2</v>
      </c>
      <c r="F712">
        <v>-9.5846645367412275E-3</v>
      </c>
    </row>
    <row r="713" spans="1:6" x14ac:dyDescent="0.25">
      <c r="A713" s="7">
        <v>42417</v>
      </c>
      <c r="B713">
        <v>0.13421968977524545</v>
      </c>
      <c r="C713">
        <v>2.4933510638297962E-2</v>
      </c>
      <c r="D713">
        <v>-1.5211032177183448E-2</v>
      </c>
      <c r="E713">
        <v>1.2033689999999999E-3</v>
      </c>
      <c r="F713">
        <v>-4.3440860215053778E-2</v>
      </c>
    </row>
    <row r="714" spans="1:6" x14ac:dyDescent="0.25">
      <c r="A714" s="7">
        <v>42418</v>
      </c>
      <c r="B714">
        <v>-1.2280212112754763E-2</v>
      </c>
      <c r="C714">
        <v>1.7191047680830351E-2</v>
      </c>
      <c r="D714">
        <v>2.4866332852414352E-2</v>
      </c>
      <c r="E714">
        <v>2.0432691999999999E-2</v>
      </c>
      <c r="F714">
        <v>2.0458633093525025E-2</v>
      </c>
    </row>
    <row r="715" spans="1:6" x14ac:dyDescent="0.25">
      <c r="A715" s="7">
        <v>42419</v>
      </c>
      <c r="B715">
        <v>-1.49759819157953E-2</v>
      </c>
      <c r="C715">
        <v>0.12053571428571419</v>
      </c>
      <c r="D715">
        <v>-6.4176879761510541E-3</v>
      </c>
      <c r="E715">
        <v>4.711425E-3</v>
      </c>
      <c r="F715">
        <v>-4.8468825732539411E-3</v>
      </c>
    </row>
    <row r="716" spans="1:6" x14ac:dyDescent="0.25">
      <c r="A716" s="7">
        <v>42422</v>
      </c>
      <c r="B716">
        <v>2.9259896729776136E-2</v>
      </c>
      <c r="C716">
        <v>-3.3010813887307866E-2</v>
      </c>
      <c r="D716">
        <v>1.0876359544943259E-2</v>
      </c>
      <c r="E716">
        <v>3.5169989999999998E-3</v>
      </c>
      <c r="F716">
        <v>-4.6491033872038123E-3</v>
      </c>
    </row>
    <row r="717" spans="1:6" x14ac:dyDescent="0.25">
      <c r="A717" s="7">
        <v>42423</v>
      </c>
      <c r="B717">
        <v>-2.6477146042363398E-2</v>
      </c>
      <c r="C717">
        <v>-1.7657445556210627E-3</v>
      </c>
      <c r="D717">
        <v>-1.0759337125896717E-2</v>
      </c>
      <c r="E717">
        <v>-3.2710280000000001E-2</v>
      </c>
      <c r="F717">
        <v>-1.1788256227758032E-2</v>
      </c>
    </row>
    <row r="718" spans="1:6" x14ac:dyDescent="0.25">
      <c r="A718" s="7">
        <v>42424</v>
      </c>
      <c r="B718">
        <v>-1.9753793300887557E-2</v>
      </c>
      <c r="C718">
        <v>-2.5058962264150941E-2</v>
      </c>
      <c r="D718">
        <v>-2.0335875317747942E-2</v>
      </c>
      <c r="E718">
        <v>-1.0869564999999999E-2</v>
      </c>
      <c r="F718">
        <v>-2.4758046365068731E-3</v>
      </c>
    </row>
    <row r="719" spans="1:6" x14ac:dyDescent="0.25">
      <c r="A719" s="7">
        <v>42425</v>
      </c>
      <c r="B719">
        <v>4.0887850467289821E-2</v>
      </c>
      <c r="C719">
        <v>1.9957665557907456E-2</v>
      </c>
      <c r="D719">
        <v>1.9141605342634094E-3</v>
      </c>
      <c r="E719">
        <v>2.442002E-3</v>
      </c>
      <c r="F719">
        <v>-2.166064981949456E-2</v>
      </c>
    </row>
    <row r="720" spans="1:6" x14ac:dyDescent="0.25">
      <c r="A720" s="7">
        <v>42426</v>
      </c>
      <c r="B720">
        <v>-4.4332210998877519E-2</v>
      </c>
      <c r="C720">
        <v>-9.7835754521198304E-3</v>
      </c>
      <c r="D720">
        <v>1.8595567631824572E-2</v>
      </c>
      <c r="E720">
        <v>-4.8721069999999997E-3</v>
      </c>
      <c r="F720">
        <v>3.8976014760147448E-2</v>
      </c>
    </row>
    <row r="721" spans="1:6" x14ac:dyDescent="0.25">
      <c r="A721" s="7">
        <v>42429</v>
      </c>
      <c r="B721">
        <v>1.174398120963005E-2</v>
      </c>
      <c r="C721">
        <v>2.0958083832334218E-3</v>
      </c>
      <c r="D721">
        <v>-9.3781260420140455E-3</v>
      </c>
      <c r="E721">
        <v>0</v>
      </c>
      <c r="F721">
        <v>2.2641509433962259E-2</v>
      </c>
    </row>
    <row r="722" spans="1:6" x14ac:dyDescent="0.25">
      <c r="A722" s="7">
        <v>42430</v>
      </c>
      <c r="B722">
        <v>3.5983749274521193E-2</v>
      </c>
      <c r="C722">
        <v>1.6133851210038852E-2</v>
      </c>
      <c r="D722">
        <v>5.0953002061682406E-2</v>
      </c>
      <c r="E722">
        <v>3.5495715999999997E-2</v>
      </c>
      <c r="F722">
        <v>4.3412198827863513E-4</v>
      </c>
    </row>
    <row r="723" spans="1:6" x14ac:dyDescent="0.25">
      <c r="A723" s="7">
        <v>42431</v>
      </c>
      <c r="B723">
        <v>-1.2324929971988752E-2</v>
      </c>
      <c r="C723">
        <v>4.410467509555982E-3</v>
      </c>
      <c r="D723">
        <v>9.2881735927614617E-3</v>
      </c>
      <c r="E723">
        <v>4.7281320000000003E-3</v>
      </c>
      <c r="F723">
        <v>3.7752223909741867E-2</v>
      </c>
    </row>
    <row r="724" spans="1:6" x14ac:dyDescent="0.25">
      <c r="A724" s="7">
        <v>42432</v>
      </c>
      <c r="B724">
        <v>6.2393647192285906E-2</v>
      </c>
      <c r="C724">
        <v>1.3466042154566704E-2</v>
      </c>
      <c r="D724">
        <v>-1.3447044823482801E-2</v>
      </c>
      <c r="E724">
        <v>2.3529409999999999E-3</v>
      </c>
      <c r="F724">
        <v>2.2579970729667664E-2</v>
      </c>
    </row>
    <row r="725" spans="1:6" x14ac:dyDescent="0.25">
      <c r="A725" s="7">
        <v>42433</v>
      </c>
      <c r="B725">
        <v>7.901761879337954E-2</v>
      </c>
      <c r="C725">
        <v>-1.1842865395724878E-2</v>
      </c>
      <c r="D725">
        <v>4.9053114068595693E-3</v>
      </c>
      <c r="E725">
        <v>7.0422540000000004E-3</v>
      </c>
      <c r="F725">
        <v>1.9014516458801811E-2</v>
      </c>
    </row>
    <row r="726" spans="1:6" x14ac:dyDescent="0.25">
      <c r="A726" s="7">
        <v>42437</v>
      </c>
      <c r="B726">
        <v>-1.1380504700643113E-2</v>
      </c>
      <c r="C726">
        <v>1.7538731365096538E-3</v>
      </c>
      <c r="D726">
        <v>3.2409074540871163E-3</v>
      </c>
      <c r="E726">
        <v>2.9137528999999999E-2</v>
      </c>
      <c r="F726">
        <v>-2.9093097913322596E-2</v>
      </c>
    </row>
    <row r="727" spans="1:6" x14ac:dyDescent="0.25">
      <c r="A727" s="7">
        <v>42438</v>
      </c>
      <c r="B727">
        <v>-8.2582582582583219E-3</v>
      </c>
      <c r="C727">
        <v>3.7934053107675503E-3</v>
      </c>
      <c r="D727">
        <v>4.028076892398369E-3</v>
      </c>
      <c r="E727">
        <v>-2.6047565000000002E-2</v>
      </c>
      <c r="F727">
        <v>1.9218846869187844E-2</v>
      </c>
    </row>
    <row r="728" spans="1:6" x14ac:dyDescent="0.25">
      <c r="A728" s="7">
        <v>42439</v>
      </c>
      <c r="B728">
        <v>-3.860711582134746E-2</v>
      </c>
      <c r="C728">
        <v>-1.3953488372093092E-2</v>
      </c>
      <c r="D728">
        <v>-7.1499503475670467E-3</v>
      </c>
      <c r="E728">
        <v>-3.488372E-3</v>
      </c>
      <c r="F728">
        <v>5.4744525547445466E-3</v>
      </c>
    </row>
    <row r="729" spans="1:6" x14ac:dyDescent="0.25">
      <c r="A729" s="7">
        <v>42440</v>
      </c>
      <c r="B729">
        <v>-5.7742782152230276E-3</v>
      </c>
      <c r="C729">
        <v>-7.9599056603772977E-3</v>
      </c>
      <c r="D729">
        <v>4.0528105621124189E-2</v>
      </c>
      <c r="E729">
        <v>1.1668609999999999E-3</v>
      </c>
      <c r="F729">
        <v>-6.8562210123007672E-3</v>
      </c>
    </row>
    <row r="730" spans="1:6" x14ac:dyDescent="0.25">
      <c r="A730" s="7">
        <v>42443</v>
      </c>
      <c r="B730">
        <v>5.2798310454065467E-2</v>
      </c>
      <c r="C730">
        <v>1.3670133729569267E-2</v>
      </c>
      <c r="D730">
        <v>-4.1525684404799534E-3</v>
      </c>
      <c r="E730">
        <v>-6.9930069999999999E-3</v>
      </c>
      <c r="F730">
        <v>1.0355329949238712E-2</v>
      </c>
    </row>
    <row r="731" spans="1:6" x14ac:dyDescent="0.25">
      <c r="A731" s="7">
        <v>42444</v>
      </c>
      <c r="B731">
        <v>-7.5225677031093285E-3</v>
      </c>
      <c r="C731">
        <v>6.7428906479036765E-3</v>
      </c>
      <c r="D731">
        <v>-2.5791505791505909E-2</v>
      </c>
      <c r="E731">
        <v>8.2159620000000003E-3</v>
      </c>
      <c r="F731">
        <v>-1.6077170418006381E-2</v>
      </c>
    </row>
    <row r="732" spans="1:6" x14ac:dyDescent="0.25">
      <c r="A732" s="7">
        <v>42445</v>
      </c>
      <c r="B732">
        <v>-1.4906518443658534E-2</v>
      </c>
      <c r="C732">
        <v>3.0285381479324469E-2</v>
      </c>
      <c r="D732">
        <v>1.3633481293595429E-2</v>
      </c>
      <c r="E732">
        <v>0</v>
      </c>
      <c r="F732">
        <v>-1.5114379084967378E-2</v>
      </c>
    </row>
    <row r="733" spans="1:6" x14ac:dyDescent="0.25">
      <c r="A733" s="7">
        <v>42446</v>
      </c>
      <c r="B733">
        <v>1.5132085150038499E-2</v>
      </c>
      <c r="C733">
        <v>1.6958733747880261E-2</v>
      </c>
      <c r="D733">
        <v>1.1377854238348473E-2</v>
      </c>
      <c r="E733">
        <v>-8.1490099999999999E-3</v>
      </c>
      <c r="F733">
        <v>-2.0738282870169655E-4</v>
      </c>
    </row>
    <row r="734" spans="1:6" x14ac:dyDescent="0.25">
      <c r="A734" s="7">
        <v>42447</v>
      </c>
      <c r="B734">
        <v>-1.2127337038908559E-2</v>
      </c>
      <c r="C734">
        <v>9.7276264591439343E-3</v>
      </c>
      <c r="D734">
        <v>2.5979046661769978E-2</v>
      </c>
      <c r="E734">
        <v>-2.347418E-3</v>
      </c>
      <c r="F734">
        <v>-4.9782202862477254E-3</v>
      </c>
    </row>
    <row r="735" spans="1:6" x14ac:dyDescent="0.25">
      <c r="A735" s="7">
        <v>42450</v>
      </c>
      <c r="B735">
        <v>8.6956521739129933E-3</v>
      </c>
      <c r="C735">
        <v>3.3030553261765849E-3</v>
      </c>
      <c r="D735">
        <v>8.7795320094954388E-3</v>
      </c>
      <c r="E735">
        <v>-1.0588235E-2</v>
      </c>
      <c r="F735">
        <v>6.2539086929325194E-4</v>
      </c>
    </row>
    <row r="736" spans="1:6" x14ac:dyDescent="0.25">
      <c r="A736" s="7">
        <v>42451</v>
      </c>
      <c r="B736">
        <v>8.113590263691739E-3</v>
      </c>
      <c r="C736">
        <v>-1.0150891632373038E-2</v>
      </c>
      <c r="D736">
        <v>-3.2085761243089705E-2</v>
      </c>
      <c r="E736">
        <v>1.6646848999999998E-2</v>
      </c>
      <c r="F736">
        <v>-8.1249999999999378E-3</v>
      </c>
    </row>
    <row r="737" spans="1:6" x14ac:dyDescent="0.25">
      <c r="A737" s="7">
        <v>42452</v>
      </c>
      <c r="B737">
        <v>3.7223340040241304E-2</v>
      </c>
      <c r="C737">
        <v>4.7117516629711087E-3</v>
      </c>
      <c r="D737">
        <v>3.473160189866098E-3</v>
      </c>
      <c r="E737">
        <v>-5.8479530000000004E-3</v>
      </c>
      <c r="F737">
        <v>-8.6116362108801248E-3</v>
      </c>
    </row>
    <row r="738" spans="1:6" x14ac:dyDescent="0.25">
      <c r="A738" s="7">
        <v>42457</v>
      </c>
      <c r="B738">
        <v>-3.7584869059165915E-2</v>
      </c>
      <c r="C738">
        <v>-2.5103448275862084E-2</v>
      </c>
      <c r="D738">
        <v>1.9536207360689062E-2</v>
      </c>
      <c r="E738">
        <v>-1.1764706E-2</v>
      </c>
      <c r="F738">
        <v>-1.6313559322033822E-2</v>
      </c>
    </row>
    <row r="739" spans="1:6" x14ac:dyDescent="0.25">
      <c r="A739" s="7">
        <v>42458</v>
      </c>
      <c r="B739">
        <v>-8.3144368858653062E-3</v>
      </c>
      <c r="C739">
        <v>-1.1318619128466323E-2</v>
      </c>
      <c r="D739">
        <v>4.375542227754492E-3</v>
      </c>
      <c r="E739">
        <v>-1.5476190000000001E-2</v>
      </c>
      <c r="F739">
        <v>-8.6151195347835552E-3</v>
      </c>
    </row>
    <row r="740" spans="1:6" x14ac:dyDescent="0.25">
      <c r="A740" s="7">
        <v>42459</v>
      </c>
      <c r="B740">
        <v>1.1941056910569126E-2</v>
      </c>
      <c r="C740">
        <v>1.3737836290784289E-2</v>
      </c>
      <c r="D740">
        <v>4.2663461899575816E-2</v>
      </c>
      <c r="E740">
        <v>2.7811366000000001E-2</v>
      </c>
      <c r="F740">
        <v>2.0421464262437405E-2</v>
      </c>
    </row>
    <row r="741" spans="1:6" x14ac:dyDescent="0.25">
      <c r="A741" s="7">
        <v>42460</v>
      </c>
      <c r="B741">
        <v>2.5106703489830018E-4</v>
      </c>
      <c r="C741">
        <v>-9.0344438170524288E-3</v>
      </c>
      <c r="D741">
        <v>-5.2948168425603903E-3</v>
      </c>
      <c r="E741">
        <v>0</v>
      </c>
      <c r="F741">
        <v>2.8315946348733245E-2</v>
      </c>
    </row>
    <row r="742" spans="1:6" x14ac:dyDescent="0.25">
      <c r="A742" s="9">
        <v>42461</v>
      </c>
      <c r="B742">
        <v>1.832329317269088E-2</v>
      </c>
      <c r="C742">
        <v>2.9629629629629672E-2</v>
      </c>
      <c r="D742">
        <v>3.1865585168018296E-3</v>
      </c>
      <c r="E742">
        <v>1.1764706E-2</v>
      </c>
      <c r="F742">
        <v>-1.8633540372670065E-3</v>
      </c>
    </row>
    <row r="743" spans="1:6" x14ac:dyDescent="0.25">
      <c r="A743" s="9">
        <v>42464</v>
      </c>
      <c r="B743">
        <v>-7.8876016761153522E-3</v>
      </c>
      <c r="C743">
        <v>-7.7476480354177202E-3</v>
      </c>
      <c r="D743">
        <v>2.6061218596592495E-2</v>
      </c>
      <c r="E743">
        <v>4.1860464999999999E-2</v>
      </c>
      <c r="F743">
        <v>-6.2227753578103506E-4</v>
      </c>
    </row>
    <row r="744" spans="1:6" x14ac:dyDescent="0.25">
      <c r="A744" s="9">
        <v>42465</v>
      </c>
      <c r="B744">
        <v>-2.086956521739125E-2</v>
      </c>
      <c r="C744">
        <v>-7.2504182933631478E-3</v>
      </c>
      <c r="D744">
        <v>-4.8441567578976885E-2</v>
      </c>
      <c r="E744">
        <v>-1.4508929E-2</v>
      </c>
      <c r="F744">
        <v>-2.3453715234537209E-2</v>
      </c>
    </row>
    <row r="745" spans="1:6" x14ac:dyDescent="0.25">
      <c r="A745" s="9">
        <v>42466</v>
      </c>
      <c r="B745">
        <v>2.9687896472976316E-2</v>
      </c>
      <c r="C745">
        <v>1.9662921348313489E-3</v>
      </c>
      <c r="D745">
        <v>6.6915597619134903E-3</v>
      </c>
      <c r="E745">
        <v>2.2650057000000001E-2</v>
      </c>
      <c r="F745">
        <v>1.6578108395324254E-2</v>
      </c>
    </row>
    <row r="746" spans="1:6" x14ac:dyDescent="0.25">
      <c r="A746" s="9">
        <v>42467</v>
      </c>
      <c r="B746">
        <v>-1.2567767373090288E-2</v>
      </c>
      <c r="C746">
        <v>-1.3737033922063269E-2</v>
      </c>
      <c r="D746">
        <v>-7.0143224384868752E-3</v>
      </c>
      <c r="E746">
        <v>-9.9667769999999996E-3</v>
      </c>
      <c r="F746">
        <v>-1.0662763955676446E-2</v>
      </c>
    </row>
    <row r="747" spans="1:6" x14ac:dyDescent="0.25">
      <c r="A747" s="9">
        <v>42468</v>
      </c>
      <c r="B747">
        <v>5.4903918143249797E-3</v>
      </c>
      <c r="C747">
        <v>-5.4007959067653433E-3</v>
      </c>
      <c r="D747">
        <v>1.8269906431450877E-2</v>
      </c>
      <c r="E747">
        <v>4.2505593000000001E-2</v>
      </c>
      <c r="F747">
        <v>-2.4725274725274748E-2</v>
      </c>
    </row>
    <row r="748" spans="1:6" x14ac:dyDescent="0.25">
      <c r="A748" s="9">
        <v>42471</v>
      </c>
      <c r="B748">
        <v>1.2410027302059978E-2</v>
      </c>
      <c r="C748">
        <v>2.2863675335810241E-2</v>
      </c>
      <c r="D748">
        <v>-1.7288344895216801E-2</v>
      </c>
      <c r="E748">
        <v>1.0729614E-2</v>
      </c>
      <c r="F748">
        <v>8.6673889490791467E-3</v>
      </c>
    </row>
    <row r="749" spans="1:6" x14ac:dyDescent="0.25">
      <c r="A749" s="9">
        <v>42472</v>
      </c>
      <c r="B749">
        <v>-4.6580044128462506E-3</v>
      </c>
      <c r="C749">
        <v>2.9617211511595576E-2</v>
      </c>
      <c r="D749">
        <v>-6.0243190301954019E-3</v>
      </c>
      <c r="E749">
        <v>7.4309980000000003E-3</v>
      </c>
      <c r="F749">
        <v>-4.0816326530611624E-3</v>
      </c>
    </row>
    <row r="750" spans="1:6" x14ac:dyDescent="0.25">
      <c r="A750" s="9">
        <v>42473</v>
      </c>
      <c r="B750">
        <v>-3.4482758620688614E-3</v>
      </c>
      <c r="C750">
        <v>-2.116689280868389E-2</v>
      </c>
      <c r="D750">
        <v>2.234699189410283E-2</v>
      </c>
      <c r="E750">
        <v>1.1591149E-2</v>
      </c>
      <c r="F750">
        <v>2.2648835202760953E-2</v>
      </c>
    </row>
    <row r="751" spans="1:6" x14ac:dyDescent="0.25">
      <c r="A751" s="9">
        <v>42478</v>
      </c>
      <c r="B751">
        <v>3.8309441423628243E-2</v>
      </c>
      <c r="C751">
        <v>-5.5447740504573906E-3</v>
      </c>
      <c r="D751">
        <v>1.891252955082745E-3</v>
      </c>
      <c r="E751">
        <v>2.0833330000000001E-3</v>
      </c>
      <c r="F751">
        <v>0.17422484707867536</v>
      </c>
    </row>
    <row r="752" spans="1:6" x14ac:dyDescent="0.25">
      <c r="A752" s="9">
        <v>42480</v>
      </c>
      <c r="B752">
        <v>1.1663889550107109E-2</v>
      </c>
      <c r="C752">
        <v>7.5271814887092336E-3</v>
      </c>
      <c r="D752">
        <v>-1.8296003194540056E-2</v>
      </c>
      <c r="E752">
        <v>1.2474012E-2</v>
      </c>
      <c r="F752">
        <v>-2.874079396443352E-3</v>
      </c>
    </row>
    <row r="753" spans="1:6" x14ac:dyDescent="0.25">
      <c r="A753" s="9">
        <v>42481</v>
      </c>
      <c r="B753">
        <v>4.2588235294117593E-2</v>
      </c>
      <c r="C753">
        <v>-8.3010514665190493E-3</v>
      </c>
      <c r="D753">
        <v>1.0316902710497899E-2</v>
      </c>
      <c r="E753">
        <v>-8.2135520000000007E-3</v>
      </c>
      <c r="F753">
        <v>-1.4591965411637542E-2</v>
      </c>
    </row>
    <row r="754" spans="1:6" x14ac:dyDescent="0.25">
      <c r="A754" s="9">
        <v>42482</v>
      </c>
      <c r="B754">
        <v>-6.3191153238546516E-3</v>
      </c>
      <c r="C754">
        <v>5.3013392857144126E-3</v>
      </c>
      <c r="D754">
        <v>6.5880975038434819E-4</v>
      </c>
      <c r="E754">
        <v>-6.2111800000000002E-3</v>
      </c>
      <c r="F754">
        <v>-1.4076782449725878E-2</v>
      </c>
    </row>
    <row r="755" spans="1:6" x14ac:dyDescent="0.25">
      <c r="A755" s="9">
        <v>42485</v>
      </c>
      <c r="B755">
        <v>1.3399954576425177E-2</v>
      </c>
      <c r="C755">
        <v>-1.0269220094365816E-2</v>
      </c>
      <c r="D755">
        <v>-1.4264813460131975E-3</v>
      </c>
      <c r="E755">
        <v>1.4583333E-2</v>
      </c>
      <c r="F755">
        <v>3.7085110328203275E-2</v>
      </c>
    </row>
    <row r="756" spans="1:6" x14ac:dyDescent="0.25">
      <c r="A756" s="9">
        <v>42486</v>
      </c>
      <c r="B756">
        <v>-2.2411474675033571E-2</v>
      </c>
      <c r="C756">
        <v>2.2434099831742937E-3</v>
      </c>
      <c r="D756">
        <v>-7.1059668144024535E-3</v>
      </c>
      <c r="E756">
        <v>5.1334702000000003E-2</v>
      </c>
      <c r="F756">
        <v>6.6154121222958828E-3</v>
      </c>
    </row>
    <row r="757" spans="1:6" x14ac:dyDescent="0.25">
      <c r="A757" s="9">
        <v>42487</v>
      </c>
      <c r="B757">
        <v>3.0949105914718E-2</v>
      </c>
      <c r="C757">
        <v>-4.4767767207609666E-3</v>
      </c>
      <c r="D757">
        <v>9.7760726011730803E-3</v>
      </c>
      <c r="E757">
        <v>-2.4414063E-2</v>
      </c>
      <c r="F757">
        <v>1.349911190053299E-2</v>
      </c>
    </row>
    <row r="758" spans="1:6" x14ac:dyDescent="0.25">
      <c r="A758" s="9">
        <v>42488</v>
      </c>
      <c r="B758">
        <v>-2.6906826773404391E-2</v>
      </c>
      <c r="C758">
        <v>5.6211354693647131E-3</v>
      </c>
      <c r="D758">
        <v>-2.6523454625164367E-2</v>
      </c>
      <c r="E758">
        <v>-4.0040040000000002E-3</v>
      </c>
      <c r="F758">
        <v>-1.0690501226778837E-2</v>
      </c>
    </row>
    <row r="759" spans="1:6" x14ac:dyDescent="0.25">
      <c r="A759" s="9">
        <v>42489</v>
      </c>
      <c r="B759">
        <v>-2.3080438756855615E-2</v>
      </c>
      <c r="C759">
        <v>-2.0961430967020633E-2</v>
      </c>
      <c r="D759">
        <v>-7.9936951137130619E-3</v>
      </c>
      <c r="E759">
        <v>7.0351759999999998E-3</v>
      </c>
      <c r="F759">
        <v>-8.680248007085889E-3</v>
      </c>
    </row>
    <row r="760" spans="1:6" x14ac:dyDescent="0.25">
      <c r="A760" s="9">
        <v>42492</v>
      </c>
      <c r="B760">
        <v>-7.0175438596491446E-3</v>
      </c>
      <c r="C760">
        <v>-1.998287182415015E-3</v>
      </c>
      <c r="D760">
        <v>3.7566678016116128E-2</v>
      </c>
      <c r="E760">
        <v>0</v>
      </c>
      <c r="F760">
        <v>-2.2694781987133705E-2</v>
      </c>
    </row>
    <row r="761" spans="1:6" x14ac:dyDescent="0.25">
      <c r="A761" s="9">
        <v>42493</v>
      </c>
      <c r="B761">
        <v>-9.4228504122496615E-3</v>
      </c>
      <c r="C761">
        <v>1.1441647597252302E-3</v>
      </c>
      <c r="D761">
        <v>-3.6097134106323203E-3</v>
      </c>
      <c r="E761">
        <v>1.5968064000000001E-2</v>
      </c>
      <c r="F761">
        <v>2.3770341927227268E-3</v>
      </c>
    </row>
    <row r="762" spans="1:6" x14ac:dyDescent="0.25">
      <c r="A762" s="9">
        <v>42494</v>
      </c>
      <c r="B762">
        <v>-3.0439952437574358E-2</v>
      </c>
      <c r="C762">
        <v>-1.1142857142857121E-2</v>
      </c>
      <c r="D762">
        <v>-2.4481282248325686E-2</v>
      </c>
      <c r="E762">
        <v>-2.8487229999999999E-2</v>
      </c>
      <c r="F762">
        <v>-1.8241517694271847E-3</v>
      </c>
    </row>
    <row r="763" spans="1:6" x14ac:dyDescent="0.25">
      <c r="A763" s="9">
        <v>42495</v>
      </c>
      <c r="B763">
        <v>-6.3772381653175447E-3</v>
      </c>
      <c r="C763">
        <v>-1.7047096214966917E-2</v>
      </c>
      <c r="D763">
        <v>-3.9762922949959645E-3</v>
      </c>
      <c r="E763">
        <v>4.1456015999999998E-2</v>
      </c>
      <c r="F763">
        <v>-1.6995614035087869E-2</v>
      </c>
    </row>
    <row r="764" spans="1:6" x14ac:dyDescent="0.25">
      <c r="A764" s="9">
        <v>42496</v>
      </c>
      <c r="B764">
        <v>1.2836336706985918E-2</v>
      </c>
      <c r="C764">
        <v>-1.8518518518518601E-2</v>
      </c>
      <c r="D764">
        <v>-2.8999698704428312E-3</v>
      </c>
      <c r="E764">
        <v>0</v>
      </c>
      <c r="F764">
        <v>-1.4686744748094394E-2</v>
      </c>
    </row>
    <row r="765" spans="1:6" x14ac:dyDescent="0.25">
      <c r="A765" s="9">
        <v>42499</v>
      </c>
      <c r="B765">
        <v>1.2429929320009636E-2</v>
      </c>
      <c r="C765">
        <v>7.4872716382150539E-3</v>
      </c>
      <c r="D765">
        <v>1.8885741265344702E-2</v>
      </c>
      <c r="E765">
        <v>2.3300971E-2</v>
      </c>
      <c r="F765">
        <v>2.4528301886792558E-2</v>
      </c>
    </row>
    <row r="766" spans="1:6" x14ac:dyDescent="0.25">
      <c r="A766" s="9">
        <v>42500</v>
      </c>
      <c r="B766">
        <v>-1.6129032258064502E-2</v>
      </c>
      <c r="C766">
        <v>1.099881093935795E-2</v>
      </c>
      <c r="D766">
        <v>2.565338276181639E-2</v>
      </c>
      <c r="E766">
        <v>-1.9924099000000001E-2</v>
      </c>
      <c r="F766">
        <v>2.3941068139963217E-3</v>
      </c>
    </row>
    <row r="767" spans="1:6" x14ac:dyDescent="0.25">
      <c r="A767" s="9">
        <v>42501</v>
      </c>
      <c r="B767">
        <v>-2.9606068020552878E-2</v>
      </c>
      <c r="C767">
        <v>2.646280505733456E-3</v>
      </c>
      <c r="D767">
        <v>8.8191708533631452E-3</v>
      </c>
      <c r="E767">
        <v>0</v>
      </c>
      <c r="F767">
        <v>1.745361014146618E-2</v>
      </c>
    </row>
    <row r="768" spans="1:6" x14ac:dyDescent="0.25">
      <c r="A768" s="9">
        <v>42502</v>
      </c>
      <c r="B768">
        <v>7.8164397377709083E-3</v>
      </c>
      <c r="C768">
        <v>-1.6715542521994142E-2</v>
      </c>
      <c r="D768">
        <v>3.1313818924438408E-2</v>
      </c>
      <c r="E768">
        <v>-9.6805399999999998E-4</v>
      </c>
      <c r="F768">
        <v>3.250270855904791E-3</v>
      </c>
    </row>
    <row r="769" spans="1:6" x14ac:dyDescent="0.25">
      <c r="A769" s="9">
        <v>42503</v>
      </c>
      <c r="B769">
        <v>-5.7543157368026288E-3</v>
      </c>
      <c r="C769">
        <v>-2.9824038174774969E-4</v>
      </c>
      <c r="D769">
        <v>-3.2551676220253567E-2</v>
      </c>
      <c r="E769">
        <v>-1.3565891E-2</v>
      </c>
      <c r="F769">
        <v>-8.6393088552917385E-3</v>
      </c>
    </row>
    <row r="770" spans="1:6" x14ac:dyDescent="0.25">
      <c r="A770" s="9">
        <v>42506</v>
      </c>
      <c r="B770">
        <v>-3.7745344740814923E-3</v>
      </c>
      <c r="C770">
        <v>-5.6682577565632108E-3</v>
      </c>
      <c r="D770">
        <v>-2.1545532892863761E-4</v>
      </c>
      <c r="E770">
        <v>2.259332E-2</v>
      </c>
      <c r="F770">
        <v>8.351488743645552E-3</v>
      </c>
    </row>
    <row r="771" spans="1:6" x14ac:dyDescent="0.25">
      <c r="A771" s="9">
        <v>42507</v>
      </c>
      <c r="B771">
        <v>2.1470068199040071E-2</v>
      </c>
      <c r="C771">
        <v>3.6003600360035026E-3</v>
      </c>
      <c r="D771">
        <v>-9.2665756770345942E-3</v>
      </c>
      <c r="E771">
        <v>-3.8424589999999999E-3</v>
      </c>
      <c r="F771">
        <v>1.4404033129278293E-3</v>
      </c>
    </row>
    <row r="772" spans="1:6" x14ac:dyDescent="0.25">
      <c r="A772" s="9">
        <v>42508</v>
      </c>
      <c r="B772">
        <v>9.149357072205877E-3</v>
      </c>
      <c r="C772">
        <v>1.8834080717488932E-2</v>
      </c>
      <c r="D772">
        <v>4.0965777262180758E-3</v>
      </c>
      <c r="E772">
        <v>-3.8572810000000002E-3</v>
      </c>
      <c r="F772">
        <v>6.832074793239773E-3</v>
      </c>
    </row>
    <row r="773" spans="1:6" x14ac:dyDescent="0.25">
      <c r="A773" s="9">
        <v>42509</v>
      </c>
      <c r="B773">
        <v>2.9404557706445011E-3</v>
      </c>
      <c r="C773">
        <v>-1.1150234741784115E-2</v>
      </c>
      <c r="D773">
        <v>-1.505578221468018E-2</v>
      </c>
      <c r="E773">
        <v>-1.936108E-3</v>
      </c>
      <c r="F773">
        <v>-1.0535714285714204E-2</v>
      </c>
    </row>
    <row r="774" spans="1:6" x14ac:dyDescent="0.25">
      <c r="A774" s="9">
        <v>42510</v>
      </c>
      <c r="B774">
        <v>4.8863913999519504E-4</v>
      </c>
      <c r="C774">
        <v>-5.0445103857565954E-3</v>
      </c>
      <c r="D774">
        <v>4.3988269794721369E-3</v>
      </c>
      <c r="E774">
        <v>-9.6993199999999996E-4</v>
      </c>
      <c r="F774">
        <v>-3.6094567767550934E-2</v>
      </c>
    </row>
    <row r="775" spans="1:6" x14ac:dyDescent="0.25">
      <c r="A775" s="9">
        <v>42513</v>
      </c>
      <c r="B775">
        <v>-6.59340659340657E-3</v>
      </c>
      <c r="C775">
        <v>-2.3859230539815535E-3</v>
      </c>
      <c r="D775">
        <v>-6.2408759124087387E-3</v>
      </c>
      <c r="E775">
        <v>9.7087400000000004E-4</v>
      </c>
      <c r="F775">
        <v>-5.61692566935168E-4</v>
      </c>
    </row>
    <row r="776" spans="1:6" x14ac:dyDescent="0.25">
      <c r="A776" s="9">
        <v>42514</v>
      </c>
      <c r="B776">
        <v>-3.1710914454277317E-2</v>
      </c>
      <c r="C776">
        <v>2.989536621823552E-3</v>
      </c>
      <c r="D776">
        <v>2.4459216276763618E-2</v>
      </c>
      <c r="E776">
        <v>-1.9398639999999999E-3</v>
      </c>
      <c r="F776">
        <v>5.6200824278755945E-3</v>
      </c>
    </row>
    <row r="777" spans="1:6" x14ac:dyDescent="0.25">
      <c r="A777" s="9">
        <v>42515</v>
      </c>
      <c r="B777">
        <v>-4.8235592790047965E-3</v>
      </c>
      <c r="C777">
        <v>7.4515648286139768E-3</v>
      </c>
      <c r="D777">
        <v>4.4703351855171158E-2</v>
      </c>
      <c r="E777">
        <v>1.4577259E-2</v>
      </c>
      <c r="F777">
        <v>3.1855439642324956E-2</v>
      </c>
    </row>
    <row r="778" spans="1:6" x14ac:dyDescent="0.25">
      <c r="A778" s="9">
        <v>42516</v>
      </c>
      <c r="B778">
        <v>-2.0153061224489788E-2</v>
      </c>
      <c r="C778">
        <v>2.455621301775146E-2</v>
      </c>
      <c r="D778">
        <v>1.8804474641411106E-2</v>
      </c>
      <c r="E778">
        <v>1.6283525E-2</v>
      </c>
      <c r="F778">
        <v>-1.2096046217728751E-2</v>
      </c>
    </row>
    <row r="779" spans="1:6" x14ac:dyDescent="0.25">
      <c r="A779" s="9">
        <v>42517</v>
      </c>
      <c r="B779">
        <v>4.3738609737047573E-2</v>
      </c>
      <c r="C779">
        <v>-5.2844354605833144E-2</v>
      </c>
      <c r="D779">
        <v>2.8258672953856534E-2</v>
      </c>
      <c r="E779">
        <v>1.5080112999999999E-2</v>
      </c>
      <c r="F779">
        <v>-2.595029239766089E-2</v>
      </c>
    </row>
    <row r="780" spans="1:6" x14ac:dyDescent="0.25">
      <c r="A780" s="9">
        <v>42520</v>
      </c>
      <c r="B780">
        <v>-2.4694437515589862E-2</v>
      </c>
      <c r="C780">
        <v>-2.774390243902447E-2</v>
      </c>
      <c r="D780">
        <v>1.4084968390708497E-3</v>
      </c>
      <c r="E780">
        <v>-1.5784586999999999E-2</v>
      </c>
      <c r="F780">
        <v>-3.3771106941837825E-3</v>
      </c>
    </row>
    <row r="781" spans="1:6" x14ac:dyDescent="0.25">
      <c r="A781" s="9">
        <v>42521</v>
      </c>
      <c r="B781">
        <v>2.5063938618925752E-2</v>
      </c>
      <c r="C781">
        <v>1.3797428661022293E-2</v>
      </c>
      <c r="D781">
        <v>-3.0060185790919625E-2</v>
      </c>
      <c r="E781">
        <v>-1.886792E-3</v>
      </c>
      <c r="F781">
        <v>2.0331325301204739E-2</v>
      </c>
    </row>
    <row r="782" spans="1:6" x14ac:dyDescent="0.25">
      <c r="A782" s="9">
        <v>42522</v>
      </c>
      <c r="B782">
        <v>-9.2315369261476432E-3</v>
      </c>
      <c r="C782">
        <v>8.0420661923907844E-3</v>
      </c>
      <c r="D782">
        <v>1.6524466327183518E-3</v>
      </c>
      <c r="E782">
        <v>-7.5614369999999998E-3</v>
      </c>
      <c r="F782">
        <v>-8.1180811808118092E-3</v>
      </c>
    </row>
    <row r="783" spans="1:6" x14ac:dyDescent="0.25">
      <c r="A783" s="9">
        <v>42523</v>
      </c>
      <c r="B783">
        <v>-1.5361369932007096E-2</v>
      </c>
      <c r="C783">
        <v>7.3642221540350938E-3</v>
      </c>
      <c r="D783">
        <v>3.9121944650192031E-2</v>
      </c>
      <c r="E783">
        <v>6.6666670000000003E-3</v>
      </c>
      <c r="F783">
        <v>1.5252976190476053E-2</v>
      </c>
    </row>
    <row r="784" spans="1:6" x14ac:dyDescent="0.25">
      <c r="A784" s="9">
        <v>42524</v>
      </c>
      <c r="B784">
        <v>-9.4629156010229698E-3</v>
      </c>
      <c r="C784">
        <v>-2.741395065488883E-2</v>
      </c>
      <c r="D784">
        <v>1.7658113011923326E-2</v>
      </c>
      <c r="E784">
        <v>-2.6490066E-2</v>
      </c>
      <c r="F784">
        <v>7.5119091242212832E-3</v>
      </c>
    </row>
    <row r="785" spans="1:6" x14ac:dyDescent="0.25">
      <c r="A785" s="9">
        <v>42527</v>
      </c>
      <c r="B785">
        <v>2.091402013942667E-2</v>
      </c>
      <c r="C785">
        <v>2.4115252113999341E-2</v>
      </c>
      <c r="D785">
        <v>-3.0373459836352645E-2</v>
      </c>
      <c r="E785">
        <v>2.9154519999999998E-3</v>
      </c>
      <c r="F785">
        <v>-2.3640661938533203E-3</v>
      </c>
    </row>
    <row r="786" spans="1:6" x14ac:dyDescent="0.25">
      <c r="A786" s="9">
        <v>42528</v>
      </c>
      <c r="B786">
        <v>-7.5872534142629178E-4</v>
      </c>
      <c r="C786">
        <v>1.1314984709480003E-2</v>
      </c>
      <c r="D786">
        <v>1.4184862912493879E-2</v>
      </c>
      <c r="E786">
        <v>9.6899200000000001E-4</v>
      </c>
      <c r="F786">
        <v>1.7863652934742902E-2</v>
      </c>
    </row>
    <row r="787" spans="1:6" x14ac:dyDescent="0.25">
      <c r="A787" s="9">
        <v>42529</v>
      </c>
      <c r="B787">
        <v>-3.2903062515818871E-3</v>
      </c>
      <c r="C787">
        <v>-1.3909888116117264E-2</v>
      </c>
      <c r="D787">
        <v>-9.0005503933693332E-3</v>
      </c>
      <c r="E787">
        <v>2.4201355000000001E-2</v>
      </c>
      <c r="F787">
        <v>2.614613180515768E-2</v>
      </c>
    </row>
    <row r="788" spans="1:6" x14ac:dyDescent="0.25">
      <c r="A788" s="9">
        <v>42530</v>
      </c>
      <c r="B788">
        <v>1.7775520568816594E-2</v>
      </c>
      <c r="C788">
        <v>8.8929776142288031E-3</v>
      </c>
      <c r="D788">
        <v>-8.4288934627071432E-3</v>
      </c>
      <c r="E788">
        <v>4.7258980000000001E-3</v>
      </c>
      <c r="F788">
        <v>2.5654450261780148E-2</v>
      </c>
    </row>
    <row r="789" spans="1:6" x14ac:dyDescent="0.25">
      <c r="A789" s="9">
        <v>42531</v>
      </c>
      <c r="B789">
        <v>-2.3203592814371232E-2</v>
      </c>
      <c r="C789">
        <v>2.4620060790273568E-2</v>
      </c>
      <c r="D789">
        <v>-7.874534611709727E-3</v>
      </c>
      <c r="E789">
        <v>6.5851360000000001E-3</v>
      </c>
      <c r="F789">
        <v>-6.6360387953038336E-3</v>
      </c>
    </row>
    <row r="790" spans="1:6" x14ac:dyDescent="0.25">
      <c r="A790" s="9">
        <v>42534</v>
      </c>
      <c r="B790">
        <v>2.5542784163490317E-4</v>
      </c>
      <c r="C790">
        <v>-2.4028478196380987E-2</v>
      </c>
      <c r="D790">
        <v>-1.3283740701381497E-2</v>
      </c>
      <c r="E790">
        <v>-1.2149533000000001E-2</v>
      </c>
      <c r="F790">
        <v>-2.7406646111682087E-2</v>
      </c>
    </row>
    <row r="791" spans="1:6" x14ac:dyDescent="0.25">
      <c r="A791" s="9">
        <v>42535</v>
      </c>
      <c r="B791">
        <v>-3.8304392236976348E-3</v>
      </c>
      <c r="C791">
        <v>-6.0790273556230456E-3</v>
      </c>
      <c r="D791">
        <v>9.4238018309100724E-4</v>
      </c>
      <c r="E791">
        <v>9.4607399999999998E-4</v>
      </c>
      <c r="F791">
        <v>-1.620288834096506E-2</v>
      </c>
    </row>
    <row r="792" spans="1:6" x14ac:dyDescent="0.25">
      <c r="A792" s="9">
        <v>42536</v>
      </c>
      <c r="B792">
        <v>-5.1268905408885512E-4</v>
      </c>
      <c r="C792">
        <v>3.0581039755350758E-4</v>
      </c>
      <c r="D792">
        <v>-3.6314727639543687E-3</v>
      </c>
      <c r="E792">
        <v>9.0737239999999997E-2</v>
      </c>
      <c r="F792">
        <v>1.0741138560688146E-3</v>
      </c>
    </row>
    <row r="793" spans="1:6" x14ac:dyDescent="0.25">
      <c r="A793" s="9">
        <v>42537</v>
      </c>
      <c r="B793">
        <v>1.2823800974608446E-3</v>
      </c>
      <c r="C793">
        <v>-1.2840110058086385E-2</v>
      </c>
      <c r="D793">
        <v>4.9271058315336624E-3</v>
      </c>
      <c r="E793">
        <v>-5.3726169999999997E-2</v>
      </c>
      <c r="F793">
        <v>-2.2889842632332069E-2</v>
      </c>
    </row>
    <row r="794" spans="1:6" x14ac:dyDescent="0.25">
      <c r="A794" s="9">
        <v>42538</v>
      </c>
      <c r="B794">
        <v>3.3299180327868161E-3</v>
      </c>
      <c r="C794">
        <v>2.1678538247136281E-3</v>
      </c>
      <c r="D794">
        <v>2.8846799650748656E-2</v>
      </c>
      <c r="E794">
        <v>4.7619047999999997E-2</v>
      </c>
      <c r="F794">
        <v>5.9846266471449638E-2</v>
      </c>
    </row>
    <row r="795" spans="1:6" x14ac:dyDescent="0.25">
      <c r="A795" s="9">
        <v>42541</v>
      </c>
      <c r="B795">
        <v>-9.9565994383455925E-3</v>
      </c>
      <c r="C795">
        <v>1.7614338689740494E-2</v>
      </c>
      <c r="D795">
        <v>1.3251950256226275E-2</v>
      </c>
      <c r="E795">
        <v>-5.2447550000000003E-3</v>
      </c>
      <c r="F795">
        <v>-3.3845622517699958E-2</v>
      </c>
    </row>
    <row r="796" spans="1:6" x14ac:dyDescent="0.25">
      <c r="A796" s="9">
        <v>42542</v>
      </c>
      <c r="B796">
        <v>-1.3666838576585905E-2</v>
      </c>
      <c r="C796">
        <v>-7.8955359854236962E-3</v>
      </c>
      <c r="D796">
        <v>1.2273298328125515E-2</v>
      </c>
      <c r="E796">
        <v>-1.4059754000000001E-2</v>
      </c>
      <c r="F796">
        <v>9.2940125111706795E-3</v>
      </c>
    </row>
    <row r="797" spans="1:6" x14ac:dyDescent="0.25">
      <c r="A797" s="9">
        <v>42543</v>
      </c>
      <c r="B797">
        <v>-7.8431372549019329E-3</v>
      </c>
      <c r="C797">
        <v>-1.3468013468013407E-2</v>
      </c>
      <c r="D797">
        <v>1.7820773930752321E-3</v>
      </c>
      <c r="E797">
        <v>-1.3368984E-2</v>
      </c>
      <c r="F797">
        <v>-1.1333451390118765E-2</v>
      </c>
    </row>
    <row r="798" spans="1:6" x14ac:dyDescent="0.25">
      <c r="A798" s="9">
        <v>42544</v>
      </c>
      <c r="B798">
        <v>-2.6350461133070047E-3</v>
      </c>
      <c r="C798">
        <v>-1.0549177784672792E-2</v>
      </c>
      <c r="D798">
        <v>-1.5533672172808211E-2</v>
      </c>
      <c r="E798">
        <v>6.3233969999999997E-3</v>
      </c>
      <c r="F798">
        <v>-5.3734551316486634E-4</v>
      </c>
    </row>
    <row r="799" spans="1:6" x14ac:dyDescent="0.25">
      <c r="A799" s="9">
        <v>42545</v>
      </c>
      <c r="B799">
        <v>-3.566710700132103E-2</v>
      </c>
      <c r="C799">
        <v>-2.2891188460332224E-2</v>
      </c>
      <c r="D799">
        <v>-2.4555516117582443E-2</v>
      </c>
      <c r="E799">
        <v>-1.3464991000000001E-2</v>
      </c>
      <c r="F799">
        <v>-3.2974910394265144E-2</v>
      </c>
    </row>
    <row r="800" spans="1:6" x14ac:dyDescent="0.25">
      <c r="A800" s="9">
        <v>42548</v>
      </c>
      <c r="B800">
        <v>4.1369863013698716E-2</v>
      </c>
      <c r="C800">
        <v>6.418485237482674E-4</v>
      </c>
      <c r="D800">
        <v>6.8475024809790952E-3</v>
      </c>
      <c r="E800">
        <v>9.0991809999999996E-3</v>
      </c>
      <c r="F800">
        <v>3.7064492216454248E-4</v>
      </c>
    </row>
    <row r="801" spans="1:6" x14ac:dyDescent="0.25">
      <c r="A801" s="9">
        <v>42549</v>
      </c>
      <c r="B801">
        <v>1.8416206261508972E-3</v>
      </c>
      <c r="C801">
        <v>1.8922386144964554E-2</v>
      </c>
      <c r="D801">
        <v>4.566810132404564E-3</v>
      </c>
      <c r="E801">
        <v>1.803427E-3</v>
      </c>
      <c r="F801">
        <v>-8.7069284920339163E-3</v>
      </c>
    </row>
    <row r="802" spans="1:6" x14ac:dyDescent="0.25">
      <c r="A802" s="9">
        <v>42550</v>
      </c>
      <c r="B802">
        <v>3.4926470588235281E-2</v>
      </c>
      <c r="C802">
        <v>-5.6657223796033884E-3</v>
      </c>
      <c r="D802">
        <v>1.8347723704866592E-2</v>
      </c>
      <c r="E802">
        <v>1.170117E-2</v>
      </c>
      <c r="F802">
        <v>9.5309287983555979E-3</v>
      </c>
    </row>
    <row r="803" spans="1:6" x14ac:dyDescent="0.25">
      <c r="A803" s="9">
        <v>42551</v>
      </c>
      <c r="B803">
        <v>1.5224562293834065E-3</v>
      </c>
      <c r="C803">
        <v>-1.5827793605571738E-3</v>
      </c>
      <c r="D803">
        <v>3.2373060988534652E-2</v>
      </c>
      <c r="E803">
        <v>1.9572954E-2</v>
      </c>
      <c r="F803">
        <v>4.4427989633468723E-3</v>
      </c>
    </row>
    <row r="804" spans="1:6" x14ac:dyDescent="0.25">
      <c r="A804" s="9">
        <v>42552</v>
      </c>
      <c r="B804">
        <v>3.5469977197872815E-3</v>
      </c>
      <c r="C804">
        <v>9.8287888395689471E-3</v>
      </c>
      <c r="D804">
        <v>1.3283558873852908E-2</v>
      </c>
      <c r="E804">
        <v>-1.5706806E-2</v>
      </c>
      <c r="F804">
        <v>3.3542204201990389E-2</v>
      </c>
    </row>
    <row r="805" spans="1:6" x14ac:dyDescent="0.25">
      <c r="A805" s="9">
        <v>42555</v>
      </c>
      <c r="B805">
        <v>1.186569048220143E-2</v>
      </c>
      <c r="C805">
        <v>1.098901098901095E-2</v>
      </c>
      <c r="D805">
        <v>5.7718285644112743E-3</v>
      </c>
      <c r="E805">
        <v>5.4078014000000001E-2</v>
      </c>
      <c r="F805">
        <v>2.9422253922967156E-2</v>
      </c>
    </row>
    <row r="806" spans="1:6" x14ac:dyDescent="0.25">
      <c r="A806" s="9">
        <v>42556</v>
      </c>
      <c r="B806">
        <v>1.5968063872255467E-2</v>
      </c>
      <c r="C806">
        <v>-8.6956521739131043E-3</v>
      </c>
      <c r="D806">
        <v>1.4499389499389448E-2</v>
      </c>
      <c r="E806">
        <v>2.6072330000000001E-2</v>
      </c>
      <c r="F806">
        <v>-3.1872509960159334E-2</v>
      </c>
    </row>
    <row r="807" spans="1:6" x14ac:dyDescent="0.25">
      <c r="A807" s="9">
        <v>42558</v>
      </c>
      <c r="B807">
        <v>2.4557956778004097E-4</v>
      </c>
      <c r="C807">
        <v>-9.3984962406024053E-4</v>
      </c>
      <c r="D807">
        <v>-1.8143523394012373E-2</v>
      </c>
      <c r="E807">
        <v>2.5409836000000002E-2</v>
      </c>
      <c r="F807">
        <v>4.2404723564144042E-2</v>
      </c>
    </row>
    <row r="808" spans="1:6" x14ac:dyDescent="0.25">
      <c r="A808" s="9">
        <v>42559</v>
      </c>
      <c r="B808">
        <v>-2.8480235698502332E-2</v>
      </c>
      <c r="C808">
        <v>-3.7629350893696456E-3</v>
      </c>
      <c r="D808">
        <v>9.1321402304487265E-3</v>
      </c>
      <c r="E808">
        <v>2.3980820000000002E-3</v>
      </c>
      <c r="F808">
        <v>-5.8359079986267659E-3</v>
      </c>
    </row>
    <row r="809" spans="1:6" x14ac:dyDescent="0.25">
      <c r="A809" s="9">
        <v>42562</v>
      </c>
      <c r="B809">
        <v>1.5921152388172821E-2</v>
      </c>
      <c r="C809">
        <v>6.295247088448308E-3</v>
      </c>
      <c r="D809">
        <v>6.468266018827773E-3</v>
      </c>
      <c r="E809">
        <v>-1.0366826000000001E-2</v>
      </c>
      <c r="F809">
        <v>3.7638121546961223E-2</v>
      </c>
    </row>
    <row r="810" spans="1:6" x14ac:dyDescent="0.25">
      <c r="A810" s="9">
        <v>42563</v>
      </c>
      <c r="B810">
        <v>1.1442786069651767E-2</v>
      </c>
      <c r="C810">
        <v>-2.4710666249608937E-2</v>
      </c>
      <c r="D810">
        <v>-2.3624898168542408E-2</v>
      </c>
      <c r="E810">
        <v>-4.2707493999999999E-2</v>
      </c>
      <c r="F810">
        <v>-1.3477537437604048E-2</v>
      </c>
    </row>
    <row r="811" spans="1:6" x14ac:dyDescent="0.25">
      <c r="A811" s="9">
        <v>42564</v>
      </c>
      <c r="B811">
        <v>6.5912444663059455E-2</v>
      </c>
      <c r="C811">
        <v>-1.1545862732520895E-2</v>
      </c>
      <c r="D811">
        <v>-1.1990111248454949E-2</v>
      </c>
      <c r="E811">
        <v>-2.5252525000000001E-2</v>
      </c>
      <c r="F811">
        <v>4.4358239163434066E-2</v>
      </c>
    </row>
    <row r="812" spans="1:6" x14ac:dyDescent="0.25">
      <c r="A812" s="9">
        <v>42565</v>
      </c>
      <c r="B812">
        <v>2.6303645592985703E-2</v>
      </c>
      <c r="C812">
        <v>1.8170019467877996E-2</v>
      </c>
      <c r="D812">
        <v>-1.1478793944701526E-2</v>
      </c>
      <c r="E812">
        <v>2.8497409000000001E-2</v>
      </c>
      <c r="F812">
        <v>-4.4573643410852792E-2</v>
      </c>
    </row>
    <row r="813" spans="1:6" x14ac:dyDescent="0.25">
      <c r="A813" s="9">
        <v>42566</v>
      </c>
      <c r="B813">
        <v>-1.3714028776978471E-2</v>
      </c>
      <c r="C813">
        <v>8.3173996175908149E-2</v>
      </c>
      <c r="D813">
        <v>1.1896851763961269E-2</v>
      </c>
      <c r="E813">
        <v>-4.7019312000000001E-2</v>
      </c>
      <c r="F813">
        <v>1.8931710615280428E-2</v>
      </c>
    </row>
    <row r="814" spans="1:6" x14ac:dyDescent="0.25">
      <c r="A814" s="9">
        <v>42569</v>
      </c>
      <c r="B814">
        <v>-3.6471392751309395E-3</v>
      </c>
      <c r="C814">
        <v>5.295675198587757E-3</v>
      </c>
      <c r="D814">
        <v>-8.7551983990494797E-3</v>
      </c>
      <c r="E814">
        <v>1.1453744E-2</v>
      </c>
      <c r="F814">
        <v>-1.1612475116123955E-3</v>
      </c>
    </row>
    <row r="815" spans="1:6" x14ac:dyDescent="0.25">
      <c r="A815" s="9">
        <v>42570</v>
      </c>
      <c r="B815">
        <v>7.1150766415007949E-2</v>
      </c>
      <c r="C815">
        <v>1.5218027509511289E-2</v>
      </c>
      <c r="D815">
        <v>-1.4826030724581774E-3</v>
      </c>
      <c r="E815">
        <v>-1.7421603000000001E-2</v>
      </c>
      <c r="F815">
        <v>-2.989536621823774E-3</v>
      </c>
    </row>
    <row r="816" spans="1:6" x14ac:dyDescent="0.25">
      <c r="A816" s="9">
        <v>42571</v>
      </c>
      <c r="B816">
        <v>4.6988466467321466E-3</v>
      </c>
      <c r="C816">
        <v>2.8826751225137004E-2</v>
      </c>
      <c r="D816">
        <v>1.9176091489227165E-2</v>
      </c>
      <c r="E816">
        <v>3.2801417999999999E-2</v>
      </c>
      <c r="F816">
        <v>1.2993503248375893E-2</v>
      </c>
    </row>
    <row r="817" spans="1:6" x14ac:dyDescent="0.25">
      <c r="A817" s="9">
        <v>42572</v>
      </c>
      <c r="B817">
        <v>0.11245748299319724</v>
      </c>
      <c r="C817">
        <v>1.17680022415243E-2</v>
      </c>
      <c r="D817">
        <v>-7.7492948141721918E-4</v>
      </c>
      <c r="E817">
        <v>-7.7253219999999997E-3</v>
      </c>
      <c r="F817">
        <v>-2.2858082552211778E-2</v>
      </c>
    </row>
    <row r="818" spans="1:6" x14ac:dyDescent="0.25">
      <c r="A818" s="9">
        <v>42573</v>
      </c>
      <c r="B818">
        <v>-2.732658131091148E-2</v>
      </c>
      <c r="C818">
        <v>-5.5386319579076027E-4</v>
      </c>
      <c r="D818">
        <v>2.4041444347933982E-2</v>
      </c>
      <c r="E818">
        <v>-6.9204150000000001E-3</v>
      </c>
      <c r="F818">
        <v>-6.7317401548316891E-4</v>
      </c>
    </row>
    <row r="819" spans="1:6" x14ac:dyDescent="0.25">
      <c r="A819" s="9">
        <v>42576</v>
      </c>
      <c r="B819">
        <v>5.0098231827111928E-2</v>
      </c>
      <c r="C819">
        <v>-1.1083402604599613E-2</v>
      </c>
      <c r="D819">
        <v>-4.5136469661628542E-3</v>
      </c>
      <c r="E819">
        <v>7.2299652000000006E-2</v>
      </c>
      <c r="F819">
        <v>3.1997305490065742E-3</v>
      </c>
    </row>
    <row r="820" spans="1:6" x14ac:dyDescent="0.25">
      <c r="A820" s="9">
        <v>42577</v>
      </c>
      <c r="B820">
        <v>-4.6585594013096254E-2</v>
      </c>
      <c r="C820">
        <v>-3.9506864667974151E-2</v>
      </c>
      <c r="D820">
        <v>-3.4599233156837661E-2</v>
      </c>
      <c r="E820">
        <v>-5.3614947000000003E-2</v>
      </c>
      <c r="F820">
        <v>-1.8633540372670843E-2</v>
      </c>
    </row>
    <row r="821" spans="1:6" x14ac:dyDescent="0.25">
      <c r="A821" s="9">
        <v>42578</v>
      </c>
      <c r="B821">
        <v>3.1985871271585475E-2</v>
      </c>
      <c r="C821">
        <v>1.9544924154025534E-2</v>
      </c>
      <c r="D821">
        <v>1.941686367218276E-2</v>
      </c>
      <c r="E821">
        <v>-1.2875536E-2</v>
      </c>
      <c r="F821">
        <v>-2.3947998631542733E-3</v>
      </c>
    </row>
    <row r="822" spans="1:6" x14ac:dyDescent="0.25">
      <c r="A822" s="9">
        <v>42579</v>
      </c>
      <c r="B822">
        <v>-6.6552576535463537E-3</v>
      </c>
      <c r="C822">
        <v>-3.7195994277540168E-3</v>
      </c>
      <c r="D822">
        <v>1.1285983735815242E-2</v>
      </c>
      <c r="E822">
        <v>-8.6956499999999999E-4</v>
      </c>
      <c r="F822">
        <v>-2.743484224965731E-3</v>
      </c>
    </row>
    <row r="823" spans="1:6" x14ac:dyDescent="0.25">
      <c r="A823" s="9">
        <v>42580</v>
      </c>
      <c r="B823">
        <v>2.1630934150076664E-2</v>
      </c>
      <c r="C823">
        <v>-1.3497989661114262E-2</v>
      </c>
      <c r="D823">
        <v>-2.7212132330459271E-2</v>
      </c>
      <c r="E823">
        <v>-1.305483E-2</v>
      </c>
      <c r="F823">
        <v>6.8775790921593583E-4</v>
      </c>
    </row>
    <row r="824" spans="1:6" x14ac:dyDescent="0.25">
      <c r="A824" s="9">
        <v>42583</v>
      </c>
      <c r="B824">
        <v>3.3539441633876566E-2</v>
      </c>
      <c r="C824">
        <v>9.3158660844250285E-3</v>
      </c>
      <c r="D824">
        <v>-4.4003017349758533E-4</v>
      </c>
      <c r="E824">
        <v>-3.5273368999999999E-2</v>
      </c>
      <c r="F824">
        <v>-3.6082474226803996E-3</v>
      </c>
    </row>
    <row r="825" spans="1:6" x14ac:dyDescent="0.25">
      <c r="A825" s="9">
        <v>42584</v>
      </c>
      <c r="B825">
        <v>4.0427846265409739E-2</v>
      </c>
      <c r="C825">
        <v>2.3074704355350528E-2</v>
      </c>
      <c r="D825">
        <v>4.9682409911326886E-3</v>
      </c>
      <c r="E825">
        <v>0</v>
      </c>
      <c r="F825">
        <v>-2.0865666494223167E-2</v>
      </c>
    </row>
    <row r="826" spans="1:6" x14ac:dyDescent="0.25">
      <c r="A826" s="9">
        <v>42585</v>
      </c>
      <c r="B826">
        <v>-2.840216065516632E-2</v>
      </c>
      <c r="C826">
        <v>7.0482097547222899E-2</v>
      </c>
      <c r="D826">
        <v>-1.9430538172715894E-2</v>
      </c>
      <c r="E826">
        <v>-3.0164534E-2</v>
      </c>
      <c r="F826">
        <v>1.778795350475515E-2</v>
      </c>
    </row>
    <row r="827" spans="1:6" x14ac:dyDescent="0.25">
      <c r="A827" s="9">
        <v>42586</v>
      </c>
      <c r="B827">
        <v>3.3536585365853577E-2</v>
      </c>
      <c r="C827">
        <v>-1.3695022386094213E-2</v>
      </c>
      <c r="D827">
        <v>1.1965921056830142E-2</v>
      </c>
      <c r="E827">
        <v>3.1102733E-2</v>
      </c>
      <c r="F827">
        <v>4.0491434504239532E-2</v>
      </c>
    </row>
    <row r="828" spans="1:6" x14ac:dyDescent="0.25">
      <c r="A828" s="9">
        <v>42587</v>
      </c>
      <c r="B828">
        <v>1.3881658858233559E-2</v>
      </c>
      <c r="C828">
        <v>9.6128170894527187E-3</v>
      </c>
      <c r="D828">
        <v>2.45948161695142E-3</v>
      </c>
      <c r="E828">
        <v>2.1023765999999999E-2</v>
      </c>
      <c r="F828">
        <v>2.744054548478303E-2</v>
      </c>
    </row>
    <row r="829" spans="1:6" x14ac:dyDescent="0.25">
      <c r="A829" s="9">
        <v>42590</v>
      </c>
      <c r="B829">
        <v>-4.792058873866134E-3</v>
      </c>
      <c r="C829">
        <v>-1.6926738957947718E-2</v>
      </c>
      <c r="D829">
        <v>-1.3305234021137258E-2</v>
      </c>
      <c r="E829">
        <v>8.9525499999999997E-4</v>
      </c>
      <c r="F829">
        <v>-7.7695046940756685E-3</v>
      </c>
    </row>
    <row r="830" spans="1:6" x14ac:dyDescent="0.25">
      <c r="A830" s="9">
        <v>42591</v>
      </c>
      <c r="B830">
        <v>-5.674978503869299E-2</v>
      </c>
      <c r="C830">
        <v>2.7710519235943032E-2</v>
      </c>
      <c r="D830">
        <v>-2.4514648219579827E-2</v>
      </c>
      <c r="E830">
        <v>1.788909E-3</v>
      </c>
      <c r="F830">
        <v>-3.7030995106035913E-2</v>
      </c>
    </row>
    <row r="831" spans="1:6" x14ac:dyDescent="0.25">
      <c r="A831" s="9">
        <v>42592</v>
      </c>
      <c r="B831">
        <v>-5.815861440291703E-2</v>
      </c>
      <c r="C831">
        <v>-1.465968586387445E-2</v>
      </c>
      <c r="D831">
        <v>-1.8366013071895337E-2</v>
      </c>
      <c r="E831">
        <v>-2.2321429E-2</v>
      </c>
      <c r="F831">
        <v>3.3881077418262961E-3</v>
      </c>
    </row>
    <row r="832" spans="1:6" x14ac:dyDescent="0.25">
      <c r="A832" s="9">
        <v>42593</v>
      </c>
      <c r="B832">
        <v>8.3236546651179744E-3</v>
      </c>
      <c r="C832">
        <v>1.8597236981934051E-2</v>
      </c>
      <c r="D832">
        <v>5.5929156401890445E-3</v>
      </c>
      <c r="E832">
        <v>6.392694E-3</v>
      </c>
      <c r="F832">
        <v>1.6376836062806044E-2</v>
      </c>
    </row>
    <row r="833" spans="1:6" x14ac:dyDescent="0.25">
      <c r="A833" s="9">
        <v>42594</v>
      </c>
      <c r="B833">
        <v>-1.2094451910155457E-2</v>
      </c>
      <c r="C833">
        <v>7.8247261345851804E-3</v>
      </c>
      <c r="D833">
        <v>2.6319274316360941E-2</v>
      </c>
      <c r="E833">
        <v>8.1669689999999996E-3</v>
      </c>
      <c r="F833">
        <v>-1.5116279069767424E-2</v>
      </c>
    </row>
    <row r="834" spans="1:6" x14ac:dyDescent="0.25">
      <c r="A834" s="9">
        <v>42598</v>
      </c>
      <c r="B834">
        <v>5.1690633501749073E-2</v>
      </c>
      <c r="C834">
        <v>-1.371635610766031E-2</v>
      </c>
      <c r="D834">
        <v>-1.4257604593400197E-2</v>
      </c>
      <c r="E834">
        <v>1.5301530000000001E-2</v>
      </c>
      <c r="F834">
        <v>-3.7105751391464104E-3</v>
      </c>
    </row>
    <row r="835" spans="1:6" x14ac:dyDescent="0.25">
      <c r="A835" s="9">
        <v>42599</v>
      </c>
      <c r="B835">
        <v>2.1064301552106368E-2</v>
      </c>
      <c r="C835">
        <v>-1.6531094200997187E-2</v>
      </c>
      <c r="D835">
        <v>-1.5380084426847018E-3</v>
      </c>
      <c r="E835">
        <v>1.7730495999999998E-2</v>
      </c>
      <c r="F835">
        <v>-1.1003893685457955E-2</v>
      </c>
    </row>
    <row r="836" spans="1:6" x14ac:dyDescent="0.25">
      <c r="A836" s="9">
        <v>42600</v>
      </c>
      <c r="B836">
        <v>6.3336952587766948E-3</v>
      </c>
      <c r="C836">
        <v>3.4151547491995782E-2</v>
      </c>
      <c r="D836">
        <v>2.5563712637650671E-3</v>
      </c>
      <c r="E836">
        <v>8.7108010000000007E-3</v>
      </c>
      <c r="F836">
        <v>4.4676480657309003E-2</v>
      </c>
    </row>
    <row r="837" spans="1:6" x14ac:dyDescent="0.25">
      <c r="A837" s="9">
        <v>42601</v>
      </c>
      <c r="B837">
        <v>-2.7513037223521053E-2</v>
      </c>
      <c r="C837">
        <v>-2.9669762641898911E-2</v>
      </c>
      <c r="D837">
        <v>1.0166721150702829E-2</v>
      </c>
      <c r="E837">
        <v>-8.6355799999999995E-4</v>
      </c>
      <c r="F837">
        <v>-2.6052760937243957E-2</v>
      </c>
    </row>
    <row r="838" spans="1:6" x14ac:dyDescent="0.25">
      <c r="A838" s="9">
        <v>42604</v>
      </c>
      <c r="B838">
        <v>-4.9926035502957378E-3</v>
      </c>
      <c r="C838">
        <v>-3.2704068067003433E-2</v>
      </c>
      <c r="D838">
        <v>-9.9996763858775095E-3</v>
      </c>
      <c r="E838">
        <v>-1.2100259E-2</v>
      </c>
      <c r="F838">
        <v>5.8546433378196649E-2</v>
      </c>
    </row>
    <row r="839" spans="1:6" x14ac:dyDescent="0.25">
      <c r="A839" s="9">
        <v>42605</v>
      </c>
      <c r="B839">
        <v>-1.6725515703400862E-2</v>
      </c>
      <c r="C839">
        <v>5.4975261132494957E-4</v>
      </c>
      <c r="D839">
        <v>-1.993985355648531E-2</v>
      </c>
      <c r="E839">
        <v>1.7497809999999999E-3</v>
      </c>
      <c r="F839">
        <v>-2.7018436109346178E-3</v>
      </c>
    </row>
    <row r="840" spans="1:6" x14ac:dyDescent="0.25">
      <c r="A840" s="9">
        <v>42606</v>
      </c>
      <c r="B840">
        <v>6.5772065772065735E-2</v>
      </c>
      <c r="C840">
        <v>-3.0219780219781223E-3</v>
      </c>
      <c r="D840">
        <v>2.4381295443933082E-2</v>
      </c>
      <c r="E840">
        <v>-5.2401749999999997E-3</v>
      </c>
      <c r="F840">
        <v>-2.5338645418326644E-2</v>
      </c>
    </row>
    <row r="841" spans="1:6" x14ac:dyDescent="0.25">
      <c r="A841" s="9">
        <v>42607</v>
      </c>
      <c r="B841">
        <v>-2.1812378081219941E-2</v>
      </c>
      <c r="C841">
        <v>-2.8382474510884381E-2</v>
      </c>
      <c r="D841">
        <v>-3.9396998013871976E-3</v>
      </c>
      <c r="E841">
        <v>7.1115013000000005E-2</v>
      </c>
      <c r="F841">
        <v>3.4336167429693809E-3</v>
      </c>
    </row>
    <row r="842" spans="1:6" x14ac:dyDescent="0.25">
      <c r="A842" s="9">
        <v>42608</v>
      </c>
      <c r="B842">
        <v>1.9216823785351833E-2</v>
      </c>
      <c r="C842">
        <v>-1.9285309132161088E-2</v>
      </c>
      <c r="D842">
        <v>-7.4529288702928076E-3</v>
      </c>
      <c r="E842">
        <v>-2.6229507999999999E-2</v>
      </c>
      <c r="F842">
        <v>-5.5401662049863187E-3</v>
      </c>
    </row>
    <row r="843" spans="1:6" x14ac:dyDescent="0.25">
      <c r="A843" s="9">
        <v>42611</v>
      </c>
      <c r="B843">
        <v>7.8263963002489501E-3</v>
      </c>
      <c r="C843">
        <v>1.2724117987275907E-2</v>
      </c>
      <c r="D843">
        <v>1.1889079172704431E-2</v>
      </c>
      <c r="E843">
        <v>1.3468012999999999E-2</v>
      </c>
      <c r="F843">
        <v>5.5710306406686616E-3</v>
      </c>
    </row>
    <row r="844" spans="1:6" x14ac:dyDescent="0.25">
      <c r="A844" s="9">
        <v>42612</v>
      </c>
      <c r="B844">
        <v>2.0296505471231852E-2</v>
      </c>
      <c r="C844">
        <v>0</v>
      </c>
      <c r="D844">
        <v>1.718470301057784E-2</v>
      </c>
      <c r="E844">
        <v>-7.4750830000000004E-3</v>
      </c>
      <c r="F844">
        <v>-5.5401662049863187E-3</v>
      </c>
    </row>
    <row r="845" spans="1:6" x14ac:dyDescent="0.25">
      <c r="A845" s="9">
        <v>42613</v>
      </c>
      <c r="B845">
        <v>1.885486939975789E-2</v>
      </c>
      <c r="C845">
        <v>1.8275271273558102E-2</v>
      </c>
      <c r="D845">
        <v>-2.940517710299817E-2</v>
      </c>
      <c r="E845">
        <v>-8.3681999999999995E-4</v>
      </c>
      <c r="F845">
        <v>-1.0978207438964382E-2</v>
      </c>
    </row>
    <row r="846" spans="1:6" x14ac:dyDescent="0.25">
      <c r="A846" s="9">
        <v>42614</v>
      </c>
      <c r="B846">
        <v>4.2444821731748572E-3</v>
      </c>
      <c r="C846">
        <v>-1.346045989904654E-2</v>
      </c>
      <c r="D846">
        <v>2.6010417353464765E-2</v>
      </c>
      <c r="E846">
        <v>4.1876049999999996E-3</v>
      </c>
      <c r="F846">
        <v>-1.6567263088140827E-4</v>
      </c>
    </row>
    <row r="847" spans="1:6" x14ac:dyDescent="0.25">
      <c r="A847" s="9">
        <v>42615</v>
      </c>
      <c r="B847">
        <v>1.606086221470826E-2</v>
      </c>
      <c r="C847">
        <v>4.263786242183043E-3</v>
      </c>
      <c r="D847">
        <v>7.7434694598850218E-3</v>
      </c>
      <c r="E847">
        <v>0</v>
      </c>
      <c r="F847">
        <v>1.01077050538525E-2</v>
      </c>
    </row>
    <row r="848" spans="1:6" x14ac:dyDescent="0.25">
      <c r="A848" s="9">
        <v>42619</v>
      </c>
      <c r="B848">
        <v>1.6139767054908605E-2</v>
      </c>
      <c r="C848">
        <v>1.0472686102462436E-2</v>
      </c>
      <c r="D848">
        <v>3.4976406070654109E-2</v>
      </c>
      <c r="E848">
        <v>2.5020849999999998E-3</v>
      </c>
      <c r="F848">
        <v>-3.1167979002624246E-3</v>
      </c>
    </row>
    <row r="849" spans="1:6" x14ac:dyDescent="0.25">
      <c r="A849" s="9">
        <v>42620</v>
      </c>
      <c r="B849">
        <v>-2.3415752415261282E-2</v>
      </c>
      <c r="C849">
        <v>-1.0924369747899121E-2</v>
      </c>
      <c r="D849">
        <v>2.8865407720033431E-2</v>
      </c>
      <c r="E849">
        <v>-1.3311148E-2</v>
      </c>
      <c r="F849">
        <v>-2.0898469639624939E-2</v>
      </c>
    </row>
    <row r="850" spans="1:6" x14ac:dyDescent="0.25">
      <c r="A850" s="9">
        <v>42621</v>
      </c>
      <c r="B850">
        <v>-3.0851777330650587E-2</v>
      </c>
      <c r="C850">
        <v>3.2851883319172881E-2</v>
      </c>
      <c r="D850">
        <v>6.4674531409065761E-3</v>
      </c>
      <c r="E850">
        <v>-5.9021919999999997E-3</v>
      </c>
      <c r="F850">
        <v>-3.0252100840335583E-3</v>
      </c>
    </row>
    <row r="851" spans="1:6" x14ac:dyDescent="0.25">
      <c r="A851" s="9">
        <v>42622</v>
      </c>
      <c r="B851">
        <v>-1.2975778546712835E-2</v>
      </c>
      <c r="C851">
        <v>-1.754867013984085E-2</v>
      </c>
      <c r="D851">
        <v>-1.5499494258344737E-2</v>
      </c>
      <c r="E851">
        <v>0</v>
      </c>
      <c r="F851">
        <v>1.854349291975721E-2</v>
      </c>
    </row>
    <row r="852" spans="1:6" x14ac:dyDescent="0.25">
      <c r="A852" s="9">
        <v>42625</v>
      </c>
      <c r="B852">
        <v>-7.5372480280454512E-3</v>
      </c>
      <c r="C852">
        <v>-2.6793190064192118E-2</v>
      </c>
      <c r="D852">
        <v>-2.6017586800834103E-2</v>
      </c>
      <c r="E852">
        <v>-2.6293469E-2</v>
      </c>
      <c r="F852">
        <v>-2.3336643495531328E-2</v>
      </c>
    </row>
    <row r="853" spans="1:6" x14ac:dyDescent="0.25">
      <c r="A853" s="9">
        <v>42627</v>
      </c>
      <c r="B853">
        <v>3.0731190392087493E-2</v>
      </c>
      <c r="C853">
        <v>1.4338973329508509E-3</v>
      </c>
      <c r="D853">
        <v>2.500620501365125E-2</v>
      </c>
      <c r="E853">
        <v>2.6132404000000001E-2</v>
      </c>
      <c r="F853">
        <v>1.4573801050669521E-2</v>
      </c>
    </row>
    <row r="854" spans="1:6" x14ac:dyDescent="0.25">
      <c r="A854" s="9">
        <v>42628</v>
      </c>
      <c r="B854">
        <v>-1.3193968471555961E-2</v>
      </c>
      <c r="C854">
        <v>-8.5910652920961894E-4</v>
      </c>
      <c r="D854">
        <v>1.2742902112718557E-2</v>
      </c>
      <c r="E854">
        <v>6.4516129000000005E-2</v>
      </c>
      <c r="F854">
        <v>-7.0151995991315497E-3</v>
      </c>
    </row>
    <row r="855" spans="1:6" x14ac:dyDescent="0.25">
      <c r="A855" s="9">
        <v>42629</v>
      </c>
      <c r="B855">
        <v>4.7751345719742933E-2</v>
      </c>
      <c r="C855">
        <v>2.8661507595300062E-3</v>
      </c>
      <c r="D855">
        <v>8.5477748886697569E-3</v>
      </c>
      <c r="E855">
        <v>-3.9872407999999998E-2</v>
      </c>
      <c r="F855">
        <v>1.379310344827589E-2</v>
      </c>
    </row>
    <row r="856" spans="1:6" x14ac:dyDescent="0.25">
      <c r="A856" s="9">
        <v>42632</v>
      </c>
      <c r="B856">
        <v>-5.4690089492872573E-3</v>
      </c>
      <c r="C856">
        <v>-1.7147756501856293E-3</v>
      </c>
      <c r="D856">
        <v>-1.7128463476070555E-2</v>
      </c>
      <c r="E856">
        <v>8.3056500000000001E-4</v>
      </c>
      <c r="F856">
        <v>-1.2444001991040343E-2</v>
      </c>
    </row>
    <row r="857" spans="1:6" x14ac:dyDescent="0.25">
      <c r="A857" s="9">
        <v>42633</v>
      </c>
      <c r="B857">
        <v>1.0664889185135751E-2</v>
      </c>
      <c r="C857">
        <v>-1.3455482393358142E-2</v>
      </c>
      <c r="D857">
        <v>-1.4231012753640582E-2</v>
      </c>
      <c r="E857">
        <v>1.3278008000000001E-2</v>
      </c>
      <c r="F857">
        <v>-3.1754032258064613E-2</v>
      </c>
    </row>
    <row r="858" spans="1:6" x14ac:dyDescent="0.25">
      <c r="A858" s="9">
        <v>42634</v>
      </c>
      <c r="B858">
        <v>-4.4517724649629775E-3</v>
      </c>
      <c r="C858">
        <v>-5.8038305281493674E-4</v>
      </c>
      <c r="D858">
        <v>-1.7158586939899023E-2</v>
      </c>
      <c r="E858">
        <v>4.0950040000000002E-3</v>
      </c>
      <c r="F858">
        <v>3.0886690959569751E-2</v>
      </c>
    </row>
    <row r="859" spans="1:6" x14ac:dyDescent="0.25">
      <c r="A859" s="9">
        <v>42635</v>
      </c>
      <c r="B859">
        <v>6.1278569062603871E-3</v>
      </c>
      <c r="C859">
        <v>1.6260162601626105E-2</v>
      </c>
      <c r="D859">
        <v>-1.1171967386568782E-2</v>
      </c>
      <c r="E859">
        <v>2.2838499000000002E-2</v>
      </c>
      <c r="F859">
        <v>-1.498064298939572E-2</v>
      </c>
    </row>
    <row r="860" spans="1:6" x14ac:dyDescent="0.25">
      <c r="A860" s="9">
        <v>42636</v>
      </c>
      <c r="B860">
        <v>-2.7983539094651455E-3</v>
      </c>
      <c r="C860">
        <v>1.4285714285713347E-3</v>
      </c>
      <c r="D860">
        <v>-4.783634933123504E-3</v>
      </c>
      <c r="E860">
        <v>-1.9138756E-2</v>
      </c>
      <c r="F860">
        <v>1.1961722488038173E-2</v>
      </c>
    </row>
    <row r="861" spans="1:6" x14ac:dyDescent="0.25">
      <c r="A861" s="9">
        <v>42639</v>
      </c>
      <c r="B861">
        <v>-4.9521294156484874E-4</v>
      </c>
      <c r="C861">
        <v>-1.0841654778887322E-2</v>
      </c>
      <c r="D861">
        <v>1.4862600006324556E-2</v>
      </c>
      <c r="E861">
        <v>-8.1300810000000008E-3</v>
      </c>
      <c r="F861">
        <v>-2.9044241810199378E-2</v>
      </c>
    </row>
    <row r="862" spans="1:6" x14ac:dyDescent="0.25">
      <c r="A862" s="9">
        <v>42640</v>
      </c>
      <c r="B862">
        <v>4.1288191577208977E-3</v>
      </c>
      <c r="C862">
        <v>8.0761465243726072E-3</v>
      </c>
      <c r="D862">
        <v>5.2659458448882646E-3</v>
      </c>
      <c r="E862">
        <v>-5.7377050000000001E-3</v>
      </c>
      <c r="F862">
        <v>1.1304347826087024E-2</v>
      </c>
    </row>
    <row r="863" spans="1:6" x14ac:dyDescent="0.25">
      <c r="A863" s="9">
        <v>42641</v>
      </c>
      <c r="B863">
        <v>-1.5789473684210575E-2</v>
      </c>
      <c r="C863">
        <v>-6.5808297567954144E-3</v>
      </c>
      <c r="D863">
        <v>-7.1601264645713147E-3</v>
      </c>
      <c r="E863">
        <v>9.5630668000000002E-2</v>
      </c>
      <c r="F863">
        <v>-8.5984522785897965E-4</v>
      </c>
    </row>
    <row r="864" spans="1:6" x14ac:dyDescent="0.25">
      <c r="A864" s="9">
        <v>42642</v>
      </c>
      <c r="B864">
        <v>-6.417112299465233E-2</v>
      </c>
      <c r="C864">
        <v>-6.7972350230414702E-2</v>
      </c>
      <c r="D864">
        <v>-1.5297680372139522E-2</v>
      </c>
      <c r="E864">
        <v>-9.1045899E-2</v>
      </c>
      <c r="F864">
        <v>-6.8846815834766595E-4</v>
      </c>
    </row>
    <row r="865" spans="1:6" x14ac:dyDescent="0.25">
      <c r="A865" s="9">
        <v>42643</v>
      </c>
      <c r="B865">
        <v>2.5892857142857162E-2</v>
      </c>
      <c r="C865">
        <v>3.2138442521631561E-2</v>
      </c>
      <c r="D865">
        <v>6.0873149234330626E-3</v>
      </c>
      <c r="E865">
        <v>4.5529801000000002E-2</v>
      </c>
      <c r="F865">
        <v>6.3727178780570437E-3</v>
      </c>
    </row>
    <row r="866" spans="1:6" x14ac:dyDescent="0.25">
      <c r="A866" s="9">
        <v>42646</v>
      </c>
      <c r="B866">
        <v>3.4986945169712902E-2</v>
      </c>
      <c r="C866">
        <v>4.3712574850299557E-2</v>
      </c>
      <c r="D866">
        <v>3.2931018182964067E-2</v>
      </c>
      <c r="E866">
        <v>3.3254156999999999E-2</v>
      </c>
      <c r="F866">
        <v>2.2248844771521892E-3</v>
      </c>
    </row>
    <row r="867" spans="1:6" x14ac:dyDescent="0.25">
      <c r="A867" s="9">
        <v>42647</v>
      </c>
      <c r="B867">
        <v>-1.9845274133871604E-2</v>
      </c>
      <c r="C867">
        <v>1.7211703958690538E-3</v>
      </c>
      <c r="D867">
        <v>3.0508267740556594E-3</v>
      </c>
      <c r="E867">
        <v>3.0651340999999999E-2</v>
      </c>
      <c r="F867">
        <v>4.217896174863367E-2</v>
      </c>
    </row>
    <row r="868" spans="1:6" x14ac:dyDescent="0.25">
      <c r="A868" s="9">
        <v>42648</v>
      </c>
      <c r="B868">
        <v>-6.5202470830473258E-3</v>
      </c>
      <c r="C868">
        <v>-2.5773195876287458E-3</v>
      </c>
      <c r="D868">
        <v>-1.347405559948911E-2</v>
      </c>
      <c r="E868">
        <v>2.9739776999999998E-2</v>
      </c>
      <c r="F868">
        <v>2.4578076355890488E-2</v>
      </c>
    </row>
    <row r="869" spans="1:6" x14ac:dyDescent="0.25">
      <c r="A869" s="9">
        <v>42649</v>
      </c>
      <c r="B869">
        <v>1.5371329879101836E-2</v>
      </c>
      <c r="C869">
        <v>-1.3207005455067589E-2</v>
      </c>
      <c r="D869">
        <v>9.1876059811932809E-3</v>
      </c>
      <c r="E869">
        <v>4.4765342999999999E-2</v>
      </c>
      <c r="F869">
        <v>3.4703342395650205E-2</v>
      </c>
    </row>
    <row r="870" spans="1:6" x14ac:dyDescent="0.25">
      <c r="A870" s="9">
        <v>42650</v>
      </c>
      <c r="B870">
        <v>1.2927368600102129E-2</v>
      </c>
      <c r="C870">
        <v>4.9461739889438139E-3</v>
      </c>
      <c r="D870">
        <v>-1.5886108819845868E-3</v>
      </c>
      <c r="E870">
        <v>6.219765E-2</v>
      </c>
      <c r="F870">
        <v>2.256568778979906E-2</v>
      </c>
    </row>
    <row r="871" spans="1:6" x14ac:dyDescent="0.25">
      <c r="A871" s="9">
        <v>42653</v>
      </c>
      <c r="B871">
        <v>-1.6288832913518125E-2</v>
      </c>
      <c r="C871">
        <v>6.3694267515925773E-3</v>
      </c>
      <c r="D871">
        <v>-1.1474557082096659E-2</v>
      </c>
      <c r="E871">
        <v>5.4001301000000002E-2</v>
      </c>
      <c r="F871">
        <v>-2.7660217654171815E-2</v>
      </c>
    </row>
    <row r="872" spans="1:6" x14ac:dyDescent="0.25">
      <c r="A872" s="9">
        <v>42656</v>
      </c>
      <c r="B872">
        <v>-1.0242403550699941E-2</v>
      </c>
      <c r="C872">
        <v>-2.8193325661680091E-2</v>
      </c>
      <c r="D872">
        <v>-3.1263542376029241E-2</v>
      </c>
      <c r="E872">
        <v>-2.6543210000000001E-2</v>
      </c>
      <c r="F872">
        <v>2.4094512669050161E-2</v>
      </c>
    </row>
    <row r="873" spans="1:6" x14ac:dyDescent="0.25">
      <c r="A873" s="9">
        <v>42657</v>
      </c>
      <c r="B873">
        <v>-7.7612969989651059E-3</v>
      </c>
      <c r="C873">
        <v>9.7690941385435437E-3</v>
      </c>
      <c r="D873">
        <v>5.3041922290388843E-3</v>
      </c>
      <c r="E873">
        <v>3.8046920000000001E-3</v>
      </c>
      <c r="F873">
        <v>-1.017000607164531E-2</v>
      </c>
    </row>
    <row r="874" spans="1:6" x14ac:dyDescent="0.25">
      <c r="A874" s="9">
        <v>42660</v>
      </c>
      <c r="B874">
        <v>-2.7811576568744778E-3</v>
      </c>
      <c r="C874">
        <v>4.485488126649062E-2</v>
      </c>
      <c r="D874">
        <v>-5.4669124658317525E-3</v>
      </c>
      <c r="E874">
        <v>5.0536959999999999E-3</v>
      </c>
      <c r="F874">
        <v>3.5577365434749098E-2</v>
      </c>
    </row>
    <row r="875" spans="1:6" x14ac:dyDescent="0.25">
      <c r="A875" s="9">
        <v>42661</v>
      </c>
      <c r="B875">
        <v>1.1852884782987516E-2</v>
      </c>
      <c r="C875">
        <v>2.5533108866442333E-2</v>
      </c>
      <c r="D875">
        <v>1.655480984340052E-2</v>
      </c>
      <c r="E875">
        <v>-1.8856065000000002E-2</v>
      </c>
      <c r="F875">
        <v>-7.2560343551013595E-3</v>
      </c>
    </row>
    <row r="876" spans="1:6" x14ac:dyDescent="0.25">
      <c r="A876" s="9">
        <v>42662</v>
      </c>
      <c r="B876">
        <v>9.302325581395321E-3</v>
      </c>
      <c r="C876">
        <v>-1.4774281805745471E-2</v>
      </c>
      <c r="D876">
        <v>-7.7653420523139394E-3</v>
      </c>
      <c r="E876">
        <v>2.9468290000000001E-2</v>
      </c>
      <c r="F876">
        <v>-1.7899761336513942E-3</v>
      </c>
    </row>
    <row r="877" spans="1:6" x14ac:dyDescent="0.25">
      <c r="A877" s="9">
        <v>42663</v>
      </c>
      <c r="B877">
        <v>-1.075268817204289E-2</v>
      </c>
      <c r="C877">
        <v>-8.3310191613440443E-3</v>
      </c>
      <c r="D877">
        <v>3.0417287158202022E-3</v>
      </c>
      <c r="E877">
        <v>-2.3024269E-2</v>
      </c>
      <c r="F877">
        <v>-2.8392109982069424E-3</v>
      </c>
    </row>
    <row r="878" spans="1:6" x14ac:dyDescent="0.25">
      <c r="A878" s="9">
        <v>42664</v>
      </c>
      <c r="B878">
        <v>-7.5914423740510717E-3</v>
      </c>
      <c r="C878">
        <v>-7.0008401008121446E-3</v>
      </c>
      <c r="D878">
        <v>2.6123764096408486E-2</v>
      </c>
      <c r="E878">
        <v>1.5923567E-2</v>
      </c>
      <c r="F878">
        <v>-5.0951595983814713E-3</v>
      </c>
    </row>
    <row r="879" spans="1:6" x14ac:dyDescent="0.25">
      <c r="A879" s="9">
        <v>42667</v>
      </c>
      <c r="B879">
        <v>1.3386648122392097E-2</v>
      </c>
      <c r="C879">
        <v>8.7422447828537919E-3</v>
      </c>
      <c r="D879">
        <v>-1.7423962566186391E-2</v>
      </c>
      <c r="E879">
        <v>4.3887147000000001E-2</v>
      </c>
      <c r="F879">
        <v>2.9070643169152088E-2</v>
      </c>
    </row>
    <row r="880" spans="1:6" x14ac:dyDescent="0.25">
      <c r="A880" s="9">
        <v>42668</v>
      </c>
      <c r="B880">
        <v>-1.4582261108251893E-2</v>
      </c>
      <c r="C880">
        <v>-5.8708414872797876E-3</v>
      </c>
      <c r="D880">
        <v>1.6667711009461739E-2</v>
      </c>
      <c r="E880">
        <v>1.4414414E-2</v>
      </c>
      <c r="F880">
        <v>-6.7330210772833521E-3</v>
      </c>
    </row>
    <row r="881" spans="1:6" x14ac:dyDescent="0.25">
      <c r="A881" s="9">
        <v>42669</v>
      </c>
      <c r="B881">
        <v>-2.7855153203343308E-3</v>
      </c>
      <c r="C881">
        <v>1.63104611923508E-2</v>
      </c>
      <c r="D881">
        <v>-2.6625577812018464E-2</v>
      </c>
      <c r="E881">
        <v>-5.9206629999999996E-3</v>
      </c>
      <c r="F881">
        <v>2.1662245800176727E-2</v>
      </c>
    </row>
    <row r="882" spans="1:6" x14ac:dyDescent="0.25">
      <c r="A882" s="9">
        <v>42670</v>
      </c>
      <c r="B882">
        <v>-1.5537709497206675E-2</v>
      </c>
      <c r="C882">
        <v>-1.7708909795240646E-2</v>
      </c>
      <c r="D882">
        <v>4.748939403533825E-4</v>
      </c>
      <c r="E882">
        <v>3.2162001000000003E-2</v>
      </c>
      <c r="F882">
        <v>-1.0962065483917316E-2</v>
      </c>
    </row>
    <row r="883" spans="1:6" x14ac:dyDescent="0.25">
      <c r="A883" s="9">
        <v>42671</v>
      </c>
      <c r="B883">
        <v>-2.8373825146302822E-3</v>
      </c>
      <c r="C883">
        <v>5.6338028169014009E-3</v>
      </c>
      <c r="D883">
        <v>1.8385494129932622E-2</v>
      </c>
      <c r="E883">
        <v>5.1356029999999997E-2</v>
      </c>
      <c r="F883">
        <v>2.8583928831850569E-2</v>
      </c>
    </row>
    <row r="884" spans="1:6" x14ac:dyDescent="0.25">
      <c r="A884" s="9">
        <v>42673</v>
      </c>
      <c r="B884">
        <v>8.3585274764361728E-3</v>
      </c>
      <c r="C884">
        <v>1.2605042016806678E-2</v>
      </c>
      <c r="D884">
        <v>-3.5112795972903621E-3</v>
      </c>
      <c r="E884">
        <v>7.6838640000000003E-3</v>
      </c>
      <c r="F884">
        <v>2.1551113001559763E-2</v>
      </c>
    </row>
    <row r="885" spans="1:6" x14ac:dyDescent="0.25">
      <c r="A885" s="9">
        <v>42675</v>
      </c>
      <c r="B885">
        <v>7.5837742504407668E-3</v>
      </c>
      <c r="C885">
        <v>-1.1618257261410747E-2</v>
      </c>
      <c r="D885">
        <v>-1.8553743490598351E-2</v>
      </c>
      <c r="E885">
        <v>2.6143791E-2</v>
      </c>
      <c r="F885">
        <v>-9.4378903539208414E-3</v>
      </c>
    </row>
    <row r="886" spans="1:6" x14ac:dyDescent="0.25">
      <c r="A886" s="9">
        <v>42676</v>
      </c>
      <c r="B886">
        <v>-3.7808506914055462E-2</v>
      </c>
      <c r="C886">
        <v>-2.7987685418415897E-2</v>
      </c>
      <c r="D886">
        <v>-6.7674906271844026E-3</v>
      </c>
      <c r="E886">
        <v>3.8747346000000002E-2</v>
      </c>
      <c r="F886">
        <v>6.0249404511698579E-3</v>
      </c>
    </row>
    <row r="887" spans="1:6" x14ac:dyDescent="0.25">
      <c r="A887" s="9">
        <v>42677</v>
      </c>
      <c r="B887">
        <v>-5.6940149172275856E-2</v>
      </c>
      <c r="C887">
        <v>-1.1517420097898023E-2</v>
      </c>
      <c r="D887">
        <v>-1.7753750679760705E-2</v>
      </c>
      <c r="E887">
        <v>-2.6571283000000001E-2</v>
      </c>
      <c r="F887">
        <v>9.0529247910864363E-3</v>
      </c>
    </row>
    <row r="888" spans="1:6" x14ac:dyDescent="0.25">
      <c r="A888" s="9">
        <v>42678</v>
      </c>
      <c r="B888">
        <v>-2.3919753086419693E-2</v>
      </c>
      <c r="C888">
        <v>-1.7186134576172574E-2</v>
      </c>
      <c r="D888">
        <v>-5.8946134305998266E-3</v>
      </c>
      <c r="E888">
        <v>-6.8766404000000003E-2</v>
      </c>
      <c r="F888">
        <v>-5.1897860593512757E-2</v>
      </c>
    </row>
    <row r="889" spans="1:6" x14ac:dyDescent="0.25">
      <c r="A889" s="9">
        <v>42681</v>
      </c>
      <c r="B889">
        <v>5.9288537549407216E-2</v>
      </c>
      <c r="C889">
        <v>2.3710729104919892E-3</v>
      </c>
      <c r="D889">
        <v>-3.6036036036035668E-3</v>
      </c>
      <c r="E889">
        <v>3.1003381999999999E-2</v>
      </c>
      <c r="F889">
        <v>-2.3293055757752645E-3</v>
      </c>
    </row>
    <row r="890" spans="1:6" x14ac:dyDescent="0.25">
      <c r="A890" s="9">
        <v>42682</v>
      </c>
      <c r="B890">
        <v>1.0447761194029903E-2</v>
      </c>
      <c r="C890">
        <v>7.3920756948551158E-3</v>
      </c>
      <c r="D890">
        <v>7.0360019727109258E-3</v>
      </c>
      <c r="E890">
        <v>1.4215418E-2</v>
      </c>
      <c r="F890">
        <v>-1.1527798044651982E-2</v>
      </c>
    </row>
    <row r="891" spans="1:6" x14ac:dyDescent="0.25">
      <c r="A891" s="9">
        <v>42683</v>
      </c>
      <c r="B891">
        <v>-2.7695716395864656E-3</v>
      </c>
      <c r="C891">
        <v>-1.7317287936601033E-2</v>
      </c>
      <c r="D891">
        <v>-3.2354957719808008E-2</v>
      </c>
      <c r="E891">
        <v>-5.3908360000000004E-3</v>
      </c>
      <c r="F891">
        <v>-0.11042220253912005</v>
      </c>
    </row>
    <row r="892" spans="1:6" x14ac:dyDescent="0.25">
      <c r="A892" s="9">
        <v>42684</v>
      </c>
      <c r="B892">
        <v>1.5922977226439539E-2</v>
      </c>
      <c r="C892">
        <v>-1.3739545997610625E-2</v>
      </c>
      <c r="D892">
        <v>1.6769012753896861E-2</v>
      </c>
      <c r="E892">
        <v>1.9512195E-2</v>
      </c>
      <c r="F892">
        <v>2.3896448722203756E-2</v>
      </c>
    </row>
    <row r="893" spans="1:6" x14ac:dyDescent="0.25">
      <c r="A893" s="9">
        <v>42685</v>
      </c>
      <c r="B893">
        <v>-4.7020229633679689E-2</v>
      </c>
      <c r="C893">
        <v>-1.1811023622047223E-2</v>
      </c>
      <c r="D893">
        <v>-3.8261158121785321E-2</v>
      </c>
      <c r="E893">
        <v>-6.1137693E-2</v>
      </c>
      <c r="F893">
        <v>-5.3160453808752006E-2</v>
      </c>
    </row>
    <row r="894" spans="1:6" x14ac:dyDescent="0.25">
      <c r="A894" s="9">
        <v>42689</v>
      </c>
      <c r="B894">
        <v>-0.10556511761331033</v>
      </c>
      <c r="C894">
        <v>-9.5004596996629553E-3</v>
      </c>
      <c r="D894">
        <v>-6.5833965909875003E-2</v>
      </c>
      <c r="E894">
        <v>-0.13533408799999999</v>
      </c>
      <c r="F894">
        <v>-8.2848339609722821E-2</v>
      </c>
    </row>
    <row r="895" spans="1:6" x14ac:dyDescent="0.25">
      <c r="A895" s="9">
        <v>42690</v>
      </c>
      <c r="B895">
        <v>4.9390635022450446E-2</v>
      </c>
      <c r="C895">
        <v>8.972772277227925E-3</v>
      </c>
      <c r="D895">
        <v>4.7979611435325475E-2</v>
      </c>
      <c r="E895">
        <v>3.4708579000000003E-2</v>
      </c>
      <c r="F895">
        <v>7.5961179544606239E-2</v>
      </c>
    </row>
    <row r="896" spans="1:6" x14ac:dyDescent="0.25">
      <c r="A896" s="9">
        <v>42691</v>
      </c>
      <c r="B896">
        <v>7.3349633251833524E-2</v>
      </c>
      <c r="C896">
        <v>-1.1039558417663353E-2</v>
      </c>
      <c r="D896">
        <v>-1.3639727910337407E-2</v>
      </c>
      <c r="E896">
        <v>-1.2658229999999999E-3</v>
      </c>
      <c r="F896">
        <v>-4.8222029488291351E-2</v>
      </c>
    </row>
    <row r="897" spans="1:6" x14ac:dyDescent="0.25">
      <c r="A897" s="9">
        <v>42692</v>
      </c>
      <c r="B897">
        <v>1.8223234624145768E-2</v>
      </c>
      <c r="C897">
        <v>-6.2015503875969546E-3</v>
      </c>
      <c r="D897">
        <v>1.5150432359036792E-2</v>
      </c>
      <c r="E897">
        <v>1.8377693000000001E-2</v>
      </c>
      <c r="F897">
        <v>4.5562238017131662E-3</v>
      </c>
    </row>
    <row r="898" spans="1:6" x14ac:dyDescent="0.25">
      <c r="A898" s="9">
        <v>42695</v>
      </c>
      <c r="B898">
        <v>-5.3691275167785157E-2</v>
      </c>
      <c r="C898">
        <v>-1.372854914196564E-2</v>
      </c>
      <c r="D898">
        <v>-5.3502287926785463E-3</v>
      </c>
      <c r="E898">
        <v>-5.3515868000000001E-2</v>
      </c>
      <c r="F898">
        <v>-5.0616835994194642E-2</v>
      </c>
    </row>
    <row r="899" spans="1:6" x14ac:dyDescent="0.25">
      <c r="A899" s="9">
        <v>42696</v>
      </c>
      <c r="B899">
        <v>2.758077226162392E-3</v>
      </c>
      <c r="C899">
        <v>3.1002847200253036E-2</v>
      </c>
      <c r="D899">
        <v>5.5913369665225865E-3</v>
      </c>
      <c r="E899">
        <v>2.5641026000000001E-2</v>
      </c>
      <c r="F899">
        <v>4.8920313395757642E-2</v>
      </c>
    </row>
    <row r="900" spans="1:6" x14ac:dyDescent="0.25">
      <c r="A900" s="9">
        <v>42697</v>
      </c>
      <c r="B900">
        <v>1.5717092337916849E-3</v>
      </c>
      <c r="C900">
        <v>6.3209573488800297E-2</v>
      </c>
      <c r="D900">
        <v>-6.686373873874274E-4</v>
      </c>
      <c r="E900">
        <v>4.6794872000000001E-2</v>
      </c>
      <c r="F900">
        <v>-3.6436509382387072E-4</v>
      </c>
    </row>
    <row r="901" spans="1:6" x14ac:dyDescent="0.25">
      <c r="A901" s="9">
        <v>42698</v>
      </c>
      <c r="B901">
        <v>-2.3538642604943316E-3</v>
      </c>
      <c r="C901">
        <v>-1.7027417027416947E-2</v>
      </c>
      <c r="D901">
        <v>1.0599711237102571E-2</v>
      </c>
      <c r="E901">
        <v>-9.185548E-3</v>
      </c>
      <c r="F901">
        <v>-3.8090030982321998E-2</v>
      </c>
    </row>
    <row r="902" spans="1:6" x14ac:dyDescent="0.25">
      <c r="A902" s="9">
        <v>42699</v>
      </c>
      <c r="B902">
        <v>1.6712544239087634E-2</v>
      </c>
      <c r="C902">
        <v>3.6112742219612359E-2</v>
      </c>
      <c r="D902">
        <v>3.5891002857340037E-3</v>
      </c>
      <c r="E902">
        <v>2.5957972999999999E-2</v>
      </c>
      <c r="F902">
        <v>4.0545661235316555E-2</v>
      </c>
    </row>
    <row r="903" spans="1:6" x14ac:dyDescent="0.25">
      <c r="A903" s="9">
        <v>42702</v>
      </c>
      <c r="B903">
        <v>5.2020885708760289E-2</v>
      </c>
      <c r="C903">
        <v>3.9671294984414907E-2</v>
      </c>
      <c r="D903">
        <v>-4.8262213117600261E-3</v>
      </c>
      <c r="E903">
        <v>6.6265059999999999E-3</v>
      </c>
      <c r="F903">
        <v>4.0422432629278804E-2</v>
      </c>
    </row>
    <row r="904" spans="1:6" x14ac:dyDescent="0.25">
      <c r="A904" s="9">
        <v>42703</v>
      </c>
      <c r="B904">
        <v>-1.4705882352941124E-2</v>
      </c>
      <c r="C904">
        <v>-3.2706459525756459E-3</v>
      </c>
      <c r="D904">
        <v>-1.5665340869443711E-2</v>
      </c>
      <c r="E904">
        <v>2.9922201999999998E-2</v>
      </c>
      <c r="F904">
        <v>-3.675183759187961E-2</v>
      </c>
    </row>
    <row r="905" spans="1:6" x14ac:dyDescent="0.25">
      <c r="A905" s="9">
        <v>42704</v>
      </c>
      <c r="B905">
        <v>4.048507462686568E-2</v>
      </c>
      <c r="C905">
        <v>-3.0079299972655238E-2</v>
      </c>
      <c r="D905">
        <v>3.2963527451883801E-2</v>
      </c>
      <c r="E905">
        <v>5.4619407000000002E-2</v>
      </c>
      <c r="F905">
        <v>3.8699127906976827E-2</v>
      </c>
    </row>
    <row r="906" spans="1:6" x14ac:dyDescent="0.25">
      <c r="A906" s="9">
        <v>42705</v>
      </c>
      <c r="B906">
        <v>-2.7792720100412449E-2</v>
      </c>
      <c r="C906">
        <v>-1.9453058923033506E-2</v>
      </c>
      <c r="D906">
        <v>2.7039083141749298E-2</v>
      </c>
      <c r="E906">
        <v>-3.1955922999999997E-2</v>
      </c>
      <c r="F906">
        <v>2.9735875459155903E-3</v>
      </c>
    </row>
    <row r="907" spans="1:6" x14ac:dyDescent="0.25">
      <c r="A907" s="9">
        <v>42706</v>
      </c>
      <c r="B907">
        <v>-4.6108447067503278E-3</v>
      </c>
      <c r="C907">
        <v>-5.7504312823462023E-3</v>
      </c>
      <c r="D907">
        <v>-3.1205105075005846E-2</v>
      </c>
      <c r="E907">
        <v>-1.8212862999999999E-2</v>
      </c>
      <c r="F907">
        <v>-1.5870247645622615E-2</v>
      </c>
    </row>
    <row r="908" spans="1:6" x14ac:dyDescent="0.25">
      <c r="A908" s="9">
        <v>42709</v>
      </c>
      <c r="B908">
        <v>-8.8938299055031367E-3</v>
      </c>
      <c r="C908">
        <v>-1.9953730480046339E-2</v>
      </c>
      <c r="D908">
        <v>1.7174190433493219E-2</v>
      </c>
      <c r="E908">
        <v>3.1884058E-2</v>
      </c>
      <c r="F908">
        <v>4.2530568846359529E-3</v>
      </c>
    </row>
    <row r="909" spans="1:6" x14ac:dyDescent="0.25">
      <c r="A909" s="9">
        <v>42710</v>
      </c>
      <c r="B909">
        <v>-8.4127874369041011E-3</v>
      </c>
      <c r="C909">
        <v>-3.5408675125405686E-3</v>
      </c>
      <c r="D909">
        <v>-5.5263604000678201E-3</v>
      </c>
      <c r="E909">
        <v>1.1235955000000001E-2</v>
      </c>
      <c r="F909">
        <v>4.7291335803776091E-2</v>
      </c>
    </row>
    <row r="910" spans="1:6" x14ac:dyDescent="0.25">
      <c r="A910" s="9">
        <v>42711</v>
      </c>
      <c r="B910">
        <v>-7.9185520361989559E-3</v>
      </c>
      <c r="C910">
        <v>6.514657980456029E-3</v>
      </c>
      <c r="D910">
        <v>-1.2511932360561806E-2</v>
      </c>
      <c r="E910">
        <v>-1.8333333E-2</v>
      </c>
      <c r="F910">
        <v>1.9039595619207983E-2</v>
      </c>
    </row>
    <row r="911" spans="1:6" x14ac:dyDescent="0.25">
      <c r="A911" s="9">
        <v>42712</v>
      </c>
      <c r="B911">
        <v>3.0406689471683679E-2</v>
      </c>
      <c r="C911">
        <v>-4.7072668431891174E-3</v>
      </c>
      <c r="D911">
        <v>2.1232522009321686E-2</v>
      </c>
      <c r="E911">
        <v>2.0939445000000001E-2</v>
      </c>
      <c r="F911">
        <v>4.2989417989418577E-3</v>
      </c>
    </row>
    <row r="912" spans="1:6" x14ac:dyDescent="0.25">
      <c r="A912" s="9">
        <v>42713</v>
      </c>
      <c r="B912">
        <v>1.6599040944301091E-2</v>
      </c>
      <c r="C912">
        <v>2.0987289388116892E-2</v>
      </c>
      <c r="D912">
        <v>-1.0480054090601376E-3</v>
      </c>
      <c r="E912">
        <v>-1.0532151E-2</v>
      </c>
      <c r="F912">
        <v>5.1037207770827653E-3</v>
      </c>
    </row>
    <row r="913" spans="1:6" x14ac:dyDescent="0.25">
      <c r="A913" s="9">
        <v>42716</v>
      </c>
      <c r="B913">
        <v>1.8686502177068132E-2</v>
      </c>
      <c r="C913">
        <v>-1.2159814707585426E-2</v>
      </c>
      <c r="D913">
        <v>-2.4467833090798363E-2</v>
      </c>
      <c r="E913">
        <v>-1.4565826E-2</v>
      </c>
      <c r="F913">
        <v>2.6699426699426709E-2</v>
      </c>
    </row>
    <row r="914" spans="1:6" x14ac:dyDescent="0.25">
      <c r="A914" s="9">
        <v>42717</v>
      </c>
      <c r="B914">
        <v>-1.4247551202137165E-2</v>
      </c>
      <c r="C914">
        <v>2.960140679953116E-2</v>
      </c>
      <c r="D914">
        <v>1.2835634496635162E-3</v>
      </c>
      <c r="E914">
        <v>-2.2171687999999998E-2</v>
      </c>
      <c r="F914">
        <v>-3.126994256541149E-2</v>
      </c>
    </row>
    <row r="915" spans="1:6" x14ac:dyDescent="0.25">
      <c r="A915" s="9">
        <v>42718</v>
      </c>
      <c r="B915">
        <v>4.6973803071364006E-3</v>
      </c>
      <c r="C915">
        <v>2.4480500996299392E-2</v>
      </c>
      <c r="D915">
        <v>4.8505006409589324E-3</v>
      </c>
      <c r="E915">
        <v>-4.0697670000000002E-3</v>
      </c>
      <c r="F915">
        <v>2.1409749670617817E-3</v>
      </c>
    </row>
    <row r="916" spans="1:6" x14ac:dyDescent="0.25">
      <c r="A916" s="9">
        <v>42719</v>
      </c>
      <c r="B916">
        <v>-1.2587664089192541E-2</v>
      </c>
      <c r="C916">
        <v>2.6951931091970138E-2</v>
      </c>
      <c r="D916">
        <v>3.1376064545047821E-3</v>
      </c>
      <c r="E916">
        <v>1.0507881E-2</v>
      </c>
      <c r="F916">
        <v>2.5472473294987585E-2</v>
      </c>
    </row>
    <row r="917" spans="1:6" x14ac:dyDescent="0.25">
      <c r="A917" s="9">
        <v>42720</v>
      </c>
      <c r="B917">
        <v>1.6390457111636891E-3</v>
      </c>
      <c r="C917">
        <v>-8.3874458874459989E-3</v>
      </c>
      <c r="D917">
        <v>1.5535849316010042E-2</v>
      </c>
      <c r="E917">
        <v>3.5817447000000002E-2</v>
      </c>
      <c r="F917">
        <v>5.6250000000000133E-2</v>
      </c>
    </row>
    <row r="918" spans="1:6" x14ac:dyDescent="0.25">
      <c r="A918" s="9">
        <v>42723</v>
      </c>
      <c r="B918">
        <v>-1.8727272727272593E-2</v>
      </c>
      <c r="C918">
        <v>-2.592087312414737E-2</v>
      </c>
      <c r="D918">
        <v>-1.8005821430988944E-2</v>
      </c>
      <c r="E918">
        <v>-1.9520356999999999E-2</v>
      </c>
      <c r="F918">
        <v>-6.1295706266120464E-2</v>
      </c>
    </row>
    <row r="919" spans="1:6" x14ac:dyDescent="0.25">
      <c r="A919" s="9">
        <v>42724</v>
      </c>
      <c r="B919">
        <v>5.558643690939391E-3</v>
      </c>
      <c r="C919">
        <v>1.2885154061624604E-2</v>
      </c>
      <c r="D919">
        <v>-4.1359343765090539E-4</v>
      </c>
      <c r="E919">
        <v>-1.0238908E-2</v>
      </c>
      <c r="F919">
        <v>-9.6977533538064042E-3</v>
      </c>
    </row>
    <row r="920" spans="1:6" x14ac:dyDescent="0.25">
      <c r="A920" s="9">
        <v>42725</v>
      </c>
      <c r="B920">
        <v>-7.0020269025244941E-3</v>
      </c>
      <c r="C920">
        <v>2.6548672566371501E-2</v>
      </c>
      <c r="D920">
        <v>6.8960761326808395E-4</v>
      </c>
      <c r="E920">
        <v>2.2988510000000002E-3</v>
      </c>
      <c r="F920">
        <v>-1.2404112942712597E-2</v>
      </c>
    </row>
    <row r="921" spans="1:6" x14ac:dyDescent="0.25">
      <c r="A921" s="9">
        <v>42726</v>
      </c>
      <c r="B921">
        <v>-1.7071812952310084E-2</v>
      </c>
      <c r="C921">
        <v>-1.2392241379310276E-2</v>
      </c>
      <c r="D921">
        <v>-7.6493694438700688E-3</v>
      </c>
      <c r="E921">
        <v>-3.0963303000000001E-2</v>
      </c>
      <c r="F921">
        <v>1.586514625681712E-2</v>
      </c>
    </row>
    <row r="922" spans="1:6" x14ac:dyDescent="0.25">
      <c r="A922" s="9">
        <v>42727</v>
      </c>
      <c r="B922">
        <v>-8.1178025297339307E-3</v>
      </c>
      <c r="C922">
        <v>-2.2640480087288584E-2</v>
      </c>
      <c r="D922">
        <v>-4.4444444444444731E-3</v>
      </c>
      <c r="E922">
        <v>1.2426036E-2</v>
      </c>
      <c r="F922">
        <v>-1.6756141207093012E-2</v>
      </c>
    </row>
    <row r="923" spans="1:6" x14ac:dyDescent="0.25">
      <c r="A923" s="9">
        <v>42730</v>
      </c>
      <c r="B923">
        <v>-2.3601065854586989E-2</v>
      </c>
      <c r="C923">
        <v>-3.9631593636617279E-2</v>
      </c>
      <c r="D923">
        <v>-1.0463169642856984E-3</v>
      </c>
      <c r="E923">
        <v>-1.6364699E-2</v>
      </c>
      <c r="F923">
        <v>-3.2428855062872297E-2</v>
      </c>
    </row>
    <row r="924" spans="1:6" x14ac:dyDescent="0.25">
      <c r="A924" s="9">
        <v>42731</v>
      </c>
      <c r="B924">
        <v>-1.7543859649122862E-3</v>
      </c>
      <c r="C924">
        <v>3.9523394362103836E-2</v>
      </c>
      <c r="D924">
        <v>1.5396969485371281E-2</v>
      </c>
      <c r="E924">
        <v>1.3071895E-2</v>
      </c>
      <c r="F924">
        <v>-1.3850889192886351E-2</v>
      </c>
    </row>
    <row r="925" spans="1:6" x14ac:dyDescent="0.25">
      <c r="A925" s="9">
        <v>42732</v>
      </c>
      <c r="B925">
        <v>1.2888107791447112E-2</v>
      </c>
      <c r="C925">
        <v>-8.946044171093015E-3</v>
      </c>
      <c r="D925">
        <v>1.1174913179520685E-2</v>
      </c>
      <c r="E925">
        <v>1.2903226E-2</v>
      </c>
      <c r="F925">
        <v>8.4966186925610199E-3</v>
      </c>
    </row>
    <row r="926" spans="1:6" x14ac:dyDescent="0.25">
      <c r="A926" s="9">
        <v>42733</v>
      </c>
      <c r="B926">
        <v>5.880084827453258E-2</v>
      </c>
      <c r="C926">
        <v>3.4978843441466845E-2</v>
      </c>
      <c r="D926">
        <v>1.0915397170837782E-2</v>
      </c>
      <c r="E926">
        <v>-1.5055008999999999E-2</v>
      </c>
      <c r="F926">
        <v>6.7056396148554853E-3</v>
      </c>
    </row>
    <row r="927" spans="1:6" x14ac:dyDescent="0.25">
      <c r="A927" s="9">
        <v>42734</v>
      </c>
      <c r="B927">
        <v>-2.5491624180628003E-3</v>
      </c>
      <c r="C927">
        <v>-1.4172799127827762E-2</v>
      </c>
      <c r="D927">
        <v>1.5809478959938117E-2</v>
      </c>
      <c r="E927">
        <v>1.7636679999999999E-3</v>
      </c>
      <c r="F927">
        <v>8.8812980358667915E-3</v>
      </c>
    </row>
    <row r="928" spans="1:6" x14ac:dyDescent="0.25">
      <c r="A928" s="9">
        <v>42737</v>
      </c>
      <c r="B928">
        <v>3.2676159182183362E-2</v>
      </c>
      <c r="C928">
        <v>8.5706386508157539E-3</v>
      </c>
      <c r="D928">
        <v>7.9141693433557592E-3</v>
      </c>
      <c r="E928">
        <v>9.9765259999999995E-3</v>
      </c>
      <c r="F928">
        <v>5.6035212459793371E-2</v>
      </c>
    </row>
    <row r="929" spans="1:6" x14ac:dyDescent="0.25">
      <c r="A929" s="9">
        <v>42738</v>
      </c>
      <c r="B929">
        <v>7.4244299098461974E-2</v>
      </c>
      <c r="C929">
        <v>2.796052631578938E-2</v>
      </c>
      <c r="D929">
        <v>7.4249293646100334E-3</v>
      </c>
      <c r="E929">
        <v>5.1714120000000002E-2</v>
      </c>
      <c r="F929">
        <v>-5.4504648925937094E-3</v>
      </c>
    </row>
    <row r="930" spans="1:6" x14ac:dyDescent="0.25">
      <c r="A930" s="9">
        <v>42739</v>
      </c>
      <c r="B930">
        <v>4.2948823432614525E-2</v>
      </c>
      <c r="C930">
        <v>1.1466666666666736E-2</v>
      </c>
      <c r="D930">
        <v>-1.2066266631881595E-3</v>
      </c>
      <c r="E930">
        <v>1.7679558000000001E-2</v>
      </c>
      <c r="F930">
        <v>4.8355899419738613E-4</v>
      </c>
    </row>
    <row r="931" spans="1:6" x14ac:dyDescent="0.25">
      <c r="A931" s="9">
        <v>42740</v>
      </c>
      <c r="B931">
        <v>6.1533606816031039E-3</v>
      </c>
      <c r="C931">
        <v>-2.4518850514104962E-2</v>
      </c>
      <c r="D931">
        <v>-4.6690828354065683E-3</v>
      </c>
      <c r="E931">
        <v>5.4288800000000005E-4</v>
      </c>
      <c r="F931">
        <v>9.5053971322700548E-3</v>
      </c>
    </row>
    <row r="932" spans="1:6" x14ac:dyDescent="0.25">
      <c r="A932" s="9">
        <v>42741</v>
      </c>
      <c r="B932">
        <v>8.624745177983284E-3</v>
      </c>
      <c r="C932">
        <v>3.189189189189201E-2</v>
      </c>
      <c r="D932">
        <v>-1.2465555701351994E-3</v>
      </c>
      <c r="E932">
        <v>-2.3874118E-2</v>
      </c>
      <c r="F932">
        <v>-2.4417491222470611E-2</v>
      </c>
    </row>
    <row r="933" spans="1:6" x14ac:dyDescent="0.25">
      <c r="A933" s="9">
        <v>42744</v>
      </c>
      <c r="B933">
        <v>1.8656716417910557E-2</v>
      </c>
      <c r="C933">
        <v>4.1121005762179141E-2</v>
      </c>
      <c r="D933">
        <v>1.1758523287131339E-2</v>
      </c>
      <c r="E933">
        <v>2.0566982000000001E-2</v>
      </c>
      <c r="F933">
        <v>-9.8151480451480477E-4</v>
      </c>
    </row>
    <row r="934" spans="1:6" x14ac:dyDescent="0.25">
      <c r="A934" s="9">
        <v>42745</v>
      </c>
      <c r="B934">
        <v>2.274114774114766E-2</v>
      </c>
      <c r="C934">
        <v>9.5597484276730427E-3</v>
      </c>
      <c r="D934">
        <v>1.4705882352941124E-2</v>
      </c>
      <c r="E934">
        <v>9.8039219999999996E-3</v>
      </c>
      <c r="F934">
        <v>4.5849025708202262E-3</v>
      </c>
    </row>
    <row r="935" spans="1:6" x14ac:dyDescent="0.25">
      <c r="A935" s="9">
        <v>42746</v>
      </c>
      <c r="B935">
        <v>-1.9101626622892165E-2</v>
      </c>
      <c r="C935">
        <v>-1.6446548716670839E-2</v>
      </c>
      <c r="D935">
        <v>7.7742585660811603E-3</v>
      </c>
      <c r="E935">
        <v>1.9956850000000002E-2</v>
      </c>
      <c r="F935">
        <v>1.23879380603098E-2</v>
      </c>
    </row>
    <row r="936" spans="1:6" x14ac:dyDescent="0.25">
      <c r="A936" s="9">
        <v>42747</v>
      </c>
      <c r="B936">
        <v>3.4991632435723563E-3</v>
      </c>
      <c r="C936">
        <v>-8.3607803394983859E-3</v>
      </c>
      <c r="D936">
        <v>1.9047619047618536E-3</v>
      </c>
      <c r="E936">
        <v>-2.9085139999999999E-2</v>
      </c>
      <c r="F936">
        <v>4.347126066655882E-3</v>
      </c>
    </row>
    <row r="937" spans="1:6" x14ac:dyDescent="0.25">
      <c r="A937" s="9">
        <v>42748</v>
      </c>
      <c r="B937">
        <v>-1.1673741661613168E-2</v>
      </c>
      <c r="C937">
        <v>-3.014818599897795E-2</v>
      </c>
      <c r="D937">
        <v>-6.9074778200254316E-3</v>
      </c>
      <c r="E937">
        <v>-3.8671023999999998E-2</v>
      </c>
      <c r="F937">
        <v>2.3565245270920299E-2</v>
      </c>
    </row>
    <row r="938" spans="1:6" x14ac:dyDescent="0.25">
      <c r="A938" s="9">
        <v>42751</v>
      </c>
      <c r="B938">
        <v>7.8232857800275557E-3</v>
      </c>
      <c r="C938">
        <v>8.4299262381453133E-3</v>
      </c>
      <c r="D938">
        <v>-6.0621530215032582E-4</v>
      </c>
      <c r="E938">
        <v>2.6062322999999998E-2</v>
      </c>
      <c r="F938">
        <v>-1.9107282693813676E-2</v>
      </c>
    </row>
    <row r="939" spans="1:6" x14ac:dyDescent="0.25">
      <c r="A939" s="9">
        <v>42752</v>
      </c>
      <c r="B939">
        <v>1.3089802130898054E-2</v>
      </c>
      <c r="C939">
        <v>-2.3510971786833812E-2</v>
      </c>
      <c r="D939">
        <v>1.3312901063116556E-2</v>
      </c>
      <c r="E939">
        <v>3.3130870000000001E-3</v>
      </c>
      <c r="F939">
        <v>1.7882803768162203E-2</v>
      </c>
    </row>
    <row r="940" spans="1:6" x14ac:dyDescent="0.25">
      <c r="A940" s="9">
        <v>42753</v>
      </c>
      <c r="B940">
        <v>-1.2319711538461564E-2</v>
      </c>
      <c r="C940">
        <v>1.6051364365969878E-3</v>
      </c>
      <c r="D940">
        <v>-6.5847511027095074E-3</v>
      </c>
      <c r="E940">
        <v>4.0176113999999999E-2</v>
      </c>
      <c r="F940">
        <v>1.5686274509807419E-4</v>
      </c>
    </row>
    <row r="941" spans="1:6" x14ac:dyDescent="0.25">
      <c r="A941" s="9">
        <v>42754</v>
      </c>
      <c r="B941">
        <v>1.7188926072406518E-2</v>
      </c>
      <c r="C941">
        <v>9.6153846153845812E-3</v>
      </c>
      <c r="D941">
        <v>-4.5352193079825076E-3</v>
      </c>
      <c r="E941">
        <v>0</v>
      </c>
      <c r="F941">
        <v>-1.4272271016311233E-2</v>
      </c>
    </row>
    <row r="942" spans="1:6" x14ac:dyDescent="0.25">
      <c r="A942" s="9">
        <v>42755</v>
      </c>
      <c r="B942">
        <v>-1.959024973829826E-2</v>
      </c>
      <c r="C942">
        <v>-2.6984126984126999E-2</v>
      </c>
      <c r="D942">
        <v>-1.6248247737989052E-2</v>
      </c>
      <c r="E942">
        <v>3.7037039999999999E-3</v>
      </c>
      <c r="F942">
        <v>-1.4319809069212375E-2</v>
      </c>
    </row>
    <row r="943" spans="1:6" x14ac:dyDescent="0.25">
      <c r="A943" s="9">
        <v>42758</v>
      </c>
      <c r="B943">
        <v>1.1134838316046336E-2</v>
      </c>
      <c r="C943">
        <v>-1.1963023382273064E-2</v>
      </c>
      <c r="D943">
        <v>-3.0442386164907242E-3</v>
      </c>
      <c r="E943">
        <v>2.1613073E-2</v>
      </c>
      <c r="F943">
        <v>1.3075060532687699E-2</v>
      </c>
    </row>
    <row r="944" spans="1:6" x14ac:dyDescent="0.25">
      <c r="A944" s="9">
        <v>42759</v>
      </c>
      <c r="B944">
        <v>2.5343189017951628E-2</v>
      </c>
      <c r="C944">
        <v>4.0176114474408386E-2</v>
      </c>
      <c r="D944">
        <v>-6.1070686070686664E-3</v>
      </c>
      <c r="E944">
        <v>-1.3415893E-2</v>
      </c>
      <c r="F944">
        <v>-3.0274059910770923E-3</v>
      </c>
    </row>
    <row r="945" spans="1:6" x14ac:dyDescent="0.25">
      <c r="A945" s="9">
        <v>42760</v>
      </c>
      <c r="B945">
        <v>1.4712373105782994E-3</v>
      </c>
      <c r="C945">
        <v>-1.8518518518517713E-3</v>
      </c>
      <c r="D945">
        <v>7.3212184599293906E-3</v>
      </c>
      <c r="E945">
        <v>-2.0920502000000001E-2</v>
      </c>
      <c r="F945">
        <v>-9.2696180278090123E-3</v>
      </c>
    </row>
    <row r="946" spans="1:6" x14ac:dyDescent="0.25">
      <c r="A946" s="9">
        <v>42762</v>
      </c>
      <c r="B946">
        <v>-8.6675481122375775E-3</v>
      </c>
      <c r="C946">
        <v>1.0866684336072074E-2</v>
      </c>
      <c r="D946">
        <v>5.5483452303699554E-3</v>
      </c>
      <c r="E946">
        <v>-2.6709400000000001E-3</v>
      </c>
      <c r="F946">
        <v>3.0650104855620697E-3</v>
      </c>
    </row>
    <row r="947" spans="1:6" x14ac:dyDescent="0.25">
      <c r="A947" s="9">
        <v>42765</v>
      </c>
      <c r="B947">
        <v>-7.8541790160047142E-3</v>
      </c>
      <c r="C947">
        <v>-1.3633980073413765E-2</v>
      </c>
      <c r="D947">
        <v>3.5365105998515611E-2</v>
      </c>
      <c r="E947">
        <v>0</v>
      </c>
      <c r="F947">
        <v>-1.0453522032808027E-2</v>
      </c>
    </row>
    <row r="948" spans="1:6" x14ac:dyDescent="0.25">
      <c r="A948" s="9">
        <v>42766</v>
      </c>
      <c r="B948">
        <v>-1.4787154592979856E-2</v>
      </c>
      <c r="C948">
        <v>-2.3125996810207328E-2</v>
      </c>
      <c r="D948">
        <v>-1.4959329323402049E-2</v>
      </c>
      <c r="E948">
        <v>-7.4986610000000002E-3</v>
      </c>
      <c r="F948">
        <v>1.1701608971233624E-2</v>
      </c>
    </row>
    <row r="949" spans="1:6" x14ac:dyDescent="0.25">
      <c r="A949" s="9">
        <v>42767</v>
      </c>
      <c r="B949">
        <v>7.4287446937537638E-3</v>
      </c>
      <c r="C949">
        <v>-1.6326530612245094E-3</v>
      </c>
      <c r="D949">
        <v>2.4488246274559478E-2</v>
      </c>
      <c r="E949">
        <v>-1.8348624000000001E-2</v>
      </c>
      <c r="F949">
        <v>6.538152610441772E-2</v>
      </c>
    </row>
    <row r="950" spans="1:6" x14ac:dyDescent="0.25">
      <c r="A950" s="9">
        <v>42768</v>
      </c>
      <c r="B950">
        <v>1.7005267118133771E-2</v>
      </c>
      <c r="C950">
        <v>-3.8157536113381241E-3</v>
      </c>
      <c r="D950">
        <v>-1.4267626077020368E-2</v>
      </c>
      <c r="E950">
        <v>2.8037382999999999E-2</v>
      </c>
      <c r="F950">
        <v>9.4993968636911674E-3</v>
      </c>
    </row>
    <row r="951" spans="1:6" x14ac:dyDescent="0.25">
      <c r="A951" s="9">
        <v>42769</v>
      </c>
      <c r="B951">
        <v>5.0310742823322929E-3</v>
      </c>
      <c r="C951">
        <v>7.3871409028727353E-3</v>
      </c>
      <c r="D951">
        <v>-9.0228390613741327E-3</v>
      </c>
      <c r="E951">
        <v>4.2780750000000001E-3</v>
      </c>
      <c r="F951">
        <v>4.480955937264941E-4</v>
      </c>
    </row>
    <row r="952" spans="1:6" x14ac:dyDescent="0.25">
      <c r="A952" s="9">
        <v>42772</v>
      </c>
      <c r="B952">
        <v>1.9581861012956336E-2</v>
      </c>
      <c r="C952">
        <v>1.1135252580119603E-2</v>
      </c>
      <c r="D952">
        <v>5.2164016313109851E-3</v>
      </c>
      <c r="E952">
        <v>4.1001065000000003E-2</v>
      </c>
      <c r="F952">
        <v>9.2564944759629952E-3</v>
      </c>
    </row>
    <row r="953" spans="1:6" x14ac:dyDescent="0.25">
      <c r="A953" s="9">
        <v>42773</v>
      </c>
      <c r="B953">
        <v>1.4296028880866452E-2</v>
      </c>
      <c r="C953">
        <v>-4.8348106365834198E-3</v>
      </c>
      <c r="D953">
        <v>-7.6424707510377443E-3</v>
      </c>
      <c r="E953">
        <v>-1.8925831000000001E-2</v>
      </c>
      <c r="F953">
        <v>-1.9970414201183395E-2</v>
      </c>
    </row>
    <row r="954" spans="1:6" x14ac:dyDescent="0.25">
      <c r="A954" s="9">
        <v>42774</v>
      </c>
      <c r="B954">
        <v>4.0005694760820054E-2</v>
      </c>
      <c r="C954">
        <v>1.700404858299609E-2</v>
      </c>
      <c r="D954">
        <v>-8.4302601971287805E-3</v>
      </c>
      <c r="E954">
        <v>1.0427529E-2</v>
      </c>
      <c r="F954">
        <v>1.8113207547170163E-3</v>
      </c>
    </row>
    <row r="955" spans="1:6" x14ac:dyDescent="0.25">
      <c r="A955" s="9">
        <v>42775</v>
      </c>
      <c r="B955">
        <v>-1.0951403148528382E-2</v>
      </c>
      <c r="C955">
        <v>3.3439490445859699E-2</v>
      </c>
      <c r="D955">
        <v>2.5569725445073743E-4</v>
      </c>
      <c r="E955">
        <v>6.7079460000000002E-3</v>
      </c>
      <c r="F955">
        <v>-1.2957661594093728E-2</v>
      </c>
    </row>
    <row r="956" spans="1:6" x14ac:dyDescent="0.25">
      <c r="A956" s="9">
        <v>42776</v>
      </c>
      <c r="B956">
        <v>5.162629757785453E-2</v>
      </c>
      <c r="C956">
        <v>0</v>
      </c>
      <c r="D956">
        <v>-4.7930979389678718E-3</v>
      </c>
      <c r="E956">
        <v>-2.3065095000000001E-2</v>
      </c>
      <c r="F956">
        <v>4.2588917722485187E-2</v>
      </c>
    </row>
    <row r="957" spans="1:6" x14ac:dyDescent="0.25">
      <c r="A957" s="9">
        <v>42779</v>
      </c>
      <c r="B957">
        <v>-2.7112397999473403E-2</v>
      </c>
      <c r="C957">
        <v>-4.6224961479198745E-2</v>
      </c>
      <c r="D957">
        <v>-2.0870123615347458E-3</v>
      </c>
      <c r="E957">
        <v>-1.6264428000000001E-2</v>
      </c>
      <c r="F957">
        <v>-3.8067349926793614E-3</v>
      </c>
    </row>
    <row r="958" spans="1:6" x14ac:dyDescent="0.25">
      <c r="A958" s="9">
        <v>42780</v>
      </c>
      <c r="B958">
        <v>-2.0833333333333481E-2</v>
      </c>
      <c r="C958">
        <v>5.4119547657512257E-2</v>
      </c>
      <c r="D958">
        <v>3.0598455598455532E-2</v>
      </c>
      <c r="E958">
        <v>-7.4666669999999997E-3</v>
      </c>
      <c r="F958">
        <v>-2.2045855379189128E-3</v>
      </c>
    </row>
    <row r="959" spans="1:6" x14ac:dyDescent="0.25">
      <c r="A959" s="9">
        <v>42781</v>
      </c>
      <c r="B959">
        <v>-6.7698259187620735E-3</v>
      </c>
      <c r="C959">
        <v>-1.8135376756066468E-2</v>
      </c>
      <c r="D959">
        <v>9.3659267584527139E-3</v>
      </c>
      <c r="E959">
        <v>-8.5975280000000001E-3</v>
      </c>
      <c r="F959">
        <v>-2.2389158933568964E-2</v>
      </c>
    </row>
    <row r="960" spans="1:6" x14ac:dyDescent="0.25">
      <c r="A960" s="9">
        <v>42782</v>
      </c>
      <c r="B960">
        <v>2.3647238837112283E-3</v>
      </c>
      <c r="C960">
        <v>3.5119667013527645E-2</v>
      </c>
      <c r="D960">
        <v>-3.1239367789427375E-3</v>
      </c>
      <c r="E960">
        <v>0</v>
      </c>
      <c r="F960">
        <v>6.9308422480034437E-3</v>
      </c>
    </row>
    <row r="961" spans="1:6" x14ac:dyDescent="0.25">
      <c r="A961" s="9">
        <v>42783</v>
      </c>
      <c r="B961">
        <v>8.2986400222037071E-2</v>
      </c>
      <c r="C961">
        <v>-1.7592359889419429E-2</v>
      </c>
      <c r="D961">
        <v>2.9475643810115137E-3</v>
      </c>
      <c r="E961">
        <v>-2.7100269999999998E-3</v>
      </c>
      <c r="F961">
        <v>-1.1072871464910983E-2</v>
      </c>
    </row>
    <row r="962" spans="1:6" x14ac:dyDescent="0.25">
      <c r="A962" s="9">
        <v>42786</v>
      </c>
      <c r="B962">
        <v>0</v>
      </c>
      <c r="C962">
        <v>4.6047582501917983E-3</v>
      </c>
      <c r="D962">
        <v>1.63341067285383E-2</v>
      </c>
      <c r="E962">
        <v>-1.2500000000000001E-2</v>
      </c>
      <c r="F962">
        <v>-2.2696323195642298E-3</v>
      </c>
    </row>
    <row r="963" spans="1:6" x14ac:dyDescent="0.25">
      <c r="A963" s="9">
        <v>42787</v>
      </c>
      <c r="B963">
        <v>8.3290620194771403E-3</v>
      </c>
      <c r="C963">
        <v>-1.6806722689075571E-2</v>
      </c>
      <c r="D963">
        <v>3.7074239795452435E-2</v>
      </c>
      <c r="E963">
        <v>-3.3021460000000002E-3</v>
      </c>
      <c r="F963">
        <v>5.611161662117059E-3</v>
      </c>
    </row>
    <row r="964" spans="1:6" x14ac:dyDescent="0.25">
      <c r="A964" s="9">
        <v>42788</v>
      </c>
      <c r="B964">
        <v>-2.9736942432329383E-2</v>
      </c>
      <c r="C964">
        <v>-2.2015022015022034E-2</v>
      </c>
      <c r="D964">
        <v>4.6080244195945141E-3</v>
      </c>
      <c r="E964">
        <v>4.4174490000000004E-3</v>
      </c>
      <c r="F964">
        <v>-6.1830794751923657E-3</v>
      </c>
    </row>
    <row r="965" spans="1:6" x14ac:dyDescent="0.25">
      <c r="A965" s="9">
        <v>42789</v>
      </c>
      <c r="B965">
        <v>-3.4315651604453268E-2</v>
      </c>
      <c r="C965">
        <v>3.6546610169491345E-2</v>
      </c>
      <c r="D965">
        <v>-2.5768376767558832E-2</v>
      </c>
      <c r="E965">
        <v>0</v>
      </c>
      <c r="F965">
        <v>-1.5477996965098662E-2</v>
      </c>
    </row>
    <row r="966" spans="1:6" x14ac:dyDescent="0.25">
      <c r="A966" s="9">
        <v>42793</v>
      </c>
      <c r="B966">
        <v>3.933270039332859E-3</v>
      </c>
      <c r="C966">
        <v>-2.5549310168615502E-4</v>
      </c>
      <c r="D966">
        <v>-1.3314940322677438E-2</v>
      </c>
      <c r="E966">
        <v>-6.5970309999999997E-3</v>
      </c>
      <c r="F966">
        <v>1.4180024660912505E-2</v>
      </c>
    </row>
    <row r="967" spans="1:6" x14ac:dyDescent="0.25">
      <c r="A967" s="9">
        <v>42794</v>
      </c>
      <c r="B967">
        <v>2.6344231288840891E-2</v>
      </c>
      <c r="C967">
        <v>-1.4566828520316877E-2</v>
      </c>
      <c r="D967">
        <v>2.3098899762934444E-3</v>
      </c>
      <c r="E967">
        <v>3.8738240000000001E-3</v>
      </c>
      <c r="F967">
        <v>-1.6869300911854124E-2</v>
      </c>
    </row>
    <row r="968" spans="1:6" x14ac:dyDescent="0.25">
      <c r="A968" s="9">
        <v>42795</v>
      </c>
      <c r="B968">
        <v>1.5795708832433419E-3</v>
      </c>
      <c r="C968">
        <v>1.1151452282157637E-2</v>
      </c>
      <c r="D968">
        <v>1.1553156649887875E-2</v>
      </c>
      <c r="E968">
        <v>-5.5126790000000004E-3</v>
      </c>
      <c r="F968">
        <v>5.8587107744628275E-2</v>
      </c>
    </row>
    <row r="969" spans="1:6" x14ac:dyDescent="0.25">
      <c r="A969" s="9">
        <v>42796</v>
      </c>
      <c r="B969">
        <v>-5.5197792088315101E-3</v>
      </c>
      <c r="C969">
        <v>-4.5909207489099768E-2</v>
      </c>
      <c r="D969">
        <v>-3.5792439821337618E-2</v>
      </c>
      <c r="E969">
        <v>-1.6075387999999999E-2</v>
      </c>
      <c r="F969">
        <v>-3.2564252336448551E-2</v>
      </c>
    </row>
    <row r="970" spans="1:6" x14ac:dyDescent="0.25">
      <c r="A970" s="9">
        <v>42797</v>
      </c>
      <c r="B970">
        <v>-1.7179859918066143E-3</v>
      </c>
      <c r="C970">
        <v>5.9139784946236063E-3</v>
      </c>
      <c r="D970">
        <v>-4.9432613088761235E-3</v>
      </c>
      <c r="E970">
        <v>4.5070420000000002E-3</v>
      </c>
      <c r="F970">
        <v>1.2981132075471802E-2</v>
      </c>
    </row>
    <row r="971" spans="1:6" x14ac:dyDescent="0.25">
      <c r="A971" s="9">
        <v>42800</v>
      </c>
      <c r="B971">
        <v>-1.0325655281969714E-2</v>
      </c>
      <c r="C971">
        <v>-2.6189203634420122E-2</v>
      </c>
      <c r="D971">
        <v>1.049803161907148E-2</v>
      </c>
      <c r="E971">
        <v>-7.8519350000000009E-3</v>
      </c>
      <c r="F971">
        <v>1.4453881686782744E-2</v>
      </c>
    </row>
    <row r="972" spans="1:6" x14ac:dyDescent="0.25">
      <c r="A972" s="9">
        <v>42801</v>
      </c>
      <c r="B972">
        <v>-5.2166934189405989E-3</v>
      </c>
      <c r="C972">
        <v>-6.0373216245883654E-3</v>
      </c>
      <c r="D972">
        <v>1.1811267083049914E-2</v>
      </c>
      <c r="E972">
        <v>2.8264556E-2</v>
      </c>
      <c r="F972">
        <v>2.9377203290259502E-4</v>
      </c>
    </row>
    <row r="973" spans="1:6" x14ac:dyDescent="0.25">
      <c r="A973" s="9">
        <v>42802</v>
      </c>
      <c r="B973">
        <v>-8.2022320828291084E-3</v>
      </c>
      <c r="C973">
        <v>-5.2457205963555298E-3</v>
      </c>
      <c r="D973">
        <v>-9.7176384305097674E-3</v>
      </c>
      <c r="E973">
        <v>-2.1990099999999999E-3</v>
      </c>
      <c r="F973">
        <v>-8.810572687224516E-4</v>
      </c>
    </row>
    <row r="974" spans="1:6" x14ac:dyDescent="0.25">
      <c r="A974" s="9">
        <v>42803</v>
      </c>
      <c r="B974">
        <v>2.1691973969630851E-3</v>
      </c>
      <c r="C974">
        <v>-8.3263946711074066E-3</v>
      </c>
      <c r="D974">
        <v>-1.9749429118064432E-3</v>
      </c>
      <c r="E974">
        <v>-2.7548210000000002E-3</v>
      </c>
      <c r="F974">
        <v>8.2304526748970819E-3</v>
      </c>
    </row>
    <row r="975" spans="1:6" x14ac:dyDescent="0.25">
      <c r="A975" s="9">
        <v>42804</v>
      </c>
      <c r="B975">
        <v>-2.9761904761905766E-3</v>
      </c>
      <c r="C975">
        <v>-2.5188916876575096E-3</v>
      </c>
      <c r="D975">
        <v>-1.2367818935130614E-3</v>
      </c>
      <c r="E975">
        <v>6.6298340000000002E-3</v>
      </c>
      <c r="F975">
        <v>-1.0204081632653184E-3</v>
      </c>
    </row>
    <row r="976" spans="1:6" x14ac:dyDescent="0.25">
      <c r="A976" s="9">
        <v>42808</v>
      </c>
      <c r="B976">
        <v>9.4979647218451646E-4</v>
      </c>
      <c r="C976">
        <v>5.050505050504972E-3</v>
      </c>
      <c r="D976">
        <v>2.0958454584855568E-2</v>
      </c>
      <c r="E976">
        <v>-1.2623491000000001E-2</v>
      </c>
      <c r="F976">
        <v>1.3570698963957462E-2</v>
      </c>
    </row>
    <row r="977" spans="1:6" x14ac:dyDescent="0.25">
      <c r="A977" s="9">
        <v>42809</v>
      </c>
      <c r="B977">
        <v>5.422258370610944E-4</v>
      </c>
      <c r="C977">
        <v>2.205471803461756E-2</v>
      </c>
      <c r="D977">
        <v>3.4264228751628156E-3</v>
      </c>
      <c r="E977">
        <v>-1.1117290000000001E-3</v>
      </c>
      <c r="F977">
        <v>-6.7664843075151415E-3</v>
      </c>
    </row>
    <row r="978" spans="1:6" x14ac:dyDescent="0.25">
      <c r="A978" s="9">
        <v>42810</v>
      </c>
      <c r="B978">
        <v>1.7070857607370371E-2</v>
      </c>
      <c r="C978">
        <v>1.22917235727944E-2</v>
      </c>
      <c r="D978">
        <v>1.9007615133566969E-2</v>
      </c>
      <c r="E978">
        <v>2.3372286999999999E-2</v>
      </c>
      <c r="F978">
        <v>9.2767067690968652E-3</v>
      </c>
    </row>
    <row r="979" spans="1:6" x14ac:dyDescent="0.25">
      <c r="A979" s="9">
        <v>42811</v>
      </c>
      <c r="B979">
        <v>-1.2521646463301006E-2</v>
      </c>
      <c r="C979">
        <v>-9.9838100377767081E-3</v>
      </c>
      <c r="D979">
        <v>-1.3641351086859377E-3</v>
      </c>
      <c r="E979">
        <v>-6.5252849999999996E-3</v>
      </c>
      <c r="F979">
        <v>3.8058308200488389E-2</v>
      </c>
    </row>
    <row r="980" spans="1:6" x14ac:dyDescent="0.25">
      <c r="A980" s="9">
        <v>42814</v>
      </c>
      <c r="B980">
        <v>1.4838796708485091E-3</v>
      </c>
      <c r="C980">
        <v>-2.0441537203597759E-2</v>
      </c>
      <c r="D980">
        <v>7.0378619153674826E-3</v>
      </c>
      <c r="E980">
        <v>-4.9261080000000002E-3</v>
      </c>
      <c r="F980">
        <v>1.0653016048699504E-2</v>
      </c>
    </row>
    <row r="981" spans="1:6" x14ac:dyDescent="0.25">
      <c r="A981" s="9">
        <v>42815</v>
      </c>
      <c r="B981">
        <v>-1.7914870689655138E-2</v>
      </c>
      <c r="C981">
        <v>-8.3472454090138815E-4</v>
      </c>
      <c r="D981">
        <v>1.1795234725171522E-3</v>
      </c>
      <c r="E981">
        <v>-3.3003300000000002E-3</v>
      </c>
      <c r="F981">
        <v>1.5468856947296272E-2</v>
      </c>
    </row>
    <row r="982" spans="1:6" x14ac:dyDescent="0.25">
      <c r="A982" s="9">
        <v>42816</v>
      </c>
      <c r="B982">
        <v>2.1944863530380943E-3</v>
      </c>
      <c r="C982">
        <v>-2.8682818156502421E-2</v>
      </c>
      <c r="D982">
        <v>-1.7406927426955709E-2</v>
      </c>
      <c r="E982">
        <v>-7.1743930000000003E-3</v>
      </c>
      <c r="F982">
        <v>3.8554866540846611E-2</v>
      </c>
    </row>
    <row r="983" spans="1:6" x14ac:dyDescent="0.25">
      <c r="A983" s="9">
        <v>42817</v>
      </c>
      <c r="B983">
        <v>2.4497057615984641E-2</v>
      </c>
      <c r="C983">
        <v>1.261467889908241E-2</v>
      </c>
      <c r="D983">
        <v>1.4477983273882833E-2</v>
      </c>
      <c r="E983">
        <v>2.2234569999999999E-3</v>
      </c>
      <c r="F983">
        <v>-1.7263759086188935E-2</v>
      </c>
    </row>
    <row r="984" spans="1:6" x14ac:dyDescent="0.25">
      <c r="A984" s="9">
        <v>42818</v>
      </c>
      <c r="B984">
        <v>-2.1373230029388957E-3</v>
      </c>
      <c r="C984">
        <v>1.6987542468855921E-3</v>
      </c>
      <c r="D984">
        <v>-1.4478194066895211E-2</v>
      </c>
      <c r="E984">
        <v>5.1580699000000001E-2</v>
      </c>
      <c r="F984">
        <v>4.622903183199023E-3</v>
      </c>
    </row>
    <row r="985" spans="1:6" x14ac:dyDescent="0.25">
      <c r="A985" s="9">
        <v>42821</v>
      </c>
      <c r="B985">
        <v>-1.9544846050870146E-2</v>
      </c>
      <c r="C985">
        <v>6.2182023742227699E-3</v>
      </c>
      <c r="D985">
        <v>4.287341848054016E-3</v>
      </c>
      <c r="E985">
        <v>3.3227847999999997E-2</v>
      </c>
      <c r="F985">
        <v>-2.6295030239285033E-3</v>
      </c>
    </row>
    <row r="986" spans="1:6" x14ac:dyDescent="0.25">
      <c r="A986" s="9">
        <v>42822</v>
      </c>
      <c r="B986">
        <v>-5.7345712725286324E-3</v>
      </c>
      <c r="C986">
        <v>6.1797752808987472E-3</v>
      </c>
      <c r="D986">
        <v>1.10457652924143E-2</v>
      </c>
      <c r="E986">
        <v>3.3690657999999998E-2</v>
      </c>
      <c r="F986">
        <v>-1.3841286580543066E-2</v>
      </c>
    </row>
    <row r="987" spans="1:6" x14ac:dyDescent="0.25">
      <c r="A987" s="9">
        <v>42823</v>
      </c>
      <c r="B987">
        <v>-7.5528700906344337E-3</v>
      </c>
      <c r="C987">
        <v>-3.6292573981016041E-3</v>
      </c>
      <c r="D987">
        <v>-7.2341807659372925E-3</v>
      </c>
      <c r="E987">
        <v>-4.3456790000000002E-2</v>
      </c>
      <c r="F987">
        <v>-1.6040636278572551E-3</v>
      </c>
    </row>
    <row r="988" spans="1:6" x14ac:dyDescent="0.25">
      <c r="A988" s="9">
        <v>42824</v>
      </c>
      <c r="B988">
        <v>-2.0755500207555455E-3</v>
      </c>
      <c r="C988">
        <v>1.1487811711964113E-2</v>
      </c>
      <c r="D988">
        <v>-1.1391350901195585E-2</v>
      </c>
      <c r="E988">
        <v>5.6788849999999998E-3</v>
      </c>
      <c r="F988">
        <v>-8.300977373142282E-3</v>
      </c>
    </row>
    <row r="989" spans="1:6" x14ac:dyDescent="0.25">
      <c r="A989" s="9">
        <v>42825</v>
      </c>
      <c r="B989">
        <v>6.7942318358291676E-3</v>
      </c>
      <c r="C989">
        <v>1.1080332409971749E-3</v>
      </c>
      <c r="D989">
        <v>5.6860916393393079E-3</v>
      </c>
      <c r="E989">
        <v>-2.9774127000000001E-2</v>
      </c>
      <c r="F989">
        <v>-5.13028216551914E-3</v>
      </c>
    </row>
    <row r="990" spans="1:6" x14ac:dyDescent="0.25">
      <c r="A990" s="11">
        <v>42828</v>
      </c>
      <c r="B990">
        <v>3.2915576366891575E-2</v>
      </c>
      <c r="C990">
        <v>4.7592695074709646E-2</v>
      </c>
      <c r="D990">
        <v>1.4658370228550988E-2</v>
      </c>
      <c r="E990">
        <v>2.1164019999999999E-3</v>
      </c>
      <c r="F990">
        <v>3.6639978287420494E-3</v>
      </c>
    </row>
    <row r="991" spans="1:6" x14ac:dyDescent="0.25">
      <c r="A991" s="11">
        <v>42830</v>
      </c>
      <c r="B991">
        <v>-4.8000000000000265E-3</v>
      </c>
      <c r="C991">
        <v>5.8108821975699776E-3</v>
      </c>
      <c r="D991">
        <v>1.1203490771860558E-3</v>
      </c>
      <c r="E991">
        <v>1.2671595000000001E-2</v>
      </c>
      <c r="F991">
        <v>2.0416441319632161E-2</v>
      </c>
    </row>
    <row r="992" spans="1:6" x14ac:dyDescent="0.25">
      <c r="A992" s="11">
        <v>42831</v>
      </c>
      <c r="B992">
        <v>-1.1789924973204635E-2</v>
      </c>
      <c r="C992">
        <v>-8.1407563025210905E-3</v>
      </c>
      <c r="D992">
        <v>-3.5339851572623315E-3</v>
      </c>
      <c r="E992">
        <v>-6.7778939999999996E-3</v>
      </c>
      <c r="F992">
        <v>1.762289651517146E-2</v>
      </c>
    </row>
    <row r="993" spans="1:6" x14ac:dyDescent="0.25">
      <c r="A993" s="11">
        <v>42832</v>
      </c>
      <c r="B993">
        <v>1.4642082429501047E-2</v>
      </c>
      <c r="C993">
        <v>-1.350277998411431E-2</v>
      </c>
      <c r="D993">
        <v>4.6695826929896711E-3</v>
      </c>
      <c r="E993">
        <v>1.4173228E-2</v>
      </c>
      <c r="F993">
        <v>-1.1588541666666674E-2</v>
      </c>
    </row>
    <row r="994" spans="1:6" x14ac:dyDescent="0.25">
      <c r="A994" s="11">
        <v>42835</v>
      </c>
      <c r="B994">
        <v>-2.6723677177979965E-3</v>
      </c>
      <c r="C994">
        <v>-5.9044551798176359E-3</v>
      </c>
      <c r="D994">
        <v>-7.0600694240160466E-3</v>
      </c>
      <c r="E994">
        <v>3.4679089000000003E-2</v>
      </c>
      <c r="F994">
        <v>3.6885785798972393E-3</v>
      </c>
    </row>
    <row r="995" spans="1:6" x14ac:dyDescent="0.25">
      <c r="A995" s="11">
        <v>42836</v>
      </c>
      <c r="B995">
        <v>8.3065380493034802E-3</v>
      </c>
      <c r="C995">
        <v>1.3498920086392197E-3</v>
      </c>
      <c r="D995">
        <v>-5.7178408484921395E-3</v>
      </c>
      <c r="E995">
        <v>1.9009504999999999E-2</v>
      </c>
      <c r="F995">
        <v>1.4437590234939179E-3</v>
      </c>
    </row>
    <row r="996" spans="1:6" x14ac:dyDescent="0.25">
      <c r="A996" s="11">
        <v>42837</v>
      </c>
      <c r="B996">
        <v>9.0353441403134838E-3</v>
      </c>
      <c r="C996">
        <v>-1.1054192504718174E-2</v>
      </c>
      <c r="D996">
        <v>5.2143857453592624E-3</v>
      </c>
      <c r="E996">
        <v>1.3254785999999999E-2</v>
      </c>
      <c r="F996">
        <v>-3.8007863695936894E-3</v>
      </c>
    </row>
    <row r="997" spans="1:6" x14ac:dyDescent="0.25">
      <c r="A997" s="11">
        <v>42838</v>
      </c>
      <c r="B997">
        <v>1.382670529365293E-2</v>
      </c>
      <c r="C997">
        <v>1.1177753544165725E-2</v>
      </c>
      <c r="D997">
        <v>-6.2544462888308727E-3</v>
      </c>
      <c r="E997">
        <v>3.3914729999999999E-3</v>
      </c>
      <c r="F997">
        <v>-3.2232600973556069E-2</v>
      </c>
    </row>
    <row r="998" spans="1:6" x14ac:dyDescent="0.25">
      <c r="A998" s="11">
        <v>42842</v>
      </c>
      <c r="B998">
        <v>7.1437849071307458E-3</v>
      </c>
      <c r="C998">
        <v>9.3286600161768707E-2</v>
      </c>
      <c r="D998">
        <v>-1.2826249067859896E-3</v>
      </c>
      <c r="E998">
        <v>-2.4142930000000001E-3</v>
      </c>
      <c r="F998">
        <v>9.6519847743339326E-3</v>
      </c>
    </row>
    <row r="999" spans="1:6" x14ac:dyDescent="0.25">
      <c r="A999" s="11">
        <v>42843</v>
      </c>
      <c r="B999">
        <v>-2.630900180551965E-2</v>
      </c>
      <c r="C999">
        <v>-3.5265104808878012E-2</v>
      </c>
      <c r="D999">
        <v>-1.5082731019652407E-2</v>
      </c>
      <c r="E999">
        <v>-1.9361084000000001E-2</v>
      </c>
      <c r="F999">
        <v>9.1557829540864777E-3</v>
      </c>
    </row>
    <row r="1000" spans="1:6" x14ac:dyDescent="0.25">
      <c r="A1000" s="11">
        <v>42844</v>
      </c>
      <c r="B1000">
        <v>-1.5099337748344377E-2</v>
      </c>
      <c r="C1000">
        <v>4.3456032719836335E-2</v>
      </c>
      <c r="D1000">
        <v>-2.1833399035691148E-3</v>
      </c>
      <c r="E1000">
        <v>1.5794669000000001E-2</v>
      </c>
      <c r="F1000">
        <v>2.1214142761841304E-2</v>
      </c>
    </row>
    <row r="1001" spans="1:6" x14ac:dyDescent="0.25">
      <c r="A1001" s="11">
        <v>42845</v>
      </c>
      <c r="B1001">
        <v>-2.2861753630984416E-2</v>
      </c>
      <c r="C1001">
        <v>2.3027927486526378E-2</v>
      </c>
      <c r="D1001">
        <v>2.7381856860659415E-2</v>
      </c>
      <c r="E1001">
        <v>7.5315840999999994E-2</v>
      </c>
      <c r="F1001">
        <v>3.9848445257381737E-2</v>
      </c>
    </row>
    <row r="1002" spans="1:6" x14ac:dyDescent="0.25">
      <c r="A1002" s="11">
        <v>42846</v>
      </c>
      <c r="B1002">
        <v>7.2942471786401342E-3</v>
      </c>
      <c r="C1002">
        <v>-2.2749042145593923E-2</v>
      </c>
      <c r="D1002">
        <v>-4.4962432704253041E-3</v>
      </c>
      <c r="E1002">
        <v>-2.8920017999999999E-2</v>
      </c>
      <c r="F1002">
        <v>-1.0051514009297602E-2</v>
      </c>
    </row>
    <row r="1003" spans="1:6" x14ac:dyDescent="0.25">
      <c r="A1003" s="11">
        <v>42849</v>
      </c>
      <c r="B1003">
        <v>7.3780571116273119E-3</v>
      </c>
      <c r="C1003">
        <v>3.283508943886293E-2</v>
      </c>
      <c r="D1003">
        <v>-1.5510786236405893E-2</v>
      </c>
      <c r="E1003">
        <v>2.4197301000000001E-2</v>
      </c>
      <c r="F1003">
        <v>2.6399289249904978E-2</v>
      </c>
    </row>
    <row r="1004" spans="1:6" x14ac:dyDescent="0.25">
      <c r="A1004" s="11">
        <v>42850</v>
      </c>
      <c r="B1004">
        <v>3.3229350332293572E-2</v>
      </c>
      <c r="C1004">
        <v>2.6334519572953852E-2</v>
      </c>
      <c r="D1004">
        <v>5.7919835808281972E-2</v>
      </c>
      <c r="E1004">
        <v>8.6324399999999999E-3</v>
      </c>
      <c r="F1004">
        <v>-1.6940769135649902E-2</v>
      </c>
    </row>
    <row r="1005" spans="1:6" x14ac:dyDescent="0.25">
      <c r="A1005" s="11">
        <v>42851</v>
      </c>
      <c r="B1005">
        <v>-1.5489629824100737E-2</v>
      </c>
      <c r="C1005">
        <v>-3.0050855293574097E-3</v>
      </c>
      <c r="D1005">
        <v>-1.6033779350089872E-2</v>
      </c>
      <c r="E1005">
        <v>-3.0630630999999998E-2</v>
      </c>
      <c r="F1005">
        <v>-7.7987421383648448E-3</v>
      </c>
    </row>
    <row r="1006" spans="1:6" x14ac:dyDescent="0.25">
      <c r="A1006" s="11">
        <v>42852</v>
      </c>
      <c r="B1006">
        <v>1.1600000000000055E-2</v>
      </c>
      <c r="C1006">
        <v>-2.8054718293531233E-2</v>
      </c>
      <c r="D1006">
        <v>1.4004465191800097E-2</v>
      </c>
      <c r="E1006">
        <v>2.3234200000000001E-3</v>
      </c>
      <c r="F1006">
        <v>9.2545638945233932E-3</v>
      </c>
    </row>
    <row r="1007" spans="1:6" x14ac:dyDescent="0.25">
      <c r="A1007" s="11">
        <v>42853</v>
      </c>
      <c r="B1007">
        <v>4.2177408725450061E-3</v>
      </c>
      <c r="C1007">
        <v>5.1049618320610834E-2</v>
      </c>
      <c r="D1007">
        <v>-3.3169392656982044E-3</v>
      </c>
      <c r="E1007">
        <v>-6.4904960000000001E-3</v>
      </c>
      <c r="F1007">
        <v>-1.3817359628187642E-3</v>
      </c>
    </row>
    <row r="1008" spans="1:6" x14ac:dyDescent="0.25">
      <c r="A1008" s="11">
        <v>42857</v>
      </c>
      <c r="B1008">
        <v>-5.3812836330227043E-3</v>
      </c>
      <c r="C1008">
        <v>2.9505220154335099E-2</v>
      </c>
      <c r="D1008">
        <v>2.3812256139545518E-2</v>
      </c>
      <c r="E1008">
        <v>2.8931405E-2</v>
      </c>
      <c r="F1008">
        <v>-1.1949685534591192E-2</v>
      </c>
    </row>
    <row r="1009" spans="1:6" x14ac:dyDescent="0.25">
      <c r="A1009" s="11">
        <v>42858</v>
      </c>
      <c r="B1009">
        <v>-1.3196093956180377E-4</v>
      </c>
      <c r="C1009">
        <v>-2.5352733686067053E-2</v>
      </c>
      <c r="D1009">
        <v>1.70374936950064E-2</v>
      </c>
      <c r="E1009">
        <v>3.0385487999999999E-2</v>
      </c>
      <c r="F1009">
        <v>9.1661362189687789E-3</v>
      </c>
    </row>
    <row r="1010" spans="1:6" x14ac:dyDescent="0.25">
      <c r="A1010" s="11">
        <v>42859</v>
      </c>
      <c r="B1010">
        <v>-6.334961066385203E-3</v>
      </c>
      <c r="C1010">
        <v>-1.7869260348337579E-2</v>
      </c>
      <c r="D1010">
        <v>-5.2901306000993076E-3</v>
      </c>
      <c r="E1010">
        <v>1.6285211000000001E-2</v>
      </c>
      <c r="F1010">
        <v>2.5230225810513041E-4</v>
      </c>
    </row>
    <row r="1011" spans="1:6" x14ac:dyDescent="0.25">
      <c r="A1011" s="11">
        <v>42860</v>
      </c>
      <c r="B1011">
        <v>-5.4456103068136752E-3</v>
      </c>
      <c r="C1011">
        <v>-2.924919391985259E-2</v>
      </c>
      <c r="D1011">
        <v>-2.0912968810592236E-2</v>
      </c>
      <c r="E1011">
        <v>-2.2953660000000001E-2</v>
      </c>
      <c r="F1011">
        <v>2.0179089418590035E-2</v>
      </c>
    </row>
    <row r="1012" spans="1:6" x14ac:dyDescent="0.25">
      <c r="A1012" s="11">
        <v>42863</v>
      </c>
      <c r="B1012">
        <v>1.4957264957265126E-2</v>
      </c>
      <c r="C1012">
        <v>-5.4567022538553056E-3</v>
      </c>
      <c r="D1012">
        <v>-7.3839364019576692E-3</v>
      </c>
      <c r="E1012">
        <v>4.4326239999999996E-3</v>
      </c>
      <c r="F1012">
        <v>-2.0150822104091914E-2</v>
      </c>
    </row>
    <row r="1013" spans="1:6" x14ac:dyDescent="0.25">
      <c r="A1013" s="11">
        <v>42864</v>
      </c>
      <c r="B1013">
        <v>4.5000000000000151E-2</v>
      </c>
      <c r="C1013">
        <v>1.64599236641223E-2</v>
      </c>
      <c r="D1013">
        <v>9.9811890782648405E-2</v>
      </c>
      <c r="E1013">
        <v>2.8684906999999999E-2</v>
      </c>
      <c r="F1013">
        <v>1.0345697703759704E-2</v>
      </c>
    </row>
    <row r="1014" spans="1:6" x14ac:dyDescent="0.25">
      <c r="A1014" s="11">
        <v>42865</v>
      </c>
      <c r="B1014">
        <v>6.4467388567111428E-2</v>
      </c>
      <c r="C1014">
        <v>-1.5724008448721016E-2</v>
      </c>
      <c r="D1014">
        <v>-2.7728827614803553E-3</v>
      </c>
      <c r="E1014">
        <v>8.5800089999999996E-3</v>
      </c>
      <c r="F1014">
        <v>2.8096903096903159E-2</v>
      </c>
    </row>
    <row r="1015" spans="1:6" x14ac:dyDescent="0.25">
      <c r="A1015" s="11">
        <v>42866</v>
      </c>
      <c r="B1015">
        <v>-4.1873669268985059E-2</v>
      </c>
      <c r="C1015">
        <v>-7.1530758226037161E-3</v>
      </c>
      <c r="D1015">
        <v>-9.2513188326706075E-3</v>
      </c>
      <c r="E1015">
        <v>-2.7222459000000001E-2</v>
      </c>
      <c r="F1015">
        <v>-3.643872221547384E-3</v>
      </c>
    </row>
    <row r="1016" spans="1:6" x14ac:dyDescent="0.25">
      <c r="A1016" s="11">
        <v>42867</v>
      </c>
      <c r="B1016">
        <v>1.8518518518517713E-3</v>
      </c>
      <c r="C1016">
        <v>9.6061479346798428E-4</v>
      </c>
      <c r="D1016">
        <v>1.9409836065573671E-3</v>
      </c>
      <c r="E1016">
        <v>3.0607780000000001E-3</v>
      </c>
      <c r="F1016">
        <v>-3.5352919663537707E-2</v>
      </c>
    </row>
    <row r="1017" spans="1:6" x14ac:dyDescent="0.25">
      <c r="A1017" s="11">
        <v>42870</v>
      </c>
      <c r="B1017">
        <v>2.6740603820086362E-2</v>
      </c>
      <c r="C1017">
        <v>-1.511516314779271E-2</v>
      </c>
      <c r="D1017">
        <v>8.3771826487604173E-3</v>
      </c>
      <c r="E1017">
        <v>4.1848299999999998E-2</v>
      </c>
      <c r="F1017">
        <v>1.6681410337419544E-2</v>
      </c>
    </row>
    <row r="1018" spans="1:6" x14ac:dyDescent="0.25">
      <c r="A1018" s="11">
        <v>42871</v>
      </c>
      <c r="B1018">
        <v>-5.2568410945751376E-2</v>
      </c>
      <c r="C1018">
        <v>1.2911084043848886E-2</v>
      </c>
      <c r="D1018">
        <v>-2.7259274643682385E-2</v>
      </c>
      <c r="E1018">
        <v>-2.4267782000000002E-2</v>
      </c>
      <c r="F1018">
        <v>-3.2318210068366104E-3</v>
      </c>
    </row>
    <row r="1019" spans="1:6" x14ac:dyDescent="0.25">
      <c r="A1019" s="11">
        <v>42872</v>
      </c>
      <c r="B1019">
        <v>-6.3339244996196697E-4</v>
      </c>
      <c r="C1019">
        <v>-9.6200096200096397E-3</v>
      </c>
      <c r="D1019">
        <v>-9.8214524006512427E-3</v>
      </c>
      <c r="E1019">
        <v>-1.1149228000000001E-2</v>
      </c>
      <c r="F1019">
        <v>-8.7292679885272451E-3</v>
      </c>
    </row>
    <row r="1020" spans="1:6" x14ac:dyDescent="0.25">
      <c r="A1020" s="11">
        <v>42873</v>
      </c>
      <c r="B1020">
        <v>-1.8633540372670732E-2</v>
      </c>
      <c r="C1020">
        <v>-4.3953375424963581E-2</v>
      </c>
      <c r="D1020">
        <v>-4.2074337618932089E-2</v>
      </c>
      <c r="E1020">
        <v>-4.7267996999999999E-2</v>
      </c>
      <c r="F1020">
        <v>-2.1889545854824499E-2</v>
      </c>
    </row>
    <row r="1021" spans="1:6" x14ac:dyDescent="0.25">
      <c r="A1021" s="11">
        <v>42874</v>
      </c>
      <c r="B1021">
        <v>-1.1108240764660327E-2</v>
      </c>
      <c r="C1021">
        <v>3.4036068072136327E-2</v>
      </c>
      <c r="D1021">
        <v>1.4434440067529586E-2</v>
      </c>
      <c r="E1021">
        <v>-1.5020482E-2</v>
      </c>
      <c r="F1021">
        <v>8.4887459807074794E-3</v>
      </c>
    </row>
    <row r="1022" spans="1:6" x14ac:dyDescent="0.25">
      <c r="A1022" s="11">
        <v>42877</v>
      </c>
      <c r="B1022">
        <v>-2.4817136886101654E-3</v>
      </c>
      <c r="C1022">
        <v>-4.2986981085728293E-2</v>
      </c>
      <c r="D1022">
        <v>-1.2204254847030804E-2</v>
      </c>
      <c r="E1022">
        <v>3.6968577000000002E-2</v>
      </c>
      <c r="F1022">
        <v>-1.5686774646091139E-2</v>
      </c>
    </row>
    <row r="1023" spans="1:6" x14ac:dyDescent="0.25">
      <c r="A1023" s="11">
        <v>42878</v>
      </c>
      <c r="B1023">
        <v>-4.8710226528741685E-2</v>
      </c>
      <c r="C1023">
        <v>8.9835728952771809E-3</v>
      </c>
      <c r="D1023">
        <v>-1.0586021958273739E-2</v>
      </c>
      <c r="E1023">
        <v>-3.9215686E-2</v>
      </c>
      <c r="F1023">
        <v>-2.9670899196683087E-2</v>
      </c>
    </row>
    <row r="1024" spans="1:6" x14ac:dyDescent="0.25">
      <c r="A1024" s="11">
        <v>42879</v>
      </c>
      <c r="B1024">
        <v>7.4328974535442516E-3</v>
      </c>
      <c r="C1024">
        <v>-1.1193080641058395E-2</v>
      </c>
      <c r="D1024">
        <v>-1.958224543080922E-3</v>
      </c>
      <c r="E1024">
        <v>-4.4990724000000003E-2</v>
      </c>
      <c r="F1024">
        <v>1.3352917612508008E-4</v>
      </c>
    </row>
    <row r="1025" spans="1:6" x14ac:dyDescent="0.25">
      <c r="A1025" s="11">
        <v>42880</v>
      </c>
      <c r="B1025">
        <v>1.8035250717311158E-2</v>
      </c>
      <c r="C1025">
        <v>4.2191921790584175E-2</v>
      </c>
      <c r="D1025">
        <v>1.6720220661415652E-2</v>
      </c>
      <c r="E1025">
        <v>6.0709081999999998E-2</v>
      </c>
      <c r="F1025">
        <v>3.8184245660881189E-2</v>
      </c>
    </row>
    <row r="1026" spans="1:6" x14ac:dyDescent="0.25">
      <c r="A1026" s="11">
        <v>42881</v>
      </c>
      <c r="B1026">
        <v>4.1873574016910498E-2</v>
      </c>
      <c r="C1026">
        <v>9.8741051592199369E-4</v>
      </c>
      <c r="D1026">
        <v>2.5227240945322249E-2</v>
      </c>
      <c r="E1026">
        <v>-1.373626E-3</v>
      </c>
      <c r="F1026">
        <v>-1.620370370370372E-2</v>
      </c>
    </row>
    <row r="1027" spans="1:6" x14ac:dyDescent="0.25">
      <c r="A1027" s="11">
        <v>42884</v>
      </c>
      <c r="B1027">
        <v>-4.199407445575154E-2</v>
      </c>
      <c r="C1027">
        <v>-3.27990135635019E-2</v>
      </c>
      <c r="D1027">
        <v>-1.6095152358348574E-3</v>
      </c>
      <c r="E1027">
        <v>-2.6134800999999999E-2</v>
      </c>
      <c r="F1027">
        <v>8.4967320261437607E-3</v>
      </c>
    </row>
    <row r="1028" spans="1:6" x14ac:dyDescent="0.25">
      <c r="A1028" s="11">
        <v>42885</v>
      </c>
      <c r="B1028">
        <v>1.452198467123833E-2</v>
      </c>
      <c r="C1028">
        <v>1.0453850076491689E-2</v>
      </c>
      <c r="D1028">
        <v>1.699546423301812E-2</v>
      </c>
      <c r="E1028">
        <v>-1.2241055000000001E-2</v>
      </c>
      <c r="F1028">
        <v>-3.8626053143227423E-2</v>
      </c>
    </row>
    <row r="1029" spans="1:6" x14ac:dyDescent="0.25">
      <c r="A1029" s="11">
        <v>42886</v>
      </c>
      <c r="B1029">
        <v>9.9403578528827197E-3</v>
      </c>
      <c r="C1029">
        <v>-1.514004542013625E-2</v>
      </c>
      <c r="D1029">
        <v>-2.6571735626007564E-2</v>
      </c>
      <c r="E1029">
        <v>-4.7664400000000003E-4</v>
      </c>
      <c r="F1029">
        <v>1.7392476742618346E-2</v>
      </c>
    </row>
    <row r="1030" spans="1:6" x14ac:dyDescent="0.25">
      <c r="A1030" s="11">
        <v>42887</v>
      </c>
      <c r="B1030">
        <v>2.0997375328084544E-3</v>
      </c>
      <c r="C1030">
        <v>1.639764283884193E-2</v>
      </c>
      <c r="D1030">
        <v>1.9596478154066954E-3</v>
      </c>
      <c r="E1030">
        <v>3.8149740000000001E-3</v>
      </c>
      <c r="F1030">
        <v>-1.060164325470514E-3</v>
      </c>
    </row>
    <row r="1031" spans="1:6" x14ac:dyDescent="0.25">
      <c r="A1031" s="11">
        <v>42888</v>
      </c>
      <c r="B1031">
        <v>1.1000523834468368E-2</v>
      </c>
      <c r="C1031">
        <v>-2.7224602974539991E-2</v>
      </c>
      <c r="D1031">
        <v>2.010908489890495E-3</v>
      </c>
      <c r="E1031">
        <v>-2.8503560000000001E-3</v>
      </c>
      <c r="F1031">
        <v>5.67789864685595E-2</v>
      </c>
    </row>
    <row r="1032" spans="1:6" x14ac:dyDescent="0.25">
      <c r="A1032" s="11">
        <v>42891</v>
      </c>
      <c r="B1032">
        <v>5.1813471502581976E-4</v>
      </c>
      <c r="C1032">
        <v>1.0106245141228376E-2</v>
      </c>
      <c r="D1032">
        <v>-1.8419243986254052E-3</v>
      </c>
      <c r="E1032">
        <v>4.7641699999999998E-4</v>
      </c>
      <c r="F1032">
        <v>-2.862164197840833E-2</v>
      </c>
    </row>
    <row r="1033" spans="1:6" x14ac:dyDescent="0.25">
      <c r="A1033" s="11">
        <v>42892</v>
      </c>
      <c r="B1033">
        <v>1.4111859140341743E-2</v>
      </c>
      <c r="C1033">
        <v>-1.975371985633656E-2</v>
      </c>
      <c r="D1033">
        <v>1.1567698578824892E-3</v>
      </c>
      <c r="E1033">
        <v>1.047619E-2</v>
      </c>
      <c r="F1033">
        <v>-1.5507883173946801E-2</v>
      </c>
    </row>
    <row r="1034" spans="1:6" x14ac:dyDescent="0.25">
      <c r="A1034" s="11">
        <v>42893</v>
      </c>
      <c r="B1034">
        <v>1.2766500702157124E-3</v>
      </c>
      <c r="C1034">
        <v>1.5702695629416397E-2</v>
      </c>
      <c r="D1034">
        <v>2.4346629986244928E-2</v>
      </c>
      <c r="E1034">
        <v>-1.1781338000000001E-2</v>
      </c>
      <c r="F1034">
        <v>-3.2817012339196872E-3</v>
      </c>
    </row>
    <row r="1035" spans="1:6" x14ac:dyDescent="0.25">
      <c r="A1035" s="11">
        <v>42894</v>
      </c>
      <c r="B1035">
        <v>-1.1602703047303264E-2</v>
      </c>
      <c r="C1035">
        <v>-5.6686421025510247E-3</v>
      </c>
      <c r="D1035">
        <v>1.2407680945347055E-2</v>
      </c>
      <c r="E1035">
        <v>4.7687199999999998E-4</v>
      </c>
      <c r="F1035">
        <v>3.9510075069149053E-4</v>
      </c>
    </row>
    <row r="1036" spans="1:6" x14ac:dyDescent="0.25">
      <c r="A1036" s="11">
        <v>42895</v>
      </c>
      <c r="B1036">
        <v>-1.1738906088751278E-2</v>
      </c>
      <c r="C1036">
        <v>3.1096138896087311E-3</v>
      </c>
      <c r="D1036">
        <v>-1.8569116905853278E-4</v>
      </c>
      <c r="E1036">
        <v>-1.9065779999999999E-3</v>
      </c>
      <c r="F1036">
        <v>3.2912058978409764E-2</v>
      </c>
    </row>
    <row r="1037" spans="1:6" x14ac:dyDescent="0.25">
      <c r="A1037" s="11">
        <v>42898</v>
      </c>
      <c r="B1037">
        <v>-4.5685941783056849E-3</v>
      </c>
      <c r="C1037">
        <v>-1.0849909584086936E-2</v>
      </c>
      <c r="D1037">
        <v>2.9185460334302249E-4</v>
      </c>
      <c r="E1037">
        <v>-3.6294173999999998E-2</v>
      </c>
      <c r="F1037">
        <v>-2.2176905429518223E-2</v>
      </c>
    </row>
    <row r="1038" spans="1:6" x14ac:dyDescent="0.25">
      <c r="A1038" s="11">
        <v>42899</v>
      </c>
      <c r="B1038">
        <v>-1.8358248098609975E-3</v>
      </c>
      <c r="C1038">
        <v>-1.044659179942542E-2</v>
      </c>
      <c r="D1038">
        <v>-4.7213601761225688E-3</v>
      </c>
      <c r="E1038">
        <v>-1.6352825000000001E-2</v>
      </c>
      <c r="F1038">
        <v>-2.346193952033504E-3</v>
      </c>
    </row>
    <row r="1039" spans="1:6" x14ac:dyDescent="0.25">
      <c r="A1039" s="11">
        <v>42900</v>
      </c>
      <c r="B1039">
        <v>6.9626904887019059E-3</v>
      </c>
      <c r="C1039">
        <v>-1.2932172077065096E-2</v>
      </c>
      <c r="D1039">
        <v>8.1016976254562056E-3</v>
      </c>
      <c r="E1039">
        <v>3.4760705000000003E-2</v>
      </c>
      <c r="F1039">
        <v>-1.397961850013052E-2</v>
      </c>
    </row>
    <row r="1040" spans="1:6" x14ac:dyDescent="0.25">
      <c r="A1040" s="11">
        <v>42901</v>
      </c>
      <c r="B1040">
        <v>-3.2615786040444128E-3</v>
      </c>
      <c r="C1040">
        <v>5.695187165775395E-2</v>
      </c>
      <c r="D1040">
        <v>-1.2002009146905523E-2</v>
      </c>
      <c r="E1040">
        <v>-1.7039921999999999E-2</v>
      </c>
      <c r="F1040">
        <v>-1.3250298131706195E-4</v>
      </c>
    </row>
    <row r="1041" spans="1:6" x14ac:dyDescent="0.25">
      <c r="A1041" s="11">
        <v>42902</v>
      </c>
      <c r="B1041">
        <v>6.151832460733031E-3</v>
      </c>
      <c r="C1041">
        <v>-3.6175056918795856E-2</v>
      </c>
      <c r="D1041">
        <v>6.6893211676877229E-4</v>
      </c>
      <c r="E1041">
        <v>-1.1391778E-2</v>
      </c>
      <c r="F1041">
        <v>2.6504108136760074E-4</v>
      </c>
    </row>
    <row r="1042" spans="1:6" x14ac:dyDescent="0.25">
      <c r="A1042" s="11">
        <v>42905</v>
      </c>
      <c r="B1042">
        <v>3.9026928580709885E-4</v>
      </c>
      <c r="C1042">
        <v>-2.0997375328084544E-3</v>
      </c>
      <c r="D1042">
        <v>5.9896251136424272E-3</v>
      </c>
      <c r="E1042">
        <v>-5.0100199999999996E-3</v>
      </c>
      <c r="F1042">
        <v>-6.6242713301534195E-4</v>
      </c>
    </row>
    <row r="1043" spans="1:6" x14ac:dyDescent="0.25">
      <c r="A1043" s="11">
        <v>42906</v>
      </c>
      <c r="B1043">
        <v>-2.8478543563068892E-2</v>
      </c>
      <c r="C1043">
        <v>4.3661230931088868E-2</v>
      </c>
      <c r="D1043">
        <v>2.9822975918345707E-2</v>
      </c>
      <c r="E1043">
        <v>-2.7190332000000001E-2</v>
      </c>
      <c r="F1043">
        <v>-7.5566750629721957E-3</v>
      </c>
    </row>
    <row r="1044" spans="1:6" x14ac:dyDescent="0.25">
      <c r="A1044" s="11">
        <v>42907</v>
      </c>
      <c r="B1044">
        <v>-2.6368625351358643E-2</v>
      </c>
      <c r="C1044">
        <v>-1.7641129032258118E-2</v>
      </c>
      <c r="D1044">
        <v>8.723931447449873E-3</v>
      </c>
      <c r="E1044">
        <v>2.4327122E-2</v>
      </c>
      <c r="F1044">
        <v>-1.4560512957520699E-2</v>
      </c>
    </row>
    <row r="1045" spans="1:6" x14ac:dyDescent="0.25">
      <c r="A1045" s="11">
        <v>42908</v>
      </c>
      <c r="B1045">
        <v>-1.9521583722848401E-2</v>
      </c>
      <c r="C1045">
        <v>1.5392508978963493E-2</v>
      </c>
      <c r="D1045">
        <v>-0.50882759326544191</v>
      </c>
      <c r="E1045">
        <v>-1.7180394000000002E-2</v>
      </c>
      <c r="F1045">
        <v>1.3826758845058906E-2</v>
      </c>
    </row>
    <row r="1046" spans="1:6" x14ac:dyDescent="0.25">
      <c r="A1046" s="11">
        <v>42909</v>
      </c>
      <c r="B1046">
        <v>-4.3045429052159356E-2</v>
      </c>
      <c r="C1046">
        <v>-0.12834765032844875</v>
      </c>
      <c r="D1046">
        <v>-3.177745363617368E-3</v>
      </c>
      <c r="E1046">
        <v>-2.3136246999999999E-2</v>
      </c>
      <c r="F1046">
        <v>-3.6903329322101941E-2</v>
      </c>
    </row>
    <row r="1047" spans="1:6" x14ac:dyDescent="0.25">
      <c r="A1047" s="11">
        <v>42913</v>
      </c>
      <c r="B1047">
        <v>2.7985347985348019E-2</v>
      </c>
      <c r="C1047">
        <v>-4.202898550724643E-2</v>
      </c>
      <c r="D1047">
        <v>1.2542461458061149E-2</v>
      </c>
      <c r="E1047">
        <v>-2.2631578999999999E-2</v>
      </c>
      <c r="F1047">
        <v>-4.2204636956823527E-2</v>
      </c>
    </row>
    <row r="1048" spans="1:6" x14ac:dyDescent="0.25">
      <c r="A1048" s="11">
        <v>42914</v>
      </c>
      <c r="B1048">
        <v>-7.4116305587229592E-3</v>
      </c>
      <c r="C1048">
        <v>1.0590015128593144E-2</v>
      </c>
      <c r="D1048">
        <v>-3.0606451612903207E-2</v>
      </c>
      <c r="E1048">
        <v>-2.4771135999999999E-2</v>
      </c>
      <c r="F1048">
        <v>-7.2474271633571341E-4</v>
      </c>
    </row>
    <row r="1049" spans="1:6" x14ac:dyDescent="0.25">
      <c r="A1049" s="11">
        <v>42915</v>
      </c>
      <c r="B1049">
        <v>4.3653072946582494E-2</v>
      </c>
      <c r="C1049">
        <v>-1.5568862275449069E-2</v>
      </c>
      <c r="D1049">
        <v>9.5304014481949473E-3</v>
      </c>
      <c r="E1049">
        <v>-2.208724E-3</v>
      </c>
      <c r="F1049">
        <v>-5.8021467943136784E-4</v>
      </c>
    </row>
    <row r="1050" spans="1:6" x14ac:dyDescent="0.25">
      <c r="A1050" s="11">
        <v>42916</v>
      </c>
      <c r="B1050">
        <v>-2.6004402861860232E-2</v>
      </c>
      <c r="C1050">
        <v>-1.4598540145985384E-2</v>
      </c>
      <c r="D1050">
        <v>2.1148673593164968E-2</v>
      </c>
      <c r="E1050">
        <v>5.5340299999999995E-4</v>
      </c>
      <c r="F1050">
        <v>3.8316400580551413E-2</v>
      </c>
    </row>
    <row r="1051" spans="1:6" x14ac:dyDescent="0.25">
      <c r="A1051" s="11">
        <v>42919</v>
      </c>
      <c r="B1051">
        <v>-1.1301031219098645E-3</v>
      </c>
      <c r="C1051">
        <v>7.7160493827159726E-3</v>
      </c>
      <c r="D1051">
        <v>1.8334882760045357E-2</v>
      </c>
      <c r="E1051">
        <v>8.2964600000000003E-3</v>
      </c>
      <c r="F1051">
        <v>2.8795079675705937E-2</v>
      </c>
    </row>
    <row r="1052" spans="1:6" x14ac:dyDescent="0.25">
      <c r="A1052" s="11">
        <v>42920</v>
      </c>
      <c r="B1052">
        <v>2.8284542497525322E-4</v>
      </c>
      <c r="C1052">
        <v>-4.4716692189892826E-2</v>
      </c>
      <c r="D1052">
        <v>-1.5722472992849568E-3</v>
      </c>
      <c r="E1052">
        <v>-2.7427319999999999E-3</v>
      </c>
      <c r="F1052">
        <v>1.3586956521738358E-3</v>
      </c>
    </row>
    <row r="1053" spans="1:6" x14ac:dyDescent="0.25">
      <c r="A1053" s="11">
        <v>42921</v>
      </c>
      <c r="B1053">
        <v>1.3007210518874768E-2</v>
      </c>
      <c r="C1053">
        <v>3.3344020519397333E-2</v>
      </c>
      <c r="D1053">
        <v>-2.7430661383723853E-3</v>
      </c>
      <c r="E1053">
        <v>-4.4004400000000003E-3</v>
      </c>
      <c r="F1053">
        <v>-1.7096336499321629E-2</v>
      </c>
    </row>
    <row r="1054" spans="1:6" x14ac:dyDescent="0.25">
      <c r="A1054" s="11">
        <v>42922</v>
      </c>
      <c r="B1054">
        <v>1.0048848569434776E-2</v>
      </c>
      <c r="C1054">
        <v>7.4464784362393566E-3</v>
      </c>
      <c r="D1054">
        <v>-9.2196414017930994E-3</v>
      </c>
      <c r="E1054">
        <v>3.9226519000000001E-2</v>
      </c>
      <c r="F1054">
        <v>6.0739922694643678E-3</v>
      </c>
    </row>
    <row r="1055" spans="1:6" x14ac:dyDescent="0.25">
      <c r="A1055" s="11">
        <v>42923</v>
      </c>
      <c r="B1055">
        <v>-6.9089401685784591E-4</v>
      </c>
      <c r="C1055">
        <v>-2.1558361564521067E-2</v>
      </c>
      <c r="D1055">
        <v>-1.593748393398764E-3</v>
      </c>
      <c r="E1055">
        <v>1.3822434999999999E-2</v>
      </c>
      <c r="F1055">
        <v>4.9259055982437072E-2</v>
      </c>
    </row>
    <row r="1056" spans="1:6" x14ac:dyDescent="0.25">
      <c r="A1056" s="11">
        <v>42926</v>
      </c>
      <c r="B1056">
        <v>7.6050884955751741E-3</v>
      </c>
      <c r="C1056">
        <v>2.3292414227258584E-2</v>
      </c>
      <c r="D1056">
        <v>3.7590113285272952E-3</v>
      </c>
      <c r="E1056">
        <v>2.9889879000000001E-2</v>
      </c>
      <c r="F1056">
        <v>1.3600104616189324E-2</v>
      </c>
    </row>
    <row r="1057" spans="1:6" x14ac:dyDescent="0.25">
      <c r="A1057" s="11">
        <v>42927</v>
      </c>
      <c r="B1057">
        <v>-1.344860710854956E-2</v>
      </c>
      <c r="C1057">
        <v>-9.5355275299908726E-3</v>
      </c>
      <c r="D1057">
        <v>-6.0534550864412839E-3</v>
      </c>
      <c r="E1057">
        <v>-1.01833E-3</v>
      </c>
      <c r="F1057">
        <v>-7.0958585988905032E-3</v>
      </c>
    </row>
    <row r="1058" spans="1:6" x14ac:dyDescent="0.25">
      <c r="A1058" s="11">
        <v>42928</v>
      </c>
      <c r="B1058">
        <v>9.3893448323828066E-2</v>
      </c>
      <c r="C1058">
        <v>1.1801242236024967E-2</v>
      </c>
      <c r="D1058">
        <v>6.709677419354243E-4</v>
      </c>
      <c r="E1058">
        <v>1.529052E-2</v>
      </c>
      <c r="F1058">
        <v>-8.7058212058213069E-3</v>
      </c>
    </row>
    <row r="1059" spans="1:6" x14ac:dyDescent="0.25">
      <c r="A1059" s="11">
        <v>42929</v>
      </c>
      <c r="B1059">
        <v>-1.6531027466937243E-3</v>
      </c>
      <c r="C1059">
        <v>7.3664825046040328E-3</v>
      </c>
      <c r="D1059">
        <v>1.2997730554982434E-2</v>
      </c>
      <c r="E1059">
        <v>-1.0542169000000001E-2</v>
      </c>
      <c r="F1059">
        <v>-7.0782540306724151E-3</v>
      </c>
    </row>
    <row r="1060" spans="1:6" x14ac:dyDescent="0.25">
      <c r="A1060" s="11">
        <v>42930</v>
      </c>
      <c r="B1060">
        <v>1.9233218698255117E-2</v>
      </c>
      <c r="C1060">
        <v>-7.0079219987813079E-3</v>
      </c>
      <c r="D1060">
        <v>-1.1201629327902696E-3</v>
      </c>
      <c r="E1060">
        <v>-1.8264840000000001E-2</v>
      </c>
      <c r="F1060">
        <v>-6.9966996699669659E-3</v>
      </c>
    </row>
    <row r="1061" spans="1:6" x14ac:dyDescent="0.25">
      <c r="A1061" s="11">
        <v>42933</v>
      </c>
      <c r="B1061">
        <v>-1.2871782054486469E-2</v>
      </c>
      <c r="C1061">
        <v>-8.9291193617674014E-2</v>
      </c>
      <c r="D1061">
        <v>-1.5648893872973857E-2</v>
      </c>
      <c r="E1061">
        <v>-8.7855299999999997E-3</v>
      </c>
      <c r="F1061">
        <v>-1.6352034033501828E-2</v>
      </c>
    </row>
    <row r="1062" spans="1:6" x14ac:dyDescent="0.25">
      <c r="A1062" s="11">
        <v>42934</v>
      </c>
      <c r="B1062">
        <v>-3.0003797949107347E-2</v>
      </c>
      <c r="C1062">
        <v>1.3477088948786964E-2</v>
      </c>
      <c r="D1062">
        <v>-9.7353839780436324E-3</v>
      </c>
      <c r="E1062">
        <v>-1.459854E-2</v>
      </c>
      <c r="F1062">
        <v>1.6488714691174522E-2</v>
      </c>
    </row>
    <row r="1063" spans="1:6" x14ac:dyDescent="0.25">
      <c r="A1063" s="11">
        <v>42935</v>
      </c>
      <c r="B1063">
        <v>6.2646828504306917E-3</v>
      </c>
      <c r="C1063">
        <v>1.9946808510638014E-3</v>
      </c>
      <c r="D1063">
        <v>2.8761177639491375E-3</v>
      </c>
      <c r="E1063">
        <v>1.3756614E-2</v>
      </c>
      <c r="F1063">
        <v>1.3827948411115454E-2</v>
      </c>
    </row>
    <row r="1064" spans="1:6" x14ac:dyDescent="0.25">
      <c r="A1064" s="11">
        <v>42936</v>
      </c>
      <c r="B1064">
        <v>-7.263294422827471E-3</v>
      </c>
      <c r="C1064">
        <v>4.1804910418049124E-2</v>
      </c>
      <c r="D1064">
        <v>-1.0950046928771551E-3</v>
      </c>
      <c r="E1064">
        <v>2.4008351000000001E-2</v>
      </c>
      <c r="F1064">
        <v>7.0819672131148259E-3</v>
      </c>
    </row>
    <row r="1065" spans="1:6" x14ac:dyDescent="0.25">
      <c r="A1065" s="11">
        <v>42937</v>
      </c>
      <c r="B1065">
        <v>1.42409197805069E-2</v>
      </c>
      <c r="C1065">
        <v>4.1719745222930094E-2</v>
      </c>
      <c r="D1065">
        <v>4.5936211306571995E-3</v>
      </c>
      <c r="E1065">
        <v>-1.529052E-2</v>
      </c>
      <c r="F1065">
        <v>-9.7668967313452315E-3</v>
      </c>
    </row>
    <row r="1066" spans="1:6" x14ac:dyDescent="0.25">
      <c r="A1066" s="11">
        <v>42940</v>
      </c>
      <c r="B1066">
        <v>-9.6612134484090895E-3</v>
      </c>
      <c r="C1066">
        <v>2.1400183430143604E-2</v>
      </c>
      <c r="D1066">
        <v>2.8734736295141561E-2</v>
      </c>
      <c r="E1066">
        <v>1.3975155E-2</v>
      </c>
      <c r="F1066">
        <v>3.0247238295635359E-3</v>
      </c>
    </row>
    <row r="1067" spans="1:6" x14ac:dyDescent="0.25">
      <c r="A1067" s="11">
        <v>42941</v>
      </c>
      <c r="B1067">
        <v>3.4729448491155113E-2</v>
      </c>
      <c r="C1067">
        <v>9.5779706674647969E-3</v>
      </c>
      <c r="D1067">
        <v>1.1213253864026607E-2</v>
      </c>
      <c r="E1067">
        <v>-8.6778970000000004E-3</v>
      </c>
      <c r="F1067">
        <v>-3.6711682181723715E-3</v>
      </c>
    </row>
    <row r="1068" spans="1:6" x14ac:dyDescent="0.25">
      <c r="A1068" s="11">
        <v>42942</v>
      </c>
      <c r="B1068">
        <v>-2.1244500314267722E-2</v>
      </c>
      <c r="C1068">
        <v>-1.4230655203083309E-2</v>
      </c>
      <c r="D1068">
        <v>2.7672327672327635E-2</v>
      </c>
      <c r="E1068">
        <v>-1.184346E-2</v>
      </c>
      <c r="F1068">
        <v>-8.0273720226345935E-3</v>
      </c>
    </row>
    <row r="1069" spans="1:6" x14ac:dyDescent="0.25">
      <c r="A1069" s="11">
        <v>42943</v>
      </c>
      <c r="B1069">
        <v>-5.0089904957616449E-3</v>
      </c>
      <c r="C1069">
        <v>-1.5639097744360897E-2</v>
      </c>
      <c r="D1069">
        <v>4.4036162146398272E-2</v>
      </c>
      <c r="E1069">
        <v>3.6477329999999998E-3</v>
      </c>
      <c r="F1069">
        <v>3.064473335102158E-2</v>
      </c>
    </row>
    <row r="1070" spans="1:6" x14ac:dyDescent="0.25">
      <c r="A1070" s="11">
        <v>42944</v>
      </c>
      <c r="B1070">
        <v>-1.0197495804827761E-2</v>
      </c>
      <c r="C1070">
        <v>-2.7803238619004023E-2</v>
      </c>
      <c r="D1070">
        <v>-1.9040968342644349E-2</v>
      </c>
      <c r="E1070">
        <v>1.5576324000000001E-2</v>
      </c>
      <c r="F1070">
        <v>8.3665851460934526E-3</v>
      </c>
    </row>
    <row r="1071" spans="1:6" x14ac:dyDescent="0.25">
      <c r="A1071" s="11">
        <v>42947</v>
      </c>
      <c r="B1071">
        <v>9.3896713615024829E-3</v>
      </c>
      <c r="C1071">
        <v>-2.2313010685103607E-2</v>
      </c>
      <c r="D1071">
        <v>-1.5471501115276842E-2</v>
      </c>
      <c r="E1071">
        <v>-6.1349689999999997E-3</v>
      </c>
      <c r="F1071">
        <v>-1.365841205003826E-2</v>
      </c>
    </row>
    <row r="1072" spans="1:6" x14ac:dyDescent="0.25">
      <c r="A1072" s="11">
        <v>42948</v>
      </c>
      <c r="B1072">
        <v>7.0542635658914721E-2</v>
      </c>
      <c r="C1072">
        <v>-6.4288010286095432E-4</v>
      </c>
      <c r="D1072">
        <v>-7.0233791275006063E-2</v>
      </c>
      <c r="E1072">
        <v>-2.4176955E-2</v>
      </c>
      <c r="F1072">
        <v>1.4235796557524605E-3</v>
      </c>
    </row>
    <row r="1073" spans="1:6" x14ac:dyDescent="0.25">
      <c r="A1073" s="11">
        <v>42949</v>
      </c>
      <c r="B1073">
        <v>-1.8102824040550303E-2</v>
      </c>
      <c r="C1073">
        <v>-1.3830813766484207E-2</v>
      </c>
      <c r="D1073">
        <v>-4.5779759435918721E-2</v>
      </c>
      <c r="E1073">
        <v>-1.5287296000000001E-2</v>
      </c>
      <c r="F1073">
        <v>-1.796329800982166E-2</v>
      </c>
    </row>
    <row r="1074" spans="1:6" x14ac:dyDescent="0.25">
      <c r="A1074" s="11">
        <v>42950</v>
      </c>
      <c r="B1074">
        <v>8.3579154375614806E-3</v>
      </c>
      <c r="C1074">
        <v>6.5231572080887146E-2</v>
      </c>
      <c r="D1074">
        <v>5.422439554468883E-2</v>
      </c>
      <c r="E1074">
        <v>-2.2483940000000001E-2</v>
      </c>
      <c r="F1074">
        <v>1.7502302934596647E-2</v>
      </c>
    </row>
    <row r="1075" spans="1:6" x14ac:dyDescent="0.25">
      <c r="A1075" s="11">
        <v>42951</v>
      </c>
      <c r="B1075">
        <v>-1.6577279375914244E-2</v>
      </c>
      <c r="C1075">
        <v>1.8677281077770891E-2</v>
      </c>
      <c r="D1075">
        <v>-9.5861464721950229E-3</v>
      </c>
      <c r="E1075">
        <v>-7.6670319999999998E-3</v>
      </c>
      <c r="F1075">
        <v>2.78065183652354E-2</v>
      </c>
    </row>
    <row r="1076" spans="1:6" x14ac:dyDescent="0.25">
      <c r="A1076" s="11">
        <v>42954</v>
      </c>
      <c r="B1076">
        <v>3.5820525532969771E-2</v>
      </c>
      <c r="C1076">
        <v>-1.3225127742711118E-2</v>
      </c>
      <c r="D1076">
        <v>6.6087318520060556E-3</v>
      </c>
      <c r="E1076">
        <v>5.3532008999999998E-2</v>
      </c>
      <c r="F1076">
        <v>-2.9193406316849191E-2</v>
      </c>
    </row>
    <row r="1077" spans="1:6" x14ac:dyDescent="0.25">
      <c r="A1077" s="11">
        <v>42955</v>
      </c>
      <c r="B1077">
        <v>-1.3880579155199246E-2</v>
      </c>
      <c r="C1077">
        <v>-2.6500152299725799E-2</v>
      </c>
      <c r="D1077">
        <v>-2.1091811414392203E-2</v>
      </c>
      <c r="E1077">
        <v>-1.5715029999999999E-3</v>
      </c>
      <c r="F1077">
        <v>-2.4627349319507497E-2</v>
      </c>
    </row>
    <row r="1078" spans="1:6" x14ac:dyDescent="0.25">
      <c r="A1078" s="11">
        <v>42956</v>
      </c>
      <c r="B1078">
        <v>-3.3491081179468529E-2</v>
      </c>
      <c r="C1078">
        <v>-7.509386733416834E-3</v>
      </c>
      <c r="D1078">
        <v>-2.6404731727925679E-2</v>
      </c>
      <c r="E1078">
        <v>-1.6264428000000001E-2</v>
      </c>
      <c r="F1078">
        <v>-9.5681063122924348E-3</v>
      </c>
    </row>
    <row r="1079" spans="1:6" x14ac:dyDescent="0.25">
      <c r="A1079" s="11">
        <v>42957</v>
      </c>
      <c r="B1079">
        <v>-4.1556811048336528E-2</v>
      </c>
      <c r="C1079">
        <v>-4.2559899117276201E-2</v>
      </c>
      <c r="D1079">
        <v>-2.175092210891727E-2</v>
      </c>
      <c r="E1079">
        <v>-2.4E-2</v>
      </c>
      <c r="F1079">
        <v>-2.7103179927545851E-2</v>
      </c>
    </row>
    <row r="1080" spans="1:6" x14ac:dyDescent="0.25">
      <c r="A1080" s="11">
        <v>42958</v>
      </c>
      <c r="B1080">
        <v>1.3099292638197646E-2</v>
      </c>
      <c r="C1080">
        <v>6.5854461639780482E-4</v>
      </c>
      <c r="D1080">
        <v>-2.1624618796785011E-3</v>
      </c>
      <c r="E1080">
        <v>-1.7486339E-2</v>
      </c>
      <c r="F1080">
        <v>1.3239553165080631E-2</v>
      </c>
    </row>
    <row r="1081" spans="1:6" x14ac:dyDescent="0.25">
      <c r="A1081" s="11">
        <v>42961</v>
      </c>
      <c r="B1081">
        <v>-2.2368761313679819E-2</v>
      </c>
      <c r="C1081">
        <v>-1.2833168805528095E-2</v>
      </c>
      <c r="D1081">
        <v>1.9615470104467736E-2</v>
      </c>
      <c r="E1081">
        <v>1.0011123E-2</v>
      </c>
      <c r="F1081">
        <v>1.524431740846599E-2</v>
      </c>
    </row>
    <row r="1082" spans="1:6" x14ac:dyDescent="0.25">
      <c r="A1082" s="11">
        <v>42963</v>
      </c>
      <c r="B1082">
        <v>3.3593440021161269E-2</v>
      </c>
      <c r="C1082">
        <v>7.0000000000001172E-3</v>
      </c>
      <c r="D1082">
        <v>4.8504005667882044E-3</v>
      </c>
      <c r="E1082">
        <v>1.5418502000000001E-2</v>
      </c>
      <c r="F1082">
        <v>-7.7758412655851705E-3</v>
      </c>
    </row>
    <row r="1083" spans="1:6" x14ac:dyDescent="0.25">
      <c r="A1083" s="11">
        <v>42964</v>
      </c>
      <c r="B1083">
        <v>4.7344849648112142E-3</v>
      </c>
      <c r="C1083">
        <v>2.6481297583580421E-3</v>
      </c>
      <c r="D1083">
        <v>-2.4948475973531892E-3</v>
      </c>
      <c r="E1083">
        <v>1.1388285999999999E-2</v>
      </c>
      <c r="F1083">
        <v>-2.567220645858681E-3</v>
      </c>
    </row>
    <row r="1084" spans="1:6" x14ac:dyDescent="0.25">
      <c r="A1084" s="11">
        <v>42965</v>
      </c>
      <c r="B1084">
        <v>1.5664798777381472E-2</v>
      </c>
      <c r="C1084">
        <v>-4.1597887091449182E-2</v>
      </c>
      <c r="D1084">
        <v>-1.3049151805133441E-3</v>
      </c>
      <c r="E1084">
        <v>2.680965E-3</v>
      </c>
      <c r="F1084">
        <v>2.1674342996476081E-3</v>
      </c>
    </row>
    <row r="1085" spans="1:6" x14ac:dyDescent="0.25">
      <c r="A1085" s="11">
        <v>42968</v>
      </c>
      <c r="B1085">
        <v>8.1504702194357126E-3</v>
      </c>
      <c r="C1085">
        <v>-9.9896658629005097E-3</v>
      </c>
      <c r="D1085">
        <v>-1.6114982578397163E-2</v>
      </c>
      <c r="E1085">
        <v>-3.743316E-3</v>
      </c>
      <c r="F1085">
        <v>-2.1627466882939705E-3</v>
      </c>
    </row>
    <row r="1086" spans="1:6" x14ac:dyDescent="0.25">
      <c r="A1086" s="11">
        <v>42969</v>
      </c>
      <c r="B1086">
        <v>3.1094527363184632E-3</v>
      </c>
      <c r="C1086">
        <v>-1.496172581767552E-2</v>
      </c>
      <c r="D1086">
        <v>-1.9256308100929598E-2</v>
      </c>
      <c r="E1086">
        <v>1.0735370000000001E-3</v>
      </c>
      <c r="F1086">
        <v>1.5578434028718613E-2</v>
      </c>
    </row>
    <row r="1087" spans="1:6" x14ac:dyDescent="0.25">
      <c r="A1087" s="11">
        <v>42970</v>
      </c>
      <c r="B1087">
        <v>5.5796652200867936E-3</v>
      </c>
      <c r="C1087">
        <v>7.8064288237371882E-2</v>
      </c>
      <c r="D1087">
        <v>2.1157752200406277E-2</v>
      </c>
      <c r="E1087">
        <v>4.0750670000000003E-2</v>
      </c>
      <c r="F1087">
        <v>7.2028811524609271E-3</v>
      </c>
    </row>
    <row r="1088" spans="1:6" x14ac:dyDescent="0.25">
      <c r="A1088" s="11">
        <v>42971</v>
      </c>
      <c r="B1088">
        <v>2.6633785450061787E-2</v>
      </c>
      <c r="C1088">
        <v>-5.5701179554390468E-3</v>
      </c>
      <c r="D1088">
        <v>1.381291784076466E-2</v>
      </c>
      <c r="E1088">
        <v>2.2668727E-2</v>
      </c>
      <c r="F1088">
        <v>-3.032710899218638E-2</v>
      </c>
    </row>
    <row r="1089" spans="1:6" x14ac:dyDescent="0.25">
      <c r="A1089" s="11">
        <v>42975</v>
      </c>
      <c r="B1089">
        <v>1.8015853951476313E-3</v>
      </c>
      <c r="C1089">
        <v>-1.878088962108726E-2</v>
      </c>
      <c r="D1089">
        <v>2.4415499482260516E-2</v>
      </c>
      <c r="E1089">
        <v>8.0604530000000004E-3</v>
      </c>
      <c r="F1089">
        <v>2.731494127287637E-2</v>
      </c>
    </row>
    <row r="1090" spans="1:6" x14ac:dyDescent="0.25">
      <c r="A1090" s="11">
        <v>42976</v>
      </c>
      <c r="B1090">
        <v>1.6784558206450084E-2</v>
      </c>
      <c r="C1090">
        <v>-3.3579583613163155E-2</v>
      </c>
      <c r="D1090">
        <v>-2.6333989466404195E-2</v>
      </c>
      <c r="E1090">
        <v>-1.1994003E-2</v>
      </c>
      <c r="F1090">
        <v>-1.1300186120712596E-2</v>
      </c>
    </row>
    <row r="1091" spans="1:6" x14ac:dyDescent="0.25">
      <c r="A1091" s="11">
        <v>42977</v>
      </c>
      <c r="B1091">
        <v>1.7922414809574239E-2</v>
      </c>
      <c r="C1091">
        <v>7.2967338429464901E-2</v>
      </c>
      <c r="D1091">
        <v>1.1911266528248143E-2</v>
      </c>
      <c r="E1091">
        <v>7.0814370000000003E-3</v>
      </c>
      <c r="F1091">
        <v>8.4711577248890446E-3</v>
      </c>
    </row>
    <row r="1092" spans="1:6" x14ac:dyDescent="0.25">
      <c r="A1092" s="11">
        <v>42978</v>
      </c>
      <c r="B1092">
        <v>3.8688752461485176E-2</v>
      </c>
      <c r="C1092">
        <v>-5.4080310880828986E-2</v>
      </c>
      <c r="D1092">
        <v>3.5637149028078241E-3</v>
      </c>
      <c r="E1092">
        <v>2.6117529E-2</v>
      </c>
      <c r="F1092">
        <v>1.6000000000000014E-2</v>
      </c>
    </row>
    <row r="1093" spans="1:6" x14ac:dyDescent="0.25">
      <c r="A1093" s="11">
        <v>42979</v>
      </c>
      <c r="B1093">
        <v>2.7768484442957542E-2</v>
      </c>
      <c r="C1093">
        <v>2.088325915782252E-2</v>
      </c>
      <c r="D1093">
        <v>2.3135693532767565E-3</v>
      </c>
      <c r="E1093">
        <v>2.1047479000000001E-2</v>
      </c>
      <c r="F1093">
        <v>2.3622047244094446E-2</v>
      </c>
    </row>
    <row r="1094" spans="1:6" x14ac:dyDescent="0.25">
      <c r="A1094" s="11">
        <v>42982</v>
      </c>
      <c r="B1094">
        <v>-2.115885416666663E-2</v>
      </c>
      <c r="C1094">
        <v>-8.3836351441984869E-3</v>
      </c>
      <c r="D1094">
        <v>-1.0574910086424416E-2</v>
      </c>
      <c r="E1094">
        <v>-2.8763183000000001E-2</v>
      </c>
      <c r="F1094">
        <v>1.025641025641022E-2</v>
      </c>
    </row>
    <row r="1095" spans="1:6" x14ac:dyDescent="0.25">
      <c r="A1095" s="11">
        <v>42983</v>
      </c>
      <c r="B1095">
        <v>5.8751801352399102E-3</v>
      </c>
      <c r="C1095">
        <v>2.9421711193777345E-2</v>
      </c>
      <c r="D1095">
        <v>8.5177951388888395E-3</v>
      </c>
      <c r="E1095">
        <v>5.4787758999999998E-2</v>
      </c>
      <c r="F1095">
        <v>7.0431472081218249E-2</v>
      </c>
    </row>
    <row r="1096" spans="1:6" x14ac:dyDescent="0.25">
      <c r="A1096" s="11">
        <v>42984</v>
      </c>
      <c r="B1096">
        <v>-1.5428697377121492E-2</v>
      </c>
      <c r="C1096">
        <v>0</v>
      </c>
      <c r="D1096">
        <v>-3.147022432621438E-2</v>
      </c>
      <c r="E1096">
        <v>3.4160036999999997E-2</v>
      </c>
      <c r="F1096">
        <v>-4.1493775933609811E-3</v>
      </c>
    </row>
    <row r="1097" spans="1:6" x14ac:dyDescent="0.25">
      <c r="A1097" s="11">
        <v>42985</v>
      </c>
      <c r="B1097">
        <v>1.1193194537728601E-4</v>
      </c>
      <c r="C1097">
        <v>7.8843626806834877E-3</v>
      </c>
      <c r="D1097">
        <v>2.7549433459231221E-2</v>
      </c>
      <c r="E1097">
        <v>2.7601810000000001E-2</v>
      </c>
      <c r="F1097">
        <v>2.6071428571428523E-2</v>
      </c>
    </row>
    <row r="1098" spans="1:6" x14ac:dyDescent="0.25">
      <c r="A1098" s="11">
        <v>42986</v>
      </c>
      <c r="B1098">
        <v>-7.9462786793509377E-3</v>
      </c>
      <c r="C1098">
        <v>5.2151238591915394E-3</v>
      </c>
      <c r="D1098">
        <v>-1.8378378378378635E-3</v>
      </c>
      <c r="E1098">
        <v>-6.1646849999999996E-3</v>
      </c>
      <c r="F1098">
        <v>-3.0397957999767855E-2</v>
      </c>
    </row>
    <row r="1099" spans="1:6" x14ac:dyDescent="0.25">
      <c r="A1099" s="11">
        <v>42989</v>
      </c>
      <c r="B1099">
        <v>2.8203971119133531E-2</v>
      </c>
      <c r="C1099">
        <v>-1.2970168612190802E-3</v>
      </c>
      <c r="D1099">
        <v>7.6898082963283709E-3</v>
      </c>
      <c r="E1099">
        <v>3.6774478999999999E-2</v>
      </c>
      <c r="F1099">
        <v>-1.184635634797182E-2</v>
      </c>
    </row>
    <row r="1100" spans="1:6" x14ac:dyDescent="0.25">
      <c r="A1100" s="11">
        <v>42990</v>
      </c>
      <c r="B1100">
        <v>5.8152293175335323E-3</v>
      </c>
      <c r="C1100">
        <v>-4.8701298701299134E-3</v>
      </c>
      <c r="D1100">
        <v>9.0821152192606114E-3</v>
      </c>
      <c r="E1100">
        <v>2.4786325000000001E-2</v>
      </c>
      <c r="F1100">
        <v>6.4180188907727587E-3</v>
      </c>
    </row>
    <row r="1101" spans="1:6" x14ac:dyDescent="0.25">
      <c r="A1101" s="11">
        <v>42991</v>
      </c>
      <c r="B1101">
        <v>-4.1343951129049983E-2</v>
      </c>
      <c r="C1101">
        <v>-1.566068515497554E-2</v>
      </c>
      <c r="D1101">
        <v>4.1007615700059397E-3</v>
      </c>
      <c r="E1101">
        <v>-3.3778148000000001E-2</v>
      </c>
      <c r="F1101">
        <v>-3.9586090723138012E-2</v>
      </c>
    </row>
    <row r="1102" spans="1:6" x14ac:dyDescent="0.25">
      <c r="A1102" s="11">
        <v>42992</v>
      </c>
      <c r="B1102">
        <v>1.4792899408284654E-3</v>
      </c>
      <c r="C1102">
        <v>5.634736493205228E-3</v>
      </c>
      <c r="D1102">
        <v>-7.3194017184683435E-3</v>
      </c>
      <c r="E1102">
        <v>1.9421666000000001E-2</v>
      </c>
      <c r="F1102">
        <v>-2.6183913806063774E-2</v>
      </c>
    </row>
    <row r="1103" spans="1:6" x14ac:dyDescent="0.25">
      <c r="A1103" s="11">
        <v>42993</v>
      </c>
      <c r="B1103">
        <v>-5.4539256902625954E-3</v>
      </c>
      <c r="C1103">
        <v>-1.1535926170072486E-2</v>
      </c>
      <c r="D1103">
        <v>3.2058132079504364E-3</v>
      </c>
      <c r="E1103">
        <v>2.6248942000000001E-2</v>
      </c>
      <c r="F1103">
        <v>2.0326772160041306E-2</v>
      </c>
    </row>
    <row r="1104" spans="1:6" x14ac:dyDescent="0.25">
      <c r="A1104" s="11">
        <v>42996</v>
      </c>
      <c r="B1104">
        <v>-5.3695875699759643E-3</v>
      </c>
      <c r="C1104">
        <v>6.0020006668890513E-3</v>
      </c>
      <c r="D1104">
        <v>6.4443971026844071E-3</v>
      </c>
      <c r="E1104">
        <v>8.6633660000000005E-3</v>
      </c>
      <c r="F1104">
        <v>5.9513302231748666E-2</v>
      </c>
    </row>
    <row r="1105" spans="1:6" x14ac:dyDescent="0.25">
      <c r="A1105" s="11">
        <v>42997</v>
      </c>
      <c r="B1105">
        <v>3.6296806799908099E-2</v>
      </c>
      <c r="C1105">
        <v>1.7898574743122397E-2</v>
      </c>
      <c r="D1105">
        <v>1.1747896491506538E-2</v>
      </c>
      <c r="E1105">
        <v>-1.4723926E-2</v>
      </c>
      <c r="F1105">
        <v>7.8543377365227762E-3</v>
      </c>
    </row>
    <row r="1106" spans="1:6" x14ac:dyDescent="0.25">
      <c r="A1106" s="11">
        <v>42998</v>
      </c>
      <c r="B1106">
        <v>-2.2278873863888271E-2</v>
      </c>
      <c r="C1106">
        <v>0</v>
      </c>
      <c r="D1106">
        <v>-7.5840786652021652E-3</v>
      </c>
      <c r="E1106">
        <v>-2.4906600000000001E-2</v>
      </c>
      <c r="F1106">
        <v>1.7711654268508514E-3</v>
      </c>
    </row>
    <row r="1107" spans="1:6" x14ac:dyDescent="0.25">
      <c r="A1107" s="11">
        <v>42999</v>
      </c>
      <c r="B1107">
        <v>-5.4415599138420978E-3</v>
      </c>
      <c r="C1107">
        <v>-9.7688049495278095E-3</v>
      </c>
      <c r="D1107">
        <v>-1.3070517550332172E-2</v>
      </c>
      <c r="E1107">
        <v>1.6602809999999999E-2</v>
      </c>
      <c r="F1107">
        <v>-1.6619519094766666E-2</v>
      </c>
    </row>
    <row r="1108" spans="1:6" x14ac:dyDescent="0.25">
      <c r="A1108" s="11">
        <v>43000</v>
      </c>
      <c r="B1108">
        <v>-5.3003533568904637E-2</v>
      </c>
      <c r="C1108">
        <v>-1.3153567905294317E-2</v>
      </c>
      <c r="D1108">
        <v>-2.0613051372423308E-2</v>
      </c>
      <c r="E1108">
        <v>-5.9463987000000003E-2</v>
      </c>
      <c r="F1108">
        <v>-2.1455112069998727E-2</v>
      </c>
    </row>
    <row r="1109" spans="1:6" x14ac:dyDescent="0.25">
      <c r="A1109" s="11">
        <v>43003</v>
      </c>
      <c r="B1109">
        <v>-1.4082811747712976E-2</v>
      </c>
      <c r="C1109">
        <v>-2.1992669110296625E-2</v>
      </c>
      <c r="D1109">
        <v>1.6357688113413316E-2</v>
      </c>
      <c r="E1109">
        <v>-2.0926091000000001E-2</v>
      </c>
      <c r="F1109">
        <v>2.951984321411083E-2</v>
      </c>
    </row>
    <row r="1110" spans="1:6" x14ac:dyDescent="0.25">
      <c r="A1110" s="11">
        <v>43004</v>
      </c>
      <c r="B1110">
        <v>-2.3562446587718333E-2</v>
      </c>
      <c r="C1110">
        <v>4.0885860306643096E-3</v>
      </c>
      <c r="D1110">
        <v>-2.1083690987124482E-2</v>
      </c>
      <c r="E1110">
        <v>-3.2742156000000001E-2</v>
      </c>
      <c r="F1110">
        <v>4.7590719809642579E-4</v>
      </c>
    </row>
    <row r="1111" spans="1:6" x14ac:dyDescent="0.25">
      <c r="A1111" s="11">
        <v>43005</v>
      </c>
      <c r="B1111">
        <v>-1.8129532383095781E-2</v>
      </c>
      <c r="C1111">
        <v>-1.6627078384798044E-2</v>
      </c>
      <c r="D1111">
        <v>-5.2063352879925251E-3</v>
      </c>
      <c r="E1111">
        <v>-1.1753644000000001E-2</v>
      </c>
      <c r="F1111">
        <v>-1.3556903317873625E-2</v>
      </c>
    </row>
    <row r="1112" spans="1:6" x14ac:dyDescent="0.25">
      <c r="A1112" s="11">
        <v>43006</v>
      </c>
      <c r="B1112">
        <v>-3.947535973513161E-3</v>
      </c>
      <c r="C1112">
        <v>4.1407867494822614E-3</v>
      </c>
      <c r="D1112">
        <v>-7.8779197884530916E-3</v>
      </c>
      <c r="E1112">
        <v>1.9505233E-2</v>
      </c>
      <c r="F1112">
        <v>-1.024713682941536E-2</v>
      </c>
    </row>
    <row r="1113" spans="1:6" x14ac:dyDescent="0.25">
      <c r="A1113" s="11">
        <v>43007</v>
      </c>
      <c r="B1113">
        <v>3.0299156226029078E-2</v>
      </c>
      <c r="C1113">
        <v>-1.0309278350515427E-2</v>
      </c>
      <c r="D1113">
        <v>2.0767394080737356E-2</v>
      </c>
      <c r="E1113">
        <v>1.5398973E-2</v>
      </c>
      <c r="F1113">
        <v>3.2399512789281326E-2</v>
      </c>
    </row>
    <row r="1114" spans="1:6" x14ac:dyDescent="0.25">
      <c r="A1114" s="11">
        <v>43011</v>
      </c>
      <c r="B1114">
        <v>6.8246680729620035E-3</v>
      </c>
      <c r="C1114">
        <v>1.1111111111111072E-2</v>
      </c>
      <c r="D1114">
        <v>3.7752271120056635E-2</v>
      </c>
      <c r="E1114">
        <v>1.7003675999999999E-2</v>
      </c>
      <c r="F1114">
        <v>-1.0736196319018454E-2</v>
      </c>
    </row>
    <row r="1115" spans="1:6" x14ac:dyDescent="0.25">
      <c r="A1115" s="11">
        <v>43012</v>
      </c>
      <c r="B1115">
        <v>-4.3135321666255555E-3</v>
      </c>
      <c r="C1115">
        <v>3.7774725274726251E-3</v>
      </c>
      <c r="D1115">
        <v>1.9499921371284756E-2</v>
      </c>
      <c r="E1115">
        <v>2.2141889000000001E-2</v>
      </c>
      <c r="F1115">
        <v>7.2748956469887993E-3</v>
      </c>
    </row>
    <row r="1116" spans="1:6" x14ac:dyDescent="0.25">
      <c r="A1116" s="11">
        <v>43013</v>
      </c>
      <c r="B1116">
        <v>-2.104220819408309E-3</v>
      </c>
      <c r="C1116">
        <v>2.6342798494697117E-2</v>
      </c>
      <c r="D1116">
        <v>-8.9978919224639187E-3</v>
      </c>
      <c r="E1116">
        <v>5.0397878E-2</v>
      </c>
      <c r="F1116">
        <v>-6.3935590812218557E-3</v>
      </c>
    </row>
    <row r="1117" spans="1:6" x14ac:dyDescent="0.25">
      <c r="A1117" s="11">
        <v>43014</v>
      </c>
      <c r="B1117">
        <v>2.6544281815926496E-2</v>
      </c>
      <c r="C1117">
        <v>4.5666666666666522E-2</v>
      </c>
      <c r="D1117">
        <v>-1.6447027083117183E-2</v>
      </c>
      <c r="E1117">
        <v>-9.6801349999999994E-3</v>
      </c>
      <c r="F1117">
        <v>1.2273593898951329E-2</v>
      </c>
    </row>
    <row r="1118" spans="1:6" x14ac:dyDescent="0.25">
      <c r="A1118" s="11">
        <v>43017</v>
      </c>
      <c r="B1118">
        <v>3.3228612856452289E-2</v>
      </c>
      <c r="C1118">
        <v>-2.9008606949314508E-2</v>
      </c>
      <c r="D1118">
        <v>3.518489212428122E-2</v>
      </c>
      <c r="E1118">
        <v>3.8249040000000001E-3</v>
      </c>
      <c r="F1118">
        <v>6.5921130076516121E-3</v>
      </c>
    </row>
    <row r="1119" spans="1:6" x14ac:dyDescent="0.25">
      <c r="A1119" s="11">
        <v>43018</v>
      </c>
      <c r="B1119">
        <v>-7.7183955092972045E-3</v>
      </c>
      <c r="C1119">
        <v>5.5810899540380543E-3</v>
      </c>
      <c r="D1119">
        <v>1.0803098247044396E-2</v>
      </c>
      <c r="E1119">
        <v>-5.5038099999999996E-3</v>
      </c>
      <c r="F1119">
        <v>-1.964682493275649E-2</v>
      </c>
    </row>
    <row r="1120" spans="1:6" x14ac:dyDescent="0.25">
      <c r="A1120" s="11">
        <v>43019</v>
      </c>
      <c r="B1120">
        <v>4.3606364172068535E-3</v>
      </c>
      <c r="C1120">
        <v>-2.3506366307541549E-2</v>
      </c>
      <c r="D1120">
        <v>-1.2200040330711759E-2</v>
      </c>
      <c r="E1120">
        <v>-1.7879948999999999E-2</v>
      </c>
      <c r="F1120">
        <v>-3.6741023499940351E-2</v>
      </c>
    </row>
    <row r="1121" spans="1:6" x14ac:dyDescent="0.25">
      <c r="A1121" s="11">
        <v>43020</v>
      </c>
      <c r="B1121">
        <v>7.979347570992612E-3</v>
      </c>
      <c r="C1121">
        <v>2.6746907388832675E-3</v>
      </c>
      <c r="D1121">
        <v>-5.256711238134204E-3</v>
      </c>
      <c r="E1121">
        <v>6.5019509999999997E-3</v>
      </c>
      <c r="F1121">
        <v>3.9133126934984608E-2</v>
      </c>
    </row>
    <row r="1122" spans="1:6" x14ac:dyDescent="0.25">
      <c r="A1122" s="11">
        <v>43021</v>
      </c>
      <c r="B1122">
        <v>6.6356228172292919E-3</v>
      </c>
      <c r="C1122">
        <v>1.2337445815271852E-2</v>
      </c>
      <c r="D1122">
        <v>-3.3861782361088721E-3</v>
      </c>
      <c r="E1122">
        <v>-1.5934539000000001E-2</v>
      </c>
      <c r="F1122">
        <v>6.2328685496365166E-2</v>
      </c>
    </row>
    <row r="1123" spans="1:6" x14ac:dyDescent="0.25">
      <c r="A1123" s="11">
        <v>43024</v>
      </c>
      <c r="B1123">
        <v>1.5265409968775234E-2</v>
      </c>
      <c r="C1123">
        <v>-6.2582345191042332E-3</v>
      </c>
      <c r="D1123">
        <v>5.1480051480050637E-3</v>
      </c>
      <c r="E1123">
        <v>-1.8380744000000001E-2</v>
      </c>
      <c r="F1123">
        <v>7.3143369979807193E-2</v>
      </c>
    </row>
    <row r="1124" spans="1:6" x14ac:dyDescent="0.25">
      <c r="A1124" s="11">
        <v>43025</v>
      </c>
      <c r="B1124">
        <v>1.5035881079849656E-2</v>
      </c>
      <c r="C1124">
        <v>-8.6178322837254795E-3</v>
      </c>
      <c r="D1124">
        <v>-7.2215108834826625E-3</v>
      </c>
      <c r="E1124">
        <v>-3.1208199999999998E-3</v>
      </c>
      <c r="F1124">
        <v>-1.9862011289985326E-2</v>
      </c>
    </row>
    <row r="1125" spans="1:6" x14ac:dyDescent="0.25">
      <c r="A1125" s="11">
        <v>43026</v>
      </c>
      <c r="B1125">
        <v>5.4988216810682999E-3</v>
      </c>
      <c r="C1125">
        <v>-1.4042126379137598E-2</v>
      </c>
      <c r="D1125">
        <v>-4.2818819645068507E-3</v>
      </c>
      <c r="E1125">
        <v>1.2969589E-2</v>
      </c>
      <c r="F1125">
        <v>-8.6390784982934843E-3</v>
      </c>
    </row>
    <row r="1126" spans="1:6" x14ac:dyDescent="0.25">
      <c r="A1126" s="11">
        <v>43027</v>
      </c>
      <c r="B1126">
        <v>-1.6071428571428514E-2</v>
      </c>
      <c r="C1126">
        <v>-9.8338419803322141E-3</v>
      </c>
      <c r="D1126">
        <v>-6.3209160147141841E-3</v>
      </c>
      <c r="E1126">
        <v>8.3885209999999995E-3</v>
      </c>
      <c r="F1126">
        <v>2.0441097364174432E-3</v>
      </c>
    </row>
    <row r="1127" spans="1:6" x14ac:dyDescent="0.25">
      <c r="A1127" s="11">
        <v>43031</v>
      </c>
      <c r="B1127">
        <v>6.9192377495463919E-3</v>
      </c>
      <c r="C1127">
        <v>-7.8767123287671881E-3</v>
      </c>
      <c r="D1127">
        <v>-2.1638250169456197E-2</v>
      </c>
      <c r="E1127">
        <v>-1.2259193999999999E-2</v>
      </c>
      <c r="F1127">
        <v>1.6104788490445276E-3</v>
      </c>
    </row>
    <row r="1128" spans="1:6" x14ac:dyDescent="0.25">
      <c r="A1128" s="11">
        <v>43032</v>
      </c>
      <c r="B1128">
        <v>1.9037963275881475E-2</v>
      </c>
      <c r="C1128">
        <v>8.9748015188126917E-3</v>
      </c>
      <c r="D1128">
        <v>-5.9155830313366575E-3</v>
      </c>
      <c r="E1128">
        <v>7.5354610000000002E-3</v>
      </c>
      <c r="F1128">
        <v>-1.1791188766213656E-3</v>
      </c>
    </row>
    <row r="1129" spans="1:6" x14ac:dyDescent="0.25">
      <c r="A1129" s="11">
        <v>43033</v>
      </c>
      <c r="B1129">
        <v>-2.8520893212469645E-2</v>
      </c>
      <c r="C1129">
        <v>-3.7632569278139849E-3</v>
      </c>
      <c r="D1129">
        <v>-1.1579906717418043E-2</v>
      </c>
      <c r="E1129">
        <v>-4.3994719999999998E-3</v>
      </c>
      <c r="F1129">
        <v>-1.5561279244473036E-2</v>
      </c>
    </row>
    <row r="1130" spans="1:6" x14ac:dyDescent="0.25">
      <c r="A1130" s="11">
        <v>43034</v>
      </c>
      <c r="B1130">
        <v>5.9171597633136397E-3</v>
      </c>
      <c r="C1130">
        <v>1.3736263736265908E-3</v>
      </c>
      <c r="D1130">
        <v>1.3017302164126665E-3</v>
      </c>
      <c r="E1130">
        <v>4.8608039999999998E-3</v>
      </c>
      <c r="F1130">
        <v>-5.2327482830044625E-3</v>
      </c>
    </row>
    <row r="1131" spans="1:6" x14ac:dyDescent="0.25">
      <c r="A1131" s="11">
        <v>43035</v>
      </c>
      <c r="B1131">
        <v>1.0972850678732993E-2</v>
      </c>
      <c r="C1131">
        <v>1.37174211248281E-3</v>
      </c>
      <c r="D1131">
        <v>4.1709549861870254E-3</v>
      </c>
      <c r="E1131">
        <v>-7.9155670000000001E-3</v>
      </c>
      <c r="F1131">
        <v>-9.8630136986301853E-3</v>
      </c>
    </row>
    <row r="1132" spans="1:6" x14ac:dyDescent="0.25">
      <c r="A1132" s="11">
        <v>43038</v>
      </c>
      <c r="B1132">
        <v>3.4351572115922435E-2</v>
      </c>
      <c r="C1132">
        <v>-1.3698630136986356E-2</v>
      </c>
      <c r="D1132">
        <v>-6.4731902039061318E-4</v>
      </c>
      <c r="E1132">
        <v>1.2854610000000001E-2</v>
      </c>
      <c r="F1132">
        <v>1.4499169894853337E-2</v>
      </c>
    </row>
    <row r="1133" spans="1:6" x14ac:dyDescent="0.25">
      <c r="A1133" s="11">
        <v>43039</v>
      </c>
      <c r="B1133">
        <v>1.4279532669839945E-2</v>
      </c>
      <c r="C1133">
        <v>-6.9444444444444198E-4</v>
      </c>
      <c r="D1133">
        <v>8.2046853071360282E-3</v>
      </c>
      <c r="E1133">
        <v>-7.877462E-3</v>
      </c>
      <c r="F1133">
        <v>3.5893519528692908E-2</v>
      </c>
    </row>
    <row r="1134" spans="1:6" x14ac:dyDescent="0.25">
      <c r="A1134" s="11">
        <v>43040</v>
      </c>
      <c r="B1134">
        <v>-9.0656996587030747E-3</v>
      </c>
      <c r="C1134">
        <v>-4.8644892286311414E-3</v>
      </c>
      <c r="D1134">
        <v>3.6085233965092778E-2</v>
      </c>
      <c r="E1134">
        <v>3.528893E-3</v>
      </c>
      <c r="F1134">
        <v>2.4117956819378561E-2</v>
      </c>
    </row>
    <row r="1135" spans="1:6" x14ac:dyDescent="0.25">
      <c r="A1135" s="11">
        <v>43041</v>
      </c>
      <c r="B1135">
        <v>-3.8747174685179742E-3</v>
      </c>
      <c r="C1135">
        <v>1.3966480446927498E-3</v>
      </c>
      <c r="D1135">
        <v>1.1161637040099093E-2</v>
      </c>
      <c r="E1135">
        <v>3.8241758000000001E-2</v>
      </c>
      <c r="F1135">
        <v>1.5014397367338672E-2</v>
      </c>
    </row>
    <row r="1136" spans="1:6" x14ac:dyDescent="0.25">
      <c r="A1136" s="11">
        <v>43042</v>
      </c>
      <c r="B1136">
        <v>1.7071853052404107E-2</v>
      </c>
      <c r="C1136">
        <v>-4.8814504881451448E-3</v>
      </c>
      <c r="D1136">
        <v>-6.3368765331152099E-3</v>
      </c>
      <c r="E1136">
        <v>1.5664691000000001E-2</v>
      </c>
      <c r="F1136">
        <v>1.9250253292806274E-3</v>
      </c>
    </row>
    <row r="1137" spans="1:6" x14ac:dyDescent="0.25">
      <c r="A1137" s="11">
        <v>43045</v>
      </c>
      <c r="B1137">
        <v>-7.4365239562307339E-3</v>
      </c>
      <c r="C1137">
        <v>3.5038542396637062E-3</v>
      </c>
      <c r="D1137">
        <v>-1.1828841802099532E-3</v>
      </c>
      <c r="E1137">
        <v>-1.7090454000000001E-2</v>
      </c>
      <c r="F1137">
        <v>5.0561229649104256E-4</v>
      </c>
    </row>
    <row r="1138" spans="1:6" x14ac:dyDescent="0.25">
      <c r="A1138" s="11">
        <v>43046</v>
      </c>
      <c r="B1138">
        <v>-2.8898640693567401E-2</v>
      </c>
      <c r="C1138">
        <v>-2.0949720670391025E-2</v>
      </c>
      <c r="D1138">
        <v>9.9376963081201364E-3</v>
      </c>
      <c r="E1138">
        <v>-1.3994911000000001E-2</v>
      </c>
      <c r="F1138">
        <v>-6.0642813826561337E-3</v>
      </c>
    </row>
    <row r="1139" spans="1:6" x14ac:dyDescent="0.25">
      <c r="A1139" s="11">
        <v>43047</v>
      </c>
      <c r="B1139">
        <v>1.2123884051581602E-2</v>
      </c>
      <c r="C1139">
        <v>-1.5691868758915706E-2</v>
      </c>
      <c r="D1139">
        <v>-1.4887325379830729E-2</v>
      </c>
      <c r="E1139">
        <v>4.2580645E-2</v>
      </c>
      <c r="F1139">
        <v>-4.270896888346476E-3</v>
      </c>
    </row>
    <row r="1140" spans="1:6" x14ac:dyDescent="0.25">
      <c r="A1140" s="11">
        <v>43048</v>
      </c>
      <c r="B1140">
        <v>-3.2124578024610662E-2</v>
      </c>
      <c r="C1140">
        <v>6.521739130434856E-3</v>
      </c>
      <c r="D1140">
        <v>8.7465065728185021E-3</v>
      </c>
      <c r="E1140">
        <v>3.3003299999999999E-2</v>
      </c>
      <c r="F1140">
        <v>-6.1274509803921351E-4</v>
      </c>
    </row>
    <row r="1141" spans="1:6" x14ac:dyDescent="0.25">
      <c r="A1141" s="11">
        <v>43049</v>
      </c>
      <c r="B1141">
        <v>-3.8141314131413084E-2</v>
      </c>
      <c r="C1141">
        <v>-3.2037437005039693E-2</v>
      </c>
      <c r="D1141">
        <v>-1.6109999486942583E-2</v>
      </c>
      <c r="E1141">
        <v>7.9872199999999997E-3</v>
      </c>
      <c r="F1141">
        <v>-2.462701818924995E-2</v>
      </c>
    </row>
    <row r="1142" spans="1:6" x14ac:dyDescent="0.25">
      <c r="A1142" s="11">
        <v>43052</v>
      </c>
      <c r="B1142">
        <v>-3.2752368698092393E-3</v>
      </c>
      <c r="C1142">
        <v>-1.6734845667534359E-2</v>
      </c>
      <c r="D1142">
        <v>-2.6072899827918827E-2</v>
      </c>
      <c r="E1142">
        <v>-2.5752773E-2</v>
      </c>
      <c r="F1142">
        <v>-3.2058669460450551E-2</v>
      </c>
    </row>
    <row r="1143" spans="1:6" x14ac:dyDescent="0.25">
      <c r="A1143" s="11">
        <v>43053</v>
      </c>
      <c r="B1143">
        <v>-1.6899424950123199E-2</v>
      </c>
      <c r="C1143">
        <v>-1.3237518910741319E-2</v>
      </c>
      <c r="D1143">
        <v>-4.6581356748942593E-3</v>
      </c>
      <c r="E1143">
        <v>-3.4566896999999999E-2</v>
      </c>
      <c r="F1143">
        <v>-1.2880181837861215E-2</v>
      </c>
    </row>
    <row r="1144" spans="1:6" x14ac:dyDescent="0.25">
      <c r="A1144" s="11">
        <v>43054</v>
      </c>
      <c r="B1144">
        <v>8.8337113525127631E-3</v>
      </c>
      <c r="C1144">
        <v>7.6657723265618927E-2</v>
      </c>
      <c r="D1144">
        <v>-1.4954276492738061E-2</v>
      </c>
      <c r="E1144">
        <v>-3.5383319000000003E-2</v>
      </c>
      <c r="F1144">
        <v>2.5548245614035014E-2</v>
      </c>
    </row>
    <row r="1145" spans="1:6" x14ac:dyDescent="0.25">
      <c r="A1145" s="11">
        <v>43055</v>
      </c>
      <c r="B1145">
        <v>4.8514968642765499E-3</v>
      </c>
      <c r="C1145">
        <v>-6.9775720897116256E-2</v>
      </c>
      <c r="D1145">
        <v>1.7201834862385246E-2</v>
      </c>
      <c r="E1145">
        <v>3.4934499999999999E-3</v>
      </c>
      <c r="F1145">
        <v>2.6729391639046529E-3</v>
      </c>
    </row>
    <row r="1146" spans="1:6" x14ac:dyDescent="0.25">
      <c r="A1146" s="11">
        <v>43056</v>
      </c>
      <c r="B1146">
        <v>-2.4729156853509071E-3</v>
      </c>
      <c r="C1146">
        <v>-5.3578262533487964E-3</v>
      </c>
      <c r="D1146">
        <v>1.3689805121597676E-2</v>
      </c>
      <c r="E1146">
        <v>4.3516099999999999E-4</v>
      </c>
      <c r="F1146">
        <v>-8.5306035401999658E-4</v>
      </c>
    </row>
    <row r="1147" spans="1:6" x14ac:dyDescent="0.25">
      <c r="A1147" s="11">
        <v>43059</v>
      </c>
      <c r="B1147">
        <v>-1.7589422736394744E-2</v>
      </c>
      <c r="C1147">
        <v>7.6952674105426055E-3</v>
      </c>
      <c r="D1147">
        <v>1.4246372206333957E-2</v>
      </c>
      <c r="E1147">
        <v>1.8268812999999998E-2</v>
      </c>
      <c r="F1147">
        <v>2.4546424759871899E-2</v>
      </c>
    </row>
    <row r="1148" spans="1:6" x14ac:dyDescent="0.25">
      <c r="A1148" s="11">
        <v>43060</v>
      </c>
      <c r="B1148">
        <v>1.8024513338139592E-3</v>
      </c>
      <c r="C1148">
        <v>-1.4891179839633395E-2</v>
      </c>
      <c r="D1148">
        <v>-7.8324891650566331E-3</v>
      </c>
      <c r="E1148">
        <v>1.9222553999999999E-2</v>
      </c>
      <c r="F1148">
        <v>2.645833333333325E-2</v>
      </c>
    </row>
    <row r="1149" spans="1:6" x14ac:dyDescent="0.25">
      <c r="A1149" s="11">
        <v>43061</v>
      </c>
      <c r="B1149">
        <v>-3.7183639198752338E-3</v>
      </c>
      <c r="C1149">
        <v>-3.023255813953496E-2</v>
      </c>
      <c r="D1149">
        <v>5.7365401820956841E-3</v>
      </c>
      <c r="E1149">
        <v>-3.3528920000000001E-3</v>
      </c>
      <c r="F1149">
        <v>3.2271158920235576E-2</v>
      </c>
    </row>
    <row r="1150" spans="1:6" x14ac:dyDescent="0.25">
      <c r="A1150" s="11">
        <v>43062</v>
      </c>
      <c r="B1150">
        <v>3.3710570671803497E-2</v>
      </c>
      <c r="C1150">
        <v>5.5155875299760293E-2</v>
      </c>
      <c r="D1150">
        <v>0</v>
      </c>
      <c r="E1150">
        <v>3.3641716000000002E-2</v>
      </c>
      <c r="F1150">
        <v>8.651199370821816E-3</v>
      </c>
    </row>
    <row r="1151" spans="1:6" x14ac:dyDescent="0.25">
      <c r="A1151" s="11">
        <v>43063</v>
      </c>
      <c r="B1151">
        <v>2.3293733985552123E-4</v>
      </c>
      <c r="C1151">
        <v>5.1136363636363535E-2</v>
      </c>
      <c r="D1151">
        <v>1.784406070120359E-2</v>
      </c>
      <c r="E1151">
        <v>5.2888529999999996E-3</v>
      </c>
      <c r="F1151">
        <v>-4.0350877192982471E-2</v>
      </c>
    </row>
    <row r="1152" spans="1:6" x14ac:dyDescent="0.25">
      <c r="A1152" s="11">
        <v>43066</v>
      </c>
      <c r="B1152">
        <v>-4.657661853748607E-4</v>
      </c>
      <c r="C1152">
        <v>3.063063063063054E-2</v>
      </c>
      <c r="D1152">
        <v>-2.3135057323530939E-2</v>
      </c>
      <c r="E1152">
        <v>1.7401862000000001E-2</v>
      </c>
      <c r="F1152">
        <v>-2.041438147471053E-2</v>
      </c>
    </row>
    <row r="1153" spans="1:6" x14ac:dyDescent="0.25">
      <c r="A1153" s="11">
        <v>43067</v>
      </c>
      <c r="B1153">
        <v>-1.9338303821062497E-2</v>
      </c>
      <c r="C1153">
        <v>-1.2937062937062871E-2</v>
      </c>
      <c r="D1153">
        <v>3.2524603968212329E-2</v>
      </c>
      <c r="E1153">
        <v>-3.9777200000000001E-4</v>
      </c>
      <c r="F1153">
        <v>1.5863141524105728E-2</v>
      </c>
    </row>
    <row r="1154" spans="1:6" x14ac:dyDescent="0.25">
      <c r="A1154" s="11">
        <v>43068</v>
      </c>
      <c r="B1154">
        <v>1.0928961748633892E-2</v>
      </c>
      <c r="C1154">
        <v>-1.8065887353878929E-2</v>
      </c>
      <c r="D1154">
        <v>-4.6893317702227932E-3</v>
      </c>
      <c r="E1154">
        <v>-2.4273776E-2</v>
      </c>
      <c r="F1154">
        <v>4.1845274545826427E-3</v>
      </c>
    </row>
    <row r="1155" spans="1:6" x14ac:dyDescent="0.25">
      <c r="A1155" s="11">
        <v>43069</v>
      </c>
      <c r="B1155">
        <v>-1.1750881316098249E-3</v>
      </c>
      <c r="C1155">
        <v>4.5093795093795075E-2</v>
      </c>
      <c r="D1155">
        <v>-1.5209709632816093E-2</v>
      </c>
      <c r="E1155">
        <v>-1.7944535000000001E-2</v>
      </c>
      <c r="F1155">
        <v>-9.6554527899176401E-3</v>
      </c>
    </row>
    <row r="1156" spans="1:6" x14ac:dyDescent="0.25">
      <c r="A1156" s="11">
        <v>43070</v>
      </c>
      <c r="B1156">
        <v>-2.7294117647058913E-2</v>
      </c>
      <c r="C1156">
        <v>-8.6296168450120669E-3</v>
      </c>
      <c r="D1156">
        <v>1.4768590743629684E-2</v>
      </c>
      <c r="E1156">
        <v>-2.6162791000000001E-2</v>
      </c>
      <c r="F1156">
        <v>-2.5451559934318468E-2</v>
      </c>
    </row>
    <row r="1157" spans="1:6" x14ac:dyDescent="0.25">
      <c r="A1157" s="11">
        <v>43073</v>
      </c>
      <c r="B1157">
        <v>-5.079825834542695E-3</v>
      </c>
      <c r="C1157">
        <v>3.3077994428969415E-2</v>
      </c>
      <c r="D1157">
        <v>2.8697345495540816E-3</v>
      </c>
      <c r="E1157">
        <v>5.1172709999999996E-3</v>
      </c>
      <c r="F1157">
        <v>-1.0636057287278899E-2</v>
      </c>
    </row>
    <row r="1158" spans="1:6" x14ac:dyDescent="0.25">
      <c r="A1158" s="11">
        <v>43074</v>
      </c>
      <c r="B1158">
        <v>3.768538779479691E-3</v>
      </c>
      <c r="C1158">
        <v>1.1122345803842304E-2</v>
      </c>
      <c r="D1158">
        <v>-2.0950434338272705E-3</v>
      </c>
      <c r="E1158">
        <v>-7.6368260000000002E-3</v>
      </c>
      <c r="F1158">
        <v>-5.8541777541245565E-3</v>
      </c>
    </row>
    <row r="1159" spans="1:6" x14ac:dyDescent="0.25">
      <c r="A1159" s="11">
        <v>43075</v>
      </c>
      <c r="B1159">
        <v>-2.0709700859876445E-2</v>
      </c>
      <c r="C1159">
        <v>-3.5000000000000031E-2</v>
      </c>
      <c r="D1159">
        <v>2.7958420810077378E-2</v>
      </c>
      <c r="E1159">
        <v>-4.2753300000000001E-4</v>
      </c>
      <c r="F1159">
        <v>1.3918629550320194E-3</v>
      </c>
    </row>
    <row r="1160" spans="1:6" x14ac:dyDescent="0.25">
      <c r="A1160" s="11">
        <v>43076</v>
      </c>
      <c r="B1160">
        <v>5.9361860004947253E-3</v>
      </c>
      <c r="C1160">
        <v>9.32642487046631E-3</v>
      </c>
      <c r="D1160">
        <v>-8.5678704856787524E-3</v>
      </c>
      <c r="E1160">
        <v>-8.5543200000000005E-4</v>
      </c>
      <c r="F1160">
        <v>-1.8175986314550308E-3</v>
      </c>
    </row>
    <row r="1161" spans="1:6" x14ac:dyDescent="0.25">
      <c r="A1161" s="11">
        <v>43077</v>
      </c>
      <c r="B1161">
        <v>8.1140890090976026E-3</v>
      </c>
      <c r="C1161">
        <v>5.1334702258727383E-3</v>
      </c>
      <c r="D1161">
        <v>1.2560920464251613E-2</v>
      </c>
      <c r="E1161">
        <v>0.101027397</v>
      </c>
      <c r="F1161">
        <v>-1.5209940017138046E-2</v>
      </c>
    </row>
    <row r="1162" spans="1:6" x14ac:dyDescent="0.25">
      <c r="A1162" s="11">
        <v>43080</v>
      </c>
      <c r="B1162">
        <v>2.2560975609756007E-2</v>
      </c>
      <c r="C1162">
        <v>-5.5498808307797076E-2</v>
      </c>
      <c r="D1162">
        <v>1.9004614697563538E-2</v>
      </c>
      <c r="E1162">
        <v>5.7931571000000001E-2</v>
      </c>
      <c r="F1162">
        <v>-9.5714596475962033E-3</v>
      </c>
    </row>
    <row r="1163" spans="1:6" x14ac:dyDescent="0.25">
      <c r="A1163" s="11">
        <v>43081</v>
      </c>
      <c r="B1163">
        <v>-4.0548598688133763E-3</v>
      </c>
      <c r="C1163">
        <v>-7.7144917087238585E-2</v>
      </c>
      <c r="D1163">
        <v>-1.8163225555122731E-2</v>
      </c>
      <c r="E1163">
        <v>-7.3502400000000003E-4</v>
      </c>
      <c r="F1163">
        <v>-9.3345047221612409E-3</v>
      </c>
    </row>
    <row r="1164" spans="1:6" x14ac:dyDescent="0.25">
      <c r="A1164" s="11">
        <v>43082</v>
      </c>
      <c r="B1164">
        <v>1.4369536582443665E-3</v>
      </c>
      <c r="C1164">
        <v>1.953125E-2</v>
      </c>
      <c r="D1164">
        <v>-1.6366612111292977E-2</v>
      </c>
      <c r="E1164">
        <v>-1.5446855000000001E-2</v>
      </c>
      <c r="F1164">
        <v>1.3302294645824997E-3</v>
      </c>
    </row>
    <row r="1165" spans="1:6" x14ac:dyDescent="0.25">
      <c r="A1165" s="11">
        <v>43083</v>
      </c>
      <c r="B1165">
        <v>5.261269879230035E-3</v>
      </c>
      <c r="C1165">
        <v>3.5632183908046011E-2</v>
      </c>
      <c r="D1165">
        <v>4.6387334240911571E-3</v>
      </c>
      <c r="E1165">
        <v>-1.3074337E-2</v>
      </c>
      <c r="F1165">
        <v>4.1735857411712596E-2</v>
      </c>
    </row>
    <row r="1166" spans="1:6" x14ac:dyDescent="0.25">
      <c r="A1166" s="11">
        <v>43084</v>
      </c>
      <c r="B1166">
        <v>5.7095277744736439E-3</v>
      </c>
      <c r="C1166">
        <v>3.6995930447649705E-3</v>
      </c>
      <c r="D1166">
        <v>-8.6825595984942883E-3</v>
      </c>
      <c r="E1166">
        <v>-1.1733535E-2</v>
      </c>
      <c r="F1166">
        <v>9.6705632306057776E-3</v>
      </c>
    </row>
    <row r="1167" spans="1:6" x14ac:dyDescent="0.25">
      <c r="A1167" s="11">
        <v>43087</v>
      </c>
      <c r="B1167">
        <v>-1.2655233589591974E-2</v>
      </c>
      <c r="C1167">
        <v>-1.4743826022852957E-2</v>
      </c>
      <c r="D1167">
        <v>6.0753341433783525E-4</v>
      </c>
      <c r="E1167">
        <v>7.2769050000000002E-3</v>
      </c>
      <c r="F1167">
        <v>-1.1261972423955435E-2</v>
      </c>
    </row>
    <row r="1168" spans="1:6" x14ac:dyDescent="0.25">
      <c r="A1168" s="11">
        <v>43088</v>
      </c>
      <c r="B1168">
        <v>6.8279827503594515E-3</v>
      </c>
      <c r="C1168">
        <v>1.7957351290684764E-2</v>
      </c>
      <c r="D1168">
        <v>2.5298522566281623E-3</v>
      </c>
      <c r="E1168">
        <v>3.4980988999999997E-2</v>
      </c>
      <c r="F1168">
        <v>1.7351500958058486E-2</v>
      </c>
    </row>
    <row r="1169" spans="1:6" x14ac:dyDescent="0.25">
      <c r="A1169" s="11">
        <v>43089</v>
      </c>
      <c r="B1169">
        <v>2.0820939916716297E-2</v>
      </c>
      <c r="C1169">
        <v>3.4913634693127582E-2</v>
      </c>
      <c r="D1169">
        <v>-7.2171192086404323E-3</v>
      </c>
      <c r="E1169">
        <v>-1.5062453999999999E-2</v>
      </c>
      <c r="F1169">
        <v>4.8132259077116046E-3</v>
      </c>
    </row>
    <row r="1170" spans="1:6" x14ac:dyDescent="0.25">
      <c r="A1170" s="11">
        <v>43090</v>
      </c>
      <c r="B1170">
        <v>-4.6620046620049482E-4</v>
      </c>
      <c r="C1170">
        <v>1.2428977272727293E-2</v>
      </c>
      <c r="D1170">
        <v>5.6428244624067148E-3</v>
      </c>
      <c r="E1170">
        <v>5.7441252999999998E-2</v>
      </c>
      <c r="F1170">
        <v>-8.3307299802145574E-3</v>
      </c>
    </row>
    <row r="1171" spans="1:6" x14ac:dyDescent="0.25">
      <c r="A1171" s="11">
        <v>43091</v>
      </c>
      <c r="B1171">
        <v>1.9356343283582156E-2</v>
      </c>
      <c r="C1171">
        <v>-7.0150824272197099E-4</v>
      </c>
      <c r="D1171">
        <v>-1.5165301789505925E-3</v>
      </c>
      <c r="E1171">
        <v>1.4814815E-2</v>
      </c>
      <c r="F1171">
        <v>-9.2407854667646561E-3</v>
      </c>
    </row>
    <row r="1172" spans="1:6" x14ac:dyDescent="0.25">
      <c r="A1172" s="11">
        <v>43095</v>
      </c>
      <c r="B1172">
        <v>-9.4943948753146712E-3</v>
      </c>
      <c r="C1172">
        <v>5.5458055458055489E-2</v>
      </c>
      <c r="D1172">
        <v>-9.5686512758201836E-3</v>
      </c>
      <c r="E1172">
        <v>-1.5988876999999999E-2</v>
      </c>
      <c r="F1172">
        <v>3.9215686274509665E-3</v>
      </c>
    </row>
    <row r="1173" spans="1:6" x14ac:dyDescent="0.25">
      <c r="A1173" s="11">
        <v>43096</v>
      </c>
      <c r="B1173">
        <v>-6.9292066058435076E-4</v>
      </c>
      <c r="C1173">
        <v>5.1546391752577359E-2</v>
      </c>
      <c r="D1173">
        <v>6.5429637581146949E-3</v>
      </c>
      <c r="E1173">
        <v>-1.8368068000000001E-2</v>
      </c>
      <c r="F1173">
        <v>-3.4839527027027417E-3</v>
      </c>
    </row>
    <row r="1174" spans="1:6" x14ac:dyDescent="0.25">
      <c r="A1174" s="11">
        <v>43097</v>
      </c>
      <c r="B1174">
        <v>-1.1441118687160468E-2</v>
      </c>
      <c r="C1174">
        <v>2.4351676154332758E-2</v>
      </c>
      <c r="D1174">
        <v>-1.015692448326222E-4</v>
      </c>
      <c r="E1174">
        <v>-1.1874775000000001E-2</v>
      </c>
      <c r="F1174">
        <v>5.2971713105209872E-4</v>
      </c>
    </row>
    <row r="1175" spans="1:6" x14ac:dyDescent="0.25">
      <c r="A1175" s="11">
        <v>43098</v>
      </c>
      <c r="B1175">
        <v>2.1042787000233876E-3</v>
      </c>
      <c r="C1175">
        <v>-9.2621179376350948E-3</v>
      </c>
      <c r="D1175">
        <v>1.5236934328813012E-2</v>
      </c>
      <c r="E1175">
        <v>-2.5491620000000002E-3</v>
      </c>
      <c r="F1175">
        <v>1.9059720457433205E-2</v>
      </c>
    </row>
    <row r="1176" spans="1:6" x14ac:dyDescent="0.25">
      <c r="A1176" s="11">
        <v>43101</v>
      </c>
      <c r="B1176">
        <v>7.6994867008866041E-3</v>
      </c>
      <c r="C1176">
        <v>-1.900903708320334E-2</v>
      </c>
      <c r="D1176">
        <v>-1.3207263995197449E-2</v>
      </c>
      <c r="E1176">
        <v>1.3508579999999999E-2</v>
      </c>
      <c r="F1176">
        <v>-2.0781379883624274E-3</v>
      </c>
    </row>
    <row r="1177" spans="1:6" x14ac:dyDescent="0.25">
      <c r="A1177" s="11">
        <v>43102</v>
      </c>
      <c r="B1177">
        <v>-4.2833989349385648E-3</v>
      </c>
      <c r="C1177">
        <v>-1.6836086404066086E-2</v>
      </c>
      <c r="D1177">
        <v>-4.7655259822561025E-3</v>
      </c>
      <c r="E1177">
        <v>-1.3688761000000001E-2</v>
      </c>
      <c r="F1177">
        <v>4.1649312786340431E-4</v>
      </c>
    </row>
    <row r="1178" spans="1:6" x14ac:dyDescent="0.25">
      <c r="A1178" s="11">
        <v>43103</v>
      </c>
      <c r="B1178">
        <v>-9.0687129403558275E-3</v>
      </c>
      <c r="C1178">
        <v>5.4927302100161501E-2</v>
      </c>
      <c r="D1178">
        <v>4.9411644847434655E-3</v>
      </c>
      <c r="E1178">
        <v>6.2454346000000001E-2</v>
      </c>
      <c r="F1178">
        <v>-1.6652789342214147E-3</v>
      </c>
    </row>
    <row r="1179" spans="1:6" x14ac:dyDescent="0.25">
      <c r="A1179" s="11">
        <v>43104</v>
      </c>
      <c r="B1179">
        <v>-6.6877859908481829E-3</v>
      </c>
      <c r="C1179">
        <v>4.9004594180706018E-3</v>
      </c>
      <c r="D1179">
        <v>3.0920519059205454E-3</v>
      </c>
      <c r="E1179">
        <v>0.12787899599999999</v>
      </c>
      <c r="F1179">
        <v>1.6367806505421134E-2</v>
      </c>
    </row>
    <row r="1180" spans="1:6" x14ac:dyDescent="0.25">
      <c r="A1180" s="11">
        <v>43105</v>
      </c>
      <c r="B1180">
        <v>-1.063075832742677E-3</v>
      </c>
      <c r="C1180">
        <v>-4.5717768972873829E-3</v>
      </c>
      <c r="D1180">
        <v>6.063974935568428E-4</v>
      </c>
      <c r="E1180">
        <v>-8.8387689999999998E-3</v>
      </c>
      <c r="F1180">
        <v>4.6158580367217095E-3</v>
      </c>
    </row>
    <row r="1181" spans="1:6" x14ac:dyDescent="0.25">
      <c r="A1181" s="11">
        <v>43108</v>
      </c>
      <c r="B1181">
        <v>7.0947144377437876E-3</v>
      </c>
      <c r="C1181">
        <v>1.2247397428046813E-3</v>
      </c>
      <c r="D1181">
        <v>4.6967324882583039E-3</v>
      </c>
      <c r="E1181">
        <v>1.9065190999999999E-2</v>
      </c>
      <c r="F1181">
        <v>7.6577496426384339E-3</v>
      </c>
    </row>
    <row r="1182" spans="1:6" x14ac:dyDescent="0.25">
      <c r="A1182" s="11">
        <v>43109</v>
      </c>
      <c r="B1182">
        <v>3.9098274040154868E-2</v>
      </c>
      <c r="C1182">
        <v>1.2844036697247763E-2</v>
      </c>
      <c r="D1182">
        <v>-6.4843671458731933E-3</v>
      </c>
      <c r="E1182">
        <v>-5.7332529999999998E-3</v>
      </c>
      <c r="F1182">
        <v>2.6851758030195461E-2</v>
      </c>
    </row>
    <row r="1183" spans="1:6" x14ac:dyDescent="0.25">
      <c r="A1183" s="11">
        <v>43110</v>
      </c>
      <c r="B1183">
        <v>-9.4915254237287749E-3</v>
      </c>
      <c r="C1183">
        <v>-1.9021739130434812E-2</v>
      </c>
      <c r="D1183">
        <v>-9.9165190994181529E-3</v>
      </c>
      <c r="E1183">
        <v>-6.0698030000000004E-3</v>
      </c>
      <c r="F1183">
        <v>4.2036708111308441E-2</v>
      </c>
    </row>
    <row r="1184" spans="1:6" x14ac:dyDescent="0.25">
      <c r="A1184" s="11">
        <v>43111</v>
      </c>
      <c r="B1184">
        <v>3.8786219484370221E-3</v>
      </c>
      <c r="C1184">
        <v>-8.3410280086180233E-2</v>
      </c>
      <c r="D1184">
        <v>6.6942613316980371E-3</v>
      </c>
      <c r="E1184">
        <v>-1.2824426999999999E-2</v>
      </c>
      <c r="F1184">
        <v>5.1609848484848397E-2</v>
      </c>
    </row>
    <row r="1185" spans="1:6" x14ac:dyDescent="0.25">
      <c r="A1185" s="11">
        <v>43112</v>
      </c>
      <c r="B1185">
        <v>1.3522727272727186E-2</v>
      </c>
      <c r="C1185">
        <v>-2.8542646071188726E-2</v>
      </c>
      <c r="D1185">
        <v>6.3959390862944332E-3</v>
      </c>
      <c r="E1185">
        <v>-1.268172E-2</v>
      </c>
      <c r="F1185">
        <v>-4.0612336785231795E-2</v>
      </c>
    </row>
    <row r="1186" spans="1:6" x14ac:dyDescent="0.25">
      <c r="A1186" s="11">
        <v>43115</v>
      </c>
      <c r="B1186">
        <v>3.3299697275479323E-2</v>
      </c>
      <c r="C1186">
        <v>1.1061182163843775E-2</v>
      </c>
      <c r="D1186">
        <v>9.4824977302532254E-3</v>
      </c>
      <c r="E1186">
        <v>-5.6390980000000004E-3</v>
      </c>
      <c r="F1186">
        <v>-1.35160503097429E-2</v>
      </c>
    </row>
    <row r="1187" spans="1:6" x14ac:dyDescent="0.25">
      <c r="A1187" s="11">
        <v>43116</v>
      </c>
      <c r="B1187">
        <v>-1.671006944444442E-2</v>
      </c>
      <c r="C1187">
        <v>-4.0683760683760561E-2</v>
      </c>
      <c r="D1187">
        <v>4.9465374238033544E-3</v>
      </c>
      <c r="E1187">
        <v>-1.4492754E-2</v>
      </c>
      <c r="F1187">
        <v>-9.4196003805899764E-3</v>
      </c>
    </row>
    <row r="1188" spans="1:6" x14ac:dyDescent="0.25">
      <c r="A1188" s="11">
        <v>43117</v>
      </c>
      <c r="B1188">
        <v>-1.42352681527258E-2</v>
      </c>
      <c r="C1188">
        <v>2.6728439059158893E-2</v>
      </c>
      <c r="D1188">
        <v>-6.2646049818524396E-3</v>
      </c>
      <c r="E1188">
        <v>-2.1419437E-2</v>
      </c>
      <c r="F1188">
        <v>-1.0661800019210355E-2</v>
      </c>
    </row>
    <row r="1189" spans="1:6" x14ac:dyDescent="0.25">
      <c r="A1189" s="11">
        <v>43118</v>
      </c>
      <c r="B1189">
        <v>-2.070972797492443E-2</v>
      </c>
      <c r="C1189">
        <v>3.4710170079832459E-4</v>
      </c>
      <c r="D1189">
        <v>3.5823285135337946E-2</v>
      </c>
      <c r="E1189">
        <v>-5.2923880999999999E-2</v>
      </c>
      <c r="F1189">
        <v>-2.2815533980582559E-2</v>
      </c>
    </row>
    <row r="1190" spans="1:6" x14ac:dyDescent="0.25">
      <c r="A1190" s="11">
        <v>43119</v>
      </c>
      <c r="B1190">
        <v>2.0804755372656691E-2</v>
      </c>
      <c r="C1190">
        <v>9.3684941013185696E-3</v>
      </c>
      <c r="D1190">
        <v>1.5263488383326029E-2</v>
      </c>
      <c r="E1190">
        <v>-1.3797861E-2</v>
      </c>
      <c r="F1190">
        <v>7.4515648286139768E-3</v>
      </c>
    </row>
    <row r="1191" spans="1:6" x14ac:dyDescent="0.25">
      <c r="A1191" s="11">
        <v>43122</v>
      </c>
      <c r="B1191">
        <v>-4.2105263157894757E-2</v>
      </c>
      <c r="C1191">
        <v>1.20316259883122E-2</v>
      </c>
      <c r="D1191">
        <v>3.9725962224653966E-2</v>
      </c>
      <c r="E1191">
        <v>3.5327036999999999E-2</v>
      </c>
      <c r="F1191">
        <v>9.8619329388549559E-4</v>
      </c>
    </row>
    <row r="1192" spans="1:6" x14ac:dyDescent="0.25">
      <c r="A1192" s="11">
        <v>43123</v>
      </c>
      <c r="B1192">
        <v>7.0142623334112919E-3</v>
      </c>
      <c r="C1192">
        <v>2.2418478260869623E-2</v>
      </c>
      <c r="D1192">
        <v>-6.6806991855037356E-3</v>
      </c>
      <c r="E1192">
        <v>-1.8918918999999999E-2</v>
      </c>
      <c r="F1192">
        <v>6.6009852216748488E-3</v>
      </c>
    </row>
    <row r="1193" spans="1:6" x14ac:dyDescent="0.25">
      <c r="A1193" s="11">
        <v>43124</v>
      </c>
      <c r="B1193">
        <v>-4.5275133503598353E-3</v>
      </c>
      <c r="C1193">
        <v>2.2259136212624542E-2</v>
      </c>
      <c r="D1193">
        <v>2.9666482402800565E-2</v>
      </c>
      <c r="E1193">
        <v>-1.7217630000000001E-3</v>
      </c>
      <c r="F1193">
        <v>6.5381227366154482E-2</v>
      </c>
    </row>
    <row r="1194" spans="1:6" x14ac:dyDescent="0.25">
      <c r="A1194" s="11">
        <v>43125</v>
      </c>
      <c r="B1194">
        <v>-2.12244897959184E-2</v>
      </c>
      <c r="C1194">
        <v>2.2424439389015394E-2</v>
      </c>
      <c r="D1194">
        <v>-3.8117394416606887E-2</v>
      </c>
      <c r="E1194">
        <v>-1.9317006000000001E-2</v>
      </c>
      <c r="F1194">
        <v>-2.9581993569131826E-2</v>
      </c>
    </row>
    <row r="1195" spans="1:6" x14ac:dyDescent="0.25">
      <c r="A1195" s="11">
        <v>43129</v>
      </c>
      <c r="B1195">
        <v>-1.6323126414869438E-2</v>
      </c>
      <c r="C1195">
        <v>-6.2301335028607796E-2</v>
      </c>
      <c r="D1195">
        <v>-1.3953488372092981E-2</v>
      </c>
      <c r="E1195">
        <v>-2.8139290000000002E-3</v>
      </c>
      <c r="F1195">
        <v>3.6921329167851624E-3</v>
      </c>
    </row>
    <row r="1196" spans="1:6" x14ac:dyDescent="0.25">
      <c r="A1196" s="11">
        <v>43130</v>
      </c>
      <c r="B1196">
        <v>1.0658914728682189E-2</v>
      </c>
      <c r="C1196">
        <v>-4.0677966101694274E-3</v>
      </c>
      <c r="D1196">
        <v>-2.1698113207546665E-3</v>
      </c>
      <c r="E1196">
        <v>7.7601409999999999E-3</v>
      </c>
      <c r="F1196">
        <v>-7.6400679117148984E-3</v>
      </c>
    </row>
    <row r="1197" spans="1:6" x14ac:dyDescent="0.25">
      <c r="A1197" s="11">
        <v>43131</v>
      </c>
      <c r="B1197">
        <v>-8.3892617449664586E-3</v>
      </c>
      <c r="C1197">
        <v>-5.3437712729748066E-2</v>
      </c>
      <c r="D1197">
        <v>-4.0654249787274166E-3</v>
      </c>
      <c r="E1197">
        <v>-7.0003499999999998E-3</v>
      </c>
      <c r="F1197">
        <v>5.2276399581789867E-3</v>
      </c>
    </row>
    <row r="1198" spans="1:6" x14ac:dyDescent="0.25">
      <c r="A1198" s="11">
        <v>43132</v>
      </c>
      <c r="B1198">
        <v>-1.6799613246313738E-2</v>
      </c>
      <c r="C1198">
        <v>-4.6386192017260131E-2</v>
      </c>
      <c r="D1198">
        <v>-9.4930700588746753E-5</v>
      </c>
      <c r="E1198">
        <v>9.8695810000000005E-3</v>
      </c>
      <c r="F1198">
        <v>-1.3426626323751689E-2</v>
      </c>
    </row>
    <row r="1199" spans="1:6" x14ac:dyDescent="0.25">
      <c r="A1199" s="11">
        <v>43133</v>
      </c>
      <c r="B1199">
        <v>-5.8635525507068298E-2</v>
      </c>
      <c r="C1199">
        <v>-4.6380090497737503E-2</v>
      </c>
      <c r="D1199">
        <v>-1.6139751257951973E-3</v>
      </c>
      <c r="E1199">
        <v>-6.9109948000000004E-2</v>
      </c>
      <c r="F1199">
        <v>-6.0283687943262443E-2</v>
      </c>
    </row>
    <row r="1200" spans="1:6" x14ac:dyDescent="0.25">
      <c r="A1200" s="11">
        <v>43136</v>
      </c>
      <c r="B1200">
        <v>-1.4625228519195566E-2</v>
      </c>
      <c r="C1200">
        <v>-6.3266113088177089E-2</v>
      </c>
      <c r="D1200">
        <v>-1.1981742107264992E-2</v>
      </c>
      <c r="E1200">
        <v>3.6370454000000003E-2</v>
      </c>
      <c r="F1200">
        <v>-4.3447220805711395E-2</v>
      </c>
    </row>
    <row r="1201" spans="1:6" x14ac:dyDescent="0.25">
      <c r="A1201" s="11">
        <v>43137</v>
      </c>
      <c r="B1201">
        <v>-3.8828518420355285E-2</v>
      </c>
      <c r="C1201">
        <v>-3.5880118193330479E-2</v>
      </c>
      <c r="D1201">
        <v>-2.9258902791145291E-2</v>
      </c>
      <c r="E1201">
        <v>-4.7756873999999998E-2</v>
      </c>
      <c r="F1201">
        <v>-2.0897750293208284E-2</v>
      </c>
    </row>
    <row r="1202" spans="1:6" x14ac:dyDescent="0.25">
      <c r="A1202" s="11">
        <v>43138</v>
      </c>
      <c r="B1202">
        <v>1.7923617813318637E-2</v>
      </c>
      <c r="C1202">
        <v>8.3625218914185506E-2</v>
      </c>
      <c r="D1202">
        <v>3.073567321039139E-3</v>
      </c>
      <c r="E1202">
        <v>3.1914893999999999E-2</v>
      </c>
      <c r="F1202">
        <v>2.6135249918327386E-2</v>
      </c>
    </row>
    <row r="1203" spans="1:6" x14ac:dyDescent="0.25">
      <c r="A1203" s="11">
        <v>43139</v>
      </c>
      <c r="B1203">
        <v>1.0158472165786359E-2</v>
      </c>
      <c r="C1203">
        <v>1.8585858585858483E-2</v>
      </c>
      <c r="D1203">
        <v>5.7823465454185374E-3</v>
      </c>
      <c r="E1203">
        <v>2.7982327000000001E-2</v>
      </c>
      <c r="F1203">
        <v>1.0612331529237018E-2</v>
      </c>
    </row>
    <row r="1204" spans="1:6" x14ac:dyDescent="0.25">
      <c r="A1204" s="11">
        <v>43140</v>
      </c>
      <c r="B1204">
        <v>9.3858943416464946E-3</v>
      </c>
      <c r="C1204">
        <v>0.17889726299087672</v>
      </c>
      <c r="D1204">
        <v>-9.3361505577116422E-4</v>
      </c>
      <c r="E1204">
        <v>8.5959890000000001E-3</v>
      </c>
      <c r="F1204">
        <v>-4.5573873779271246E-2</v>
      </c>
    </row>
    <row r="1205" spans="1:6" x14ac:dyDescent="0.25">
      <c r="A1205" s="11">
        <v>43143</v>
      </c>
      <c r="B1205">
        <v>6.5090329436769956E-3</v>
      </c>
      <c r="C1205">
        <v>-6.4602960969044387E-2</v>
      </c>
      <c r="D1205">
        <v>1.2689356679126407E-2</v>
      </c>
      <c r="E1205">
        <v>1.3849432E-2</v>
      </c>
      <c r="F1205">
        <v>1.9364066453955386E-2</v>
      </c>
    </row>
    <row r="1206" spans="1:6" x14ac:dyDescent="0.25">
      <c r="A1206" s="11">
        <v>43145</v>
      </c>
      <c r="B1206">
        <v>5.6750692886367027E-3</v>
      </c>
      <c r="C1206">
        <v>2.4820143884892065E-2</v>
      </c>
      <c r="D1206">
        <v>-1.9426906265177513E-3</v>
      </c>
      <c r="E1206">
        <v>1.9614711E-2</v>
      </c>
      <c r="F1206">
        <v>1.8564490016190094E-2</v>
      </c>
    </row>
    <row r="1207" spans="1:6" x14ac:dyDescent="0.25">
      <c r="A1207" s="11">
        <v>43146</v>
      </c>
      <c r="B1207">
        <v>-7.4803149606299524E-3</v>
      </c>
      <c r="C1207">
        <v>6.6690066690067162E-3</v>
      </c>
      <c r="D1207">
        <v>-1.2165450121655041E-3</v>
      </c>
      <c r="E1207">
        <v>-3.0230160999999998E-2</v>
      </c>
      <c r="F1207">
        <v>1.7908233548797226E-2</v>
      </c>
    </row>
    <row r="1208" spans="1:6" x14ac:dyDescent="0.25">
      <c r="A1208" s="11">
        <v>43147</v>
      </c>
      <c r="B1208">
        <v>-2.6047864603992998E-2</v>
      </c>
      <c r="C1208">
        <v>-4.1143654114365491E-2</v>
      </c>
      <c r="D1208">
        <v>4.5310596833130212E-3</v>
      </c>
      <c r="E1208">
        <v>-2.1253985E-2</v>
      </c>
      <c r="F1208">
        <v>-2.7066416822819628E-3</v>
      </c>
    </row>
    <row r="1209" spans="1:6" x14ac:dyDescent="0.25">
      <c r="A1209" s="11">
        <v>43150</v>
      </c>
      <c r="B1209">
        <v>-2.1721422753190334E-2</v>
      </c>
      <c r="C1209">
        <v>6.4727272727272744E-2</v>
      </c>
      <c r="D1209">
        <v>6.69318071587921E-3</v>
      </c>
      <c r="E1209">
        <v>-4.6326457000000001E-2</v>
      </c>
      <c r="F1209">
        <v>-6.0542797494780309E-3</v>
      </c>
    </row>
    <row r="1210" spans="1:6" x14ac:dyDescent="0.25">
      <c r="A1210" s="11">
        <v>43151</v>
      </c>
      <c r="B1210">
        <v>1.1656952539550236E-2</v>
      </c>
      <c r="C1210">
        <v>4.9180327868852292E-2</v>
      </c>
      <c r="D1210">
        <v>1.6284447870495322E-2</v>
      </c>
      <c r="E1210">
        <v>3.0360531E-2</v>
      </c>
      <c r="F1210">
        <v>-7.6664566267591328E-3</v>
      </c>
    </row>
    <row r="1211" spans="1:6" x14ac:dyDescent="0.25">
      <c r="A1211" s="11">
        <v>43152</v>
      </c>
      <c r="B1211">
        <v>-1.7421124828532308E-2</v>
      </c>
      <c r="C1211">
        <v>1.2369791666666741E-2</v>
      </c>
      <c r="D1211">
        <v>2.3703422774248306E-3</v>
      </c>
      <c r="E1211">
        <v>-2.5782689999999998E-3</v>
      </c>
      <c r="F1211">
        <v>-1.2276431368398844E-2</v>
      </c>
    </row>
    <row r="1212" spans="1:6" x14ac:dyDescent="0.25">
      <c r="A1212" s="11">
        <v>43153</v>
      </c>
      <c r="B1212">
        <v>-1.9824096049141371E-2</v>
      </c>
      <c r="C1212">
        <v>-5.9163987138263541E-2</v>
      </c>
      <c r="D1212">
        <v>-1.4330306469920617E-2</v>
      </c>
      <c r="E1212">
        <v>-6.2776960000000001E-3</v>
      </c>
      <c r="F1212">
        <v>2.9679631415407748E-2</v>
      </c>
    </row>
    <row r="1213" spans="1:6" x14ac:dyDescent="0.25">
      <c r="A1213" s="11">
        <v>43154</v>
      </c>
      <c r="B1213">
        <v>1.2248967383563736E-2</v>
      </c>
      <c r="C1213">
        <v>9.330143540669833E-2</v>
      </c>
      <c r="D1213">
        <v>5.9018281272491535E-3</v>
      </c>
      <c r="E1213">
        <v>3.6417689000000003E-2</v>
      </c>
      <c r="F1213">
        <v>9.3652445369407644E-4</v>
      </c>
    </row>
    <row r="1214" spans="1:6" x14ac:dyDescent="0.25">
      <c r="A1214" s="11">
        <v>43157</v>
      </c>
      <c r="B1214">
        <v>5.2202054312649349E-2</v>
      </c>
      <c r="C1214">
        <v>-3.1259768677704969E-4</v>
      </c>
      <c r="D1214">
        <v>1.6552184697576688E-2</v>
      </c>
      <c r="E1214">
        <v>1.7927572999999999E-2</v>
      </c>
      <c r="F1214">
        <v>0.16290674706310426</v>
      </c>
    </row>
    <row r="1215" spans="1:6" x14ac:dyDescent="0.25">
      <c r="A1215" s="11">
        <v>43158</v>
      </c>
      <c r="B1215">
        <v>-1.1767852366942999E-2</v>
      </c>
      <c r="C1215">
        <v>-2.6891807379612276E-2</v>
      </c>
      <c r="D1215">
        <v>2.4212847825066719E-2</v>
      </c>
      <c r="E1215">
        <v>-1.8668545000000002E-2</v>
      </c>
      <c r="F1215">
        <v>-5.4711246200607744E-2</v>
      </c>
    </row>
    <row r="1216" spans="1:6" x14ac:dyDescent="0.25">
      <c r="A1216" s="11">
        <v>43159</v>
      </c>
      <c r="B1216">
        <v>-1.2990527740189495E-2</v>
      </c>
      <c r="C1216">
        <v>2.6992287917738E-2</v>
      </c>
      <c r="D1216">
        <v>-1.9150593301873742E-2</v>
      </c>
      <c r="E1216">
        <v>4.6661879999999999E-3</v>
      </c>
      <c r="F1216">
        <v>-1.8063173822583822E-2</v>
      </c>
    </row>
    <row r="1217" spans="1:6" x14ac:dyDescent="0.25">
      <c r="A1217" s="11">
        <v>43160</v>
      </c>
      <c r="B1217">
        <v>-1.2750205648478175E-2</v>
      </c>
      <c r="C1217">
        <v>7.8222778473091559E-3</v>
      </c>
      <c r="D1217">
        <v>9.1083189312906043E-3</v>
      </c>
      <c r="E1217">
        <v>8.2172200000000008E-3</v>
      </c>
      <c r="F1217">
        <v>-1.7528652605219963E-2</v>
      </c>
    </row>
    <row r="1218" spans="1:6" x14ac:dyDescent="0.25">
      <c r="A1218" s="11">
        <v>43164</v>
      </c>
      <c r="B1218">
        <v>-1.0970698514095267E-2</v>
      </c>
      <c r="C1218">
        <v>1.3970816516609696E-2</v>
      </c>
      <c r="D1218">
        <v>-4.5361970005555197E-3</v>
      </c>
      <c r="E1218">
        <v>1.4528703E-2</v>
      </c>
      <c r="F1218">
        <v>-3.5388687383589912E-2</v>
      </c>
    </row>
    <row r="1219" spans="1:6" x14ac:dyDescent="0.25">
      <c r="A1219" s="11">
        <v>43165</v>
      </c>
      <c r="B1219">
        <v>-6.1780398764392785E-3</v>
      </c>
      <c r="C1219">
        <v>-1.1941212492345477E-2</v>
      </c>
      <c r="D1219">
        <v>1.29731237794104E-2</v>
      </c>
      <c r="E1219">
        <v>-1.2923507000000001E-2</v>
      </c>
      <c r="F1219">
        <v>-2.1646341463414598E-2</v>
      </c>
    </row>
    <row r="1220" spans="1:6" x14ac:dyDescent="0.25">
      <c r="A1220" s="11">
        <v>43166</v>
      </c>
      <c r="B1220">
        <v>-3.0234529528115228E-2</v>
      </c>
      <c r="C1220">
        <v>-8.5528354508831672E-2</v>
      </c>
      <c r="D1220">
        <v>1.3311911865963033E-3</v>
      </c>
      <c r="E1220">
        <v>-3.8924275000000001E-2</v>
      </c>
      <c r="F1220">
        <v>-5.2976004985977321E-3</v>
      </c>
    </row>
    <row r="1221" spans="1:6" x14ac:dyDescent="0.25">
      <c r="A1221" s="11">
        <v>43167</v>
      </c>
      <c r="B1221">
        <v>3.3508158508159802E-3</v>
      </c>
      <c r="C1221">
        <v>4.0664181633345287E-3</v>
      </c>
      <c r="D1221">
        <v>-2.1637480517099239E-2</v>
      </c>
      <c r="E1221">
        <v>1.3622975000000001E-2</v>
      </c>
      <c r="F1221">
        <v>3.9264828738512891E-2</v>
      </c>
    </row>
    <row r="1222" spans="1:6" x14ac:dyDescent="0.25">
      <c r="A1222" s="11">
        <v>43168</v>
      </c>
      <c r="B1222">
        <v>-7.2600551764193666E-3</v>
      </c>
      <c r="C1222">
        <v>-1.8562267971650392E-2</v>
      </c>
      <c r="D1222">
        <v>5.3884359478961752E-3</v>
      </c>
      <c r="E1222">
        <v>-9.8074830000000005E-3</v>
      </c>
      <c r="F1222">
        <v>5.4662379421221763E-2</v>
      </c>
    </row>
    <row r="1223" spans="1:6" x14ac:dyDescent="0.25">
      <c r="A1223" s="11">
        <v>43171</v>
      </c>
      <c r="B1223">
        <v>1.5211350007313218E-2</v>
      </c>
      <c r="C1223">
        <v>2.6822558459422385E-2</v>
      </c>
      <c r="D1223">
        <v>5.3595563219461795E-3</v>
      </c>
      <c r="E1223">
        <v>2.1643434E-2</v>
      </c>
      <c r="F1223">
        <v>1.371951219512213E-2</v>
      </c>
    </row>
    <row r="1224" spans="1:6" x14ac:dyDescent="0.25">
      <c r="A1224" s="11">
        <v>43172</v>
      </c>
      <c r="B1224">
        <v>5.9645584209768066E-2</v>
      </c>
      <c r="C1224">
        <v>2.1768251841929098E-2</v>
      </c>
      <c r="D1224">
        <v>1.2840719451140403E-2</v>
      </c>
      <c r="E1224">
        <v>2.8007180999999999E-2</v>
      </c>
      <c r="F1224">
        <v>4.6898496240601606E-2</v>
      </c>
    </row>
    <row r="1225" spans="1:6" x14ac:dyDescent="0.25">
      <c r="A1225" s="11">
        <v>43173</v>
      </c>
      <c r="B1225">
        <v>-1.6315431679129855E-2</v>
      </c>
      <c r="C1225">
        <v>4.0970173713536617E-2</v>
      </c>
      <c r="D1225">
        <v>-5.4464735228156869E-3</v>
      </c>
      <c r="E1225">
        <v>8.033531E-3</v>
      </c>
      <c r="F1225">
        <v>-2.388006104677276E-2</v>
      </c>
    </row>
    <row r="1226" spans="1:6" x14ac:dyDescent="0.25">
      <c r="A1226" s="11">
        <v>43174</v>
      </c>
      <c r="B1226">
        <v>-1.4098134070490764E-2</v>
      </c>
      <c r="C1226">
        <v>9.1309823677581115E-3</v>
      </c>
      <c r="D1226">
        <v>-1.2517257248044089E-2</v>
      </c>
      <c r="E1226">
        <v>5.8905060000000002E-3</v>
      </c>
      <c r="F1226">
        <v>-3.5868665501700425E-3</v>
      </c>
    </row>
    <row r="1227" spans="1:6" x14ac:dyDescent="0.25">
      <c r="A1227" s="11">
        <v>43175</v>
      </c>
      <c r="B1227">
        <v>-2.9020047665778703E-2</v>
      </c>
      <c r="C1227">
        <v>-2.7145085803432112E-2</v>
      </c>
      <c r="D1227">
        <v>-1.5751700997297169E-2</v>
      </c>
      <c r="E1227">
        <v>-1.2745436000000001E-2</v>
      </c>
      <c r="F1227">
        <v>-5.6304227432158127E-2</v>
      </c>
    </row>
    <row r="1228" spans="1:6" x14ac:dyDescent="0.25">
      <c r="A1228" s="11">
        <v>43178</v>
      </c>
      <c r="B1228">
        <v>-2.2235056309558132E-2</v>
      </c>
      <c r="C1228">
        <v>-1.5394483643361156E-2</v>
      </c>
      <c r="D1228">
        <v>-8.2386363636364202E-3</v>
      </c>
      <c r="E1228">
        <v>-2.3377530000000001E-2</v>
      </c>
      <c r="F1228">
        <v>-3.0712050078247288E-2</v>
      </c>
    </row>
    <row r="1229" spans="1:6" x14ac:dyDescent="0.25">
      <c r="A1229" s="11">
        <v>43179</v>
      </c>
      <c r="B1229">
        <v>5.6113408151210464E-3</v>
      </c>
      <c r="C1229">
        <v>2.0521172638436447E-2</v>
      </c>
      <c r="D1229">
        <v>2.0194786594099234E-2</v>
      </c>
      <c r="E1229">
        <v>-2.3579849999999999E-2</v>
      </c>
      <c r="F1229">
        <v>-2.6034308779011028E-2</v>
      </c>
    </row>
    <row r="1230" spans="1:6" x14ac:dyDescent="0.25">
      <c r="A1230" s="11">
        <v>43180</v>
      </c>
      <c r="B1230">
        <v>1.468428781204123E-3</v>
      </c>
      <c r="C1230">
        <v>-4.4685604851580907E-3</v>
      </c>
      <c r="D1230">
        <v>7.5810753895828586E-3</v>
      </c>
      <c r="E1230">
        <v>2.5978778000000001E-2</v>
      </c>
      <c r="F1230">
        <v>4.1234977206796364E-2</v>
      </c>
    </row>
    <row r="1231" spans="1:6" x14ac:dyDescent="0.25">
      <c r="A1231" s="11">
        <v>43181</v>
      </c>
      <c r="B1231">
        <v>-7.7712609970673752E-3</v>
      </c>
      <c r="C1231">
        <v>-8.6566207117665384E-3</v>
      </c>
      <c r="D1231">
        <v>6.9666991779295806E-3</v>
      </c>
      <c r="E1231">
        <v>-2.9243937000000001E-2</v>
      </c>
      <c r="F1231">
        <v>-2.9751243781094505E-2</v>
      </c>
    </row>
    <row r="1232" spans="1:6" x14ac:dyDescent="0.25">
      <c r="A1232" s="11">
        <v>43182</v>
      </c>
      <c r="B1232">
        <v>-4.8322742722033407E-2</v>
      </c>
      <c r="C1232">
        <v>-7.1798188874514834E-2</v>
      </c>
      <c r="D1232">
        <v>1.0008763433421164E-2</v>
      </c>
      <c r="E1232">
        <v>-1.9838353999999999E-2</v>
      </c>
      <c r="F1232">
        <v>-3.876525484565696E-2</v>
      </c>
    </row>
    <row r="1233" spans="1:6" x14ac:dyDescent="0.25">
      <c r="A1233" s="11">
        <v>43185</v>
      </c>
      <c r="B1233">
        <v>-1.4751552795031042E-2</v>
      </c>
      <c r="C1233">
        <v>2.8919860627177663E-2</v>
      </c>
      <c r="D1233">
        <v>7.5349346972326536E-3</v>
      </c>
      <c r="E1233">
        <v>2.7361318999999999E-2</v>
      </c>
      <c r="F1233">
        <v>1.7603755467833215E-2</v>
      </c>
    </row>
    <row r="1234" spans="1:6" x14ac:dyDescent="0.25">
      <c r="A1234" s="11">
        <v>43186</v>
      </c>
      <c r="B1234">
        <v>3.246650906225379E-2</v>
      </c>
      <c r="C1234">
        <v>-3.6572976633931664E-2</v>
      </c>
      <c r="D1234">
        <v>-1.8492498753569397E-2</v>
      </c>
      <c r="E1234">
        <v>-3.2834729999999999E-3</v>
      </c>
      <c r="F1234">
        <v>2.5686726777102153E-2</v>
      </c>
    </row>
    <row r="1235" spans="1:6" x14ac:dyDescent="0.25">
      <c r="A1235" s="11">
        <v>43187</v>
      </c>
      <c r="B1235">
        <v>-6.1059380247285855E-4</v>
      </c>
      <c r="C1235">
        <v>-0.13286467486818987</v>
      </c>
      <c r="D1235">
        <v>1.0066959131840303E-2</v>
      </c>
      <c r="E1235">
        <v>-1.0980966E-2</v>
      </c>
      <c r="F1235">
        <v>4.3136052335684294E-2</v>
      </c>
    </row>
    <row r="1236" spans="1:6" x14ac:dyDescent="0.25">
      <c r="A1236" s="24" t="s">
        <v>7</v>
      </c>
      <c r="B1236" s="24">
        <f>AVERAGE(B2:B1235)</f>
        <v>1.2884787887421873E-3</v>
      </c>
      <c r="C1236" s="24">
        <f>AVERAGE(C2:C1235)</f>
        <v>5.00994599371427E-4</v>
      </c>
      <c r="D1236" s="24">
        <f>AVERAGE(D2:D1235)</f>
        <v>6.5425013103761283E-4</v>
      </c>
      <c r="E1236" s="24">
        <f>AVERAGE(E2:E1235)</f>
        <v>1.5775571645056752E-3</v>
      </c>
      <c r="F1236" s="24">
        <f>AVERAGE(F2:F1235)</f>
        <v>8.6620541614334265E-4</v>
      </c>
    </row>
    <row r="1237" spans="1:6" x14ac:dyDescent="0.25">
      <c r="A1237" s="24" t="s">
        <v>8</v>
      </c>
      <c r="B1237" s="24">
        <f>_xlfn.STDEV.P(B2:B1235)</f>
        <v>3.1221104426766087E-2</v>
      </c>
      <c r="C1237" s="24">
        <f>_xlfn.STDEV.P(C2:C1235)</f>
        <v>2.5449420198735646E-2</v>
      </c>
      <c r="D1237" s="24">
        <f>_xlfn.STDEV.P(D2:D1235)</f>
        <v>2.5248174521052966E-2</v>
      </c>
      <c r="E1237" s="24">
        <f>_xlfn.STDEV.P(E2:E1235)</f>
        <v>2.5236392396779463E-2</v>
      </c>
      <c r="F1237" s="24">
        <f>_xlfn.STDEV.P(F2:F1235)</f>
        <v>2.520721936187029E-2</v>
      </c>
    </row>
    <row r="1238" spans="1:6" x14ac:dyDescent="0.25">
      <c r="A1238" s="24" t="s">
        <v>10</v>
      </c>
      <c r="B1238" s="24">
        <f>_xlfn.VAR.P(B2:B1235)</f>
        <v>9.7475736162703304E-4</v>
      </c>
      <c r="C1238" s="24">
        <f>_xlfn.VAR.P(C2:C1235)</f>
        <v>6.4767298845181385E-4</v>
      </c>
      <c r="D1238" s="24">
        <f>_xlfn.VAR.P(D2:D1235)</f>
        <v>6.3747031664554822E-4</v>
      </c>
      <c r="E1238" s="24">
        <f>_xlfn.VAR.P(E2:E1235)</f>
        <v>6.3687550120422826E-4</v>
      </c>
      <c r="F1238" s="24">
        <f>_xlfn.VAR.P(F2:F1235)</f>
        <v>6.3540390795744847E-4</v>
      </c>
    </row>
    <row r="1239" spans="1:6" x14ac:dyDescent="0.25">
      <c r="A1239" s="24" t="s">
        <v>52</v>
      </c>
      <c r="B1239" s="24">
        <f>((B1236+1)^252)-1</f>
        <v>0.38332172212962501</v>
      </c>
      <c r="C1239" s="24">
        <f t="shared" ref="C1239:F1239" si="0">((C1236+1)^252)-1</f>
        <v>0.1345306306865246</v>
      </c>
      <c r="D1239" s="24">
        <f t="shared" si="0"/>
        <v>0.17917745465853852</v>
      </c>
      <c r="E1239" s="24">
        <f t="shared" si="0"/>
        <v>0.48769978749683851</v>
      </c>
      <c r="F1239" s="24">
        <f t="shared" si="0"/>
        <v>0.24382247622744746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13-14</vt:lpstr>
      <vt:lpstr>14-15</vt:lpstr>
      <vt:lpstr>15-16</vt:lpstr>
      <vt:lpstr>16-17</vt:lpstr>
      <vt:lpstr>17-18</vt:lpstr>
      <vt:lpstr>5 year OBROIRLTY</vt:lpstr>
      <vt:lpstr>Portfolio 14-15</vt:lpstr>
      <vt:lpstr>Portfolio 5 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2019-04-13T18:00:35Z</dcterms:modified>
</cp:coreProperties>
</file>