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matlab_workspace\SchedulingSimulation\IEEETransactionOnIntelligent\"/>
    </mc:Choice>
  </mc:AlternateContent>
  <xr:revisionPtr revIDLastSave="0" documentId="13_ncr:1_{091BFBA4-55FA-44C1-ACFA-068329961A38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rafficMetric" sheetId="1" r:id="rId1"/>
    <sheet name="different Seeds" sheetId="2" r:id="rId2"/>
    <sheet name="Histogr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9" i="2" l="1"/>
  <c r="F30" i="2"/>
  <c r="F28" i="2"/>
  <c r="F27" i="2"/>
  <c r="F26" i="2"/>
  <c r="M37" i="2"/>
  <c r="M38" i="2"/>
  <c r="M39" i="2"/>
  <c r="M40" i="2"/>
  <c r="M41" i="2"/>
  <c r="L37" i="2"/>
  <c r="L38" i="2"/>
  <c r="L39" i="2"/>
  <c r="L40" i="2"/>
  <c r="L41" i="2"/>
  <c r="I37" i="2"/>
  <c r="I38" i="2"/>
  <c r="I39" i="2"/>
  <c r="I40" i="2"/>
  <c r="I41" i="2"/>
  <c r="G37" i="2"/>
  <c r="H37" i="2"/>
  <c r="J37" i="2"/>
  <c r="K37" i="2"/>
  <c r="G38" i="2"/>
  <c r="H38" i="2"/>
  <c r="J38" i="2"/>
  <c r="K38" i="2"/>
  <c r="G39" i="2"/>
  <c r="H39" i="2"/>
  <c r="J39" i="2"/>
  <c r="K39" i="2"/>
  <c r="G40" i="2"/>
  <c r="H40" i="2"/>
  <c r="J40" i="2"/>
  <c r="K40" i="2"/>
  <c r="G41" i="2"/>
  <c r="H41" i="2"/>
  <c r="J41" i="2"/>
  <c r="K41" i="2"/>
  <c r="D38" i="2"/>
  <c r="E38" i="2"/>
  <c r="D39" i="2"/>
  <c r="E39" i="2"/>
  <c r="D40" i="2"/>
  <c r="E40" i="2"/>
  <c r="D41" i="2"/>
  <c r="E41" i="2"/>
  <c r="F6" i="2"/>
  <c r="E37" i="2"/>
  <c r="D37" i="2"/>
  <c r="F25" i="2"/>
  <c r="F24" i="2"/>
  <c r="F23" i="2"/>
  <c r="F22" i="2"/>
  <c r="F21" i="2"/>
  <c r="F19" i="2"/>
  <c r="F20" i="2"/>
  <c r="F18" i="2"/>
  <c r="F17" i="2"/>
  <c r="F16" i="2"/>
  <c r="F15" i="2"/>
  <c r="F14" i="2"/>
  <c r="F13" i="2"/>
  <c r="F12" i="2"/>
  <c r="F11" i="2"/>
  <c r="F10" i="2"/>
  <c r="F9" i="2"/>
  <c r="F8" i="2"/>
  <c r="F7" i="2"/>
  <c r="F41" i="2" l="1"/>
  <c r="F40" i="2"/>
  <c r="F39" i="2"/>
  <c r="F38" i="2"/>
  <c r="F37" i="2"/>
  <c r="T19" i="1"/>
  <c r="T20" i="1"/>
  <c r="T12" i="1"/>
  <c r="T18" i="1"/>
  <c r="T10" i="1"/>
  <c r="T13" i="1"/>
  <c r="T14" i="1"/>
  <c r="T11" i="1"/>
</calcChain>
</file>

<file path=xl/sharedStrings.xml><?xml version="1.0" encoding="utf-8"?>
<sst xmlns="http://schemas.openxmlformats.org/spreadsheetml/2006/main" count="47" uniqueCount="22">
  <si>
    <t>u_min</t>
  </si>
  <si>
    <t>u_max</t>
  </si>
  <si>
    <t>flow</t>
  </si>
  <si>
    <t xml:space="preserve">[ 0 , T] </t>
  </si>
  <si>
    <t>Scenario</t>
  </si>
  <si>
    <t>h (headway)</t>
  </si>
  <si>
    <t>v_in</t>
  </si>
  <si>
    <t>v_merge</t>
  </si>
  <si>
    <t>v_max</t>
  </si>
  <si>
    <t>v_min</t>
  </si>
  <si>
    <t>total_vehicle</t>
  </si>
  <si>
    <t>Optimal</t>
  </si>
  <si>
    <t>Baseline</t>
  </si>
  <si>
    <t>Average_speed (m/s)</t>
  </si>
  <si>
    <t>Average_travel_time (s)</t>
  </si>
  <si>
    <t>Average_fuel_rate(ml/s)</t>
  </si>
  <si>
    <t>Fuel consumption (L)</t>
  </si>
  <si>
    <t>mean</t>
  </si>
  <si>
    <t>Std</t>
  </si>
  <si>
    <t>Computation_time</t>
  </si>
  <si>
    <t>Seeds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</si>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</sst>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9" fontId="0" fillId="0" borderId="0" xfId="1" applyFont="1"/>
    <xf numFmtId="0" fontId="0" fillId="0" borderId="0" xfId="0" applyFill="1" applyAlignment="1">
      <alignment vertical="top"/>
    </xf>
    <xf numFmtId="164" fontId="0" fillId="0" borderId="0" xfId="1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/>
    </xf>
    <xf numFmtId="164" fontId="0" fillId="2" borderId="0" xfId="1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 vertical="top"/>
    </xf>
    <xf numFmtId="164" fontId="0" fillId="3" borderId="1" xfId="1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0" xfId="0" applyNumberFormat="1"/>
    <xf numFmtId="167" fontId="0" fillId="0" borderId="0" xfId="0" applyNumberFormat="1"/>
    <xf numFmtId="1" fontId="0" fillId="0" borderId="0" xfId="0" applyNumberFormat="1"/>
    <xf numFmtId="2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zoomScale="112" zoomScaleNormal="112" workbookViewId="0">
      <selection activeCell="K2" sqref="K2:K10"/>
    </sheetView>
  </sheetViews>
  <sheetFormatPr defaultRowHeight="15" x14ac:dyDescent="0.25"/>
  <cols>
    <col min="10" max="10" width="12" bestFit="1" customWidth="1"/>
    <col min="11" max="11" width="12.5703125" bestFit="1" customWidth="1"/>
    <col min="12" max="15" width="12.5703125" customWidth="1"/>
    <col min="18" max="18" width="13.7109375" customWidth="1"/>
    <col min="19" max="19" width="7.7109375" customWidth="1"/>
    <col min="20" max="20" width="8.7109375" customWidth="1"/>
    <col min="21" max="21" width="14.5703125" bestFit="1" customWidth="1"/>
    <col min="22" max="22" width="14.42578125" bestFit="1" customWidth="1"/>
    <col min="24" max="24" width="17.85546875" customWidth="1"/>
    <col min="26" max="26" width="15.42578125" customWidth="1"/>
  </cols>
  <sheetData>
    <row r="1" spans="1:26" x14ac:dyDescent="0.25">
      <c r="L1" s="8" t="s">
        <v>19</v>
      </c>
      <c r="M1" s="8"/>
      <c r="N1" s="4"/>
      <c r="O1" s="4"/>
    </row>
    <row r="2" spans="1:26" x14ac:dyDescent="0.25">
      <c r="A2" t="s">
        <v>4</v>
      </c>
      <c r="B2" t="s">
        <v>6</v>
      </c>
      <c r="C2" t="s">
        <v>7</v>
      </c>
      <c r="D2" t="s">
        <v>9</v>
      </c>
      <c r="E2" t="s">
        <v>8</v>
      </c>
      <c r="F2" t="s">
        <v>0</v>
      </c>
      <c r="G2" t="s">
        <v>1</v>
      </c>
      <c r="H2" t="s">
        <v>2</v>
      </c>
      <c r="I2" t="s">
        <v>3</v>
      </c>
      <c r="J2" t="s">
        <v>5</v>
      </c>
      <c r="K2" t="s">
        <v>10</v>
      </c>
      <c r="L2" t="s">
        <v>17</v>
      </c>
      <c r="M2" t="s">
        <v>18</v>
      </c>
    </row>
    <row r="3" spans="1:26" x14ac:dyDescent="0.25">
      <c r="A3">
        <v>1</v>
      </c>
      <c r="B3">
        <v>15</v>
      </c>
      <c r="C3">
        <v>15</v>
      </c>
      <c r="D3">
        <v>5</v>
      </c>
      <c r="E3">
        <v>25</v>
      </c>
      <c r="F3">
        <v>-1</v>
      </c>
      <c r="G3">
        <v>1</v>
      </c>
      <c r="H3">
        <v>600</v>
      </c>
      <c r="I3">
        <v>30</v>
      </c>
      <c r="J3">
        <v>1.5</v>
      </c>
      <c r="K3">
        <v>19</v>
      </c>
      <c r="L3">
        <v>2.1299999999999999E-2</v>
      </c>
      <c r="M3">
        <v>1.6000000000000001E-3</v>
      </c>
    </row>
    <row r="4" spans="1:26" x14ac:dyDescent="0.25">
      <c r="A4">
        <v>2</v>
      </c>
      <c r="B4">
        <v>15</v>
      </c>
      <c r="C4">
        <v>10</v>
      </c>
      <c r="D4">
        <v>5</v>
      </c>
      <c r="E4">
        <v>25</v>
      </c>
      <c r="F4">
        <v>-1</v>
      </c>
      <c r="G4">
        <v>1</v>
      </c>
      <c r="H4">
        <v>600</v>
      </c>
      <c r="I4">
        <v>30</v>
      </c>
      <c r="J4">
        <v>1.5</v>
      </c>
      <c r="K4">
        <v>19</v>
      </c>
      <c r="L4">
        <v>2.1299999999999999E-2</v>
      </c>
      <c r="M4">
        <v>1.6000000000000001E-3</v>
      </c>
    </row>
    <row r="5" spans="1:26" x14ac:dyDescent="0.25">
      <c r="A5">
        <v>3</v>
      </c>
      <c r="B5">
        <v>15</v>
      </c>
      <c r="C5">
        <v>20</v>
      </c>
      <c r="D5">
        <v>5</v>
      </c>
      <c r="E5">
        <v>25</v>
      </c>
      <c r="F5">
        <v>-1</v>
      </c>
      <c r="G5">
        <v>1.5</v>
      </c>
      <c r="H5">
        <v>600</v>
      </c>
      <c r="I5">
        <v>30</v>
      </c>
      <c r="J5">
        <v>1.5</v>
      </c>
      <c r="K5">
        <v>19</v>
      </c>
      <c r="L5">
        <v>2.1299999999999999E-2</v>
      </c>
      <c r="M5">
        <v>1.6000000000000001E-3</v>
      </c>
    </row>
    <row r="6" spans="1:26" x14ac:dyDescent="0.25">
      <c r="A6">
        <v>4</v>
      </c>
      <c r="B6">
        <v>15</v>
      </c>
      <c r="C6">
        <v>15</v>
      </c>
      <c r="D6">
        <v>5</v>
      </c>
      <c r="E6">
        <v>25</v>
      </c>
      <c r="F6">
        <v>-1</v>
      </c>
      <c r="G6">
        <v>1</v>
      </c>
      <c r="H6">
        <v>800</v>
      </c>
      <c r="I6">
        <v>30</v>
      </c>
      <c r="J6">
        <v>1.5</v>
      </c>
      <c r="K6">
        <v>25</v>
      </c>
      <c r="L6">
        <v>2.3800000000000002E-2</v>
      </c>
      <c r="M6">
        <v>2E-3</v>
      </c>
    </row>
    <row r="7" spans="1:26" x14ac:dyDescent="0.25">
      <c r="A7">
        <v>5</v>
      </c>
      <c r="B7">
        <v>15</v>
      </c>
      <c r="C7">
        <v>10</v>
      </c>
      <c r="D7">
        <v>5</v>
      </c>
      <c r="E7">
        <v>25</v>
      </c>
      <c r="F7">
        <v>-1</v>
      </c>
      <c r="G7">
        <v>1</v>
      </c>
      <c r="H7">
        <v>800</v>
      </c>
      <c r="I7">
        <v>30</v>
      </c>
      <c r="J7">
        <v>1.5</v>
      </c>
      <c r="K7">
        <v>25</v>
      </c>
      <c r="L7">
        <v>2.3800000000000002E-2</v>
      </c>
      <c r="M7">
        <v>2E-3</v>
      </c>
      <c r="R7" s="8" t="s">
        <v>14</v>
      </c>
      <c r="S7" s="8"/>
      <c r="T7" s="2"/>
      <c r="U7" s="8" t="s">
        <v>13</v>
      </c>
      <c r="V7" s="8"/>
      <c r="W7" s="8" t="s">
        <v>15</v>
      </c>
      <c r="X7" s="8"/>
      <c r="Y7" s="8" t="s">
        <v>16</v>
      </c>
      <c r="Z7" s="8"/>
    </row>
    <row r="8" spans="1:26" x14ac:dyDescent="0.25">
      <c r="A8">
        <v>6</v>
      </c>
      <c r="B8">
        <v>15</v>
      </c>
      <c r="C8">
        <v>15</v>
      </c>
      <c r="D8">
        <v>5</v>
      </c>
      <c r="E8">
        <v>25</v>
      </c>
      <c r="F8">
        <v>-1</v>
      </c>
      <c r="G8">
        <v>1</v>
      </c>
      <c r="H8">
        <v>400</v>
      </c>
      <c r="I8">
        <v>30</v>
      </c>
      <c r="J8">
        <v>1.5</v>
      </c>
      <c r="K8">
        <v>16</v>
      </c>
      <c r="L8">
        <v>2.0799999999999999E-2</v>
      </c>
      <c r="M8">
        <v>2.8999999999999998E-3</v>
      </c>
      <c r="P8" s="9" t="s">
        <v>4</v>
      </c>
      <c r="R8" s="9" t="s">
        <v>11</v>
      </c>
      <c r="S8" s="9" t="s">
        <v>12</v>
      </c>
      <c r="T8" s="9"/>
      <c r="U8" s="9" t="s">
        <v>11</v>
      </c>
      <c r="V8" s="9" t="s">
        <v>12</v>
      </c>
      <c r="W8" s="9" t="s">
        <v>11</v>
      </c>
      <c r="X8" s="9" t="s">
        <v>12</v>
      </c>
      <c r="Y8" s="9" t="s">
        <v>11</v>
      </c>
      <c r="Z8" s="9" t="s">
        <v>12</v>
      </c>
    </row>
    <row r="9" spans="1:26" x14ac:dyDescent="0.25">
      <c r="A9">
        <v>7</v>
      </c>
      <c r="B9">
        <v>15</v>
      </c>
      <c r="C9">
        <v>15</v>
      </c>
      <c r="D9">
        <v>5</v>
      </c>
      <c r="E9">
        <v>25</v>
      </c>
      <c r="F9">
        <v>-1</v>
      </c>
      <c r="G9">
        <v>1</v>
      </c>
      <c r="H9">
        <v>1000</v>
      </c>
      <c r="I9">
        <v>30</v>
      </c>
      <c r="J9">
        <v>1.5</v>
      </c>
      <c r="K9">
        <v>29</v>
      </c>
      <c r="L9">
        <v>2.1899999999999999E-2</v>
      </c>
      <c r="M9">
        <v>2E-3</v>
      </c>
    </row>
    <row r="10" spans="1:26" x14ac:dyDescent="0.25">
      <c r="A10">
        <v>8</v>
      </c>
      <c r="B10">
        <v>15</v>
      </c>
      <c r="C10">
        <v>15</v>
      </c>
      <c r="D10">
        <v>5</v>
      </c>
      <c r="E10">
        <v>25</v>
      </c>
      <c r="F10">
        <v>-1</v>
      </c>
      <c r="G10">
        <v>1</v>
      </c>
      <c r="H10">
        <v>1200</v>
      </c>
      <c r="I10">
        <v>30</v>
      </c>
      <c r="J10">
        <v>1.5</v>
      </c>
      <c r="K10">
        <v>35</v>
      </c>
      <c r="L10">
        <v>2.12E-2</v>
      </c>
      <c r="M10">
        <v>1.9E-3</v>
      </c>
      <c r="P10" s="11">
        <v>6</v>
      </c>
      <c r="Q10" s="10">
        <v>400</v>
      </c>
      <c r="R10" s="11">
        <v>41.47</v>
      </c>
      <c r="S10" s="10">
        <v>59.29</v>
      </c>
      <c r="T10" s="12">
        <f>-(R10-S10)/S10</f>
        <v>0.30055658627087201</v>
      </c>
      <c r="U10" s="11">
        <v>17.809999999999999</v>
      </c>
      <c r="V10" s="11">
        <v>11.24</v>
      </c>
      <c r="W10" s="11">
        <v>2.0699999999999998</v>
      </c>
      <c r="X10" s="11">
        <v>0.59</v>
      </c>
      <c r="Y10" s="11">
        <v>8.5800000000000001E-2</v>
      </c>
      <c r="Z10" s="11">
        <v>3.5000000000000003E-2</v>
      </c>
    </row>
    <row r="11" spans="1:26" x14ac:dyDescent="0.25">
      <c r="P11" s="11">
        <v>1</v>
      </c>
      <c r="Q11" s="10">
        <v>600</v>
      </c>
      <c r="R11" s="11">
        <v>44.33</v>
      </c>
      <c r="S11" s="13">
        <v>58.54</v>
      </c>
      <c r="T11" s="12">
        <f>-(R11-S11)/S11</f>
        <v>0.24274000683293476</v>
      </c>
      <c r="U11" s="11">
        <v>16.78</v>
      </c>
      <c r="V11" s="11">
        <v>11.48</v>
      </c>
      <c r="W11" s="11">
        <v>1.78</v>
      </c>
      <c r="X11" s="11">
        <v>0.6</v>
      </c>
      <c r="Y11" s="11">
        <v>7.7600000000000002E-2</v>
      </c>
      <c r="Z11" s="11">
        <v>3.5299999999999998E-2</v>
      </c>
    </row>
    <row r="12" spans="1:26" x14ac:dyDescent="0.25">
      <c r="P12" s="11">
        <v>4</v>
      </c>
      <c r="Q12" s="10">
        <v>800</v>
      </c>
      <c r="R12" s="11">
        <v>43.97</v>
      </c>
      <c r="S12" s="10">
        <v>66.72</v>
      </c>
      <c r="T12" s="12">
        <f t="shared" ref="T10:T16" si="0">-(R12-S12)/S12</f>
        <v>0.34097721822541965</v>
      </c>
      <c r="U12" s="11">
        <v>17.09</v>
      </c>
      <c r="V12" s="11">
        <v>10.56</v>
      </c>
      <c r="W12" s="11">
        <v>1.82</v>
      </c>
      <c r="X12" s="11">
        <v>0.63</v>
      </c>
      <c r="Y12" s="11">
        <v>7.9100000000000004E-2</v>
      </c>
      <c r="Z12" s="11">
        <v>4.0800000000000003E-2</v>
      </c>
    </row>
    <row r="13" spans="1:26" x14ac:dyDescent="0.25">
      <c r="P13" s="11">
        <v>7</v>
      </c>
      <c r="Q13" s="10">
        <v>1000</v>
      </c>
      <c r="R13" s="11">
        <v>46.71</v>
      </c>
      <c r="S13" s="10">
        <v>65.3</v>
      </c>
      <c r="T13" s="12">
        <f>-(R13-S13)/S13</f>
        <v>0.28468606431852983</v>
      </c>
      <c r="U13" s="11">
        <v>16.09</v>
      </c>
      <c r="V13" s="11">
        <v>10.63</v>
      </c>
      <c r="W13" s="11">
        <v>1.64</v>
      </c>
      <c r="X13" s="11">
        <v>0.64</v>
      </c>
      <c r="Y13" s="11">
        <v>7.5700000000000003E-2</v>
      </c>
      <c r="Z13" s="11">
        <v>4.1599999999999998E-2</v>
      </c>
    </row>
    <row r="14" spans="1:26" x14ac:dyDescent="0.25">
      <c r="P14" s="11">
        <v>8</v>
      </c>
      <c r="Q14" s="10">
        <v>1200</v>
      </c>
      <c r="R14" s="11">
        <v>48.42</v>
      </c>
      <c r="S14" s="10">
        <v>74.87</v>
      </c>
      <c r="T14" s="12">
        <f>-(R14-S14)/S14</f>
        <v>0.35327901696273545</v>
      </c>
      <c r="U14" s="11">
        <v>15.57</v>
      </c>
      <c r="V14" s="11">
        <v>9.61</v>
      </c>
      <c r="W14" s="11">
        <v>1.59</v>
      </c>
      <c r="X14" s="11">
        <v>0.6</v>
      </c>
      <c r="Y14" s="11">
        <v>7.5899999999999995E-2</v>
      </c>
      <c r="Z14" s="11">
        <v>4.3700000000000003E-2</v>
      </c>
    </row>
    <row r="18" spans="16:26" x14ac:dyDescent="0.25">
      <c r="P18" s="6">
        <v>5</v>
      </c>
      <c r="Q18">
        <v>800</v>
      </c>
      <c r="R18" s="1">
        <v>52.64</v>
      </c>
      <c r="S18">
        <v>66.72</v>
      </c>
      <c r="T18" s="7">
        <f>-(R18-S18)/S18</f>
        <v>0.211031175059952</v>
      </c>
      <c r="U18" s="1">
        <v>14.28</v>
      </c>
      <c r="V18" s="1">
        <v>10.56</v>
      </c>
      <c r="W18" s="1">
        <v>1.67</v>
      </c>
      <c r="X18" s="1">
        <v>0.63</v>
      </c>
      <c r="Y18" s="1">
        <v>8.72E-2</v>
      </c>
      <c r="Z18" s="1">
        <v>4.0800000000000003E-2</v>
      </c>
    </row>
    <row r="19" spans="16:26" x14ac:dyDescent="0.25">
      <c r="P19" s="1">
        <v>2</v>
      </c>
      <c r="Q19">
        <v>600</v>
      </c>
      <c r="R19" s="1">
        <v>49.84</v>
      </c>
      <c r="S19" s="1">
        <v>58.54</v>
      </c>
      <c r="T19" s="7">
        <f>-(R19-S19)/S19</f>
        <v>0.14861633071404162</v>
      </c>
      <c r="U19" s="1">
        <v>14.88</v>
      </c>
      <c r="V19" s="1">
        <v>11.48</v>
      </c>
      <c r="W19" s="1">
        <v>1.72</v>
      </c>
      <c r="X19" s="1">
        <v>0.6</v>
      </c>
      <c r="Y19" s="1">
        <v>8.5000000000000006E-2</v>
      </c>
      <c r="Z19" s="1">
        <v>3.5000000000000003E-2</v>
      </c>
    </row>
    <row r="20" spans="16:26" x14ac:dyDescent="0.25">
      <c r="P20" s="3">
        <v>3</v>
      </c>
      <c r="Q20">
        <v>600</v>
      </c>
      <c r="R20" s="3">
        <v>37.840000000000003</v>
      </c>
      <c r="S20" s="3">
        <v>58.54</v>
      </c>
      <c r="T20" s="7">
        <f>-(R20-S20)/S20</f>
        <v>0.35360437307823706</v>
      </c>
      <c r="U20" s="3">
        <v>19.600000000000001</v>
      </c>
      <c r="V20" s="3">
        <v>11.48</v>
      </c>
      <c r="W20" s="3">
        <v>2.41</v>
      </c>
      <c r="X20" s="3">
        <v>0.6</v>
      </c>
      <c r="Y20" s="3">
        <v>9.0200000000000002E-2</v>
      </c>
      <c r="Z20" s="3">
        <v>3.5299999999999998E-2</v>
      </c>
    </row>
    <row r="21" spans="16:26" x14ac:dyDescent="0.25">
      <c r="T21" s="5"/>
      <c r="W21" s="1"/>
    </row>
    <row r="22" spans="16:26" x14ac:dyDescent="0.25">
      <c r="W22" s="1"/>
    </row>
    <row r="23" spans="16:26" x14ac:dyDescent="0.25">
      <c r="W23" s="1"/>
    </row>
    <row r="24" spans="16:26" x14ac:dyDescent="0.25">
      <c r="W24" s="1"/>
    </row>
    <row r="25" spans="16:26" x14ac:dyDescent="0.25">
      <c r="W25" s="1"/>
    </row>
  </sheetData>
  <mergeCells count="5">
    <mergeCell ref="U7:V7"/>
    <mergeCell ref="R7:S7"/>
    <mergeCell ref="W7:X7"/>
    <mergeCell ref="Y7:Z7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74D0-D7A2-47DE-BC32-9F6E57DEC63E}">
  <dimension ref="A3:M41"/>
  <sheetViews>
    <sheetView tabSelected="1" topLeftCell="A24" workbookViewId="0">
      <selection activeCell="J34" sqref="J34"/>
    </sheetView>
  </sheetViews>
  <sheetFormatPr defaultRowHeight="15" x14ac:dyDescent="0.25"/>
  <cols>
    <col min="5" max="5" width="15.42578125" customWidth="1"/>
    <col min="6" max="6" width="9.140625" style="16"/>
    <col min="8" max="8" width="13.28515625" customWidth="1"/>
    <col min="10" max="10" width="16.28515625" customWidth="1"/>
    <col min="12" max="12" width="14.85546875" customWidth="1"/>
  </cols>
  <sheetData>
    <row r="3" spans="1:13" x14ac:dyDescent="0.25">
      <c r="D3" s="8" t="s">
        <v>14</v>
      </c>
      <c r="E3" s="8"/>
      <c r="F3" s="17"/>
      <c r="G3" s="8" t="s">
        <v>13</v>
      </c>
      <c r="H3" s="8"/>
      <c r="I3" s="8" t="s">
        <v>15</v>
      </c>
      <c r="J3" s="8"/>
      <c r="K3" s="8" t="s">
        <v>16</v>
      </c>
      <c r="L3" s="8"/>
      <c r="M3" t="s">
        <v>10</v>
      </c>
    </row>
    <row r="4" spans="1:13" x14ac:dyDescent="0.25">
      <c r="A4" t="s">
        <v>20</v>
      </c>
      <c r="B4" s="9" t="s">
        <v>4</v>
      </c>
      <c r="D4" s="9" t="s">
        <v>11</v>
      </c>
      <c r="E4" s="9" t="s">
        <v>12</v>
      </c>
      <c r="F4" s="18"/>
      <c r="G4" s="9" t="s">
        <v>11</v>
      </c>
      <c r="H4" s="9" t="s">
        <v>12</v>
      </c>
      <c r="I4" s="9" t="s">
        <v>11</v>
      </c>
      <c r="J4" s="9" t="s">
        <v>12</v>
      </c>
      <c r="K4" s="9" t="s">
        <v>11</v>
      </c>
      <c r="L4" s="9" t="s">
        <v>12</v>
      </c>
    </row>
    <row r="6" spans="1:13" x14ac:dyDescent="0.25">
      <c r="A6">
        <v>42</v>
      </c>
      <c r="B6" s="20">
        <v>6</v>
      </c>
      <c r="C6" s="21">
        <v>400</v>
      </c>
      <c r="D6" s="20">
        <v>41.47</v>
      </c>
      <c r="E6" s="21">
        <v>59.29</v>
      </c>
      <c r="F6" s="22">
        <f>-(D6-E6)/E6</f>
        <v>0.30055658627087201</v>
      </c>
      <c r="G6" s="20">
        <v>17.809999999999999</v>
      </c>
      <c r="H6" s="20">
        <v>11.24</v>
      </c>
      <c r="I6" s="20">
        <v>2.0699999999999998</v>
      </c>
      <c r="J6" s="20">
        <v>0.59</v>
      </c>
      <c r="K6" s="20">
        <v>8.5800000000000001E-2</v>
      </c>
      <c r="L6" s="20">
        <v>3.5000000000000003E-2</v>
      </c>
      <c r="M6" s="20">
        <v>16</v>
      </c>
    </row>
    <row r="7" spans="1:13" x14ac:dyDescent="0.25">
      <c r="A7">
        <v>42</v>
      </c>
      <c r="B7" s="20">
        <v>1</v>
      </c>
      <c r="C7" s="21">
        <v>600</v>
      </c>
      <c r="D7" s="20">
        <v>44.33</v>
      </c>
      <c r="E7" s="23">
        <v>58.54</v>
      </c>
      <c r="F7" s="22">
        <f>-(D7-E7)/E7</f>
        <v>0.24274000683293476</v>
      </c>
      <c r="G7" s="20">
        <v>16.78</v>
      </c>
      <c r="H7" s="20">
        <v>11.48</v>
      </c>
      <c r="I7" s="20">
        <v>1.78</v>
      </c>
      <c r="J7" s="20">
        <v>0.6</v>
      </c>
      <c r="K7" s="20">
        <v>7.7600000000000002E-2</v>
      </c>
      <c r="L7" s="20">
        <v>3.5299999999999998E-2</v>
      </c>
      <c r="M7" s="20">
        <v>19</v>
      </c>
    </row>
    <row r="8" spans="1:13" x14ac:dyDescent="0.25">
      <c r="A8">
        <v>42</v>
      </c>
      <c r="B8" s="20">
        <v>4</v>
      </c>
      <c r="C8" s="21">
        <v>800</v>
      </c>
      <c r="D8" s="20">
        <v>43.97</v>
      </c>
      <c r="E8" s="21">
        <v>66.72</v>
      </c>
      <c r="F8" s="22">
        <f t="shared" ref="F8:F10" si="0">-(D8-E8)/E8</f>
        <v>0.34097721822541965</v>
      </c>
      <c r="G8" s="20">
        <v>17.09</v>
      </c>
      <c r="H8" s="20">
        <v>10.56</v>
      </c>
      <c r="I8" s="20">
        <v>1.82</v>
      </c>
      <c r="J8" s="20">
        <v>0.63</v>
      </c>
      <c r="K8" s="20">
        <v>7.9100000000000004E-2</v>
      </c>
      <c r="L8" s="20">
        <v>4.0800000000000003E-2</v>
      </c>
      <c r="M8" s="20">
        <v>25</v>
      </c>
    </row>
    <row r="9" spans="1:13" x14ac:dyDescent="0.25">
      <c r="A9">
        <v>42</v>
      </c>
      <c r="B9" s="20">
        <v>7</v>
      </c>
      <c r="C9" s="21">
        <v>1000</v>
      </c>
      <c r="D9" s="20">
        <v>46.71</v>
      </c>
      <c r="E9" s="21">
        <v>65.3</v>
      </c>
      <c r="F9" s="22">
        <f>-(D9-E9)/E9</f>
        <v>0.28468606431852983</v>
      </c>
      <c r="G9" s="20">
        <v>16.09</v>
      </c>
      <c r="H9" s="20">
        <v>10.63</v>
      </c>
      <c r="I9" s="20">
        <v>1.64</v>
      </c>
      <c r="J9" s="20">
        <v>0.64</v>
      </c>
      <c r="K9" s="20">
        <v>7.5700000000000003E-2</v>
      </c>
      <c r="L9" s="20">
        <v>4.1599999999999998E-2</v>
      </c>
      <c r="M9" s="20">
        <v>29</v>
      </c>
    </row>
    <row r="10" spans="1:13" x14ac:dyDescent="0.25">
      <c r="A10">
        <v>42</v>
      </c>
      <c r="B10" s="20">
        <v>8</v>
      </c>
      <c r="C10" s="21">
        <v>1200</v>
      </c>
      <c r="D10" s="20">
        <v>48.42</v>
      </c>
      <c r="E10" s="21">
        <v>74.87</v>
      </c>
      <c r="F10" s="22">
        <f>-(D10-E10)/E10</f>
        <v>0.35327901696273545</v>
      </c>
      <c r="G10" s="20">
        <v>15.57</v>
      </c>
      <c r="H10" s="20">
        <v>9.61</v>
      </c>
      <c r="I10" s="20">
        <v>1.59</v>
      </c>
      <c r="J10" s="20">
        <v>0.6</v>
      </c>
      <c r="K10" s="20">
        <v>7.5899999999999995E-2</v>
      </c>
      <c r="L10" s="20">
        <v>4.3700000000000003E-2</v>
      </c>
      <c r="M10" s="20">
        <v>35</v>
      </c>
    </row>
    <row r="11" spans="1:13" x14ac:dyDescent="0.25">
      <c r="A11">
        <v>15</v>
      </c>
      <c r="B11" s="14">
        <v>6</v>
      </c>
      <c r="C11" s="15">
        <v>400</v>
      </c>
      <c r="D11" s="14">
        <v>39.74</v>
      </c>
      <c r="E11" s="15">
        <v>53.35</v>
      </c>
      <c r="F11" s="19">
        <f>-(D11-E11)/E11</f>
        <v>0.255107778819119</v>
      </c>
      <c r="G11" s="15">
        <v>18</v>
      </c>
      <c r="H11" s="14">
        <v>12.43</v>
      </c>
      <c r="I11" s="15">
        <v>1.97</v>
      </c>
      <c r="J11" s="14">
        <v>0.67</v>
      </c>
      <c r="K11" s="15">
        <v>7.8502299999999997E-2</v>
      </c>
      <c r="L11" s="14">
        <v>3.6319999999999998E-2</v>
      </c>
      <c r="M11" s="14">
        <v>13</v>
      </c>
    </row>
    <row r="12" spans="1:13" x14ac:dyDescent="0.25">
      <c r="A12">
        <v>15</v>
      </c>
      <c r="B12" s="14">
        <v>1</v>
      </c>
      <c r="C12" s="15">
        <v>600</v>
      </c>
      <c r="D12" s="14">
        <v>41.96</v>
      </c>
      <c r="E12" s="15">
        <v>56.41</v>
      </c>
      <c r="F12" s="19">
        <f>-(D12-E12)/E12</f>
        <v>0.25616025527388753</v>
      </c>
      <c r="G12" s="15">
        <v>17.39</v>
      </c>
      <c r="H12" s="14">
        <v>11.93</v>
      </c>
      <c r="I12" s="15">
        <v>1.73</v>
      </c>
      <c r="J12" s="14">
        <v>0.63</v>
      </c>
      <c r="K12" s="15">
        <v>7.22719E-2</v>
      </c>
      <c r="L12" s="14">
        <v>3.6139999999999999E-2</v>
      </c>
      <c r="M12" s="14">
        <v>19</v>
      </c>
    </row>
    <row r="13" spans="1:13" x14ac:dyDescent="0.25">
      <c r="A13">
        <v>15</v>
      </c>
      <c r="B13" s="14">
        <v>4</v>
      </c>
      <c r="C13" s="15">
        <v>800</v>
      </c>
      <c r="D13" s="14">
        <v>44.41</v>
      </c>
      <c r="E13" s="15">
        <v>64.760000000000005</v>
      </c>
      <c r="F13" s="19">
        <f>-(D13-E13)/E13</f>
        <v>0.31423718344657209</v>
      </c>
      <c r="G13" s="15">
        <v>16.760000000000002</v>
      </c>
      <c r="H13" s="14">
        <v>10.86</v>
      </c>
      <c r="I13" s="15">
        <v>1.74</v>
      </c>
      <c r="J13" s="14">
        <v>0.6</v>
      </c>
      <c r="K13" s="15">
        <v>7.6975000000000002E-2</v>
      </c>
      <c r="L13" s="14">
        <v>3.9134299999999997E-2</v>
      </c>
      <c r="M13" s="14">
        <v>25</v>
      </c>
    </row>
    <row r="14" spans="1:13" x14ac:dyDescent="0.25">
      <c r="A14">
        <v>15</v>
      </c>
      <c r="B14" s="14">
        <v>7</v>
      </c>
      <c r="C14" s="15">
        <v>1000</v>
      </c>
      <c r="D14" s="14">
        <v>47.15</v>
      </c>
      <c r="E14" s="15">
        <v>70.319999999999993</v>
      </c>
      <c r="F14" s="19">
        <f>-(D14-E14)/E14</f>
        <v>0.32949374288964728</v>
      </c>
      <c r="G14" s="15">
        <v>15.9</v>
      </c>
      <c r="H14" s="14">
        <v>10.48</v>
      </c>
      <c r="I14" s="15">
        <v>1.6</v>
      </c>
      <c r="J14" s="14">
        <v>0.55000000000000004</v>
      </c>
      <c r="K14" s="15">
        <v>7.5179399999999993E-2</v>
      </c>
      <c r="L14" s="14">
        <v>3.8059200000000001E-2</v>
      </c>
      <c r="M14" s="14">
        <v>30</v>
      </c>
    </row>
    <row r="15" spans="1:13" x14ac:dyDescent="0.25">
      <c r="A15">
        <v>15</v>
      </c>
      <c r="B15" s="14">
        <v>8</v>
      </c>
      <c r="C15" s="15">
        <v>1200</v>
      </c>
      <c r="D15" s="14">
        <v>48.59</v>
      </c>
      <c r="E15" s="15">
        <v>70.819999999999993</v>
      </c>
      <c r="F15" s="19">
        <f>-(D15-E15)/E15</f>
        <v>0.31389438011861043</v>
      </c>
      <c r="G15" s="15">
        <v>15.25</v>
      </c>
      <c r="H15" s="14">
        <v>10.54</v>
      </c>
      <c r="I15" s="15">
        <v>1.54</v>
      </c>
      <c r="J15" s="14">
        <v>0.54</v>
      </c>
      <c r="K15" s="15">
        <v>7.4560500000000002E-2</v>
      </c>
      <c r="L15" s="14">
        <v>3.7337000000000002E-2</v>
      </c>
      <c r="M15" s="14">
        <v>36</v>
      </c>
    </row>
    <row r="16" spans="1:13" x14ac:dyDescent="0.25">
      <c r="A16">
        <v>10</v>
      </c>
      <c r="B16" s="20">
        <v>6</v>
      </c>
      <c r="C16" s="21">
        <v>400</v>
      </c>
      <c r="D16" s="20">
        <v>41.02</v>
      </c>
      <c r="E16" s="21">
        <v>59.22</v>
      </c>
      <c r="F16" s="22">
        <f>-(D16-E16)/E16</f>
        <v>0.30732860520094557</v>
      </c>
      <c r="G16" s="20">
        <v>17.84</v>
      </c>
      <c r="H16" s="20">
        <v>11.4</v>
      </c>
      <c r="I16" s="20">
        <v>1.99</v>
      </c>
      <c r="J16" s="20">
        <v>0.62</v>
      </c>
      <c r="K16" s="20">
        <v>8.1463499999999994E-2</v>
      </c>
      <c r="L16" s="20">
        <v>3.7279800000000002E-2</v>
      </c>
      <c r="M16" s="20">
        <v>13</v>
      </c>
    </row>
    <row r="17" spans="1:13" x14ac:dyDescent="0.25">
      <c r="A17">
        <v>10</v>
      </c>
      <c r="B17" s="20">
        <v>1</v>
      </c>
      <c r="C17" s="21">
        <v>600</v>
      </c>
      <c r="D17" s="20">
        <v>40.619999999999997</v>
      </c>
      <c r="E17" s="23">
        <v>56.81</v>
      </c>
      <c r="F17" s="22">
        <f>-(D17-E17)/E17</f>
        <v>0.28498503784544982</v>
      </c>
      <c r="G17" s="20">
        <v>18.05</v>
      </c>
      <c r="H17" s="20">
        <v>11.94</v>
      </c>
      <c r="I17" s="20">
        <v>2.08</v>
      </c>
      <c r="J17" s="20">
        <v>0.61</v>
      </c>
      <c r="K17" s="20">
        <v>8.3872600000000005E-2</v>
      </c>
      <c r="L17" s="20">
        <v>3.5398499999999999E-2</v>
      </c>
      <c r="M17" s="20">
        <v>17</v>
      </c>
    </row>
    <row r="18" spans="1:13" x14ac:dyDescent="0.25">
      <c r="A18">
        <v>10</v>
      </c>
      <c r="B18" s="20">
        <v>4</v>
      </c>
      <c r="C18" s="21">
        <v>800</v>
      </c>
      <c r="D18" s="20">
        <v>41.81</v>
      </c>
      <c r="E18" s="21">
        <v>56.85</v>
      </c>
      <c r="F18" s="22">
        <f>-(D18-E18)/E18</f>
        <v>0.26455584872471416</v>
      </c>
      <c r="G18" s="20">
        <v>17.64</v>
      </c>
      <c r="H18" s="20">
        <v>11.89</v>
      </c>
      <c r="I18" s="20">
        <v>1.9</v>
      </c>
      <c r="J18" s="20">
        <v>0.62</v>
      </c>
      <c r="K18" s="20">
        <v>7.8952599999999998E-2</v>
      </c>
      <c r="L18" s="20">
        <v>3.6144200000000001E-2</v>
      </c>
      <c r="M18" s="20">
        <v>23</v>
      </c>
    </row>
    <row r="19" spans="1:13" x14ac:dyDescent="0.25">
      <c r="A19">
        <v>10</v>
      </c>
      <c r="B19" s="20">
        <v>7</v>
      </c>
      <c r="C19" s="21">
        <v>1000</v>
      </c>
      <c r="D19" s="20">
        <v>44.86</v>
      </c>
      <c r="E19" s="21">
        <v>61.96</v>
      </c>
      <c r="F19" s="22">
        <f t="shared" ref="F19:F30" si="1">-(D19-E19)/E19</f>
        <v>0.27598450613298903</v>
      </c>
      <c r="G19" s="20">
        <v>16.53</v>
      </c>
      <c r="H19" s="20">
        <v>11.02</v>
      </c>
      <c r="I19" s="20">
        <v>1.73</v>
      </c>
      <c r="J19" s="20">
        <v>0.62</v>
      </c>
      <c r="K19" s="20">
        <v>7.6486799999999994E-2</v>
      </c>
      <c r="L19" s="20">
        <v>3.9856129999999997E-2</v>
      </c>
      <c r="M19" s="20">
        <v>28</v>
      </c>
    </row>
    <row r="20" spans="1:13" x14ac:dyDescent="0.25">
      <c r="A20">
        <v>10</v>
      </c>
      <c r="B20" s="20">
        <v>8</v>
      </c>
      <c r="C20" s="21">
        <v>1200</v>
      </c>
      <c r="D20" s="20">
        <v>45.13</v>
      </c>
      <c r="E20" s="21">
        <v>63.74</v>
      </c>
      <c r="F20" s="22">
        <f t="shared" si="1"/>
        <v>0.29196736743018509</v>
      </c>
      <c r="G20" s="20">
        <v>16.420000000000002</v>
      </c>
      <c r="H20" s="20">
        <v>10.76</v>
      </c>
      <c r="I20" s="20">
        <v>1.66</v>
      </c>
      <c r="J20" s="20">
        <v>0.61</v>
      </c>
      <c r="K20" s="20">
        <v>7.3701100000000005E-2</v>
      </c>
      <c r="L20" s="20">
        <v>3.9828530000000001E-2</v>
      </c>
      <c r="M20" s="20">
        <v>31</v>
      </c>
    </row>
    <row r="21" spans="1:13" x14ac:dyDescent="0.25">
      <c r="A21">
        <v>5</v>
      </c>
      <c r="B21" s="14">
        <v>6</v>
      </c>
      <c r="C21" s="15">
        <v>400</v>
      </c>
      <c r="D21" s="14">
        <v>41.56</v>
      </c>
      <c r="E21" s="15">
        <v>55.06</v>
      </c>
      <c r="F21" s="19">
        <f t="shared" si="1"/>
        <v>0.24518706865237921</v>
      </c>
      <c r="G21" s="15">
        <v>17.79</v>
      </c>
      <c r="H21" s="14">
        <v>12.27</v>
      </c>
      <c r="I21" s="15">
        <v>2</v>
      </c>
      <c r="J21" s="14">
        <v>0.66</v>
      </c>
      <c r="K21" s="15">
        <v>8.3537299999999995E-2</v>
      </c>
      <c r="L21" s="14">
        <v>3.7186799999999999E-2</v>
      </c>
      <c r="M21" s="14">
        <v>13</v>
      </c>
    </row>
    <row r="22" spans="1:13" x14ac:dyDescent="0.25">
      <c r="A22">
        <v>5</v>
      </c>
      <c r="B22" s="14">
        <v>1</v>
      </c>
      <c r="C22" s="15">
        <v>600</v>
      </c>
      <c r="D22" s="14">
        <v>41.04</v>
      </c>
      <c r="E22" s="15">
        <v>58.88</v>
      </c>
      <c r="F22" s="19">
        <f t="shared" si="1"/>
        <v>0.30298913043478265</v>
      </c>
      <c r="G22" s="15">
        <v>17.88</v>
      </c>
      <c r="H22" s="14">
        <v>11.46</v>
      </c>
      <c r="I22" s="15">
        <v>2</v>
      </c>
      <c r="J22" s="14">
        <v>0.7</v>
      </c>
      <c r="K22" s="15">
        <v>8.2019300000000003E-2</v>
      </c>
      <c r="L22" s="14">
        <v>4.1484600000000003E-2</v>
      </c>
      <c r="M22" s="14">
        <v>16</v>
      </c>
    </row>
    <row r="23" spans="1:13" x14ac:dyDescent="0.25">
      <c r="A23">
        <v>5</v>
      </c>
      <c r="B23" s="14">
        <v>4</v>
      </c>
      <c r="C23" s="15">
        <v>800</v>
      </c>
      <c r="D23" s="14">
        <v>42.18</v>
      </c>
      <c r="E23" s="15">
        <v>59.28</v>
      </c>
      <c r="F23" s="19">
        <f t="shared" si="1"/>
        <v>0.28846153846153849</v>
      </c>
      <c r="G23" s="15">
        <v>17.11</v>
      </c>
      <c r="H23" s="14">
        <v>11.37</v>
      </c>
      <c r="I23" s="15">
        <v>1.82</v>
      </c>
      <c r="J23" s="14">
        <v>0.66</v>
      </c>
      <c r="K23" s="15">
        <v>7.6481499999999994E-2</v>
      </c>
      <c r="L23" s="14">
        <v>3.9287900000000001E-2</v>
      </c>
      <c r="M23" s="14">
        <v>22</v>
      </c>
    </row>
    <row r="24" spans="1:13" x14ac:dyDescent="0.25">
      <c r="A24">
        <v>5</v>
      </c>
      <c r="B24" s="14">
        <v>7</v>
      </c>
      <c r="C24" s="15">
        <v>1000</v>
      </c>
      <c r="D24" s="14">
        <v>46.62</v>
      </c>
      <c r="E24" s="15">
        <v>65.069999999999993</v>
      </c>
      <c r="F24" s="19">
        <f t="shared" si="1"/>
        <v>0.28354080221300137</v>
      </c>
      <c r="G24" s="15">
        <v>15.81</v>
      </c>
      <c r="H24" s="14">
        <v>10.63</v>
      </c>
      <c r="I24" s="15">
        <v>1.56</v>
      </c>
      <c r="J24" s="14">
        <v>0.64</v>
      </c>
      <c r="K24" s="15">
        <v>7.1913400000000002E-2</v>
      </c>
      <c r="L24" s="14">
        <v>4.0439999999999997E-2</v>
      </c>
      <c r="M24" s="14">
        <v>33</v>
      </c>
    </row>
    <row r="25" spans="1:13" x14ac:dyDescent="0.25">
      <c r="A25">
        <v>5</v>
      </c>
      <c r="B25" s="14">
        <v>8</v>
      </c>
      <c r="C25" s="15">
        <v>1200</v>
      </c>
      <c r="D25" s="14">
        <v>49.69</v>
      </c>
      <c r="E25" s="15">
        <v>67.27</v>
      </c>
      <c r="F25" s="19">
        <f t="shared" si="1"/>
        <v>0.26133491898320199</v>
      </c>
      <c r="G25" s="15">
        <v>14.88</v>
      </c>
      <c r="H25" s="14">
        <v>10.3</v>
      </c>
      <c r="I25" s="15">
        <v>1.51</v>
      </c>
      <c r="J25" s="14">
        <v>0.62</v>
      </c>
      <c r="K25" s="15">
        <v>7.4201900000000001E-2</v>
      </c>
      <c r="L25" s="14">
        <v>4.0722399999999999E-2</v>
      </c>
      <c r="M25" s="14">
        <v>37</v>
      </c>
    </row>
    <row r="26" spans="1:13" x14ac:dyDescent="0.25">
      <c r="A26">
        <v>1</v>
      </c>
      <c r="B26" s="20">
        <v>6</v>
      </c>
      <c r="C26" s="21">
        <v>400</v>
      </c>
      <c r="D26" s="20">
        <v>40.26</v>
      </c>
      <c r="E26" s="21">
        <v>59.78</v>
      </c>
      <c r="F26" s="22">
        <f t="shared" si="1"/>
        <v>0.32653061224489799</v>
      </c>
      <c r="G26" s="20">
        <v>18.03</v>
      </c>
      <c r="H26" s="20">
        <v>11.37</v>
      </c>
      <c r="I26" s="20">
        <v>2.1</v>
      </c>
      <c r="J26" s="20">
        <v>0.62</v>
      </c>
      <c r="K26" s="20">
        <v>8.4126900000000004E-2</v>
      </c>
      <c r="L26" s="20">
        <v>3.7229199999999997E-2</v>
      </c>
      <c r="M26" s="20">
        <v>13</v>
      </c>
    </row>
    <row r="27" spans="1:13" x14ac:dyDescent="0.25">
      <c r="A27">
        <v>1</v>
      </c>
      <c r="B27" s="20">
        <v>1</v>
      </c>
      <c r="C27" s="21">
        <v>600</v>
      </c>
      <c r="D27" s="20">
        <v>41.33</v>
      </c>
      <c r="E27" s="23">
        <v>62.38</v>
      </c>
      <c r="F27" s="22">
        <f t="shared" si="1"/>
        <v>0.3374478999679385</v>
      </c>
      <c r="G27" s="20">
        <v>17.87</v>
      </c>
      <c r="H27" s="20">
        <v>11.01</v>
      </c>
      <c r="I27" s="20">
        <v>2.02</v>
      </c>
      <c r="J27" s="20">
        <v>0.61</v>
      </c>
      <c r="K27" s="20">
        <v>8.2577330000000004E-2</v>
      </c>
      <c r="L27" s="20">
        <v>3.8897399999999999E-2</v>
      </c>
      <c r="M27" s="20">
        <v>19</v>
      </c>
    </row>
    <row r="28" spans="1:13" x14ac:dyDescent="0.25">
      <c r="A28">
        <v>1</v>
      </c>
      <c r="B28" s="20">
        <v>4</v>
      </c>
      <c r="C28" s="21">
        <v>800</v>
      </c>
      <c r="D28" s="20">
        <v>43.95</v>
      </c>
      <c r="E28" s="21">
        <v>67.900000000000006</v>
      </c>
      <c r="F28" s="22">
        <f t="shared" si="1"/>
        <v>0.35272459499263625</v>
      </c>
      <c r="G28" s="20">
        <v>16.75</v>
      </c>
      <c r="H28" s="20">
        <v>10.4</v>
      </c>
      <c r="I28" s="20">
        <v>1.71</v>
      </c>
      <c r="J28" s="20">
        <v>0.59</v>
      </c>
      <c r="K28" s="20">
        <v>7.3809100000000002E-2</v>
      </c>
      <c r="L28" s="20">
        <v>3.9943699999999999E-2</v>
      </c>
      <c r="M28" s="20">
        <v>28</v>
      </c>
    </row>
    <row r="29" spans="1:13" x14ac:dyDescent="0.25">
      <c r="A29">
        <v>1</v>
      </c>
      <c r="B29" s="20">
        <v>7</v>
      </c>
      <c r="C29" s="21">
        <v>1000</v>
      </c>
      <c r="D29" s="20">
        <v>47.59</v>
      </c>
      <c r="E29" s="21">
        <v>69.64</v>
      </c>
      <c r="F29" s="22">
        <f t="shared" si="1"/>
        <v>0.31662837449741521</v>
      </c>
      <c r="G29" s="20">
        <v>15.58</v>
      </c>
      <c r="H29" s="20">
        <v>10.18</v>
      </c>
      <c r="I29" s="20">
        <v>1.56</v>
      </c>
      <c r="J29" s="20">
        <v>0.59</v>
      </c>
      <c r="K29" s="20">
        <v>7.2888679999999997E-2</v>
      </c>
      <c r="L29" s="20">
        <v>4.0629699999999998E-2</v>
      </c>
      <c r="M29" s="20">
        <v>35</v>
      </c>
    </row>
    <row r="30" spans="1:13" x14ac:dyDescent="0.25">
      <c r="A30">
        <v>1</v>
      </c>
      <c r="B30" s="20">
        <v>8</v>
      </c>
      <c r="C30" s="21">
        <v>1200</v>
      </c>
      <c r="D30" s="20">
        <v>50.83</v>
      </c>
      <c r="E30" s="21">
        <v>76.040000000000006</v>
      </c>
      <c r="F30" s="22">
        <f t="shared" si="1"/>
        <v>0.33153603366649143</v>
      </c>
      <c r="G30" s="20">
        <v>14.82</v>
      </c>
      <c r="H30" s="20">
        <v>9.4700000000000006</v>
      </c>
      <c r="I30" s="20">
        <v>1.53</v>
      </c>
      <c r="J30" s="20">
        <v>0.56999999999999995</v>
      </c>
      <c r="K30" s="20">
        <v>7.5825799999999999E-2</v>
      </c>
      <c r="L30" s="20">
        <v>4.2583200000000002E-2</v>
      </c>
      <c r="M30" s="20">
        <v>39</v>
      </c>
    </row>
    <row r="31" spans="1:13" x14ac:dyDescent="0.25">
      <c r="F31"/>
    </row>
    <row r="32" spans="1:13" x14ac:dyDescent="0.25">
      <c r="F32"/>
    </row>
    <row r="33" spans="1:13" x14ac:dyDescent="0.25">
      <c r="F33"/>
    </row>
    <row r="34" spans="1:13" x14ac:dyDescent="0.25">
      <c r="F34"/>
    </row>
    <row r="35" spans="1:13" x14ac:dyDescent="0.25">
      <c r="F35"/>
    </row>
    <row r="36" spans="1:13" x14ac:dyDescent="0.25">
      <c r="F36"/>
    </row>
    <row r="37" spans="1:13" x14ac:dyDescent="0.25">
      <c r="A37" t="s">
        <v>21</v>
      </c>
      <c r="B37" s="14">
        <v>6</v>
      </c>
      <c r="C37" s="15">
        <v>400</v>
      </c>
      <c r="D37" s="24">
        <f>AVERAGE(D6,D11,D16,D21,D26)</f>
        <v>40.81</v>
      </c>
      <c r="E37" s="24">
        <f>AVERAGE(E6,E11,E16,E21,E26)</f>
        <v>57.340000000000011</v>
      </c>
      <c r="F37" s="5">
        <f>-(D37-E37)/E37</f>
        <v>0.28828043250784802</v>
      </c>
      <c r="G37" s="24">
        <f t="shared" ref="G37:L37" si="2">AVERAGE(G6,G11,G16,G21,G26)</f>
        <v>17.893999999999998</v>
      </c>
      <c r="H37" s="24">
        <f t="shared" si="2"/>
        <v>11.742000000000001</v>
      </c>
      <c r="I37" s="27">
        <f t="shared" ref="I37" si="3">AVERAGE(I6,I11,I16,I21,I26)</f>
        <v>2.0260000000000002</v>
      </c>
      <c r="J37" s="27">
        <f t="shared" ref="J37:L37" si="4">AVERAGE(J6,J11,J16,J21,J26)</f>
        <v>0.63200000000000001</v>
      </c>
      <c r="K37" s="25">
        <f t="shared" si="4"/>
        <v>8.2686000000000009E-2</v>
      </c>
      <c r="L37" s="25">
        <f t="shared" ref="L37:M37" si="5">AVERAGE(L6,L11,L16,L21,L26)</f>
        <v>3.6603159999999996E-2</v>
      </c>
      <c r="M37" s="26">
        <f t="shared" si="5"/>
        <v>13.6</v>
      </c>
    </row>
    <row r="38" spans="1:13" x14ac:dyDescent="0.25">
      <c r="A38" t="s">
        <v>21</v>
      </c>
      <c r="B38" s="14">
        <v>1</v>
      </c>
      <c r="C38" s="15">
        <v>600</v>
      </c>
      <c r="D38" s="24">
        <f t="shared" ref="D38:E38" si="6">AVERAGE(D7,D12,D17,D22,D27)</f>
        <v>41.855999999999995</v>
      </c>
      <c r="E38" s="24">
        <f t="shared" si="6"/>
        <v>58.603999999999999</v>
      </c>
      <c r="F38" s="5">
        <f t="shared" ref="F38:F41" si="7">-(D38-E38)/E38</f>
        <v>0.2857825404409256</v>
      </c>
      <c r="G38" s="24">
        <f t="shared" ref="G38:L38" si="8">AVERAGE(G7,G12,G17,G22,G27)</f>
        <v>17.594000000000001</v>
      </c>
      <c r="H38" s="24">
        <f t="shared" si="8"/>
        <v>11.564</v>
      </c>
      <c r="I38" s="27">
        <f t="shared" ref="I38" si="9">AVERAGE(I7,I12,I17,I22,I27)</f>
        <v>1.9219999999999999</v>
      </c>
      <c r="J38" s="27">
        <f t="shared" ref="J38:L38" si="10">AVERAGE(J7,J12,J17,J22,J27)</f>
        <v>0.63</v>
      </c>
      <c r="K38" s="25">
        <f t="shared" si="10"/>
        <v>7.9668226000000009E-2</v>
      </c>
      <c r="L38" s="25">
        <f t="shared" ref="L38:M38" si="11">AVERAGE(L7,L12,L17,L22,L27)</f>
        <v>3.7444100000000001E-2</v>
      </c>
      <c r="M38" s="26">
        <f t="shared" si="11"/>
        <v>18</v>
      </c>
    </row>
    <row r="39" spans="1:13" x14ac:dyDescent="0.25">
      <c r="A39" t="s">
        <v>21</v>
      </c>
      <c r="B39" s="14">
        <v>4</v>
      </c>
      <c r="C39" s="15">
        <v>800</v>
      </c>
      <c r="D39" s="24">
        <f t="shared" ref="D39:E39" si="12">AVERAGE(D8,D13,D18,D23,D28)</f>
        <v>43.263999999999996</v>
      </c>
      <c r="E39" s="24">
        <f t="shared" si="12"/>
        <v>63.101999999999997</v>
      </c>
      <c r="F39" s="5">
        <f>-(D39-E39)/E39</f>
        <v>0.3143798928718583</v>
      </c>
      <c r="G39" s="24">
        <f t="shared" ref="G39:L39" si="13">AVERAGE(G8,G13,G18,G23,G28)</f>
        <v>17.07</v>
      </c>
      <c r="H39" s="24">
        <f t="shared" si="13"/>
        <v>11.016</v>
      </c>
      <c r="I39" s="27">
        <f t="shared" ref="I39" si="14">AVERAGE(I8,I13,I18,I23,I28)</f>
        <v>1.798</v>
      </c>
      <c r="J39" s="27">
        <f t="shared" ref="J39:L39" si="15">AVERAGE(J8,J13,J18,J23,J28)</f>
        <v>0.62</v>
      </c>
      <c r="K39" s="25">
        <f t="shared" si="15"/>
        <v>7.7063640000000003E-2</v>
      </c>
      <c r="L39" s="25">
        <f t="shared" ref="L39:M39" si="16">AVERAGE(L8,L13,L18,L23,L28)</f>
        <v>3.9062020000000003E-2</v>
      </c>
      <c r="M39" s="26">
        <f t="shared" si="16"/>
        <v>24.6</v>
      </c>
    </row>
    <row r="40" spans="1:13" x14ac:dyDescent="0.25">
      <c r="A40" t="s">
        <v>21</v>
      </c>
      <c r="B40" s="14">
        <v>7</v>
      </c>
      <c r="C40" s="15">
        <v>1000</v>
      </c>
      <c r="D40" s="24">
        <f t="shared" ref="D40:E40" si="17">AVERAGE(D9,D14,D19,D24,D29)</f>
        <v>46.585999999999999</v>
      </c>
      <c r="E40" s="24">
        <f t="shared" si="17"/>
        <v>66.457999999999998</v>
      </c>
      <c r="F40" s="5">
        <f t="shared" si="7"/>
        <v>0.299015919829065</v>
      </c>
      <c r="G40" s="24">
        <f t="shared" ref="G40:L40" si="18">AVERAGE(G9,G14,G19,G24,G29)</f>
        <v>15.981999999999999</v>
      </c>
      <c r="H40" s="24">
        <f t="shared" si="18"/>
        <v>10.587999999999999</v>
      </c>
      <c r="I40" s="27">
        <f t="shared" ref="I40" si="19">AVERAGE(I9,I14,I19,I24,I29)</f>
        <v>1.6180000000000003</v>
      </c>
      <c r="J40" s="27">
        <f t="shared" ref="J40:L40" si="20">AVERAGE(J9,J14,J19,J24,J29)</f>
        <v>0.60799999999999998</v>
      </c>
      <c r="K40" s="25">
        <f t="shared" si="20"/>
        <v>7.4433655999999987E-2</v>
      </c>
      <c r="L40" s="25">
        <f t="shared" ref="L40:M40" si="21">AVERAGE(L9,L14,L19,L24,L29)</f>
        <v>4.0117005999999997E-2</v>
      </c>
      <c r="M40" s="26">
        <f t="shared" si="21"/>
        <v>31</v>
      </c>
    </row>
    <row r="41" spans="1:13" x14ac:dyDescent="0.25">
      <c r="A41" t="s">
        <v>21</v>
      </c>
      <c r="B41" s="14">
        <v>8</v>
      </c>
      <c r="C41" s="15">
        <v>1200</v>
      </c>
      <c r="D41" s="24">
        <f t="shared" ref="D41:E41" si="22">AVERAGE(D10,D15,D20,D25,D30)</f>
        <v>48.532000000000004</v>
      </c>
      <c r="E41" s="24">
        <f t="shared" si="22"/>
        <v>70.548000000000002</v>
      </c>
      <c r="F41" s="5">
        <f t="shared" si="7"/>
        <v>0.31207121392527071</v>
      </c>
      <c r="G41" s="24">
        <f t="shared" ref="G41:L41" si="23">AVERAGE(G10,G15,G20,G25,G30)</f>
        <v>15.388</v>
      </c>
      <c r="H41" s="24">
        <f t="shared" si="23"/>
        <v>10.135999999999999</v>
      </c>
      <c r="I41" s="27">
        <f t="shared" ref="I41" si="24">AVERAGE(I10,I15,I20,I25,I30)</f>
        <v>1.5660000000000001</v>
      </c>
      <c r="J41" s="27">
        <f t="shared" ref="J41:L41" si="25">AVERAGE(J10,J15,J20,J25,J30)</f>
        <v>0.58799999999999997</v>
      </c>
      <c r="K41" s="25">
        <f t="shared" si="25"/>
        <v>7.4837860000000006E-2</v>
      </c>
      <c r="L41" s="25">
        <f t="shared" ref="L41:M41" si="26">AVERAGE(L10,L15,L20,L25,L30)</f>
        <v>4.0834225999999994E-2</v>
      </c>
      <c r="M41" s="26">
        <f t="shared" si="26"/>
        <v>35.6</v>
      </c>
    </row>
  </sheetData>
  <mergeCells count="4">
    <mergeCell ref="D3:E3"/>
    <mergeCell ref="G3:H3"/>
    <mergeCell ref="I3:J3"/>
    <mergeCell ref="K3:L3"/>
  </mergeCells>
  <pageMargins left="0.7" right="0.7" top="0.75" bottom="0.75" header="0.3" footer="0.3"/>
  <ignoredErrors>
    <ignoredError sqref="F37:F4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55D5-5090-490B-AA3B-AB29451C298A}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TrafficMetric</vt:lpstr>
      <vt:lpstr>different Seeds</vt:lpstr>
      <vt:lpstr>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Behdad</dc:creator>
  <cp:lastModifiedBy>Behdad</cp:lastModifiedBy>
  <dcterms:created xsi:type="dcterms:W3CDTF">2015-06-05T18:17:20Z</dcterms:created>
  <dcterms:modified xsi:type="dcterms:W3CDTF">2020-06-18T23:24:10Z</dcterms:modified>
</cp:coreProperties>
</file>