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atlab_workspace\SchedulingSimulation\IEEETransactionOnIntelligent\"/>
    </mc:Choice>
  </mc:AlternateContent>
  <xr:revisionPtr revIDLastSave="0" documentId="13_ncr:1_{7DC6DE83-191D-4BD4-A3F8-2E696DB84E09}" xr6:coauthVersionLast="45" xr6:coauthVersionMax="45" xr10:uidLastSave="{00000000-0000-0000-0000-000000000000}"/>
  <bookViews>
    <workbookView xWindow="40770" yWindow="-120" windowWidth="20640" windowHeight="11160" activeTab="3" xr2:uid="{00000000-000D-0000-FFFF-FFFF00000000}"/>
  </bookViews>
  <sheets>
    <sheet name="TrafficMetric" sheetId="1" r:id="rId1"/>
    <sheet name="different Seeds" sheetId="2" r:id="rId2"/>
    <sheet name="Histogram" sheetId="3" r:id="rId3"/>
    <sheet name="Scenari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G30" i="2"/>
  <c r="G28" i="2"/>
  <c r="G27" i="2"/>
  <c r="G26" i="2"/>
  <c r="N37" i="2"/>
  <c r="N38" i="2"/>
  <c r="N39" i="2"/>
  <c r="N40" i="2"/>
  <c r="N41" i="2"/>
  <c r="M37" i="2"/>
  <c r="M38" i="2"/>
  <c r="M39" i="2"/>
  <c r="M40" i="2"/>
  <c r="M41" i="2"/>
  <c r="J37" i="2"/>
  <c r="J38" i="2"/>
  <c r="J39" i="2"/>
  <c r="J40" i="2"/>
  <c r="J41" i="2"/>
  <c r="H37" i="2"/>
  <c r="I37" i="2"/>
  <c r="K37" i="2"/>
  <c r="L37" i="2"/>
  <c r="H38" i="2"/>
  <c r="I38" i="2"/>
  <c r="K38" i="2"/>
  <c r="L38" i="2"/>
  <c r="H39" i="2"/>
  <c r="I39" i="2"/>
  <c r="K39" i="2"/>
  <c r="L39" i="2"/>
  <c r="H40" i="2"/>
  <c r="I40" i="2"/>
  <c r="K40" i="2"/>
  <c r="L40" i="2"/>
  <c r="H41" i="2"/>
  <c r="I41" i="2"/>
  <c r="K41" i="2"/>
  <c r="L41" i="2"/>
  <c r="D38" i="2"/>
  <c r="E38" i="2"/>
  <c r="D39" i="2"/>
  <c r="E39" i="2"/>
  <c r="D40" i="2"/>
  <c r="E40" i="2"/>
  <c r="D41" i="2"/>
  <c r="E41" i="2"/>
  <c r="G6" i="2"/>
  <c r="E37" i="2"/>
  <c r="D37" i="2"/>
  <c r="G25" i="2"/>
  <c r="G24" i="2"/>
  <c r="G23" i="2"/>
  <c r="G22" i="2"/>
  <c r="G21" i="2"/>
  <c r="G19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41" i="2" l="1"/>
  <c r="G40" i="2"/>
  <c r="G39" i="2"/>
  <c r="G38" i="2"/>
  <c r="G37" i="2"/>
  <c r="T19" i="1"/>
  <c r="T20" i="1"/>
  <c r="T12" i="1"/>
  <c r="T18" i="1"/>
  <c r="T10" i="1"/>
  <c r="T13" i="1"/>
  <c r="T14" i="1"/>
  <c r="T11" i="1"/>
</calcChain>
</file>

<file path=xl/sharedStrings.xml><?xml version="1.0" encoding="utf-8"?>
<sst xmlns="http://schemas.openxmlformats.org/spreadsheetml/2006/main" count="59" uniqueCount="31">
  <si>
    <t>u_min</t>
  </si>
  <si>
    <t>u_max</t>
  </si>
  <si>
    <t>flow</t>
  </si>
  <si>
    <t xml:space="preserve">[ 0 , T] </t>
  </si>
  <si>
    <t>Scenario</t>
  </si>
  <si>
    <t>h (headway)</t>
  </si>
  <si>
    <t>v_in</t>
  </si>
  <si>
    <t>v_merge</t>
  </si>
  <si>
    <t>v_max</t>
  </si>
  <si>
    <t>v_min</t>
  </si>
  <si>
    <t>total_vehicle</t>
  </si>
  <si>
    <t>Optimal</t>
  </si>
  <si>
    <t>Baseline</t>
  </si>
  <si>
    <t>Average_speed (m/s)</t>
  </si>
  <si>
    <t>Average_travel_time (s)</t>
  </si>
  <si>
    <t>Average_fuel_rate(ml/s)</t>
  </si>
  <si>
    <t>Fuel consumption (L)</t>
  </si>
  <si>
    <t>mean</t>
  </si>
  <si>
    <t>Std</t>
  </si>
  <si>
    <t>Computation_time</t>
  </si>
  <si>
    <t>Seeds</t>
  </si>
  <si>
    <t>Avg</t>
  </si>
  <si>
    <t>FIFO</t>
  </si>
  <si>
    <t>Seed</t>
  </si>
  <si>
    <t xml:space="preserve">FIFO </t>
  </si>
  <si>
    <t xml:space="preserve">Average travel time </t>
  </si>
  <si>
    <t>Computation time</t>
  </si>
  <si>
    <t>Number of 
vehciles</t>
  </si>
  <si>
    <t xml:space="preserve">Decentralized 
Scheduling </t>
  </si>
  <si>
    <t xml:space="preserve">Centralized 
Schedling </t>
  </si>
  <si>
    <t>v_min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</si>
</sst>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Alignment="1">
      <alignment vertical="top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164" fontId="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4" fontId="0" fillId="3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zoomScale="112" zoomScaleNormal="112" workbookViewId="0">
      <selection activeCell="K2" sqref="K2:K10"/>
    </sheetView>
  </sheetViews>
  <sheetFormatPr defaultRowHeight="14.4" x14ac:dyDescent="0.3"/>
  <cols>
    <col min="10" max="10" width="12" bestFit="1" customWidth="1"/>
    <col min="11" max="11" width="12.5546875" bestFit="1" customWidth="1"/>
    <col min="12" max="15" width="12.5546875" customWidth="1"/>
    <col min="18" max="18" width="13.6640625" customWidth="1"/>
    <col min="19" max="19" width="7.6640625" customWidth="1"/>
    <col min="20" max="20" width="8.6640625" customWidth="1"/>
    <col min="21" max="21" width="14.5546875" bestFit="1" customWidth="1"/>
    <col min="22" max="22" width="14.44140625" bestFit="1" customWidth="1"/>
    <col min="24" max="24" width="17.88671875" customWidth="1"/>
    <col min="26" max="26" width="15.44140625" customWidth="1"/>
  </cols>
  <sheetData>
    <row r="1" spans="1:26" x14ac:dyDescent="0.3">
      <c r="L1" s="45" t="s">
        <v>19</v>
      </c>
      <c r="M1" s="45"/>
      <c r="N1" s="4"/>
      <c r="O1" s="4"/>
    </row>
    <row r="2" spans="1:26" x14ac:dyDescent="0.3">
      <c r="A2" t="s">
        <v>4</v>
      </c>
      <c r="B2" t="s">
        <v>6</v>
      </c>
      <c r="C2" t="s">
        <v>7</v>
      </c>
      <c r="D2" t="s">
        <v>9</v>
      </c>
      <c r="E2" t="s">
        <v>8</v>
      </c>
      <c r="F2" t="s">
        <v>0</v>
      </c>
      <c r="G2" t="s">
        <v>1</v>
      </c>
      <c r="H2" t="s">
        <v>2</v>
      </c>
      <c r="I2" t="s">
        <v>3</v>
      </c>
      <c r="J2" t="s">
        <v>5</v>
      </c>
      <c r="K2" t="s">
        <v>10</v>
      </c>
      <c r="L2" t="s">
        <v>17</v>
      </c>
      <c r="M2" t="s">
        <v>18</v>
      </c>
    </row>
    <row r="3" spans="1:26" x14ac:dyDescent="0.3">
      <c r="A3">
        <v>1</v>
      </c>
      <c r="B3">
        <v>15</v>
      </c>
      <c r="C3">
        <v>15</v>
      </c>
      <c r="D3">
        <v>5</v>
      </c>
      <c r="E3">
        <v>25</v>
      </c>
      <c r="F3">
        <v>-1</v>
      </c>
      <c r="G3">
        <v>1</v>
      </c>
      <c r="H3">
        <v>600</v>
      </c>
      <c r="I3">
        <v>30</v>
      </c>
      <c r="J3">
        <v>1.5</v>
      </c>
      <c r="K3">
        <v>19</v>
      </c>
      <c r="L3">
        <v>2.1299999999999999E-2</v>
      </c>
      <c r="M3">
        <v>1.6000000000000001E-3</v>
      </c>
    </row>
    <row r="4" spans="1:26" x14ac:dyDescent="0.3">
      <c r="A4">
        <v>2</v>
      </c>
      <c r="B4">
        <v>15</v>
      </c>
      <c r="C4">
        <v>10</v>
      </c>
      <c r="D4">
        <v>5</v>
      </c>
      <c r="E4">
        <v>25</v>
      </c>
      <c r="F4">
        <v>-1</v>
      </c>
      <c r="G4">
        <v>1</v>
      </c>
      <c r="H4">
        <v>600</v>
      </c>
      <c r="I4">
        <v>30</v>
      </c>
      <c r="J4">
        <v>1.5</v>
      </c>
      <c r="K4">
        <v>19</v>
      </c>
      <c r="L4">
        <v>2.1299999999999999E-2</v>
      </c>
      <c r="M4">
        <v>1.6000000000000001E-3</v>
      </c>
    </row>
    <row r="5" spans="1:26" x14ac:dyDescent="0.3">
      <c r="A5">
        <v>3</v>
      </c>
      <c r="B5">
        <v>15</v>
      </c>
      <c r="C5">
        <v>20</v>
      </c>
      <c r="D5">
        <v>5</v>
      </c>
      <c r="E5">
        <v>25</v>
      </c>
      <c r="F5">
        <v>-1</v>
      </c>
      <c r="G5">
        <v>1.5</v>
      </c>
      <c r="H5">
        <v>600</v>
      </c>
      <c r="I5">
        <v>30</v>
      </c>
      <c r="J5">
        <v>1.5</v>
      </c>
      <c r="K5">
        <v>19</v>
      </c>
      <c r="L5">
        <v>2.1299999999999999E-2</v>
      </c>
      <c r="M5">
        <v>1.6000000000000001E-3</v>
      </c>
    </row>
    <row r="6" spans="1:26" x14ac:dyDescent="0.3">
      <c r="A6">
        <v>4</v>
      </c>
      <c r="B6">
        <v>15</v>
      </c>
      <c r="C6">
        <v>15</v>
      </c>
      <c r="D6">
        <v>5</v>
      </c>
      <c r="E6">
        <v>25</v>
      </c>
      <c r="F6">
        <v>-1</v>
      </c>
      <c r="G6">
        <v>1</v>
      </c>
      <c r="H6">
        <v>800</v>
      </c>
      <c r="I6">
        <v>30</v>
      </c>
      <c r="J6">
        <v>1.5</v>
      </c>
      <c r="K6">
        <v>25</v>
      </c>
      <c r="L6">
        <v>2.3800000000000002E-2</v>
      </c>
      <c r="M6">
        <v>2E-3</v>
      </c>
    </row>
    <row r="7" spans="1:26" x14ac:dyDescent="0.3">
      <c r="A7">
        <v>5</v>
      </c>
      <c r="B7">
        <v>15</v>
      </c>
      <c r="C7">
        <v>10</v>
      </c>
      <c r="D7">
        <v>5</v>
      </c>
      <c r="E7">
        <v>25</v>
      </c>
      <c r="F7">
        <v>-1</v>
      </c>
      <c r="G7">
        <v>1</v>
      </c>
      <c r="H7">
        <v>800</v>
      </c>
      <c r="I7">
        <v>30</v>
      </c>
      <c r="J7">
        <v>1.5</v>
      </c>
      <c r="K7">
        <v>25</v>
      </c>
      <c r="L7">
        <v>2.3800000000000002E-2</v>
      </c>
      <c r="M7">
        <v>2E-3</v>
      </c>
      <c r="R7" s="45" t="s">
        <v>14</v>
      </c>
      <c r="S7" s="45"/>
      <c r="T7" s="2"/>
      <c r="U7" s="45" t="s">
        <v>13</v>
      </c>
      <c r="V7" s="45"/>
      <c r="W7" s="45" t="s">
        <v>15</v>
      </c>
      <c r="X7" s="45"/>
      <c r="Y7" s="45" t="s">
        <v>16</v>
      </c>
      <c r="Z7" s="45"/>
    </row>
    <row r="8" spans="1:26" x14ac:dyDescent="0.3">
      <c r="A8">
        <v>6</v>
      </c>
      <c r="B8">
        <v>15</v>
      </c>
      <c r="C8">
        <v>15</v>
      </c>
      <c r="D8">
        <v>5</v>
      </c>
      <c r="E8">
        <v>25</v>
      </c>
      <c r="F8">
        <v>-1</v>
      </c>
      <c r="G8">
        <v>1</v>
      </c>
      <c r="H8">
        <v>400</v>
      </c>
      <c r="I8">
        <v>30</v>
      </c>
      <c r="J8">
        <v>1.5</v>
      </c>
      <c r="K8">
        <v>16</v>
      </c>
      <c r="L8">
        <v>2.0799999999999999E-2</v>
      </c>
      <c r="M8">
        <v>2.8999999999999998E-3</v>
      </c>
      <c r="P8" s="8" t="s">
        <v>4</v>
      </c>
      <c r="R8" s="8" t="s">
        <v>11</v>
      </c>
      <c r="S8" s="8" t="s">
        <v>12</v>
      </c>
      <c r="T8" s="8"/>
      <c r="U8" s="8" t="s">
        <v>11</v>
      </c>
      <c r="V8" s="8" t="s">
        <v>12</v>
      </c>
      <c r="W8" s="8" t="s">
        <v>11</v>
      </c>
      <c r="X8" s="8" t="s">
        <v>12</v>
      </c>
      <c r="Y8" s="8" t="s">
        <v>11</v>
      </c>
      <c r="Z8" s="8" t="s">
        <v>12</v>
      </c>
    </row>
    <row r="9" spans="1:26" x14ac:dyDescent="0.3">
      <c r="A9">
        <v>7</v>
      </c>
      <c r="B9">
        <v>15</v>
      </c>
      <c r="C9">
        <v>15</v>
      </c>
      <c r="D9">
        <v>5</v>
      </c>
      <c r="E9">
        <v>25</v>
      </c>
      <c r="F9">
        <v>-1</v>
      </c>
      <c r="G9">
        <v>1</v>
      </c>
      <c r="H9">
        <v>1000</v>
      </c>
      <c r="I9">
        <v>30</v>
      </c>
      <c r="J9">
        <v>1.5</v>
      </c>
      <c r="K9">
        <v>29</v>
      </c>
      <c r="L9">
        <v>2.1899999999999999E-2</v>
      </c>
      <c r="M9">
        <v>2E-3</v>
      </c>
    </row>
    <row r="10" spans="1:26" x14ac:dyDescent="0.3">
      <c r="A10">
        <v>8</v>
      </c>
      <c r="B10">
        <v>15</v>
      </c>
      <c r="C10">
        <v>15</v>
      </c>
      <c r="D10">
        <v>5</v>
      </c>
      <c r="E10">
        <v>25</v>
      </c>
      <c r="F10">
        <v>-1</v>
      </c>
      <c r="G10">
        <v>1</v>
      </c>
      <c r="H10">
        <v>1200</v>
      </c>
      <c r="I10">
        <v>30</v>
      </c>
      <c r="J10">
        <v>1.5</v>
      </c>
      <c r="K10">
        <v>35</v>
      </c>
      <c r="L10">
        <v>2.12E-2</v>
      </c>
      <c r="M10">
        <v>1.9E-3</v>
      </c>
      <c r="P10" s="10">
        <v>6</v>
      </c>
      <c r="Q10" s="9">
        <v>400</v>
      </c>
      <c r="R10" s="10">
        <v>41.47</v>
      </c>
      <c r="S10" s="9">
        <v>59.29</v>
      </c>
      <c r="T10" s="11">
        <f>-(R10-S10)/S10</f>
        <v>0.30055658627087201</v>
      </c>
      <c r="U10" s="10">
        <v>17.809999999999999</v>
      </c>
      <c r="V10" s="10">
        <v>11.24</v>
      </c>
      <c r="W10" s="10">
        <v>2.0699999999999998</v>
      </c>
      <c r="X10" s="10">
        <v>0.59</v>
      </c>
      <c r="Y10" s="10">
        <v>8.5800000000000001E-2</v>
      </c>
      <c r="Z10" s="10">
        <v>3.5000000000000003E-2</v>
      </c>
    </row>
    <row r="11" spans="1:26" x14ac:dyDescent="0.3">
      <c r="P11" s="10">
        <v>1</v>
      </c>
      <c r="Q11" s="9">
        <v>600</v>
      </c>
      <c r="R11" s="10">
        <v>44.33</v>
      </c>
      <c r="S11" s="12">
        <v>58.54</v>
      </c>
      <c r="T11" s="11">
        <f>-(R11-S11)/S11</f>
        <v>0.24274000683293476</v>
      </c>
      <c r="U11" s="10">
        <v>16.78</v>
      </c>
      <c r="V11" s="10">
        <v>11.48</v>
      </c>
      <c r="W11" s="10">
        <v>1.78</v>
      </c>
      <c r="X11" s="10">
        <v>0.6</v>
      </c>
      <c r="Y11" s="10">
        <v>7.7600000000000002E-2</v>
      </c>
      <c r="Z11" s="10">
        <v>3.5299999999999998E-2</v>
      </c>
    </row>
    <row r="12" spans="1:26" x14ac:dyDescent="0.3">
      <c r="P12" s="10">
        <v>4</v>
      </c>
      <c r="Q12" s="9">
        <v>800</v>
      </c>
      <c r="R12" s="10">
        <v>43.97</v>
      </c>
      <c r="S12" s="9">
        <v>66.72</v>
      </c>
      <c r="T12" s="11">
        <f t="shared" ref="T12" si="0">-(R12-S12)/S12</f>
        <v>0.34097721822541965</v>
      </c>
      <c r="U12" s="10">
        <v>17.09</v>
      </c>
      <c r="V12" s="10">
        <v>10.56</v>
      </c>
      <c r="W12" s="10">
        <v>1.82</v>
      </c>
      <c r="X12" s="10">
        <v>0.63</v>
      </c>
      <c r="Y12" s="10">
        <v>7.9100000000000004E-2</v>
      </c>
      <c r="Z12" s="10">
        <v>4.0800000000000003E-2</v>
      </c>
    </row>
    <row r="13" spans="1:26" x14ac:dyDescent="0.3">
      <c r="P13" s="10">
        <v>7</v>
      </c>
      <c r="Q13" s="9">
        <v>1000</v>
      </c>
      <c r="R13" s="10">
        <v>46.71</v>
      </c>
      <c r="S13" s="9">
        <v>65.3</v>
      </c>
      <c r="T13" s="11">
        <f>-(R13-S13)/S13</f>
        <v>0.28468606431852983</v>
      </c>
      <c r="U13" s="10">
        <v>16.09</v>
      </c>
      <c r="V13" s="10">
        <v>10.63</v>
      </c>
      <c r="W13" s="10">
        <v>1.64</v>
      </c>
      <c r="X13" s="10">
        <v>0.64</v>
      </c>
      <c r="Y13" s="10">
        <v>7.5700000000000003E-2</v>
      </c>
      <c r="Z13" s="10">
        <v>4.1599999999999998E-2</v>
      </c>
    </row>
    <row r="14" spans="1:26" x14ac:dyDescent="0.3">
      <c r="P14" s="10">
        <v>8</v>
      </c>
      <c r="Q14" s="9">
        <v>1200</v>
      </c>
      <c r="R14" s="10">
        <v>48.42</v>
      </c>
      <c r="S14" s="9">
        <v>74.87</v>
      </c>
      <c r="T14" s="11">
        <f>-(R14-S14)/S14</f>
        <v>0.35327901696273545</v>
      </c>
      <c r="U14" s="10">
        <v>15.57</v>
      </c>
      <c r="V14" s="10">
        <v>9.61</v>
      </c>
      <c r="W14" s="10">
        <v>1.59</v>
      </c>
      <c r="X14" s="10">
        <v>0.6</v>
      </c>
      <c r="Y14" s="10">
        <v>7.5899999999999995E-2</v>
      </c>
      <c r="Z14" s="10">
        <v>4.3700000000000003E-2</v>
      </c>
    </row>
    <row r="18" spans="16:26" x14ac:dyDescent="0.3">
      <c r="P18" s="6">
        <v>5</v>
      </c>
      <c r="Q18">
        <v>800</v>
      </c>
      <c r="R18" s="1">
        <v>52.64</v>
      </c>
      <c r="S18">
        <v>66.72</v>
      </c>
      <c r="T18" s="7">
        <f>-(R18-S18)/S18</f>
        <v>0.211031175059952</v>
      </c>
      <c r="U18" s="1">
        <v>14.28</v>
      </c>
      <c r="V18" s="1">
        <v>10.56</v>
      </c>
      <c r="W18" s="1">
        <v>1.67</v>
      </c>
      <c r="X18" s="1">
        <v>0.63</v>
      </c>
      <c r="Y18" s="1">
        <v>8.72E-2</v>
      </c>
      <c r="Z18" s="1">
        <v>4.0800000000000003E-2</v>
      </c>
    </row>
    <row r="19" spans="16:26" x14ac:dyDescent="0.3">
      <c r="P19" s="1">
        <v>2</v>
      </c>
      <c r="Q19">
        <v>600</v>
      </c>
      <c r="R19" s="1">
        <v>49.84</v>
      </c>
      <c r="S19" s="1">
        <v>58.54</v>
      </c>
      <c r="T19" s="7">
        <f>-(R19-S19)/S19</f>
        <v>0.14861633071404162</v>
      </c>
      <c r="U19" s="1">
        <v>14.88</v>
      </c>
      <c r="V19" s="1">
        <v>11.48</v>
      </c>
      <c r="W19" s="1">
        <v>1.72</v>
      </c>
      <c r="X19" s="1">
        <v>0.6</v>
      </c>
      <c r="Y19" s="1">
        <v>8.5000000000000006E-2</v>
      </c>
      <c r="Z19" s="1">
        <v>3.5000000000000003E-2</v>
      </c>
    </row>
    <row r="20" spans="16:26" x14ac:dyDescent="0.3">
      <c r="P20" s="3">
        <v>3</v>
      </c>
      <c r="Q20">
        <v>600</v>
      </c>
      <c r="R20" s="3">
        <v>37.840000000000003</v>
      </c>
      <c r="S20" s="3">
        <v>58.54</v>
      </c>
      <c r="T20" s="7">
        <f>-(R20-S20)/S20</f>
        <v>0.35360437307823706</v>
      </c>
      <c r="U20" s="3">
        <v>19.600000000000001</v>
      </c>
      <c r="V20" s="3">
        <v>11.48</v>
      </c>
      <c r="W20" s="3">
        <v>2.41</v>
      </c>
      <c r="X20" s="3">
        <v>0.6</v>
      </c>
      <c r="Y20" s="3">
        <v>9.0200000000000002E-2</v>
      </c>
      <c r="Z20" s="3">
        <v>3.5299999999999998E-2</v>
      </c>
    </row>
    <row r="21" spans="16:26" x14ac:dyDescent="0.3">
      <c r="T21" s="5"/>
      <c r="W21" s="1"/>
    </row>
    <row r="22" spans="16:26" x14ac:dyDescent="0.3">
      <c r="W22" s="1"/>
    </row>
    <row r="23" spans="16:26" x14ac:dyDescent="0.3">
      <c r="W23" s="1"/>
    </row>
    <row r="24" spans="16:26" x14ac:dyDescent="0.3">
      <c r="W24" s="1"/>
    </row>
    <row r="25" spans="16:26" x14ac:dyDescent="0.3">
      <c r="W25" s="1"/>
    </row>
  </sheetData>
  <mergeCells count="5">
    <mergeCell ref="U7:V7"/>
    <mergeCell ref="R7:S7"/>
    <mergeCell ref="W7:X7"/>
    <mergeCell ref="Y7:Z7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74D0-D7A2-47DE-BC32-9F6E57DEC63E}">
  <dimension ref="A3:N41"/>
  <sheetViews>
    <sheetView topLeftCell="A19" zoomScale="80" zoomScaleNormal="80" workbookViewId="0">
      <selection activeCell="F6" sqref="F6"/>
    </sheetView>
  </sheetViews>
  <sheetFormatPr defaultRowHeight="14.4" x14ac:dyDescent="0.3"/>
  <cols>
    <col min="5" max="5" width="15.44140625" customWidth="1"/>
    <col min="6" max="6" width="9.44140625" customWidth="1"/>
    <col min="7" max="7" width="9.109375" style="15"/>
    <col min="9" max="9" width="13.33203125" customWidth="1"/>
    <col min="11" max="11" width="16.33203125" customWidth="1"/>
    <col min="13" max="13" width="14.88671875" customWidth="1"/>
    <col min="14" max="14" width="12.21875" bestFit="1" customWidth="1"/>
  </cols>
  <sheetData>
    <row r="3" spans="1:14" x14ac:dyDescent="0.3">
      <c r="D3" s="45" t="s">
        <v>14</v>
      </c>
      <c r="E3" s="45"/>
      <c r="F3" s="45"/>
      <c r="G3" s="16"/>
      <c r="H3" s="45" t="s">
        <v>13</v>
      </c>
      <c r="I3" s="45"/>
      <c r="J3" s="45" t="s">
        <v>15</v>
      </c>
      <c r="K3" s="45"/>
      <c r="L3" s="45" t="s">
        <v>16</v>
      </c>
      <c r="M3" s="45"/>
      <c r="N3" t="s">
        <v>10</v>
      </c>
    </row>
    <row r="4" spans="1:14" x14ac:dyDescent="0.3">
      <c r="A4" t="s">
        <v>20</v>
      </c>
      <c r="B4" s="8" t="s">
        <v>4</v>
      </c>
      <c r="D4" s="8" t="s">
        <v>11</v>
      </c>
      <c r="E4" s="8" t="s">
        <v>12</v>
      </c>
      <c r="F4" s="29" t="s">
        <v>22</v>
      </c>
      <c r="G4" s="17"/>
      <c r="H4" s="8" t="s">
        <v>11</v>
      </c>
      <c r="I4" s="8" t="s">
        <v>12</v>
      </c>
      <c r="J4" s="8" t="s">
        <v>11</v>
      </c>
      <c r="K4" s="8" t="s">
        <v>12</v>
      </c>
      <c r="L4" s="8" t="s">
        <v>11</v>
      </c>
      <c r="M4" s="8" t="s">
        <v>12</v>
      </c>
    </row>
    <row r="6" spans="1:14" x14ac:dyDescent="0.3">
      <c r="A6">
        <v>42</v>
      </c>
      <c r="B6" s="19">
        <v>6</v>
      </c>
      <c r="C6" s="20">
        <v>400</v>
      </c>
      <c r="D6" s="19">
        <v>41.47</v>
      </c>
      <c r="E6" s="20">
        <v>59.29</v>
      </c>
      <c r="F6" s="27"/>
      <c r="G6" s="21">
        <f t="shared" ref="G6:G30" si="0">-(D6-E6)/E6</f>
        <v>0.30055658627087201</v>
      </c>
      <c r="H6" s="19">
        <v>17.809999999999999</v>
      </c>
      <c r="I6" s="19">
        <v>11.24</v>
      </c>
      <c r="J6" s="19">
        <v>2.0699999999999998</v>
      </c>
      <c r="K6" s="19">
        <v>0.59</v>
      </c>
      <c r="L6" s="19">
        <v>8.5800000000000001E-2</v>
      </c>
      <c r="M6" s="19">
        <v>3.5000000000000003E-2</v>
      </c>
      <c r="N6" s="19">
        <v>16</v>
      </c>
    </row>
    <row r="7" spans="1:14" x14ac:dyDescent="0.3">
      <c r="A7">
        <v>42</v>
      </c>
      <c r="B7" s="19">
        <v>1</v>
      </c>
      <c r="C7" s="20">
        <v>600</v>
      </c>
      <c r="D7" s="19">
        <v>44.33</v>
      </c>
      <c r="E7" s="22">
        <v>58.54</v>
      </c>
      <c r="F7" s="28"/>
      <c r="G7" s="21">
        <f t="shared" si="0"/>
        <v>0.24274000683293476</v>
      </c>
      <c r="H7" s="19">
        <v>16.78</v>
      </c>
      <c r="I7" s="19">
        <v>11.48</v>
      </c>
      <c r="J7" s="19">
        <v>1.78</v>
      </c>
      <c r="K7" s="19">
        <v>0.6</v>
      </c>
      <c r="L7" s="19">
        <v>7.7600000000000002E-2</v>
      </c>
      <c r="M7" s="19">
        <v>3.5299999999999998E-2</v>
      </c>
      <c r="N7" s="19">
        <v>19</v>
      </c>
    </row>
    <row r="8" spans="1:14" x14ac:dyDescent="0.3">
      <c r="A8">
        <v>42</v>
      </c>
      <c r="B8" s="19">
        <v>4</v>
      </c>
      <c r="C8" s="20">
        <v>800</v>
      </c>
      <c r="D8" s="19">
        <v>43.97</v>
      </c>
      <c r="E8" s="20">
        <v>66.72</v>
      </c>
      <c r="F8" s="27"/>
      <c r="G8" s="21">
        <f t="shared" si="0"/>
        <v>0.34097721822541965</v>
      </c>
      <c r="H8" s="19">
        <v>17.09</v>
      </c>
      <c r="I8" s="19">
        <v>10.56</v>
      </c>
      <c r="J8" s="19">
        <v>1.82</v>
      </c>
      <c r="K8" s="19">
        <v>0.63</v>
      </c>
      <c r="L8" s="19">
        <v>7.9100000000000004E-2</v>
      </c>
      <c r="M8" s="19">
        <v>4.0800000000000003E-2</v>
      </c>
      <c r="N8" s="19">
        <v>25</v>
      </c>
    </row>
    <row r="9" spans="1:14" x14ac:dyDescent="0.3">
      <c r="A9">
        <v>42</v>
      </c>
      <c r="B9" s="19">
        <v>7</v>
      </c>
      <c r="C9" s="20">
        <v>1000</v>
      </c>
      <c r="D9" s="19">
        <v>46.71</v>
      </c>
      <c r="E9" s="20">
        <v>65.3</v>
      </c>
      <c r="F9" s="27"/>
      <c r="G9" s="21">
        <f t="shared" si="0"/>
        <v>0.28468606431852983</v>
      </c>
      <c r="H9" s="19">
        <v>16.09</v>
      </c>
      <c r="I9" s="19">
        <v>10.63</v>
      </c>
      <c r="J9" s="19">
        <v>1.64</v>
      </c>
      <c r="K9" s="19">
        <v>0.64</v>
      </c>
      <c r="L9" s="19">
        <v>7.5700000000000003E-2</v>
      </c>
      <c r="M9" s="19">
        <v>4.1599999999999998E-2</v>
      </c>
      <c r="N9" s="19">
        <v>29</v>
      </c>
    </row>
    <row r="10" spans="1:14" x14ac:dyDescent="0.3">
      <c r="A10">
        <v>42</v>
      </c>
      <c r="B10" s="19">
        <v>8</v>
      </c>
      <c r="C10" s="20">
        <v>1200</v>
      </c>
      <c r="D10" s="19">
        <v>48.42</v>
      </c>
      <c r="E10" s="20">
        <v>74.87</v>
      </c>
      <c r="F10" s="27"/>
      <c r="G10" s="21">
        <f t="shared" si="0"/>
        <v>0.35327901696273545</v>
      </c>
      <c r="H10" s="19">
        <v>15.57</v>
      </c>
      <c r="I10" s="19">
        <v>9.61</v>
      </c>
      <c r="J10" s="19">
        <v>1.59</v>
      </c>
      <c r="K10" s="19">
        <v>0.6</v>
      </c>
      <c r="L10" s="19">
        <v>7.5899999999999995E-2</v>
      </c>
      <c r="M10" s="19">
        <v>4.3700000000000003E-2</v>
      </c>
      <c r="N10" s="19">
        <v>35</v>
      </c>
    </row>
    <row r="11" spans="1:14" x14ac:dyDescent="0.3">
      <c r="A11">
        <v>15</v>
      </c>
      <c r="B11" s="13">
        <v>6</v>
      </c>
      <c r="C11" s="14">
        <v>400</v>
      </c>
      <c r="D11" s="13">
        <v>39.74</v>
      </c>
      <c r="E11" s="14">
        <v>53.35</v>
      </c>
      <c r="F11" s="27"/>
      <c r="G11" s="18">
        <f t="shared" si="0"/>
        <v>0.255107778819119</v>
      </c>
      <c r="H11" s="14">
        <v>18</v>
      </c>
      <c r="I11" s="13">
        <v>12.43</v>
      </c>
      <c r="J11" s="14">
        <v>1.97</v>
      </c>
      <c r="K11" s="13">
        <v>0.67</v>
      </c>
      <c r="L11" s="14">
        <v>7.8502299999999997E-2</v>
      </c>
      <c r="M11" s="13">
        <v>3.6319999999999998E-2</v>
      </c>
      <c r="N11" s="13">
        <v>13</v>
      </c>
    </row>
    <row r="12" spans="1:14" x14ac:dyDescent="0.3">
      <c r="A12">
        <v>15</v>
      </c>
      <c r="B12" s="13">
        <v>1</v>
      </c>
      <c r="C12" s="14">
        <v>600</v>
      </c>
      <c r="D12" s="13">
        <v>41.96</v>
      </c>
      <c r="E12" s="14">
        <v>56.41</v>
      </c>
      <c r="F12" s="27"/>
      <c r="G12" s="18">
        <f t="shared" si="0"/>
        <v>0.25616025527388753</v>
      </c>
      <c r="H12" s="14">
        <v>17.39</v>
      </c>
      <c r="I12" s="13">
        <v>11.93</v>
      </c>
      <c r="J12" s="14">
        <v>1.73</v>
      </c>
      <c r="K12" s="13">
        <v>0.63</v>
      </c>
      <c r="L12" s="14">
        <v>7.22719E-2</v>
      </c>
      <c r="M12" s="13">
        <v>3.6139999999999999E-2</v>
      </c>
      <c r="N12" s="13">
        <v>19</v>
      </c>
    </row>
    <row r="13" spans="1:14" x14ac:dyDescent="0.3">
      <c r="A13">
        <v>15</v>
      </c>
      <c r="B13" s="13">
        <v>4</v>
      </c>
      <c r="C13" s="14">
        <v>800</v>
      </c>
      <c r="D13" s="13">
        <v>44.41</v>
      </c>
      <c r="E13" s="14">
        <v>64.760000000000005</v>
      </c>
      <c r="F13" s="27"/>
      <c r="G13" s="18">
        <f t="shared" si="0"/>
        <v>0.31423718344657209</v>
      </c>
      <c r="H13" s="14">
        <v>16.760000000000002</v>
      </c>
      <c r="I13" s="13">
        <v>10.86</v>
      </c>
      <c r="J13" s="14">
        <v>1.74</v>
      </c>
      <c r="K13" s="13">
        <v>0.6</v>
      </c>
      <c r="L13" s="14">
        <v>7.6975000000000002E-2</v>
      </c>
      <c r="M13" s="13">
        <v>3.9134299999999997E-2</v>
      </c>
      <c r="N13" s="13">
        <v>25</v>
      </c>
    </row>
    <row r="14" spans="1:14" x14ac:dyDescent="0.3">
      <c r="A14">
        <v>15</v>
      </c>
      <c r="B14" s="13">
        <v>7</v>
      </c>
      <c r="C14" s="14">
        <v>1000</v>
      </c>
      <c r="D14" s="13">
        <v>47.15</v>
      </c>
      <c r="E14" s="14">
        <v>70.319999999999993</v>
      </c>
      <c r="F14" s="27"/>
      <c r="G14" s="18">
        <f t="shared" si="0"/>
        <v>0.32949374288964728</v>
      </c>
      <c r="H14" s="14">
        <v>15.9</v>
      </c>
      <c r="I14" s="13">
        <v>10.48</v>
      </c>
      <c r="J14" s="14">
        <v>1.6</v>
      </c>
      <c r="K14" s="13">
        <v>0.55000000000000004</v>
      </c>
      <c r="L14" s="14">
        <v>7.5179399999999993E-2</v>
      </c>
      <c r="M14" s="13">
        <v>3.8059200000000001E-2</v>
      </c>
      <c r="N14" s="13">
        <v>30</v>
      </c>
    </row>
    <row r="15" spans="1:14" x14ac:dyDescent="0.3">
      <c r="A15">
        <v>15</v>
      </c>
      <c r="B15" s="13">
        <v>8</v>
      </c>
      <c r="C15" s="14">
        <v>1200</v>
      </c>
      <c r="D15" s="13">
        <v>48.59</v>
      </c>
      <c r="E15" s="14">
        <v>70.819999999999993</v>
      </c>
      <c r="F15" s="27"/>
      <c r="G15" s="18">
        <f t="shared" si="0"/>
        <v>0.31389438011861043</v>
      </c>
      <c r="H15" s="14">
        <v>15.25</v>
      </c>
      <c r="I15" s="13">
        <v>10.54</v>
      </c>
      <c r="J15" s="14">
        <v>1.54</v>
      </c>
      <c r="K15" s="13">
        <v>0.54</v>
      </c>
      <c r="L15" s="14">
        <v>7.4560500000000002E-2</v>
      </c>
      <c r="M15" s="13">
        <v>3.7337000000000002E-2</v>
      </c>
      <c r="N15" s="13">
        <v>36</v>
      </c>
    </row>
    <row r="16" spans="1:14" x14ac:dyDescent="0.3">
      <c r="A16">
        <v>10</v>
      </c>
      <c r="B16" s="19">
        <v>6</v>
      </c>
      <c r="C16" s="20">
        <v>400</v>
      </c>
      <c r="D16" s="19">
        <v>41.02</v>
      </c>
      <c r="E16" s="20">
        <v>59.22</v>
      </c>
      <c r="F16" s="27"/>
      <c r="G16" s="21">
        <f t="shared" si="0"/>
        <v>0.30732860520094557</v>
      </c>
      <c r="H16" s="19">
        <v>17.84</v>
      </c>
      <c r="I16" s="19">
        <v>11.4</v>
      </c>
      <c r="J16" s="19">
        <v>1.99</v>
      </c>
      <c r="K16" s="19">
        <v>0.62</v>
      </c>
      <c r="L16" s="19">
        <v>8.1463499999999994E-2</v>
      </c>
      <c r="M16" s="19">
        <v>3.7279800000000002E-2</v>
      </c>
      <c r="N16" s="19">
        <v>13</v>
      </c>
    </row>
    <row r="17" spans="1:14" x14ac:dyDescent="0.3">
      <c r="A17">
        <v>10</v>
      </c>
      <c r="B17" s="19">
        <v>1</v>
      </c>
      <c r="C17" s="20">
        <v>600</v>
      </c>
      <c r="D17" s="19">
        <v>40.619999999999997</v>
      </c>
      <c r="E17" s="22">
        <v>56.81</v>
      </c>
      <c r="F17" s="28"/>
      <c r="G17" s="21">
        <f t="shared" si="0"/>
        <v>0.28498503784544982</v>
      </c>
      <c r="H17" s="19">
        <v>18.05</v>
      </c>
      <c r="I17" s="19">
        <v>11.94</v>
      </c>
      <c r="J17" s="19">
        <v>2.08</v>
      </c>
      <c r="K17" s="19">
        <v>0.61</v>
      </c>
      <c r="L17" s="19">
        <v>8.3872600000000005E-2</v>
      </c>
      <c r="M17" s="19">
        <v>3.5398499999999999E-2</v>
      </c>
      <c r="N17" s="19">
        <v>17</v>
      </c>
    </row>
    <row r="18" spans="1:14" x14ac:dyDescent="0.3">
      <c r="A18">
        <v>10</v>
      </c>
      <c r="B18" s="19">
        <v>4</v>
      </c>
      <c r="C18" s="20">
        <v>800</v>
      </c>
      <c r="D18" s="19">
        <v>41.81</v>
      </c>
      <c r="E18" s="20">
        <v>56.85</v>
      </c>
      <c r="F18" s="27"/>
      <c r="G18" s="21">
        <f t="shared" si="0"/>
        <v>0.26455584872471416</v>
      </c>
      <c r="H18" s="19">
        <v>17.64</v>
      </c>
      <c r="I18" s="19">
        <v>11.89</v>
      </c>
      <c r="J18" s="19">
        <v>1.9</v>
      </c>
      <c r="K18" s="19">
        <v>0.62</v>
      </c>
      <c r="L18" s="19">
        <v>7.8952599999999998E-2</v>
      </c>
      <c r="M18" s="19">
        <v>3.6144200000000001E-2</v>
      </c>
      <c r="N18" s="19">
        <v>23</v>
      </c>
    </row>
    <row r="19" spans="1:14" x14ac:dyDescent="0.3">
      <c r="A19">
        <v>10</v>
      </c>
      <c r="B19" s="19">
        <v>7</v>
      </c>
      <c r="C19" s="20">
        <v>1000</v>
      </c>
      <c r="D19" s="19">
        <v>44.86</v>
      </c>
      <c r="E19" s="20">
        <v>61.96</v>
      </c>
      <c r="F19" s="27"/>
      <c r="G19" s="21">
        <f t="shared" si="0"/>
        <v>0.27598450613298903</v>
      </c>
      <c r="H19" s="19">
        <v>16.53</v>
      </c>
      <c r="I19" s="19">
        <v>11.02</v>
      </c>
      <c r="J19" s="19">
        <v>1.73</v>
      </c>
      <c r="K19" s="19">
        <v>0.62</v>
      </c>
      <c r="L19" s="19">
        <v>7.6486799999999994E-2</v>
      </c>
      <c r="M19" s="19">
        <v>3.9856129999999997E-2</v>
      </c>
      <c r="N19" s="19">
        <v>28</v>
      </c>
    </row>
    <row r="20" spans="1:14" x14ac:dyDescent="0.3">
      <c r="A20">
        <v>10</v>
      </c>
      <c r="B20" s="19">
        <v>8</v>
      </c>
      <c r="C20" s="20">
        <v>1200</v>
      </c>
      <c r="D20" s="19">
        <v>45.13</v>
      </c>
      <c r="E20" s="20">
        <v>63.74</v>
      </c>
      <c r="F20" s="27"/>
      <c r="G20" s="21">
        <f t="shared" si="0"/>
        <v>0.29196736743018509</v>
      </c>
      <c r="H20" s="19">
        <v>16.420000000000002</v>
      </c>
      <c r="I20" s="19">
        <v>10.76</v>
      </c>
      <c r="J20" s="19">
        <v>1.66</v>
      </c>
      <c r="K20" s="19">
        <v>0.61</v>
      </c>
      <c r="L20" s="19">
        <v>7.3701100000000005E-2</v>
      </c>
      <c r="M20" s="19">
        <v>3.9828530000000001E-2</v>
      </c>
      <c r="N20" s="19">
        <v>31</v>
      </c>
    </row>
    <row r="21" spans="1:14" x14ac:dyDescent="0.3">
      <c r="A21">
        <v>5</v>
      </c>
      <c r="B21" s="13">
        <v>6</v>
      </c>
      <c r="C21" s="14">
        <v>400</v>
      </c>
      <c r="D21" s="13">
        <v>41.56</v>
      </c>
      <c r="E21" s="14">
        <v>55.06</v>
      </c>
      <c r="F21" s="27"/>
      <c r="G21" s="18">
        <f t="shared" si="0"/>
        <v>0.24518706865237921</v>
      </c>
      <c r="H21" s="14">
        <v>17.79</v>
      </c>
      <c r="I21" s="13">
        <v>12.27</v>
      </c>
      <c r="J21" s="14">
        <v>2</v>
      </c>
      <c r="K21" s="13">
        <v>0.66</v>
      </c>
      <c r="L21" s="14">
        <v>8.3537299999999995E-2</v>
      </c>
      <c r="M21" s="13">
        <v>3.7186799999999999E-2</v>
      </c>
      <c r="N21" s="13">
        <v>13</v>
      </c>
    </row>
    <row r="22" spans="1:14" x14ac:dyDescent="0.3">
      <c r="A22">
        <v>5</v>
      </c>
      <c r="B22" s="13">
        <v>1</v>
      </c>
      <c r="C22" s="14">
        <v>600</v>
      </c>
      <c r="D22" s="13">
        <v>41.04</v>
      </c>
      <c r="E22" s="14">
        <v>58.88</v>
      </c>
      <c r="F22" s="27"/>
      <c r="G22" s="18">
        <f t="shared" si="0"/>
        <v>0.30298913043478265</v>
      </c>
      <c r="H22" s="14">
        <v>17.88</v>
      </c>
      <c r="I22" s="13">
        <v>11.46</v>
      </c>
      <c r="J22" s="14">
        <v>2</v>
      </c>
      <c r="K22" s="13">
        <v>0.7</v>
      </c>
      <c r="L22" s="14">
        <v>8.2019300000000003E-2</v>
      </c>
      <c r="M22" s="13">
        <v>4.1484600000000003E-2</v>
      </c>
      <c r="N22" s="13">
        <v>16</v>
      </c>
    </row>
    <row r="23" spans="1:14" x14ac:dyDescent="0.3">
      <c r="A23">
        <v>5</v>
      </c>
      <c r="B23" s="13">
        <v>4</v>
      </c>
      <c r="C23" s="14">
        <v>800</v>
      </c>
      <c r="D23" s="13">
        <v>42.18</v>
      </c>
      <c r="E23" s="14">
        <v>59.28</v>
      </c>
      <c r="F23" s="27"/>
      <c r="G23" s="18">
        <f t="shared" si="0"/>
        <v>0.28846153846153849</v>
      </c>
      <c r="H23" s="14">
        <v>17.11</v>
      </c>
      <c r="I23" s="13">
        <v>11.37</v>
      </c>
      <c r="J23" s="14">
        <v>1.82</v>
      </c>
      <c r="K23" s="13">
        <v>0.66</v>
      </c>
      <c r="L23" s="14">
        <v>7.6481499999999994E-2</v>
      </c>
      <c r="M23" s="13">
        <v>3.9287900000000001E-2</v>
      </c>
      <c r="N23" s="13">
        <v>22</v>
      </c>
    </row>
    <row r="24" spans="1:14" x14ac:dyDescent="0.3">
      <c r="A24">
        <v>5</v>
      </c>
      <c r="B24" s="13">
        <v>7</v>
      </c>
      <c r="C24" s="14">
        <v>1000</v>
      </c>
      <c r="D24" s="13">
        <v>46.62</v>
      </c>
      <c r="E24" s="14">
        <v>65.069999999999993</v>
      </c>
      <c r="F24" s="27"/>
      <c r="G24" s="18">
        <f t="shared" si="0"/>
        <v>0.28354080221300137</v>
      </c>
      <c r="H24" s="14">
        <v>15.81</v>
      </c>
      <c r="I24" s="13">
        <v>10.63</v>
      </c>
      <c r="J24" s="14">
        <v>1.56</v>
      </c>
      <c r="K24" s="13">
        <v>0.64</v>
      </c>
      <c r="L24" s="14">
        <v>7.1913400000000002E-2</v>
      </c>
      <c r="M24" s="13">
        <v>4.0439999999999997E-2</v>
      </c>
      <c r="N24" s="13">
        <v>33</v>
      </c>
    </row>
    <row r="25" spans="1:14" x14ac:dyDescent="0.3">
      <c r="A25">
        <v>5</v>
      </c>
      <c r="B25" s="13">
        <v>8</v>
      </c>
      <c r="C25" s="14">
        <v>1200</v>
      </c>
      <c r="D25" s="13">
        <v>49.69</v>
      </c>
      <c r="E25" s="14">
        <v>67.27</v>
      </c>
      <c r="F25" s="27"/>
      <c r="G25" s="18">
        <f t="shared" si="0"/>
        <v>0.26133491898320199</v>
      </c>
      <c r="H25" s="14">
        <v>14.88</v>
      </c>
      <c r="I25" s="13">
        <v>10.3</v>
      </c>
      <c r="J25" s="14">
        <v>1.51</v>
      </c>
      <c r="K25" s="13">
        <v>0.62</v>
      </c>
      <c r="L25" s="14">
        <v>7.4201900000000001E-2</v>
      </c>
      <c r="M25" s="13">
        <v>4.0722399999999999E-2</v>
      </c>
      <c r="N25" s="13">
        <v>37</v>
      </c>
    </row>
    <row r="26" spans="1:14" x14ac:dyDescent="0.3">
      <c r="A26">
        <v>1</v>
      </c>
      <c r="B26" s="19">
        <v>6</v>
      </c>
      <c r="C26" s="20">
        <v>400</v>
      </c>
      <c r="D26" s="19">
        <v>40.26</v>
      </c>
      <c r="E26" s="20">
        <v>59.78</v>
      </c>
      <c r="F26" s="27"/>
      <c r="G26" s="21">
        <f t="shared" si="0"/>
        <v>0.32653061224489799</v>
      </c>
      <c r="H26" s="19">
        <v>18.03</v>
      </c>
      <c r="I26" s="19">
        <v>11.37</v>
      </c>
      <c r="J26" s="19">
        <v>2.1</v>
      </c>
      <c r="K26" s="19">
        <v>0.62</v>
      </c>
      <c r="L26" s="19">
        <v>8.4126900000000004E-2</v>
      </c>
      <c r="M26" s="19">
        <v>3.7229199999999997E-2</v>
      </c>
      <c r="N26" s="19">
        <v>13</v>
      </c>
    </row>
    <row r="27" spans="1:14" x14ac:dyDescent="0.3">
      <c r="A27">
        <v>1</v>
      </c>
      <c r="B27" s="19">
        <v>1</v>
      </c>
      <c r="C27" s="20">
        <v>600</v>
      </c>
      <c r="D27" s="19">
        <v>41.33</v>
      </c>
      <c r="E27" s="22">
        <v>62.38</v>
      </c>
      <c r="F27" s="28"/>
      <c r="G27" s="21">
        <f t="shared" si="0"/>
        <v>0.3374478999679385</v>
      </c>
      <c r="H27" s="19">
        <v>17.87</v>
      </c>
      <c r="I27" s="19">
        <v>11.01</v>
      </c>
      <c r="J27" s="19">
        <v>2.02</v>
      </c>
      <c r="K27" s="19">
        <v>0.61</v>
      </c>
      <c r="L27" s="19">
        <v>8.2577330000000004E-2</v>
      </c>
      <c r="M27" s="19">
        <v>3.8897399999999999E-2</v>
      </c>
      <c r="N27" s="19">
        <v>19</v>
      </c>
    </row>
    <row r="28" spans="1:14" x14ac:dyDescent="0.3">
      <c r="A28">
        <v>1</v>
      </c>
      <c r="B28" s="19">
        <v>4</v>
      </c>
      <c r="C28" s="20">
        <v>800</v>
      </c>
      <c r="D28" s="19">
        <v>43.95</v>
      </c>
      <c r="E28" s="20">
        <v>67.900000000000006</v>
      </c>
      <c r="F28" s="27"/>
      <c r="G28" s="21">
        <f t="shared" si="0"/>
        <v>0.35272459499263625</v>
      </c>
      <c r="H28" s="19">
        <v>16.75</v>
      </c>
      <c r="I28" s="19">
        <v>10.4</v>
      </c>
      <c r="J28" s="19">
        <v>1.71</v>
      </c>
      <c r="K28" s="19">
        <v>0.59</v>
      </c>
      <c r="L28" s="19">
        <v>7.3809100000000002E-2</v>
      </c>
      <c r="M28" s="19">
        <v>3.9943699999999999E-2</v>
      </c>
      <c r="N28" s="19">
        <v>28</v>
      </c>
    </row>
    <row r="29" spans="1:14" x14ac:dyDescent="0.3">
      <c r="A29">
        <v>1</v>
      </c>
      <c r="B29" s="19">
        <v>7</v>
      </c>
      <c r="C29" s="20">
        <v>1000</v>
      </c>
      <c r="D29" s="19">
        <v>47.59</v>
      </c>
      <c r="E29" s="20">
        <v>69.64</v>
      </c>
      <c r="F29" s="27"/>
      <c r="G29" s="21">
        <f t="shared" si="0"/>
        <v>0.31662837449741521</v>
      </c>
      <c r="H29" s="19">
        <v>15.58</v>
      </c>
      <c r="I29" s="19">
        <v>10.18</v>
      </c>
      <c r="J29" s="19">
        <v>1.56</v>
      </c>
      <c r="K29" s="19">
        <v>0.59</v>
      </c>
      <c r="L29" s="19">
        <v>7.2888679999999997E-2</v>
      </c>
      <c r="M29" s="19">
        <v>4.0629699999999998E-2</v>
      </c>
      <c r="N29" s="19">
        <v>35</v>
      </c>
    </row>
    <row r="30" spans="1:14" x14ac:dyDescent="0.3">
      <c r="A30">
        <v>1</v>
      </c>
      <c r="B30" s="19">
        <v>8</v>
      </c>
      <c r="C30" s="20">
        <v>1200</v>
      </c>
      <c r="D30" s="19">
        <v>50.83</v>
      </c>
      <c r="E30" s="20">
        <v>76.040000000000006</v>
      </c>
      <c r="F30" s="27"/>
      <c r="G30" s="21">
        <f t="shared" si="0"/>
        <v>0.33153603366649143</v>
      </c>
      <c r="H30" s="19">
        <v>14.82</v>
      </c>
      <c r="I30" s="19">
        <v>9.4700000000000006</v>
      </c>
      <c r="J30" s="19">
        <v>1.53</v>
      </c>
      <c r="K30" s="19">
        <v>0.56999999999999995</v>
      </c>
      <c r="L30" s="19">
        <v>7.5825799999999999E-2</v>
      </c>
      <c r="M30" s="19">
        <v>4.2583200000000002E-2</v>
      </c>
      <c r="N30" s="19">
        <v>39</v>
      </c>
    </row>
    <row r="31" spans="1:14" x14ac:dyDescent="0.3">
      <c r="G31"/>
    </row>
    <row r="32" spans="1:14" x14ac:dyDescent="0.3">
      <c r="G32"/>
    </row>
    <row r="33" spans="1:14" x14ac:dyDescent="0.3">
      <c r="G33"/>
    </row>
    <row r="34" spans="1:14" x14ac:dyDescent="0.3">
      <c r="G34"/>
    </row>
    <row r="35" spans="1:14" x14ac:dyDescent="0.3">
      <c r="G35"/>
    </row>
    <row r="36" spans="1:14" x14ac:dyDescent="0.3">
      <c r="G36"/>
    </row>
    <row r="37" spans="1:14" x14ac:dyDescent="0.3">
      <c r="A37" t="s">
        <v>21</v>
      </c>
      <c r="B37" s="13">
        <v>6</v>
      </c>
      <c r="C37" s="14">
        <v>400</v>
      </c>
      <c r="D37" s="23">
        <f>AVERAGE(D6,D11,D16,D21,D26)</f>
        <v>40.81</v>
      </c>
      <c r="E37" s="23">
        <f>AVERAGE(E6,E11,E16,E21,E26)</f>
        <v>57.340000000000011</v>
      </c>
      <c r="F37" s="23"/>
      <c r="G37" s="5">
        <f>-(D37-E37)/E37</f>
        <v>0.28828043250784802</v>
      </c>
      <c r="H37" s="23">
        <f t="shared" ref="H37:I37" si="1">AVERAGE(H6,H11,H16,H21,H26)</f>
        <v>17.893999999999998</v>
      </c>
      <c r="I37" s="23">
        <f t="shared" si="1"/>
        <v>11.742000000000001</v>
      </c>
      <c r="J37" s="26">
        <f t="shared" ref="J37" si="2">AVERAGE(J6,J11,J16,J21,J26)</f>
        <v>2.0260000000000002</v>
      </c>
      <c r="K37" s="26">
        <f t="shared" ref="K37:L37" si="3">AVERAGE(K6,K11,K16,K21,K26)</f>
        <v>0.63200000000000001</v>
      </c>
      <c r="L37" s="24">
        <f t="shared" si="3"/>
        <v>8.2686000000000009E-2</v>
      </c>
      <c r="M37" s="24">
        <f t="shared" ref="M37:N37" si="4">AVERAGE(M6,M11,M16,M21,M26)</f>
        <v>3.6603159999999996E-2</v>
      </c>
      <c r="N37" s="25">
        <f t="shared" si="4"/>
        <v>13.6</v>
      </c>
    </row>
    <row r="38" spans="1:14" x14ac:dyDescent="0.3">
      <c r="A38" t="s">
        <v>21</v>
      </c>
      <c r="B38" s="13">
        <v>1</v>
      </c>
      <c r="C38" s="14">
        <v>600</v>
      </c>
      <c r="D38" s="23">
        <f t="shared" ref="D38:E38" si="5">AVERAGE(D7,D12,D17,D22,D27)</f>
        <v>41.855999999999995</v>
      </c>
      <c r="E38" s="23">
        <f t="shared" si="5"/>
        <v>58.603999999999999</v>
      </c>
      <c r="F38" s="23"/>
      <c r="G38" s="5">
        <f>-(D38-E38)/E38</f>
        <v>0.2857825404409256</v>
      </c>
      <c r="H38" s="23">
        <f t="shared" ref="H38:I38" si="6">AVERAGE(H7,H12,H17,H22,H27)</f>
        <v>17.594000000000001</v>
      </c>
      <c r="I38" s="23">
        <f t="shared" si="6"/>
        <v>11.564</v>
      </c>
      <c r="J38" s="26">
        <f t="shared" ref="J38" si="7">AVERAGE(J7,J12,J17,J22,J27)</f>
        <v>1.9219999999999999</v>
      </c>
      <c r="K38" s="26">
        <f t="shared" ref="K38:L38" si="8">AVERAGE(K7,K12,K17,K22,K27)</f>
        <v>0.63</v>
      </c>
      <c r="L38" s="24">
        <f t="shared" si="8"/>
        <v>7.9668226000000009E-2</v>
      </c>
      <c r="M38" s="24">
        <f t="shared" ref="M38:N38" si="9">AVERAGE(M7,M12,M17,M22,M27)</f>
        <v>3.7444100000000001E-2</v>
      </c>
      <c r="N38" s="25">
        <f t="shared" si="9"/>
        <v>18</v>
      </c>
    </row>
    <row r="39" spans="1:14" x14ac:dyDescent="0.3">
      <c r="A39" t="s">
        <v>21</v>
      </c>
      <c r="B39" s="13">
        <v>4</v>
      </c>
      <c r="C39" s="14">
        <v>800</v>
      </c>
      <c r="D39" s="23">
        <f t="shared" ref="D39:E39" si="10">AVERAGE(D8,D13,D18,D23,D28)</f>
        <v>43.263999999999996</v>
      </c>
      <c r="E39" s="23">
        <f t="shared" si="10"/>
        <v>63.101999999999997</v>
      </c>
      <c r="F39" s="23"/>
      <c r="G39" s="5">
        <f>-(D39-E39)/E39</f>
        <v>0.3143798928718583</v>
      </c>
      <c r="H39" s="23">
        <f t="shared" ref="H39:I39" si="11">AVERAGE(H8,H13,H18,H23,H28)</f>
        <v>17.07</v>
      </c>
      <c r="I39" s="23">
        <f t="shared" si="11"/>
        <v>11.016</v>
      </c>
      <c r="J39" s="26">
        <f t="shared" ref="J39" si="12">AVERAGE(J8,J13,J18,J23,J28)</f>
        <v>1.798</v>
      </c>
      <c r="K39" s="26">
        <f t="shared" ref="K39:L39" si="13">AVERAGE(K8,K13,K18,K23,K28)</f>
        <v>0.62</v>
      </c>
      <c r="L39" s="24">
        <f t="shared" si="13"/>
        <v>7.7063640000000003E-2</v>
      </c>
      <c r="M39" s="24">
        <f t="shared" ref="M39:N39" si="14">AVERAGE(M8,M13,M18,M23,M28)</f>
        <v>3.9062020000000003E-2</v>
      </c>
      <c r="N39" s="25">
        <f t="shared" si="14"/>
        <v>24.6</v>
      </c>
    </row>
    <row r="40" spans="1:14" x14ac:dyDescent="0.3">
      <c r="A40" t="s">
        <v>21</v>
      </c>
      <c r="B40" s="13">
        <v>7</v>
      </c>
      <c r="C40" s="14">
        <v>1000</v>
      </c>
      <c r="D40" s="23">
        <f t="shared" ref="D40:E40" si="15">AVERAGE(D9,D14,D19,D24,D29)</f>
        <v>46.585999999999999</v>
      </c>
      <c r="E40" s="23">
        <f t="shared" si="15"/>
        <v>66.457999999999998</v>
      </c>
      <c r="F40" s="23"/>
      <c r="G40" s="5">
        <f>-(D40-E40)/E40</f>
        <v>0.299015919829065</v>
      </c>
      <c r="H40" s="23">
        <f t="shared" ref="H40:I40" si="16">AVERAGE(H9,H14,H19,H24,H29)</f>
        <v>15.981999999999999</v>
      </c>
      <c r="I40" s="23">
        <f t="shared" si="16"/>
        <v>10.587999999999999</v>
      </c>
      <c r="J40" s="26">
        <f t="shared" ref="J40" si="17">AVERAGE(J9,J14,J19,J24,J29)</f>
        <v>1.6180000000000003</v>
      </c>
      <c r="K40" s="26">
        <f t="shared" ref="K40:L40" si="18">AVERAGE(K9,K14,K19,K24,K29)</f>
        <v>0.60799999999999998</v>
      </c>
      <c r="L40" s="24">
        <f t="shared" si="18"/>
        <v>7.4433655999999987E-2</v>
      </c>
      <c r="M40" s="24">
        <f t="shared" ref="M40:N40" si="19">AVERAGE(M9,M14,M19,M24,M29)</f>
        <v>4.0117005999999997E-2</v>
      </c>
      <c r="N40" s="25">
        <f t="shared" si="19"/>
        <v>31</v>
      </c>
    </row>
    <row r="41" spans="1:14" x14ac:dyDescent="0.3">
      <c r="A41" t="s">
        <v>21</v>
      </c>
      <c r="B41" s="13">
        <v>8</v>
      </c>
      <c r="C41" s="14">
        <v>1200</v>
      </c>
      <c r="D41" s="23">
        <f t="shared" ref="D41:E41" si="20">AVERAGE(D10,D15,D20,D25,D30)</f>
        <v>48.532000000000004</v>
      </c>
      <c r="E41" s="23">
        <f t="shared" si="20"/>
        <v>70.548000000000002</v>
      </c>
      <c r="F41" s="23"/>
      <c r="G41" s="5">
        <f>-(D41-E41)/E41</f>
        <v>0.31207121392527071</v>
      </c>
      <c r="H41" s="23">
        <f t="shared" ref="H41:I41" si="21">AVERAGE(H10,H15,H20,H25,H30)</f>
        <v>15.388</v>
      </c>
      <c r="I41" s="23">
        <f t="shared" si="21"/>
        <v>10.135999999999999</v>
      </c>
      <c r="J41" s="26">
        <f t="shared" ref="J41" si="22">AVERAGE(J10,J15,J20,J25,J30)</f>
        <v>1.5660000000000001</v>
      </c>
      <c r="K41" s="26">
        <f t="shared" ref="K41:L41" si="23">AVERAGE(K10,K15,K20,K25,K30)</f>
        <v>0.58799999999999997</v>
      </c>
      <c r="L41" s="24">
        <f t="shared" si="23"/>
        <v>7.4837860000000006E-2</v>
      </c>
      <c r="M41" s="24">
        <f t="shared" ref="M41:N41" si="24">AVERAGE(M10,M15,M20,M25,M30)</f>
        <v>4.0834225999999994E-2</v>
      </c>
      <c r="N41" s="25">
        <f t="shared" si="24"/>
        <v>35.6</v>
      </c>
    </row>
  </sheetData>
  <mergeCells count="4">
    <mergeCell ref="H3:I3"/>
    <mergeCell ref="J3:K3"/>
    <mergeCell ref="L3:M3"/>
    <mergeCell ref="D3:F3"/>
  </mergeCells>
  <pageMargins left="0.7" right="0.7" top="0.75" bottom="0.75" header="0.3" footer="0.3"/>
  <ignoredErrors>
    <ignoredError sqref="G37:G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55D5-5090-490B-AA3B-AB29451C298A}">
  <dimension ref="A1"/>
  <sheetViews>
    <sheetView workbookViewId="0">
      <selection activeCell="E19" sqref="E1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2EAF-FEED-4955-BE2F-492EEFD618AC}">
  <dimension ref="B3:J31"/>
  <sheetViews>
    <sheetView tabSelected="1" topLeftCell="B10" workbookViewId="0">
      <selection activeCell="J21" sqref="J21"/>
    </sheetView>
  </sheetViews>
  <sheetFormatPr defaultRowHeight="14.4" x14ac:dyDescent="0.3"/>
  <cols>
    <col min="1" max="3" width="8.88671875" style="30"/>
    <col min="4" max="4" width="8" style="30" customWidth="1"/>
    <col min="5" max="5" width="13" style="30" bestFit="1" customWidth="1"/>
    <col min="6" max="6" width="10.77734375" style="30" bestFit="1" customWidth="1"/>
    <col min="7" max="7" width="7" style="30" bestFit="1" customWidth="1"/>
    <col min="8" max="8" width="13" style="30" bestFit="1" customWidth="1"/>
    <col min="9" max="9" width="10.77734375" style="30" bestFit="1" customWidth="1"/>
    <col min="10" max="10" width="8" style="30" bestFit="1" customWidth="1"/>
    <col min="11" max="16384" width="8.88671875" style="30"/>
  </cols>
  <sheetData>
    <row r="3" spans="2:10" x14ac:dyDescent="0.3">
      <c r="C3" s="31"/>
      <c r="D3" s="31"/>
      <c r="E3" s="46" t="s">
        <v>25</v>
      </c>
      <c r="F3" s="46"/>
      <c r="G3" s="46"/>
      <c r="H3" s="46" t="s">
        <v>26</v>
      </c>
      <c r="I3" s="46"/>
      <c r="J3" s="46"/>
    </row>
    <row r="4" spans="2:10" ht="43.8" thickBot="1" x14ac:dyDescent="0.35">
      <c r="B4" s="30" t="s">
        <v>30</v>
      </c>
      <c r="C4" s="34" t="s">
        <v>23</v>
      </c>
      <c r="D4" s="35" t="s">
        <v>27</v>
      </c>
      <c r="E4" s="35" t="s">
        <v>28</v>
      </c>
      <c r="F4" s="35" t="s">
        <v>29</v>
      </c>
      <c r="G4" s="34" t="s">
        <v>24</v>
      </c>
      <c r="H4" s="35" t="s">
        <v>28</v>
      </c>
      <c r="I4" s="35" t="s">
        <v>29</v>
      </c>
      <c r="J4" s="34" t="s">
        <v>24</v>
      </c>
    </row>
    <row r="5" spans="2:10" x14ac:dyDescent="0.3">
      <c r="C5" s="37">
        <v>8</v>
      </c>
      <c r="D5" s="38">
        <v>8</v>
      </c>
      <c r="E5" s="38">
        <v>39.65</v>
      </c>
      <c r="F5" s="38">
        <v>39.229999999999997</v>
      </c>
      <c r="G5" s="38">
        <v>45.14</v>
      </c>
      <c r="H5" s="38">
        <v>1.7999999999999999E-2</v>
      </c>
      <c r="I5" s="38">
        <v>4.4650000000000002E-2</v>
      </c>
      <c r="J5" s="39">
        <v>0.02</v>
      </c>
    </row>
    <row r="6" spans="2:10" x14ac:dyDescent="0.3">
      <c r="C6" s="40">
        <v>8</v>
      </c>
      <c r="D6" s="33">
        <v>12</v>
      </c>
      <c r="E6" s="33">
        <v>40.61</v>
      </c>
      <c r="F6" s="33">
        <v>39.57</v>
      </c>
      <c r="G6" s="33">
        <v>48.58</v>
      </c>
      <c r="H6" s="33">
        <v>2.0410000000000001E-2</v>
      </c>
      <c r="I6" s="33">
        <v>5.4460000000000001E-2</v>
      </c>
      <c r="J6" s="41">
        <v>1.9220000000000001E-2</v>
      </c>
    </row>
    <row r="7" spans="2:10" x14ac:dyDescent="0.3">
      <c r="C7" s="40">
        <v>8</v>
      </c>
      <c r="D7" s="33">
        <v>16</v>
      </c>
      <c r="E7" s="33">
        <v>40.78</v>
      </c>
      <c r="F7" s="33">
        <v>39.57</v>
      </c>
      <c r="G7" s="33">
        <v>53.42</v>
      </c>
      <c r="H7" s="33">
        <v>2.1819999999999999E-2</v>
      </c>
      <c r="I7" s="33">
        <v>0.13578999999999999</v>
      </c>
      <c r="J7" s="41">
        <v>2.179E-2</v>
      </c>
    </row>
    <row r="8" spans="2:10" x14ac:dyDescent="0.3">
      <c r="C8" s="40">
        <v>8</v>
      </c>
      <c r="D8" s="33">
        <v>24</v>
      </c>
      <c r="E8" s="33">
        <v>40.770000000000003</v>
      </c>
      <c r="F8" s="33">
        <v>39.6</v>
      </c>
      <c r="G8" s="33">
        <v>62.51</v>
      </c>
      <c r="H8" s="33">
        <v>2.1579999999999998E-2</v>
      </c>
      <c r="I8" s="33">
        <v>0.48398999999999998</v>
      </c>
      <c r="J8" s="41">
        <v>2.4E-2</v>
      </c>
    </row>
    <row r="9" spans="2:10" x14ac:dyDescent="0.3">
      <c r="C9" s="40">
        <v>8</v>
      </c>
      <c r="D9" s="33">
        <v>32</v>
      </c>
      <c r="E9" s="33">
        <v>40.659999999999997</v>
      </c>
      <c r="F9" s="33">
        <v>39.619999999999997</v>
      </c>
      <c r="G9" s="33">
        <v>70.78</v>
      </c>
      <c r="H9" s="33">
        <v>2.4199999999999999E-2</v>
      </c>
      <c r="I9" s="33">
        <v>1.12578</v>
      </c>
      <c r="J9" s="41">
        <v>2.1999999999999999E-2</v>
      </c>
    </row>
    <row r="10" spans="2:10" x14ac:dyDescent="0.3">
      <c r="C10" s="40">
        <v>8</v>
      </c>
      <c r="D10" s="33">
        <v>40</v>
      </c>
      <c r="E10" s="33">
        <v>40.76</v>
      </c>
      <c r="F10" s="33">
        <v>39.619999999999997</v>
      </c>
      <c r="G10" s="33">
        <v>79.430000000000007</v>
      </c>
      <c r="H10" s="33">
        <v>2.2169999999999999E-2</v>
      </c>
      <c r="I10" s="33">
        <v>3.5585599999999999</v>
      </c>
      <c r="J10" s="41">
        <v>2.0809999999999999E-2</v>
      </c>
    </row>
    <row r="11" spans="2:10" x14ac:dyDescent="0.3">
      <c r="C11" s="40">
        <v>8</v>
      </c>
      <c r="D11" s="33">
        <v>48</v>
      </c>
      <c r="E11" s="33">
        <v>40.92</v>
      </c>
      <c r="F11" s="33">
        <v>39.67</v>
      </c>
      <c r="G11" s="33">
        <v>88.15</v>
      </c>
      <c r="H11" s="33">
        <v>2.282E-2</v>
      </c>
      <c r="I11" s="33">
        <v>10.685499999999999</v>
      </c>
      <c r="J11" s="41">
        <v>2.1329999999999998E-2</v>
      </c>
    </row>
    <row r="12" spans="2:10" x14ac:dyDescent="0.3">
      <c r="C12" s="40">
        <v>8</v>
      </c>
      <c r="D12" s="33">
        <v>64</v>
      </c>
      <c r="E12" s="33">
        <v>40.93</v>
      </c>
      <c r="F12" s="33">
        <v>39.729999999999997</v>
      </c>
      <c r="G12" s="33">
        <v>105.46</v>
      </c>
      <c r="H12" s="33">
        <v>2.1999999999999999E-2</v>
      </c>
      <c r="I12" s="33">
        <v>26.53</v>
      </c>
      <c r="J12" s="41">
        <v>2.129E-2</v>
      </c>
    </row>
    <row r="13" spans="2:10" ht="15" thickBot="1" x14ac:dyDescent="0.35">
      <c r="C13" s="42">
        <v>8</v>
      </c>
      <c r="D13" s="43">
        <v>80</v>
      </c>
      <c r="E13" s="43">
        <v>40.86</v>
      </c>
      <c r="F13" s="43">
        <v>39.78</v>
      </c>
      <c r="G13" s="43">
        <v>122.67</v>
      </c>
      <c r="H13" s="43">
        <v>2.232E-2</v>
      </c>
      <c r="I13" s="43">
        <v>296.3</v>
      </c>
      <c r="J13" s="44">
        <v>2.248E-2</v>
      </c>
    </row>
    <row r="14" spans="2:10" x14ac:dyDescent="0.3">
      <c r="C14" s="47">
        <v>15</v>
      </c>
      <c r="D14" s="48">
        <v>8</v>
      </c>
      <c r="E14" s="48">
        <v>39.655000000000001</v>
      </c>
      <c r="F14" s="48">
        <v>39.232500000000002</v>
      </c>
      <c r="G14" s="48">
        <v>45.14</v>
      </c>
      <c r="H14" s="48">
        <v>1.89E-2</v>
      </c>
      <c r="I14" s="48">
        <v>3.5499999999999997E-2</v>
      </c>
      <c r="J14" s="49">
        <v>1.83E-2</v>
      </c>
    </row>
    <row r="15" spans="2:10" x14ac:dyDescent="0.3">
      <c r="C15" s="50">
        <v>15</v>
      </c>
      <c r="D15" s="32">
        <v>12</v>
      </c>
      <c r="E15" s="32">
        <v>39.706699999999998</v>
      </c>
      <c r="F15" s="32">
        <v>39.706699999999998</v>
      </c>
      <c r="G15" s="32">
        <v>49.365000000000002</v>
      </c>
      <c r="H15" s="32">
        <v>2.0899999999999998E-2</v>
      </c>
      <c r="I15" s="32">
        <v>3.9300000000000002E-2</v>
      </c>
      <c r="J15" s="51">
        <v>1.9199999999999998E-2</v>
      </c>
    </row>
    <row r="16" spans="2:10" x14ac:dyDescent="0.3">
      <c r="C16" s="50">
        <v>15</v>
      </c>
      <c r="D16" s="32">
        <v>16</v>
      </c>
      <c r="E16" s="32">
        <v>39.747500000000002</v>
      </c>
      <c r="F16" s="32">
        <v>39.552500000000002</v>
      </c>
      <c r="G16" s="32">
        <v>54.0687</v>
      </c>
      <c r="H16" s="32">
        <v>1.9300000000000001E-2</v>
      </c>
      <c r="I16" s="32">
        <v>5.7500000000000002E-2</v>
      </c>
      <c r="J16" s="51">
        <v>1.8800000000000001E-2</v>
      </c>
    </row>
    <row r="17" spans="3:10" x14ac:dyDescent="0.3">
      <c r="C17" s="50">
        <v>15</v>
      </c>
      <c r="D17" s="32">
        <v>24</v>
      </c>
      <c r="E17" s="32">
        <v>40.1175</v>
      </c>
      <c r="F17" s="32">
        <v>39.56</v>
      </c>
      <c r="G17" s="32">
        <v>61.775799999999997</v>
      </c>
      <c r="H17" s="32">
        <v>2.01E-2</v>
      </c>
      <c r="I17" s="32">
        <v>0.28920000000000001</v>
      </c>
      <c r="J17" s="51">
        <v>1.9099999999999999E-2</v>
      </c>
    </row>
    <row r="18" spans="3:10" x14ac:dyDescent="0.3">
      <c r="C18" s="50">
        <v>15</v>
      </c>
      <c r="D18" s="32">
        <v>32</v>
      </c>
      <c r="E18" s="32">
        <v>40.1312</v>
      </c>
      <c r="F18" s="32">
        <v>39.533099999999997</v>
      </c>
      <c r="G18" s="32">
        <v>70.191199999999995</v>
      </c>
      <c r="H18" s="32">
        <v>1.9400000000000001E-2</v>
      </c>
      <c r="I18" s="32">
        <v>0.30780000000000002</v>
      </c>
      <c r="J18" s="51">
        <v>1.89E-2</v>
      </c>
    </row>
    <row r="19" spans="3:10" x14ac:dyDescent="0.3">
      <c r="C19" s="50">
        <v>15</v>
      </c>
      <c r="D19" s="32">
        <v>40</v>
      </c>
      <c r="E19" s="32">
        <v>40.366999999999997</v>
      </c>
      <c r="F19" s="32">
        <v>39.625999999999998</v>
      </c>
      <c r="G19" s="32">
        <v>79.092500000000001</v>
      </c>
      <c r="H19" s="32">
        <v>1.9900000000000001E-2</v>
      </c>
      <c r="I19" s="32">
        <v>0.80449999999999999</v>
      </c>
      <c r="J19" s="51">
        <v>1.8499999999999999E-2</v>
      </c>
    </row>
    <row r="20" spans="3:10" x14ac:dyDescent="0.3">
      <c r="C20" s="50">
        <v>15</v>
      </c>
      <c r="D20" s="36">
        <v>48</v>
      </c>
      <c r="E20" s="36">
        <v>40.228700000000003</v>
      </c>
      <c r="F20" s="36">
        <v>39.534599999999998</v>
      </c>
      <c r="G20" s="36">
        <v>87.178299999999993</v>
      </c>
      <c r="H20" s="36">
        <v>1.95E-2</v>
      </c>
      <c r="I20" s="36">
        <v>1.4947999999999999</v>
      </c>
      <c r="J20" s="52">
        <v>1.8599999999999998E-2</v>
      </c>
    </row>
    <row r="21" spans="3:10" x14ac:dyDescent="0.3">
      <c r="C21" s="53">
        <v>15</v>
      </c>
      <c r="D21" s="32">
        <v>64</v>
      </c>
      <c r="E21" s="32">
        <v>40.166600000000003</v>
      </c>
      <c r="F21" s="32">
        <v>39.546900000000001</v>
      </c>
      <c r="G21" s="32">
        <v>103.2175</v>
      </c>
      <c r="H21" s="32">
        <v>1.9300000000000001E-2</v>
      </c>
      <c r="I21" s="32">
        <v>5.1630000000000003</v>
      </c>
      <c r="J21" s="51">
        <v>1.8700000000000001E-2</v>
      </c>
    </row>
    <row r="22" spans="3:10" ht="15" thickBot="1" x14ac:dyDescent="0.35">
      <c r="C22" s="54">
        <v>15</v>
      </c>
      <c r="D22" s="55">
        <v>80</v>
      </c>
      <c r="E22" s="55">
        <v>40.143000000000001</v>
      </c>
      <c r="F22" s="55">
        <v>39.604199999999999</v>
      </c>
      <c r="G22" s="55">
        <v>119.9425</v>
      </c>
      <c r="H22" s="55">
        <v>1.95E-2</v>
      </c>
      <c r="I22" s="55">
        <v>18.759899999999998</v>
      </c>
      <c r="J22" s="56">
        <v>1.8700000000000001E-2</v>
      </c>
    </row>
    <row r="23" spans="3:10" x14ac:dyDescent="0.3">
      <c r="C23" s="47">
        <v>21</v>
      </c>
      <c r="D23" s="48">
        <v>8</v>
      </c>
      <c r="E23" s="48">
        <v>39.04</v>
      </c>
      <c r="F23" s="48">
        <v>39.04</v>
      </c>
      <c r="G23" s="48">
        <v>43.49</v>
      </c>
      <c r="H23" s="48">
        <v>4.8300000000000003E-2</v>
      </c>
      <c r="I23" s="48">
        <v>6.0900000000000003E-2</v>
      </c>
      <c r="J23" s="49">
        <v>2.0400000000000001E-2</v>
      </c>
    </row>
    <row r="24" spans="3:10" x14ac:dyDescent="0.3">
      <c r="C24" s="50">
        <v>21</v>
      </c>
      <c r="D24" s="32">
        <v>12</v>
      </c>
      <c r="E24" s="32">
        <v>39.4833</v>
      </c>
      <c r="F24" s="32">
        <v>39.475000000000001</v>
      </c>
      <c r="G24" s="32">
        <v>46.431699999999999</v>
      </c>
      <c r="H24" s="32">
        <v>1.8700000000000001E-2</v>
      </c>
      <c r="I24" s="32">
        <v>0.04</v>
      </c>
      <c r="J24" s="51">
        <v>1.6799999999999999E-2</v>
      </c>
    </row>
    <row r="25" spans="3:10" x14ac:dyDescent="0.3">
      <c r="C25" s="50">
        <v>21</v>
      </c>
      <c r="D25" s="32">
        <v>16</v>
      </c>
      <c r="E25" s="32">
        <v>39.261200000000002</v>
      </c>
      <c r="F25" s="32">
        <v>39.177500000000002</v>
      </c>
      <c r="G25" s="32">
        <v>50.173699999999997</v>
      </c>
      <c r="H25" s="32">
        <v>1.89E-2</v>
      </c>
      <c r="I25" s="32">
        <v>9.7299999999999998E-2</v>
      </c>
      <c r="J25" s="51">
        <v>1.72E-2</v>
      </c>
    </row>
    <row r="26" spans="3:10" x14ac:dyDescent="0.3">
      <c r="C26" s="50">
        <v>21</v>
      </c>
      <c r="D26" s="32">
        <v>24</v>
      </c>
      <c r="E26" s="32">
        <v>39.9283</v>
      </c>
      <c r="F26" s="32">
        <v>39.444200000000002</v>
      </c>
      <c r="G26" s="32">
        <v>59.210799999999999</v>
      </c>
      <c r="H26" s="32">
        <v>1.7999999999999999E-2</v>
      </c>
      <c r="I26" s="32">
        <v>0.21229999999999999</v>
      </c>
      <c r="J26" s="51">
        <v>1.7500000000000002E-2</v>
      </c>
    </row>
    <row r="27" spans="3:10" x14ac:dyDescent="0.3">
      <c r="C27" s="50">
        <v>21</v>
      </c>
      <c r="D27" s="32">
        <v>32</v>
      </c>
      <c r="E27" s="32">
        <v>40.751899999999999</v>
      </c>
      <c r="F27" s="32">
        <v>39.840600000000002</v>
      </c>
      <c r="G27" s="32">
        <v>68.813100000000006</v>
      </c>
      <c r="H27" s="32">
        <v>1.8700000000000001E-2</v>
      </c>
      <c r="I27" s="32">
        <v>2.3353000000000002</v>
      </c>
      <c r="J27" s="51">
        <v>1.72E-2</v>
      </c>
    </row>
    <row r="28" spans="3:10" x14ac:dyDescent="0.3">
      <c r="C28" s="50">
        <v>21</v>
      </c>
      <c r="D28" s="32">
        <v>40</v>
      </c>
      <c r="E28" s="32">
        <v>41.188000000000002</v>
      </c>
      <c r="F28" s="32">
        <v>39.953499999999998</v>
      </c>
      <c r="G28" s="32">
        <v>78.403999999999996</v>
      </c>
      <c r="H28" s="32">
        <v>1.8800000000000001E-2</v>
      </c>
      <c r="I28" s="32">
        <v>20.659099999999999</v>
      </c>
      <c r="J28" s="51">
        <v>1.66E-2</v>
      </c>
    </row>
    <row r="29" spans="3:10" x14ac:dyDescent="0.3">
      <c r="C29" s="50">
        <v>21</v>
      </c>
      <c r="D29" s="36"/>
      <c r="E29" s="36"/>
      <c r="F29" s="36"/>
      <c r="G29" s="36"/>
      <c r="H29" s="36"/>
      <c r="I29" s="36"/>
      <c r="J29" s="52"/>
    </row>
    <row r="30" spans="3:10" x14ac:dyDescent="0.3">
      <c r="C30" s="53">
        <v>21</v>
      </c>
      <c r="D30" s="32"/>
      <c r="E30" s="32"/>
      <c r="F30" s="32"/>
      <c r="G30" s="32"/>
      <c r="H30" s="32"/>
      <c r="I30" s="32"/>
      <c r="J30" s="51"/>
    </row>
    <row r="31" spans="3:10" ht="15" thickBot="1" x14ac:dyDescent="0.35">
      <c r="C31" s="54">
        <v>21</v>
      </c>
      <c r="D31" s="55"/>
      <c r="E31" s="55"/>
      <c r="F31" s="55"/>
      <c r="G31" s="55"/>
      <c r="H31" s="55"/>
      <c r="I31" s="55"/>
      <c r="J31" s="56"/>
    </row>
  </sheetData>
  <mergeCells count="2">
    <mergeCell ref="E3:G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TrafficMetric</vt:lpstr>
      <vt:lpstr>different Seeds</vt:lpstr>
      <vt:lpstr>Histogram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Behdad</dc:creator>
  <cp:lastModifiedBy>Behdad</cp:lastModifiedBy>
  <dcterms:created xsi:type="dcterms:W3CDTF">2015-06-05T18:17:20Z</dcterms:created>
  <dcterms:modified xsi:type="dcterms:W3CDTF">2021-02-01T18:02:20Z</dcterms:modified>
</cp:coreProperties>
</file>