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hinger\Dropbox\blindspot\bs_svn\"/>
    </mc:Choice>
  </mc:AlternateContent>
  <bookViews>
    <workbookView xWindow="0" yWindow="0" windowWidth="28800" windowHeight="12435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9" i="2"/>
  <c r="A7" i="2"/>
  <c r="A5" i="2"/>
  <c r="A3" i="2"/>
  <c r="A14" i="2" l="1"/>
  <c r="F6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2" i="1"/>
  <c r="B5" i="2" l="1"/>
  <c r="B8" i="2" s="1"/>
</calcChain>
</file>

<file path=xl/sharedStrings.xml><?xml version="1.0" encoding="utf-8"?>
<sst xmlns="http://schemas.openxmlformats.org/spreadsheetml/2006/main" count="765" uniqueCount="168">
  <si>
    <t>VP</t>
  </si>
  <si>
    <t>Date</t>
  </si>
  <si>
    <t>j4</t>
  </si>
  <si>
    <t>j3</t>
  </si>
  <si>
    <t>j2</t>
  </si>
  <si>
    <t>j1</t>
  </si>
  <si>
    <t>Experiment</t>
  </si>
  <si>
    <t>Control</t>
  </si>
  <si>
    <t>i9</t>
  </si>
  <si>
    <t>i6</t>
  </si>
  <si>
    <t>i1</t>
  </si>
  <si>
    <t>h5</t>
  </si>
  <si>
    <t>h1</t>
  </si>
  <si>
    <t>G1</t>
  </si>
  <si>
    <t>F6</t>
  </si>
  <si>
    <t>F3</t>
  </si>
  <si>
    <t>F2</t>
  </si>
  <si>
    <t>E9</t>
  </si>
  <si>
    <t>E8</t>
  </si>
  <si>
    <t>E7</t>
  </si>
  <si>
    <t>E6</t>
  </si>
  <si>
    <t>E4</t>
  </si>
  <si>
    <t>E3</t>
  </si>
  <si>
    <t>E1</t>
  </si>
  <si>
    <t>D4</t>
  </si>
  <si>
    <t>D3</t>
  </si>
  <si>
    <t>BadData</t>
  </si>
  <si>
    <t>D2</t>
  </si>
  <si>
    <t>D1</t>
  </si>
  <si>
    <t>C9</t>
  </si>
  <si>
    <t>C8</t>
  </si>
  <si>
    <t>C6</t>
  </si>
  <si>
    <t>C5</t>
  </si>
  <si>
    <t>C4</t>
  </si>
  <si>
    <t>C3</t>
  </si>
  <si>
    <t>C2</t>
  </si>
  <si>
    <t>C1</t>
  </si>
  <si>
    <t>h2</t>
  </si>
  <si>
    <t>h8</t>
  </si>
  <si>
    <t>h6</t>
  </si>
  <si>
    <t>h9</t>
  </si>
  <si>
    <t>h11</t>
  </si>
  <si>
    <t>i2</t>
  </si>
  <si>
    <t>i8</t>
  </si>
  <si>
    <t>i7</t>
  </si>
  <si>
    <t>F5</t>
  </si>
  <si>
    <t>F7</t>
  </si>
  <si>
    <t>F8</t>
  </si>
  <si>
    <t>E2</t>
  </si>
  <si>
    <t>E5</t>
  </si>
  <si>
    <t>PsyPhy</t>
  </si>
  <si>
    <t>V</t>
  </si>
  <si>
    <t>U</t>
  </si>
  <si>
    <t>T</t>
  </si>
  <si>
    <t>N</t>
  </si>
  <si>
    <t>M</t>
  </si>
  <si>
    <t>L</t>
  </si>
  <si>
    <t>K</t>
  </si>
  <si>
    <t>H</t>
  </si>
  <si>
    <t>G</t>
  </si>
  <si>
    <t>E</t>
  </si>
  <si>
    <t>D</t>
  </si>
  <si>
    <t>C</t>
  </si>
  <si>
    <t>B</t>
  </si>
  <si>
    <t>A</t>
  </si>
  <si>
    <t>EEG</t>
  </si>
  <si>
    <t>J</t>
  </si>
  <si>
    <t>i</t>
  </si>
  <si>
    <t>O</t>
  </si>
  <si>
    <t>S</t>
  </si>
  <si>
    <t>R</t>
  </si>
  <si>
    <t>W</t>
  </si>
  <si>
    <t>F</t>
  </si>
  <si>
    <t>Q</t>
  </si>
  <si>
    <t>P</t>
  </si>
  <si>
    <t>ET Problems!</t>
  </si>
  <si>
    <t>Perc Problems</t>
  </si>
  <si>
    <t>Subject did not understand</t>
  </si>
  <si>
    <t>C7</t>
  </si>
  <si>
    <t>Reports Bad Strategy</t>
  </si>
  <si>
    <t>Missing Sheets!</t>
  </si>
  <si>
    <t>Single</t>
  </si>
  <si>
    <t>Task inverse</t>
  </si>
  <si>
    <t>task inverse</t>
  </si>
  <si>
    <t>Performance</t>
  </si>
  <si>
    <t>20/05/2015</t>
  </si>
  <si>
    <t>21/05/2015</t>
  </si>
  <si>
    <t>22/05/2015</t>
  </si>
  <si>
    <t>27/05/2015</t>
  </si>
  <si>
    <t>28/05/2015</t>
  </si>
  <si>
    <t>29/05/2015</t>
  </si>
  <si>
    <t>17/06/2015</t>
  </si>
  <si>
    <t>22/06/2015</t>
  </si>
  <si>
    <t>Horizontal</t>
  </si>
  <si>
    <t>problems with calibration, blind spot calibration, single task</t>
  </si>
  <si>
    <t>VP 01</t>
  </si>
  <si>
    <t>failed single experiment (answered whether horizontal/vertical instead of continuous/perpendicular)</t>
  </si>
  <si>
    <t>VP 02</t>
  </si>
  <si>
    <t>VP 03</t>
  </si>
  <si>
    <t>VP 04</t>
  </si>
  <si>
    <t>VP 05</t>
  </si>
  <si>
    <t>VP 06</t>
  </si>
  <si>
    <t>problems with eyetracker, failed single experiment</t>
  </si>
  <si>
    <t>VP 07/08</t>
  </si>
  <si>
    <t>VP 09</t>
  </si>
  <si>
    <t>VP 10</t>
  </si>
  <si>
    <t>Redid the single experiment since failed first time due to pressing wrong buttons, discarded</t>
  </si>
  <si>
    <t>VP 11/12</t>
  </si>
  <si>
    <t>VP 13</t>
  </si>
  <si>
    <t>VP 14</t>
  </si>
  <si>
    <t>problems with blindspot calibration because shutterglass cable unplugged</t>
  </si>
  <si>
    <t>VP 15</t>
  </si>
  <si>
    <t>VP 16</t>
  </si>
  <si>
    <t>VP 17</t>
  </si>
  <si>
    <t>VP 18</t>
  </si>
  <si>
    <t>VP 19</t>
  </si>
  <si>
    <t>VP 20</t>
  </si>
  <si>
    <t>VP 21</t>
  </si>
  <si>
    <t>VP 22</t>
  </si>
  <si>
    <t>failed single experiment</t>
  </si>
  <si>
    <t>VP 23/24</t>
  </si>
  <si>
    <t>VP 25</t>
  </si>
  <si>
    <t>Only 73% accuracy in perpendicular recognition</t>
  </si>
  <si>
    <t>VP 26</t>
  </si>
  <si>
    <t>VP 27</t>
  </si>
  <si>
    <t>VP 28</t>
  </si>
  <si>
    <t>VP 29</t>
  </si>
  <si>
    <t>VP 30</t>
  </si>
  <si>
    <t>VP 31</t>
  </si>
  <si>
    <t>VP 32</t>
  </si>
  <si>
    <t>VP 33</t>
  </si>
  <si>
    <t>VP 34</t>
  </si>
  <si>
    <t>VP 35</t>
  </si>
  <si>
    <t>cancelled experiment because she did not feel well</t>
  </si>
  <si>
    <t>VP 36/37</t>
  </si>
  <si>
    <t>VP 38</t>
  </si>
  <si>
    <t>discarded, because she participated in a previous blind spot experiment</t>
  </si>
  <si>
    <t>VP 39</t>
  </si>
  <si>
    <t>VP 40</t>
  </si>
  <si>
    <t>VP 41</t>
  </si>
  <si>
    <t>cancelled due to eyetracking problems</t>
  </si>
  <si>
    <t>VP 42</t>
  </si>
  <si>
    <t>VP 43</t>
  </si>
  <si>
    <t>ET</t>
  </si>
  <si>
    <t>Technical</t>
  </si>
  <si>
    <t>Task Inverse</t>
  </si>
  <si>
    <t>Alter</t>
  </si>
  <si>
    <t>Geschlecht</t>
  </si>
  <si>
    <t>Handedness</t>
  </si>
  <si>
    <t>DominantEye</t>
  </si>
  <si>
    <t>Comments</t>
  </si>
  <si>
    <t>Remove Reas</t>
  </si>
  <si>
    <t>remove?</t>
  </si>
  <si>
    <t>Q2?</t>
  </si>
  <si>
    <t>technical</t>
  </si>
  <si>
    <t>ET:</t>
  </si>
  <si>
    <t>Single:</t>
  </si>
  <si>
    <t>Total:</t>
  </si>
  <si>
    <t>Remove:</t>
  </si>
  <si>
    <t>total:</t>
  </si>
  <si>
    <t>performance</t>
  </si>
  <si>
    <t>i3</t>
  </si>
  <si>
    <t>(i4)</t>
  </si>
  <si>
    <t>h4</t>
  </si>
  <si>
    <t>(h3)</t>
  </si>
  <si>
    <t>data lost &amp; early exit</t>
  </si>
  <si>
    <t>Remain</t>
  </si>
  <si>
    <t>"18" &lt; Block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</si>
</sst>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40404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32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0" fillId="0" borderId="0" xfId="0" applyFont="1"/>
    <xf numFmtId="164" fontId="5" fillId="0" borderId="0" xfId="1" applyNumberFormat="1" applyAlignment="1">
      <alignment horizontal="left" vertical="top"/>
    </xf>
    <xf numFmtId="164" fontId="5" fillId="0" borderId="0" xfId="1" applyNumberFormat="1" applyFont="1" applyAlignment="1">
      <alignment horizontal="left" vertical="top"/>
    </xf>
    <xf numFmtId="0" fontId="6" fillId="0" borderId="0" xfId="2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 applyBorder="1"/>
    <xf numFmtId="0" fontId="1" fillId="0" borderId="0" xfId="0" applyFont="1" applyBorder="1"/>
    <xf numFmtId="14" fontId="1" fillId="0" borderId="0" xfId="0" applyNumberFormat="1" applyFont="1" applyBorder="1"/>
    <xf numFmtId="0" fontId="1" fillId="0" borderId="1" xfId="0" applyFont="1" applyBorder="1"/>
    <xf numFmtId="14" fontId="1" fillId="0" borderId="1" xfId="0" applyNumberFormat="1" applyFont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0" xfId="0" applyFill="1" applyBorder="1"/>
    <xf numFmtId="0" fontId="4" fillId="0" borderId="0" xfId="0" applyFont="1" applyBorder="1"/>
    <xf numFmtId="14" fontId="4" fillId="0" borderId="0" xfId="0" applyNumberFormat="1" applyFont="1" applyBorder="1"/>
    <xf numFmtId="14" fontId="0" fillId="0" borderId="1" xfId="0" applyNumberFormat="1" applyBorder="1"/>
    <xf numFmtId="165" fontId="5" fillId="0" borderId="0" xfId="1" applyNumberFormat="1" applyAlignment="1">
      <alignment horizontal="left" vertical="top"/>
    </xf>
    <xf numFmtId="164" fontId="5" fillId="0" borderId="0" xfId="1" applyNumberFormat="1" applyAlignment="1">
      <alignment horizontal="left" vertical="top"/>
    </xf>
    <xf numFmtId="0" fontId="5" fillId="0" borderId="0" xfId="1" applyAlignment="1">
      <alignment horizontal="left" vertical="top"/>
    </xf>
    <xf numFmtId="164" fontId="5" fillId="0" borderId="0" xfId="1" applyNumberFormat="1" applyFont="1" applyAlignment="1">
      <alignment horizontal="left" vertical="top"/>
    </xf>
    <xf numFmtId="0" fontId="1" fillId="2" borderId="1" xfId="0" applyFont="1" applyFill="1" applyBorder="1"/>
    <xf numFmtId="0" fontId="5" fillId="0" borderId="0" xfId="1" applyFill="1" applyAlignment="1">
      <alignment horizontal="left" vertical="top"/>
    </xf>
    <xf numFmtId="0" fontId="7" fillId="0" borderId="0" xfId="0" applyFont="1" applyAlignment="1">
      <alignment vertical="center"/>
    </xf>
  </cellXfs>
  <cellStyles count="3">
    <cellStyle name="Standard" xfId="0" builtinId="0"/>
    <cellStyle name="Standard 2" xfId="1"/>
    <cellStyle name="Standard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8"/>
  <sheetViews>
    <sheetView tabSelected="1" zoomScale="70" zoomScaleNormal="70" workbookViewId="0">
      <pane ySplit="1" topLeftCell="A2" activePane="bottomLeft" state="frozen"/>
      <selection pane="bottomLeft" activeCell="E38" sqref="E38"/>
    </sheetView>
  </sheetViews>
  <sheetFormatPr baseColWidth="10" defaultRowHeight="15" x14ac:dyDescent="0.25"/>
  <cols>
    <col min="2" max="2" width="12" customWidth="1"/>
    <col min="3" max="3" width="14.28515625" customWidth="1"/>
    <col min="4" max="4" width="24.28515625" customWidth="1"/>
    <col min="5" max="5" width="36.7109375" customWidth="1"/>
    <col min="6" max="6" width="11.42578125" customWidth="1"/>
    <col min="7" max="7" width="7.140625" customWidth="1"/>
    <col min="8" max="10" width="11.42578125" customWidth="1"/>
  </cols>
  <sheetData>
    <row r="1" spans="1:10" x14ac:dyDescent="0.25">
      <c r="A1" s="6" t="s">
        <v>0</v>
      </c>
      <c r="B1" s="6" t="s">
        <v>1</v>
      </c>
      <c r="C1" s="6" t="s">
        <v>6</v>
      </c>
      <c r="D1" s="6" t="s">
        <v>150</v>
      </c>
      <c r="E1" s="6" t="s">
        <v>151</v>
      </c>
      <c r="F1" s="6" t="s">
        <v>152</v>
      </c>
      <c r="G1" s="6" t="s">
        <v>146</v>
      </c>
      <c r="H1" s="6" t="s">
        <v>147</v>
      </c>
      <c r="I1" s="6" t="s">
        <v>148</v>
      </c>
      <c r="J1" s="6" t="s">
        <v>149</v>
      </c>
    </row>
    <row r="2" spans="1:10" x14ac:dyDescent="0.25">
      <c r="A2" t="s">
        <v>36</v>
      </c>
      <c r="B2" s="1">
        <v>41571</v>
      </c>
      <c r="C2" t="s">
        <v>7</v>
      </c>
      <c r="F2" s="7" t="b">
        <f>NOT(ISBLANK(E2))</f>
        <v>0</v>
      </c>
      <c r="G2">
        <v>19</v>
      </c>
      <c r="H2" t="s">
        <v>55</v>
      </c>
      <c r="I2" t="s">
        <v>70</v>
      </c>
      <c r="J2" t="s">
        <v>70</v>
      </c>
    </row>
    <row r="3" spans="1:10" x14ac:dyDescent="0.25">
      <c r="A3" s="2" t="s">
        <v>35</v>
      </c>
      <c r="B3" s="3">
        <v>41571</v>
      </c>
      <c r="C3" s="2" t="s">
        <v>7</v>
      </c>
      <c r="D3" s="2"/>
      <c r="E3" t="s">
        <v>81</v>
      </c>
      <c r="F3" s="7" t="b">
        <f t="shared" ref="F3:F67" si="0">NOT(ISBLANK(E3))</f>
        <v>1</v>
      </c>
      <c r="G3">
        <v>18</v>
      </c>
      <c r="H3" t="s">
        <v>55</v>
      </c>
      <c r="I3" t="s">
        <v>70</v>
      </c>
      <c r="J3" t="s">
        <v>70</v>
      </c>
    </row>
    <row r="4" spans="1:10" x14ac:dyDescent="0.25">
      <c r="A4" t="s">
        <v>34</v>
      </c>
      <c r="B4" s="1">
        <v>41577</v>
      </c>
      <c r="C4" t="s">
        <v>7</v>
      </c>
      <c r="F4" s="7" t="b">
        <f t="shared" si="0"/>
        <v>0</v>
      </c>
      <c r="G4">
        <v>20</v>
      </c>
      <c r="H4" t="s">
        <v>55</v>
      </c>
      <c r="I4" t="s">
        <v>70</v>
      </c>
      <c r="J4" t="s">
        <v>70</v>
      </c>
    </row>
    <row r="5" spans="1:10" x14ac:dyDescent="0.25">
      <c r="A5" t="s">
        <v>33</v>
      </c>
      <c r="B5" s="1">
        <v>41577</v>
      </c>
      <c r="C5" t="s">
        <v>7</v>
      </c>
      <c r="F5" s="7" t="b">
        <f t="shared" si="0"/>
        <v>0</v>
      </c>
      <c r="G5">
        <v>22</v>
      </c>
      <c r="H5" t="s">
        <v>55</v>
      </c>
      <c r="I5" t="s">
        <v>56</v>
      </c>
      <c r="J5" t="s">
        <v>56</v>
      </c>
    </row>
    <row r="6" spans="1:10" x14ac:dyDescent="0.25">
      <c r="A6" t="s">
        <v>32</v>
      </c>
      <c r="B6" s="1">
        <v>41577</v>
      </c>
      <c r="C6" t="s">
        <v>7</v>
      </c>
      <c r="D6" t="s">
        <v>79</v>
      </c>
      <c r="F6" s="7" t="b">
        <f t="shared" si="0"/>
        <v>0</v>
      </c>
      <c r="G6">
        <v>22</v>
      </c>
      <c r="H6" t="s">
        <v>55</v>
      </c>
      <c r="I6" t="s">
        <v>70</v>
      </c>
      <c r="J6" t="s">
        <v>70</v>
      </c>
    </row>
    <row r="7" spans="1:10" x14ac:dyDescent="0.25">
      <c r="A7" s="2" t="s">
        <v>31</v>
      </c>
      <c r="B7" s="3">
        <v>41578</v>
      </c>
      <c r="C7" s="2" t="s">
        <v>7</v>
      </c>
      <c r="D7" s="2"/>
      <c r="E7" t="s">
        <v>81</v>
      </c>
      <c r="F7" s="7" t="b">
        <f t="shared" si="0"/>
        <v>1</v>
      </c>
      <c r="G7">
        <v>20</v>
      </c>
      <c r="H7" t="s">
        <v>55</v>
      </c>
      <c r="I7" t="s">
        <v>70</v>
      </c>
      <c r="J7" t="s">
        <v>56</v>
      </c>
    </row>
    <row r="8" spans="1:10" x14ac:dyDescent="0.25">
      <c r="A8" s="4" t="s">
        <v>78</v>
      </c>
      <c r="B8" s="5">
        <v>41578</v>
      </c>
      <c r="C8" s="4" t="s">
        <v>7</v>
      </c>
      <c r="D8" s="4" t="s">
        <v>80</v>
      </c>
      <c r="F8" s="7" t="b">
        <f t="shared" si="0"/>
        <v>0</v>
      </c>
      <c r="G8">
        <v>20</v>
      </c>
      <c r="H8" t="s">
        <v>72</v>
      </c>
      <c r="I8" t="s">
        <v>70</v>
      </c>
      <c r="J8" t="s">
        <v>70</v>
      </c>
    </row>
    <row r="9" spans="1:10" x14ac:dyDescent="0.25">
      <c r="A9" s="2" t="s">
        <v>30</v>
      </c>
      <c r="B9" s="3">
        <v>41579</v>
      </c>
      <c r="C9" s="2" t="s">
        <v>7</v>
      </c>
      <c r="D9" s="2"/>
      <c r="E9" t="s">
        <v>81</v>
      </c>
      <c r="F9" s="7" t="b">
        <f t="shared" si="0"/>
        <v>1</v>
      </c>
      <c r="G9">
        <v>23</v>
      </c>
      <c r="H9" t="s">
        <v>55</v>
      </c>
      <c r="I9" t="s">
        <v>70</v>
      </c>
      <c r="J9" t="s">
        <v>56</v>
      </c>
    </row>
    <row r="10" spans="1:10" x14ac:dyDescent="0.25">
      <c r="A10" s="2" t="s">
        <v>29</v>
      </c>
      <c r="B10" s="3">
        <v>41582</v>
      </c>
      <c r="C10" s="2" t="s">
        <v>7</v>
      </c>
      <c r="D10" s="2"/>
      <c r="E10" t="s">
        <v>81</v>
      </c>
      <c r="F10" s="7" t="b">
        <f t="shared" si="0"/>
        <v>1</v>
      </c>
      <c r="G10">
        <v>22</v>
      </c>
      <c r="H10" t="s">
        <v>55</v>
      </c>
      <c r="I10" t="s">
        <v>70</v>
      </c>
      <c r="J10" t="s">
        <v>70</v>
      </c>
    </row>
    <row r="11" spans="1:10" x14ac:dyDescent="0.25">
      <c r="A11" s="2" t="s">
        <v>28</v>
      </c>
      <c r="B11" s="3">
        <v>41585</v>
      </c>
      <c r="C11" s="2" t="s">
        <v>7</v>
      </c>
      <c r="D11" s="2"/>
      <c r="E11" t="s">
        <v>81</v>
      </c>
      <c r="F11" s="7" t="b">
        <f t="shared" si="0"/>
        <v>1</v>
      </c>
      <c r="G11">
        <v>26</v>
      </c>
      <c r="H11" t="s">
        <v>72</v>
      </c>
      <c r="I11" t="s">
        <v>70</v>
      </c>
      <c r="J11" t="s">
        <v>70</v>
      </c>
    </row>
    <row r="12" spans="1:10" x14ac:dyDescent="0.25">
      <c r="A12" t="s">
        <v>27</v>
      </c>
      <c r="B12" s="1">
        <v>41585</v>
      </c>
      <c r="C12" t="s">
        <v>7</v>
      </c>
      <c r="F12" s="7" t="b">
        <f t="shared" si="0"/>
        <v>0</v>
      </c>
      <c r="G12">
        <v>21</v>
      </c>
      <c r="H12" t="s">
        <v>72</v>
      </c>
      <c r="I12" t="s">
        <v>70</v>
      </c>
      <c r="J12" t="s">
        <v>56</v>
      </c>
    </row>
    <row r="13" spans="1:10" x14ac:dyDescent="0.25">
      <c r="A13" s="2" t="s">
        <v>25</v>
      </c>
      <c r="B13" s="3">
        <v>41585</v>
      </c>
      <c r="C13" s="2" t="s">
        <v>7</v>
      </c>
      <c r="D13" s="2"/>
      <c r="E13" t="s">
        <v>81</v>
      </c>
      <c r="F13" s="7" t="b">
        <f t="shared" si="0"/>
        <v>1</v>
      </c>
      <c r="G13">
        <v>19</v>
      </c>
      <c r="H13" t="s">
        <v>72</v>
      </c>
      <c r="I13" t="s">
        <v>70</v>
      </c>
      <c r="J13" t="s">
        <v>70</v>
      </c>
    </row>
    <row r="14" spans="1:10" x14ac:dyDescent="0.25">
      <c r="A14" t="s">
        <v>24</v>
      </c>
      <c r="B14" s="1">
        <v>41586</v>
      </c>
      <c r="C14" t="s">
        <v>7</v>
      </c>
      <c r="F14" s="7" t="b">
        <f t="shared" si="0"/>
        <v>0</v>
      </c>
      <c r="G14">
        <v>22</v>
      </c>
      <c r="H14" t="s">
        <v>55</v>
      </c>
      <c r="I14" t="s">
        <v>70</v>
      </c>
      <c r="J14" t="s">
        <v>70</v>
      </c>
    </row>
    <row r="15" spans="1:10" x14ac:dyDescent="0.25">
      <c r="A15" t="s">
        <v>23</v>
      </c>
      <c r="B15" s="1">
        <v>41683</v>
      </c>
      <c r="C15" t="s">
        <v>7</v>
      </c>
      <c r="F15" s="7" t="b">
        <f t="shared" si="0"/>
        <v>0</v>
      </c>
      <c r="G15">
        <v>23</v>
      </c>
      <c r="H15" t="s">
        <v>55</v>
      </c>
      <c r="I15" t="s">
        <v>70</v>
      </c>
      <c r="J15" t="s">
        <v>70</v>
      </c>
    </row>
    <row r="16" spans="1:10" x14ac:dyDescent="0.25">
      <c r="A16" s="2" t="s">
        <v>48</v>
      </c>
      <c r="B16" s="3">
        <v>41684</v>
      </c>
      <c r="C16" s="2" t="s">
        <v>7</v>
      </c>
      <c r="E16" t="s">
        <v>81</v>
      </c>
      <c r="F16" s="7" t="b">
        <f t="shared" si="0"/>
        <v>1</v>
      </c>
      <c r="G16">
        <v>18</v>
      </c>
      <c r="H16" t="s">
        <v>55</v>
      </c>
      <c r="I16" t="s">
        <v>70</v>
      </c>
      <c r="J16" t="s">
        <v>56</v>
      </c>
    </row>
    <row r="17" spans="1:10" x14ac:dyDescent="0.25">
      <c r="A17" t="s">
        <v>22</v>
      </c>
      <c r="B17" s="1">
        <v>41687</v>
      </c>
      <c r="C17" t="s">
        <v>7</v>
      </c>
      <c r="F17" s="7" t="b">
        <f t="shared" si="0"/>
        <v>0</v>
      </c>
      <c r="G17">
        <v>24</v>
      </c>
      <c r="H17" t="s">
        <v>55</v>
      </c>
      <c r="I17" t="s">
        <v>70</v>
      </c>
      <c r="J17" t="s">
        <v>70</v>
      </c>
    </row>
    <row r="18" spans="1:10" x14ac:dyDescent="0.25">
      <c r="A18" t="s">
        <v>21</v>
      </c>
      <c r="B18" s="1">
        <v>41687</v>
      </c>
      <c r="C18" t="s">
        <v>7</v>
      </c>
      <c r="F18" s="7" t="b">
        <f t="shared" si="0"/>
        <v>0</v>
      </c>
      <c r="G18">
        <v>19</v>
      </c>
      <c r="H18" t="s">
        <v>72</v>
      </c>
      <c r="I18" t="s">
        <v>70</v>
      </c>
      <c r="J18" t="s">
        <v>70</v>
      </c>
    </row>
    <row r="19" spans="1:10" x14ac:dyDescent="0.25">
      <c r="A19" s="2" t="s">
        <v>49</v>
      </c>
      <c r="B19" s="3">
        <v>41688</v>
      </c>
      <c r="C19" s="2" t="s">
        <v>7</v>
      </c>
      <c r="E19" t="s">
        <v>81</v>
      </c>
      <c r="F19" s="7" t="b">
        <f t="shared" si="0"/>
        <v>1</v>
      </c>
      <c r="G19">
        <v>23</v>
      </c>
      <c r="H19" t="s">
        <v>72</v>
      </c>
      <c r="I19" t="s">
        <v>70</v>
      </c>
      <c r="J19" t="s">
        <v>70</v>
      </c>
    </row>
    <row r="20" spans="1:10" x14ac:dyDescent="0.25">
      <c r="A20" t="s">
        <v>20</v>
      </c>
      <c r="B20" s="1">
        <v>41690</v>
      </c>
      <c r="C20" t="s">
        <v>7</v>
      </c>
      <c r="F20" s="7" t="b">
        <f t="shared" si="0"/>
        <v>0</v>
      </c>
      <c r="G20">
        <v>23</v>
      </c>
      <c r="H20" t="s">
        <v>72</v>
      </c>
      <c r="I20" t="s">
        <v>70</v>
      </c>
      <c r="J20" t="s">
        <v>70</v>
      </c>
    </row>
    <row r="21" spans="1:10" x14ac:dyDescent="0.25">
      <c r="A21" t="s">
        <v>19</v>
      </c>
      <c r="B21" s="1">
        <v>41691</v>
      </c>
      <c r="C21" t="s">
        <v>7</v>
      </c>
      <c r="F21" s="7" t="b">
        <f t="shared" si="0"/>
        <v>0</v>
      </c>
      <c r="G21">
        <v>22</v>
      </c>
      <c r="H21" t="s">
        <v>72</v>
      </c>
      <c r="I21" t="s">
        <v>70</v>
      </c>
      <c r="J21" t="s">
        <v>56</v>
      </c>
    </row>
    <row r="22" spans="1:10" x14ac:dyDescent="0.25">
      <c r="A22" t="s">
        <v>18</v>
      </c>
      <c r="B22" s="1">
        <v>41702</v>
      </c>
      <c r="C22" t="s">
        <v>7</v>
      </c>
      <c r="F22" s="7" t="b">
        <f t="shared" si="0"/>
        <v>0</v>
      </c>
      <c r="G22">
        <v>24</v>
      </c>
      <c r="H22" t="s">
        <v>55</v>
      </c>
      <c r="I22" t="s">
        <v>70</v>
      </c>
      <c r="J22" t="s">
        <v>70</v>
      </c>
    </row>
    <row r="23" spans="1:10" x14ac:dyDescent="0.25">
      <c r="A23" t="s">
        <v>17</v>
      </c>
      <c r="B23" s="1">
        <v>41708</v>
      </c>
      <c r="C23" t="s">
        <v>7</v>
      </c>
      <c r="F23" s="7" t="b">
        <f t="shared" si="0"/>
        <v>0</v>
      </c>
      <c r="G23">
        <v>21</v>
      </c>
      <c r="H23" t="s">
        <v>72</v>
      </c>
      <c r="I23" t="s">
        <v>70</v>
      </c>
      <c r="J23" t="s">
        <v>56</v>
      </c>
    </row>
    <row r="24" spans="1:10" x14ac:dyDescent="0.25">
      <c r="A24" t="s">
        <v>16</v>
      </c>
      <c r="B24" s="1">
        <v>41708</v>
      </c>
      <c r="C24" t="s">
        <v>7</v>
      </c>
      <c r="F24" s="7" t="b">
        <f t="shared" si="0"/>
        <v>0</v>
      </c>
      <c r="G24">
        <v>24</v>
      </c>
      <c r="H24" t="s">
        <v>72</v>
      </c>
      <c r="I24" t="s">
        <v>70</v>
      </c>
      <c r="J24" t="s">
        <v>56</v>
      </c>
    </row>
    <row r="25" spans="1:10" x14ac:dyDescent="0.25">
      <c r="A25" t="s">
        <v>15</v>
      </c>
      <c r="B25" s="1">
        <v>41710</v>
      </c>
      <c r="C25" t="s">
        <v>7</v>
      </c>
      <c r="F25" s="7" t="b">
        <f t="shared" si="0"/>
        <v>0</v>
      </c>
      <c r="G25">
        <v>20</v>
      </c>
      <c r="H25" t="s">
        <v>55</v>
      </c>
      <c r="I25" t="s">
        <v>70</v>
      </c>
      <c r="J25" t="s">
        <v>70</v>
      </c>
    </row>
    <row r="26" spans="1:10" x14ac:dyDescent="0.25">
      <c r="A26" s="2" t="s">
        <v>45</v>
      </c>
      <c r="B26" s="3">
        <v>41715</v>
      </c>
      <c r="C26" s="2" t="s">
        <v>7</v>
      </c>
      <c r="E26" t="s">
        <v>81</v>
      </c>
      <c r="F26" s="7" t="b">
        <f t="shared" si="0"/>
        <v>1</v>
      </c>
      <c r="G26">
        <v>22</v>
      </c>
      <c r="H26" t="s">
        <v>72</v>
      </c>
      <c r="I26" t="s">
        <v>70</v>
      </c>
      <c r="J26" t="s">
        <v>56</v>
      </c>
    </row>
    <row r="27" spans="1:10" x14ac:dyDescent="0.25">
      <c r="A27" t="s">
        <v>14</v>
      </c>
      <c r="B27" s="1">
        <v>41716</v>
      </c>
      <c r="C27" t="s">
        <v>7</v>
      </c>
      <c r="D27" t="s">
        <v>26</v>
      </c>
      <c r="F27" s="7" t="b">
        <f t="shared" si="0"/>
        <v>0</v>
      </c>
      <c r="G27">
        <v>22</v>
      </c>
      <c r="H27" t="s">
        <v>72</v>
      </c>
      <c r="I27" t="s">
        <v>70</v>
      </c>
      <c r="J27" t="s">
        <v>56</v>
      </c>
    </row>
    <row r="28" spans="1:10" x14ac:dyDescent="0.25">
      <c r="A28" s="2" t="s">
        <v>46</v>
      </c>
      <c r="B28" s="3">
        <v>41723</v>
      </c>
      <c r="C28" s="2" t="s">
        <v>7</v>
      </c>
      <c r="E28" t="s">
        <v>81</v>
      </c>
      <c r="F28" s="7" t="b">
        <f t="shared" si="0"/>
        <v>1</v>
      </c>
      <c r="G28">
        <v>30</v>
      </c>
      <c r="H28" s="29"/>
      <c r="I28" t="s">
        <v>70</v>
      </c>
      <c r="J28" t="s">
        <v>70</v>
      </c>
    </row>
    <row r="29" spans="1:10" x14ac:dyDescent="0.25">
      <c r="A29" s="2" t="s">
        <v>47</v>
      </c>
      <c r="B29" s="3">
        <v>41723</v>
      </c>
      <c r="C29" s="2" t="s">
        <v>7</v>
      </c>
      <c r="E29" t="s">
        <v>81</v>
      </c>
      <c r="F29" s="7" t="b">
        <f t="shared" si="0"/>
        <v>1</v>
      </c>
      <c r="G29">
        <v>23</v>
      </c>
      <c r="H29" t="s">
        <v>72</v>
      </c>
      <c r="I29" t="s">
        <v>70</v>
      </c>
      <c r="J29" t="s">
        <v>70</v>
      </c>
    </row>
    <row r="30" spans="1:10" x14ac:dyDescent="0.25">
      <c r="A30" t="s">
        <v>13</v>
      </c>
      <c r="B30" s="1">
        <v>41726</v>
      </c>
      <c r="C30" t="s">
        <v>7</v>
      </c>
      <c r="F30" s="7" t="b">
        <f t="shared" si="0"/>
        <v>0</v>
      </c>
      <c r="G30">
        <v>25</v>
      </c>
      <c r="H30" t="s">
        <v>72</v>
      </c>
      <c r="I30" t="s">
        <v>70</v>
      </c>
      <c r="J30" t="s">
        <v>70</v>
      </c>
    </row>
    <row r="31" spans="1:10" x14ac:dyDescent="0.25">
      <c r="A31" t="s">
        <v>12</v>
      </c>
      <c r="B31" s="1">
        <v>41753</v>
      </c>
      <c r="C31" t="s">
        <v>7</v>
      </c>
      <c r="F31" s="7" t="b">
        <f t="shared" si="0"/>
        <v>0</v>
      </c>
      <c r="G31">
        <v>23</v>
      </c>
      <c r="H31" t="s">
        <v>55</v>
      </c>
      <c r="I31" t="s">
        <v>70</v>
      </c>
      <c r="J31" t="s">
        <v>70</v>
      </c>
    </row>
    <row r="32" spans="1:10" x14ac:dyDescent="0.25">
      <c r="A32" s="2" t="s">
        <v>37</v>
      </c>
      <c r="B32" s="3">
        <v>41761</v>
      </c>
      <c r="C32" s="2" t="s">
        <v>7</v>
      </c>
      <c r="E32" t="s">
        <v>81</v>
      </c>
      <c r="F32" s="7" t="b">
        <f t="shared" si="0"/>
        <v>1</v>
      </c>
      <c r="G32">
        <v>25</v>
      </c>
      <c r="H32" t="s">
        <v>72</v>
      </c>
      <c r="I32" t="s">
        <v>70</v>
      </c>
      <c r="J32" t="s">
        <v>56</v>
      </c>
    </row>
    <row r="33" spans="1:10" x14ac:dyDescent="0.25">
      <c r="A33" t="s">
        <v>163</v>
      </c>
      <c r="B33" s="1">
        <v>41764</v>
      </c>
      <c r="C33" t="s">
        <v>7</v>
      </c>
      <c r="D33" t="s">
        <v>164</v>
      </c>
      <c r="E33" t="s">
        <v>81</v>
      </c>
      <c r="F33" s="7" t="b">
        <f t="shared" si="0"/>
        <v>1</v>
      </c>
      <c r="G33">
        <v>21</v>
      </c>
      <c r="H33" t="s">
        <v>72</v>
      </c>
      <c r="I33" t="s">
        <v>70</v>
      </c>
      <c r="J33" t="s">
        <v>70</v>
      </c>
    </row>
    <row r="34" spans="1:10" x14ac:dyDescent="0.25">
      <c r="A34" t="s">
        <v>11</v>
      </c>
      <c r="B34" s="1">
        <v>41766</v>
      </c>
      <c r="C34" t="s">
        <v>7</v>
      </c>
      <c r="F34" s="7" t="b">
        <f t="shared" si="0"/>
        <v>0</v>
      </c>
      <c r="G34">
        <v>23</v>
      </c>
      <c r="H34" t="s">
        <v>72</v>
      </c>
      <c r="I34" t="s">
        <v>70</v>
      </c>
      <c r="J34" t="s">
        <v>70</v>
      </c>
    </row>
    <row r="35" spans="1:10" x14ac:dyDescent="0.25">
      <c r="A35" s="2" t="s">
        <v>39</v>
      </c>
      <c r="B35" s="3">
        <v>41767</v>
      </c>
      <c r="C35" s="2" t="s">
        <v>7</v>
      </c>
      <c r="E35" t="s">
        <v>81</v>
      </c>
      <c r="F35" s="7" t="b">
        <f t="shared" si="0"/>
        <v>1</v>
      </c>
      <c r="G35">
        <v>22</v>
      </c>
      <c r="H35" t="s">
        <v>55</v>
      </c>
      <c r="I35" t="s">
        <v>70</v>
      </c>
      <c r="J35" t="s">
        <v>56</v>
      </c>
    </row>
    <row r="36" spans="1:10" x14ac:dyDescent="0.25">
      <c r="A36" s="2" t="s">
        <v>38</v>
      </c>
      <c r="B36" s="3">
        <v>41774</v>
      </c>
      <c r="C36" s="2" t="s">
        <v>7</v>
      </c>
      <c r="E36" t="s">
        <v>81</v>
      </c>
      <c r="F36" s="7" t="b">
        <f t="shared" si="0"/>
        <v>1</v>
      </c>
      <c r="G36">
        <v>24</v>
      </c>
      <c r="H36" t="s">
        <v>55</v>
      </c>
      <c r="I36" t="s">
        <v>70</v>
      </c>
      <c r="J36" t="s">
        <v>70</v>
      </c>
    </row>
    <row r="37" spans="1:10" x14ac:dyDescent="0.25">
      <c r="A37" s="2" t="s">
        <v>41</v>
      </c>
      <c r="B37" s="3">
        <v>41778</v>
      </c>
      <c r="C37" s="2" t="s">
        <v>7</v>
      </c>
      <c r="D37" s="2" t="s">
        <v>165</v>
      </c>
      <c r="E37" s="2" t="s">
        <v>144</v>
      </c>
      <c r="F37" s="7" t="b">
        <f t="shared" si="0"/>
        <v>1</v>
      </c>
      <c r="G37">
        <v>20</v>
      </c>
      <c r="H37" t="s">
        <v>72</v>
      </c>
      <c r="I37" t="s">
        <v>70</v>
      </c>
      <c r="J37" t="s">
        <v>70</v>
      </c>
    </row>
    <row r="38" spans="1:10" x14ac:dyDescent="0.25">
      <c r="A38" s="2" t="s">
        <v>40</v>
      </c>
      <c r="B38" s="3">
        <v>41778</v>
      </c>
      <c r="C38" s="2" t="s">
        <v>7</v>
      </c>
      <c r="E38" t="s">
        <v>81</v>
      </c>
      <c r="F38" s="7" t="b">
        <f t="shared" si="0"/>
        <v>1</v>
      </c>
      <c r="G38">
        <v>21</v>
      </c>
      <c r="H38" t="s">
        <v>72</v>
      </c>
      <c r="I38" t="s">
        <v>70</v>
      </c>
      <c r="J38" t="s">
        <v>70</v>
      </c>
    </row>
    <row r="39" spans="1:10" x14ac:dyDescent="0.25">
      <c r="A39" s="2" t="s">
        <v>42</v>
      </c>
      <c r="B39" s="3">
        <v>41783</v>
      </c>
      <c r="C39" s="2" t="s">
        <v>7</v>
      </c>
      <c r="E39" t="s">
        <v>81</v>
      </c>
      <c r="F39" s="7" t="b">
        <f t="shared" si="0"/>
        <v>1</v>
      </c>
      <c r="G39">
        <v>24</v>
      </c>
      <c r="H39" t="s">
        <v>55</v>
      </c>
      <c r="I39" t="s">
        <v>70</v>
      </c>
      <c r="J39" t="s">
        <v>70</v>
      </c>
    </row>
    <row r="40" spans="1:10" x14ac:dyDescent="0.25">
      <c r="A40" s="2" t="s">
        <v>10</v>
      </c>
      <c r="B40" s="3">
        <v>41785</v>
      </c>
      <c r="C40" s="2" t="s">
        <v>7</v>
      </c>
      <c r="D40" s="2"/>
      <c r="E40" t="s">
        <v>81</v>
      </c>
      <c r="F40" s="7" t="b">
        <f t="shared" si="0"/>
        <v>1</v>
      </c>
      <c r="G40">
        <v>21</v>
      </c>
      <c r="H40" t="s">
        <v>72</v>
      </c>
      <c r="I40" t="s">
        <v>70</v>
      </c>
      <c r="J40" t="s">
        <v>70</v>
      </c>
    </row>
    <row r="41" spans="1:10" x14ac:dyDescent="0.25">
      <c r="A41" t="s">
        <v>161</v>
      </c>
      <c r="B41" s="1">
        <v>41786</v>
      </c>
      <c r="C41" t="s">
        <v>7</v>
      </c>
      <c r="D41" t="s">
        <v>162</v>
      </c>
      <c r="F41" s="7" t="b">
        <f t="shared" si="0"/>
        <v>0</v>
      </c>
      <c r="G41">
        <v>20</v>
      </c>
      <c r="H41" t="s">
        <v>55</v>
      </c>
      <c r="I41" t="s">
        <v>70</v>
      </c>
      <c r="J41" t="s">
        <v>70</v>
      </c>
    </row>
    <row r="42" spans="1:10" x14ac:dyDescent="0.25">
      <c r="A42" t="s">
        <v>9</v>
      </c>
      <c r="B42" s="1">
        <v>41796</v>
      </c>
      <c r="C42" t="s">
        <v>7</v>
      </c>
      <c r="F42" s="7" t="b">
        <f t="shared" si="0"/>
        <v>0</v>
      </c>
      <c r="G42">
        <v>21</v>
      </c>
      <c r="H42" t="s">
        <v>72</v>
      </c>
      <c r="I42" t="s">
        <v>70</v>
      </c>
      <c r="J42" t="s">
        <v>70</v>
      </c>
    </row>
    <row r="43" spans="1:10" x14ac:dyDescent="0.25">
      <c r="A43" s="2" t="s">
        <v>44</v>
      </c>
      <c r="B43" s="3">
        <v>41800</v>
      </c>
      <c r="C43" s="2" t="s">
        <v>7</v>
      </c>
      <c r="E43" t="s">
        <v>81</v>
      </c>
      <c r="F43" s="7" t="b">
        <f t="shared" si="0"/>
        <v>1</v>
      </c>
      <c r="G43">
        <v>41</v>
      </c>
      <c r="H43" t="s">
        <v>72</v>
      </c>
      <c r="I43" t="s">
        <v>56</v>
      </c>
      <c r="J43" t="s">
        <v>56</v>
      </c>
    </row>
    <row r="44" spans="1:10" x14ac:dyDescent="0.25">
      <c r="A44" s="2" t="s">
        <v>43</v>
      </c>
      <c r="B44" s="3">
        <v>41803</v>
      </c>
      <c r="C44" s="2" t="s">
        <v>7</v>
      </c>
      <c r="E44" t="s">
        <v>81</v>
      </c>
      <c r="F44" s="7" t="b">
        <f t="shared" si="0"/>
        <v>1</v>
      </c>
      <c r="G44">
        <v>22</v>
      </c>
      <c r="H44" s="29"/>
      <c r="I44" t="s">
        <v>70</v>
      </c>
      <c r="J44" t="s">
        <v>70</v>
      </c>
    </row>
    <row r="45" spans="1:10" x14ac:dyDescent="0.25">
      <c r="A45" t="s">
        <v>8</v>
      </c>
      <c r="B45" s="1">
        <v>41803</v>
      </c>
      <c r="C45" t="s">
        <v>7</v>
      </c>
      <c r="F45" s="7" t="b">
        <f t="shared" si="0"/>
        <v>0</v>
      </c>
      <c r="G45">
        <v>33</v>
      </c>
      <c r="H45" t="s">
        <v>72</v>
      </c>
      <c r="I45" t="s">
        <v>70</v>
      </c>
      <c r="J45" t="s">
        <v>56</v>
      </c>
    </row>
    <row r="46" spans="1:10" x14ac:dyDescent="0.25">
      <c r="A46" t="s">
        <v>5</v>
      </c>
      <c r="B46" s="1">
        <v>41803</v>
      </c>
      <c r="C46" t="s">
        <v>7</v>
      </c>
      <c r="F46" s="7" t="b">
        <f t="shared" si="0"/>
        <v>0</v>
      </c>
      <c r="G46">
        <v>21</v>
      </c>
      <c r="H46" t="s">
        <v>72</v>
      </c>
      <c r="I46" t="s">
        <v>70</v>
      </c>
      <c r="J46" t="s">
        <v>56</v>
      </c>
    </row>
    <row r="47" spans="1:10" x14ac:dyDescent="0.25">
      <c r="A47" t="s">
        <v>4</v>
      </c>
      <c r="B47" s="1">
        <v>41817</v>
      </c>
      <c r="C47" t="s">
        <v>7</v>
      </c>
      <c r="F47" s="7" t="b">
        <f t="shared" si="0"/>
        <v>0</v>
      </c>
      <c r="G47">
        <v>24</v>
      </c>
      <c r="H47" t="s">
        <v>72</v>
      </c>
      <c r="I47" t="s">
        <v>56</v>
      </c>
      <c r="J47" t="s">
        <v>70</v>
      </c>
    </row>
    <row r="48" spans="1:10" x14ac:dyDescent="0.25">
      <c r="A48" t="s">
        <v>3</v>
      </c>
      <c r="B48" s="1">
        <v>41817</v>
      </c>
      <c r="C48" t="s">
        <v>7</v>
      </c>
      <c r="F48" s="7" t="b">
        <f t="shared" si="0"/>
        <v>0</v>
      </c>
      <c r="G48">
        <v>20</v>
      </c>
      <c r="H48" t="s">
        <v>72</v>
      </c>
      <c r="I48" t="s">
        <v>70</v>
      </c>
      <c r="J48" t="s">
        <v>70</v>
      </c>
    </row>
    <row r="49" spans="1:11" x14ac:dyDescent="0.25">
      <c r="A49" t="s">
        <v>2</v>
      </c>
      <c r="B49" s="1">
        <v>41821</v>
      </c>
      <c r="C49" t="s">
        <v>7</v>
      </c>
      <c r="F49" s="7" t="b">
        <f t="shared" si="0"/>
        <v>0</v>
      </c>
      <c r="G49">
        <v>28</v>
      </c>
      <c r="H49" t="s">
        <v>55</v>
      </c>
      <c r="I49" t="s">
        <v>70</v>
      </c>
      <c r="J49" t="s">
        <v>70</v>
      </c>
    </row>
    <row r="50" spans="1:11" x14ac:dyDescent="0.25">
      <c r="A50" s="19" t="s">
        <v>64</v>
      </c>
      <c r="B50" s="20">
        <v>41337</v>
      </c>
      <c r="C50" s="19" t="s">
        <v>65</v>
      </c>
      <c r="D50" s="19"/>
      <c r="E50" s="19"/>
      <c r="F50" s="7" t="b">
        <f t="shared" si="0"/>
        <v>0</v>
      </c>
      <c r="G50" s="19">
        <v>22</v>
      </c>
      <c r="H50" s="19" t="s">
        <v>55</v>
      </c>
      <c r="I50" s="19" t="s">
        <v>70</v>
      </c>
      <c r="J50" t="s">
        <v>56</v>
      </c>
      <c r="K50" s="31"/>
    </row>
    <row r="51" spans="1:11" x14ac:dyDescent="0.25">
      <c r="A51" s="12" t="s">
        <v>63</v>
      </c>
      <c r="B51" s="13">
        <v>41346</v>
      </c>
      <c r="C51" s="12" t="s">
        <v>65</v>
      </c>
      <c r="D51" s="12"/>
      <c r="E51" s="12"/>
      <c r="F51" s="7" t="b">
        <f t="shared" si="0"/>
        <v>0</v>
      </c>
      <c r="G51" s="12">
        <v>24</v>
      </c>
      <c r="H51" s="12" t="s">
        <v>72</v>
      </c>
      <c r="I51" s="12" t="s">
        <v>70</v>
      </c>
      <c r="J51" s="21" t="s">
        <v>70</v>
      </c>
    </row>
    <row r="52" spans="1:11" x14ac:dyDescent="0.25">
      <c r="A52" s="12" t="s">
        <v>62</v>
      </c>
      <c r="B52" s="13">
        <v>41351</v>
      </c>
      <c r="C52" s="12" t="s">
        <v>65</v>
      </c>
      <c r="D52" s="12"/>
      <c r="E52" s="12"/>
      <c r="F52" s="7" t="b">
        <f t="shared" si="0"/>
        <v>0</v>
      </c>
      <c r="G52" s="12">
        <v>21</v>
      </c>
      <c r="H52" s="12" t="s">
        <v>55</v>
      </c>
      <c r="I52" s="12" t="s">
        <v>70</v>
      </c>
      <c r="J52" s="21" t="s">
        <v>56</v>
      </c>
    </row>
    <row r="53" spans="1:11" x14ac:dyDescent="0.25">
      <c r="A53" s="12" t="s">
        <v>61</v>
      </c>
      <c r="B53" s="13">
        <v>41355</v>
      </c>
      <c r="C53" s="12" t="s">
        <v>65</v>
      </c>
      <c r="D53" s="12"/>
      <c r="E53" s="12"/>
      <c r="F53" s="7" t="b">
        <f t="shared" si="0"/>
        <v>0</v>
      </c>
      <c r="G53" s="21">
        <v>21</v>
      </c>
      <c r="H53" s="12" t="s">
        <v>72</v>
      </c>
      <c r="I53" s="12" t="s">
        <v>70</v>
      </c>
      <c r="J53" s="21" t="s">
        <v>70</v>
      </c>
    </row>
    <row r="54" spans="1:11" x14ac:dyDescent="0.25">
      <c r="A54" s="12" t="s">
        <v>60</v>
      </c>
      <c r="B54" s="13">
        <v>41367</v>
      </c>
      <c r="C54" s="12" t="s">
        <v>65</v>
      </c>
      <c r="D54" s="12"/>
      <c r="E54" s="12"/>
      <c r="F54" s="7" t="b">
        <f t="shared" si="0"/>
        <v>0</v>
      </c>
      <c r="G54" s="21">
        <v>28</v>
      </c>
      <c r="H54" s="12" t="s">
        <v>72</v>
      </c>
      <c r="I54" s="12" t="s">
        <v>56</v>
      </c>
      <c r="J54" s="21" t="s">
        <v>56</v>
      </c>
    </row>
    <row r="55" spans="1:11" x14ac:dyDescent="0.25">
      <c r="A55" s="14" t="s">
        <v>72</v>
      </c>
      <c r="B55" s="15">
        <v>41376</v>
      </c>
      <c r="C55" s="14" t="s">
        <v>65</v>
      </c>
      <c r="D55" s="14"/>
      <c r="E55" s="12" t="s">
        <v>81</v>
      </c>
      <c r="F55" s="7" t="b">
        <f t="shared" si="0"/>
        <v>1</v>
      </c>
      <c r="G55" s="21">
        <v>21</v>
      </c>
      <c r="H55" s="21" t="s">
        <v>72</v>
      </c>
      <c r="I55" s="21" t="s">
        <v>56</v>
      </c>
      <c r="J55" s="21" t="s">
        <v>70</v>
      </c>
    </row>
    <row r="56" spans="1:11" x14ac:dyDescent="0.25">
      <c r="A56" s="12" t="s">
        <v>59</v>
      </c>
      <c r="B56" s="13">
        <v>41379</v>
      </c>
      <c r="C56" s="12" t="s">
        <v>65</v>
      </c>
      <c r="D56" s="12"/>
      <c r="E56" s="12"/>
      <c r="F56" s="7" t="b">
        <f t="shared" si="0"/>
        <v>0</v>
      </c>
      <c r="G56" s="21">
        <v>23</v>
      </c>
      <c r="H56" s="12" t="s">
        <v>55</v>
      </c>
      <c r="I56" s="12" t="s">
        <v>70</v>
      </c>
      <c r="J56" s="21" t="s">
        <v>70</v>
      </c>
    </row>
    <row r="57" spans="1:11" x14ac:dyDescent="0.25">
      <c r="A57" s="12" t="s">
        <v>58</v>
      </c>
      <c r="B57" s="13">
        <v>41381</v>
      </c>
      <c r="C57" s="12" t="s">
        <v>65</v>
      </c>
      <c r="D57" s="12"/>
      <c r="E57" s="12"/>
      <c r="F57" s="7" t="b">
        <f t="shared" si="0"/>
        <v>0</v>
      </c>
      <c r="G57" s="21">
        <v>20</v>
      </c>
      <c r="H57" s="12" t="s">
        <v>55</v>
      </c>
      <c r="I57" s="12" t="s">
        <v>70</v>
      </c>
      <c r="J57" s="21" t="s">
        <v>70</v>
      </c>
    </row>
    <row r="58" spans="1:11" x14ac:dyDescent="0.25">
      <c r="A58" s="14" t="s">
        <v>67</v>
      </c>
      <c r="B58" s="15">
        <v>41386</v>
      </c>
      <c r="C58" s="14" t="s">
        <v>65</v>
      </c>
      <c r="D58" s="14" t="s">
        <v>75</v>
      </c>
      <c r="E58" s="12" t="s">
        <v>143</v>
      </c>
      <c r="F58" s="7" t="b">
        <f t="shared" si="0"/>
        <v>1</v>
      </c>
      <c r="G58" s="21">
        <v>22</v>
      </c>
      <c r="H58" s="21" t="s">
        <v>55</v>
      </c>
      <c r="I58" s="21" t="s">
        <v>70</v>
      </c>
      <c r="J58" s="21" t="s">
        <v>56</v>
      </c>
    </row>
    <row r="59" spans="1:11" x14ac:dyDescent="0.25">
      <c r="A59" s="12" t="s">
        <v>66</v>
      </c>
      <c r="B59" s="13">
        <v>41395</v>
      </c>
      <c r="C59" s="12" t="s">
        <v>65</v>
      </c>
      <c r="D59" s="12"/>
      <c r="E59" s="12"/>
      <c r="F59" s="7" t="b">
        <f t="shared" si="0"/>
        <v>0</v>
      </c>
      <c r="G59" s="21">
        <v>24</v>
      </c>
      <c r="H59" s="12" t="s">
        <v>55</v>
      </c>
      <c r="I59" s="12" t="s">
        <v>70</v>
      </c>
      <c r="J59" s="21" t="s">
        <v>56</v>
      </c>
    </row>
    <row r="60" spans="1:11" x14ac:dyDescent="0.25">
      <c r="A60" s="12" t="s">
        <v>57</v>
      </c>
      <c r="B60" s="13">
        <v>41397</v>
      </c>
      <c r="C60" s="12" t="s">
        <v>65</v>
      </c>
      <c r="D60" s="12"/>
      <c r="E60" s="12"/>
      <c r="F60" s="7" t="b">
        <f t="shared" si="0"/>
        <v>0</v>
      </c>
      <c r="G60" s="21">
        <v>23</v>
      </c>
      <c r="H60" s="12" t="s">
        <v>72</v>
      </c>
      <c r="I60" s="12" t="s">
        <v>70</v>
      </c>
      <c r="J60" s="21" t="s">
        <v>70</v>
      </c>
    </row>
    <row r="61" spans="1:11" x14ac:dyDescent="0.25">
      <c r="A61" s="12" t="s">
        <v>56</v>
      </c>
      <c r="B61" s="13">
        <v>41400</v>
      </c>
      <c r="C61" s="12" t="s">
        <v>65</v>
      </c>
      <c r="D61" s="12"/>
      <c r="E61" s="12"/>
      <c r="F61" s="7" t="b">
        <f t="shared" si="0"/>
        <v>0</v>
      </c>
      <c r="G61" s="21">
        <v>20</v>
      </c>
      <c r="H61" s="12" t="s">
        <v>72</v>
      </c>
      <c r="I61" s="12" t="s">
        <v>70</v>
      </c>
      <c r="J61" s="21" t="s">
        <v>70</v>
      </c>
    </row>
    <row r="62" spans="1:11" x14ac:dyDescent="0.25">
      <c r="A62" s="12" t="s">
        <v>55</v>
      </c>
      <c r="B62" s="13">
        <v>41621</v>
      </c>
      <c r="C62" s="12" t="s">
        <v>65</v>
      </c>
      <c r="D62" s="12"/>
      <c r="E62" s="12" t="s">
        <v>84</v>
      </c>
      <c r="F62" s="7" t="b">
        <f t="shared" si="0"/>
        <v>1</v>
      </c>
      <c r="G62" s="21">
        <v>25</v>
      </c>
      <c r="H62" s="12" t="s">
        <v>72</v>
      </c>
      <c r="I62" s="12" t="s">
        <v>70</v>
      </c>
      <c r="J62" s="21" t="s">
        <v>56</v>
      </c>
    </row>
    <row r="63" spans="1:11" x14ac:dyDescent="0.25">
      <c r="A63" s="12" t="s">
        <v>54</v>
      </c>
      <c r="B63" s="13">
        <v>41621</v>
      </c>
      <c r="C63" s="12" t="s">
        <v>65</v>
      </c>
      <c r="D63" s="12"/>
      <c r="E63" s="12"/>
      <c r="F63" s="7" t="b">
        <f t="shared" si="0"/>
        <v>0</v>
      </c>
      <c r="G63" s="21">
        <v>26</v>
      </c>
      <c r="H63" s="12" t="s">
        <v>72</v>
      </c>
      <c r="I63" s="12" t="s">
        <v>70</v>
      </c>
      <c r="J63" s="21" t="s">
        <v>56</v>
      </c>
    </row>
    <row r="64" spans="1:11" x14ac:dyDescent="0.25">
      <c r="A64" s="14" t="s">
        <v>68</v>
      </c>
      <c r="B64" s="15">
        <v>41624</v>
      </c>
      <c r="C64" s="14" t="s">
        <v>65</v>
      </c>
      <c r="D64" s="14" t="s">
        <v>77</v>
      </c>
      <c r="E64" s="12" t="s">
        <v>154</v>
      </c>
      <c r="F64" s="7" t="b">
        <f t="shared" si="0"/>
        <v>1</v>
      </c>
      <c r="G64" s="21">
        <v>40</v>
      </c>
      <c r="H64" s="21" t="s">
        <v>72</v>
      </c>
      <c r="I64" s="21" t="s">
        <v>70</v>
      </c>
      <c r="J64" s="21" t="s">
        <v>70</v>
      </c>
    </row>
    <row r="65" spans="1:10" x14ac:dyDescent="0.25">
      <c r="A65" s="14" t="s">
        <v>74</v>
      </c>
      <c r="B65" s="15">
        <v>41624</v>
      </c>
      <c r="C65" s="14" t="s">
        <v>65</v>
      </c>
      <c r="D65" s="14"/>
      <c r="E65" s="12" t="s">
        <v>81</v>
      </c>
      <c r="F65" s="7" t="b">
        <f t="shared" si="0"/>
        <v>1</v>
      </c>
      <c r="G65" s="21">
        <v>20</v>
      </c>
      <c r="H65" s="21" t="s">
        <v>72</v>
      </c>
      <c r="I65" s="21" t="s">
        <v>56</v>
      </c>
      <c r="J65" s="21" t="s">
        <v>70</v>
      </c>
    </row>
    <row r="66" spans="1:10" x14ac:dyDescent="0.25">
      <c r="A66" s="14" t="s">
        <v>153</v>
      </c>
      <c r="B66" s="15">
        <v>41627</v>
      </c>
      <c r="C66" s="14"/>
      <c r="D66" s="14"/>
      <c r="E66" s="21" t="s">
        <v>81</v>
      </c>
      <c r="F66" s="7" t="b">
        <f t="shared" si="0"/>
        <v>1</v>
      </c>
      <c r="G66" s="21">
        <v>23</v>
      </c>
      <c r="H66" s="21" t="s">
        <v>55</v>
      </c>
      <c r="I66" s="21" t="s">
        <v>70</v>
      </c>
      <c r="J66" s="21" t="s">
        <v>70</v>
      </c>
    </row>
    <row r="67" spans="1:10" x14ac:dyDescent="0.25">
      <c r="A67" s="14" t="s">
        <v>73</v>
      </c>
      <c r="B67" s="15">
        <v>41648</v>
      </c>
      <c r="C67" s="14" t="s">
        <v>65</v>
      </c>
      <c r="D67" s="14"/>
      <c r="E67" s="12" t="s">
        <v>81</v>
      </c>
      <c r="F67" s="7" t="b">
        <f t="shared" si="0"/>
        <v>1</v>
      </c>
      <c r="G67" s="21">
        <v>21</v>
      </c>
      <c r="H67" s="21" t="s">
        <v>72</v>
      </c>
      <c r="I67" s="21" t="s">
        <v>70</v>
      </c>
      <c r="J67" s="21" t="s">
        <v>70</v>
      </c>
    </row>
    <row r="68" spans="1:10" x14ac:dyDescent="0.25">
      <c r="A68" s="14" t="s">
        <v>70</v>
      </c>
      <c r="B68" s="15">
        <v>41648</v>
      </c>
      <c r="C68" s="14" t="s">
        <v>65</v>
      </c>
      <c r="D68" s="14" t="s">
        <v>76</v>
      </c>
      <c r="E68" s="12" t="s">
        <v>154</v>
      </c>
      <c r="F68" s="7" t="b">
        <f t="shared" ref="F68:F131" si="1">NOT(ISBLANK(E68))</f>
        <v>1</v>
      </c>
      <c r="G68" s="21">
        <v>21</v>
      </c>
      <c r="H68" s="21" t="s">
        <v>55</v>
      </c>
      <c r="I68" s="21" t="s">
        <v>70</v>
      </c>
      <c r="J68" s="21" t="s">
        <v>70</v>
      </c>
    </row>
    <row r="69" spans="1:10" x14ac:dyDescent="0.25">
      <c r="A69" s="14" t="s">
        <v>69</v>
      </c>
      <c r="B69" s="15">
        <v>41652</v>
      </c>
      <c r="C69" s="14" t="s">
        <v>65</v>
      </c>
      <c r="D69" s="14"/>
      <c r="E69" s="12" t="s">
        <v>81</v>
      </c>
      <c r="F69" s="7" t="b">
        <f t="shared" si="1"/>
        <v>1</v>
      </c>
      <c r="G69" s="21">
        <v>23</v>
      </c>
      <c r="H69" s="21" t="s">
        <v>72</v>
      </c>
      <c r="I69" s="21" t="s">
        <v>70</v>
      </c>
      <c r="J69" s="21" t="s">
        <v>70</v>
      </c>
    </row>
    <row r="70" spans="1:10" x14ac:dyDescent="0.25">
      <c r="A70" s="12" t="s">
        <v>53</v>
      </c>
      <c r="B70" s="13">
        <v>41656</v>
      </c>
      <c r="C70" s="12" t="s">
        <v>65</v>
      </c>
      <c r="D70" s="12"/>
      <c r="E70" s="12"/>
      <c r="F70" s="7" t="b">
        <f t="shared" si="1"/>
        <v>0</v>
      </c>
      <c r="G70" s="12">
        <v>18</v>
      </c>
      <c r="H70" s="12" t="s">
        <v>55</v>
      </c>
      <c r="I70" s="12" t="s">
        <v>70</v>
      </c>
      <c r="J70" s="21" t="s">
        <v>70</v>
      </c>
    </row>
    <row r="71" spans="1:10" x14ac:dyDescent="0.25">
      <c r="A71" s="12" t="s">
        <v>52</v>
      </c>
      <c r="B71" s="13">
        <v>41659</v>
      </c>
      <c r="C71" s="12" t="s">
        <v>65</v>
      </c>
      <c r="D71" s="12"/>
      <c r="E71" s="12"/>
      <c r="F71" s="7" t="b">
        <f t="shared" si="1"/>
        <v>0</v>
      </c>
      <c r="G71" s="12">
        <v>23</v>
      </c>
      <c r="H71" s="12" t="s">
        <v>55</v>
      </c>
      <c r="I71" s="12" t="s">
        <v>70</v>
      </c>
      <c r="J71" s="21" t="s">
        <v>70</v>
      </c>
    </row>
    <row r="72" spans="1:10" x14ac:dyDescent="0.25">
      <c r="A72" s="12" t="s">
        <v>51</v>
      </c>
      <c r="B72" s="13">
        <v>41659</v>
      </c>
      <c r="C72" s="12" t="s">
        <v>65</v>
      </c>
      <c r="D72" s="12"/>
      <c r="E72" s="12"/>
      <c r="F72" s="7" t="b">
        <f t="shared" si="1"/>
        <v>0</v>
      </c>
      <c r="G72" s="12">
        <v>20</v>
      </c>
      <c r="H72" s="12" t="s">
        <v>55</v>
      </c>
      <c r="I72" s="12" t="s">
        <v>70</v>
      </c>
      <c r="J72" s="21" t="s">
        <v>70</v>
      </c>
    </row>
    <row r="73" spans="1:10" x14ac:dyDescent="0.25">
      <c r="A73" s="16" t="s">
        <v>71</v>
      </c>
      <c r="B73" s="17">
        <v>41663</v>
      </c>
      <c r="C73" s="16" t="s">
        <v>65</v>
      </c>
      <c r="D73" s="16" t="s">
        <v>75</v>
      </c>
      <c r="E73" s="18" t="s">
        <v>143</v>
      </c>
      <c r="F73" s="7" t="b">
        <f t="shared" si="1"/>
        <v>1</v>
      </c>
      <c r="G73" s="18">
        <v>31</v>
      </c>
      <c r="H73" s="18" t="s">
        <v>55</v>
      </c>
      <c r="I73" s="18" t="s">
        <v>56</v>
      </c>
      <c r="J73" s="21" t="s">
        <v>70</v>
      </c>
    </row>
    <row r="74" spans="1:10" x14ac:dyDescent="0.25">
      <c r="A74" s="19">
        <v>1</v>
      </c>
      <c r="B74" s="20">
        <v>41402</v>
      </c>
      <c r="C74" s="19" t="s">
        <v>50</v>
      </c>
      <c r="D74" s="19"/>
      <c r="E74" s="19"/>
      <c r="F74" s="7" t="b">
        <f t="shared" si="1"/>
        <v>0</v>
      </c>
      <c r="G74" s="19">
        <v>22</v>
      </c>
      <c r="H74" s="19" t="s">
        <v>72</v>
      </c>
      <c r="I74" s="19" t="s">
        <v>70</v>
      </c>
      <c r="J74" t="s">
        <v>56</v>
      </c>
    </row>
    <row r="75" spans="1:10" x14ac:dyDescent="0.25">
      <c r="A75" s="12">
        <v>2</v>
      </c>
      <c r="B75" s="13">
        <v>41404</v>
      </c>
      <c r="C75" s="12" t="s">
        <v>50</v>
      </c>
      <c r="D75" s="12"/>
      <c r="E75" s="12"/>
      <c r="F75" s="7" t="b">
        <f t="shared" si="1"/>
        <v>0</v>
      </c>
      <c r="G75" s="21">
        <v>24</v>
      </c>
      <c r="H75" s="12" t="s">
        <v>55</v>
      </c>
      <c r="I75" s="12" t="s">
        <v>70</v>
      </c>
      <c r="J75" t="s">
        <v>56</v>
      </c>
    </row>
    <row r="76" spans="1:10" x14ac:dyDescent="0.25">
      <c r="A76" s="22">
        <v>3</v>
      </c>
      <c r="B76" s="23">
        <v>41404</v>
      </c>
      <c r="C76" s="22" t="s">
        <v>50</v>
      </c>
      <c r="D76" s="22"/>
      <c r="E76" s="12" t="s">
        <v>82</v>
      </c>
      <c r="F76" s="7" t="b">
        <f t="shared" si="1"/>
        <v>1</v>
      </c>
      <c r="G76" s="21">
        <v>19</v>
      </c>
      <c r="H76" s="21" t="s">
        <v>72</v>
      </c>
      <c r="I76" s="21" t="s">
        <v>70</v>
      </c>
      <c r="J76" t="s">
        <v>70</v>
      </c>
    </row>
    <row r="77" spans="1:10" x14ac:dyDescent="0.25">
      <c r="A77" s="12">
        <v>4</v>
      </c>
      <c r="B77" s="13">
        <v>41405</v>
      </c>
      <c r="C77" s="12" t="s">
        <v>50</v>
      </c>
      <c r="D77" s="12"/>
      <c r="E77" s="12"/>
      <c r="F77" s="7" t="b">
        <f t="shared" si="1"/>
        <v>0</v>
      </c>
      <c r="G77" s="21">
        <v>22</v>
      </c>
      <c r="H77" s="12" t="s">
        <v>55</v>
      </c>
      <c r="I77" s="21" t="s">
        <v>70</v>
      </c>
      <c r="J77" t="s">
        <v>70</v>
      </c>
    </row>
    <row r="78" spans="1:10" x14ac:dyDescent="0.25">
      <c r="A78" s="12">
        <v>5</v>
      </c>
      <c r="B78" s="13">
        <v>41421</v>
      </c>
      <c r="C78" s="12" t="s">
        <v>50</v>
      </c>
      <c r="D78" s="12"/>
      <c r="E78" s="12"/>
      <c r="F78" s="7" t="b">
        <f t="shared" si="1"/>
        <v>0</v>
      </c>
      <c r="G78" s="21">
        <v>21</v>
      </c>
      <c r="H78" s="12" t="s">
        <v>72</v>
      </c>
      <c r="I78" s="21" t="s">
        <v>70</v>
      </c>
      <c r="J78" t="s">
        <v>70</v>
      </c>
    </row>
    <row r="79" spans="1:10" x14ac:dyDescent="0.25">
      <c r="A79" s="22">
        <v>6</v>
      </c>
      <c r="B79" s="23">
        <v>41422</v>
      </c>
      <c r="C79" s="22" t="s">
        <v>50</v>
      </c>
      <c r="D79" s="22"/>
      <c r="E79" s="12" t="s">
        <v>81</v>
      </c>
      <c r="F79" s="7" t="b">
        <f t="shared" si="1"/>
        <v>1</v>
      </c>
      <c r="G79" s="21">
        <v>19</v>
      </c>
      <c r="H79" s="21" t="s">
        <v>72</v>
      </c>
      <c r="I79" s="21" t="s">
        <v>70</v>
      </c>
      <c r="J79" t="s">
        <v>70</v>
      </c>
    </row>
    <row r="80" spans="1:10" x14ac:dyDescent="0.25">
      <c r="A80" s="22">
        <v>7</v>
      </c>
      <c r="B80" s="23">
        <v>41422</v>
      </c>
      <c r="C80" s="22" t="s">
        <v>50</v>
      </c>
      <c r="D80" s="22"/>
      <c r="E80" s="12" t="s">
        <v>83</v>
      </c>
      <c r="F80" s="7" t="b">
        <f t="shared" si="1"/>
        <v>1</v>
      </c>
      <c r="G80" s="21">
        <v>19</v>
      </c>
      <c r="H80" s="21" t="s">
        <v>72</v>
      </c>
      <c r="I80" s="21" t="s">
        <v>70</v>
      </c>
      <c r="J80" t="s">
        <v>70</v>
      </c>
    </row>
    <row r="81" spans="1:10" x14ac:dyDescent="0.25">
      <c r="A81" s="22">
        <v>8</v>
      </c>
      <c r="B81" s="23">
        <v>41436</v>
      </c>
      <c r="C81" s="22" t="s">
        <v>50</v>
      </c>
      <c r="D81" s="22"/>
      <c r="E81" s="12" t="s">
        <v>81</v>
      </c>
      <c r="F81" s="7" t="b">
        <f t="shared" si="1"/>
        <v>1</v>
      </c>
      <c r="G81" s="21">
        <v>23</v>
      </c>
      <c r="H81" s="21" t="s">
        <v>55</v>
      </c>
      <c r="I81" s="21" t="s">
        <v>56</v>
      </c>
      <c r="J81" t="s">
        <v>56</v>
      </c>
    </row>
    <row r="82" spans="1:10" x14ac:dyDescent="0.25">
      <c r="A82" s="22">
        <v>9</v>
      </c>
      <c r="B82" s="23">
        <v>41442</v>
      </c>
      <c r="C82" s="22" t="s">
        <v>50</v>
      </c>
      <c r="D82" s="22"/>
      <c r="E82" s="12" t="s">
        <v>81</v>
      </c>
      <c r="F82" s="7" t="b">
        <f t="shared" si="1"/>
        <v>1</v>
      </c>
      <c r="G82" s="21">
        <v>21</v>
      </c>
      <c r="H82" s="21" t="s">
        <v>72</v>
      </c>
      <c r="I82" s="21" t="s">
        <v>70</v>
      </c>
      <c r="J82" t="s">
        <v>70</v>
      </c>
    </row>
    <row r="83" spans="1:10" x14ac:dyDescent="0.25">
      <c r="A83" s="22">
        <v>10</v>
      </c>
      <c r="B83" s="23">
        <v>41444</v>
      </c>
      <c r="C83" s="22" t="s">
        <v>50</v>
      </c>
      <c r="D83" s="22"/>
      <c r="E83" s="12" t="s">
        <v>81</v>
      </c>
      <c r="F83" s="7" t="b">
        <f t="shared" si="1"/>
        <v>1</v>
      </c>
      <c r="G83" s="21">
        <v>21</v>
      </c>
      <c r="H83" s="21" t="s">
        <v>72</v>
      </c>
      <c r="I83" s="21" t="s">
        <v>70</v>
      </c>
      <c r="J83" t="s">
        <v>70</v>
      </c>
    </row>
    <row r="84" spans="1:10" x14ac:dyDescent="0.25">
      <c r="A84" s="22">
        <v>11</v>
      </c>
      <c r="B84" s="23">
        <v>41444</v>
      </c>
      <c r="C84" s="22" t="s">
        <v>50</v>
      </c>
      <c r="D84" s="22"/>
      <c r="E84" s="12" t="s">
        <v>81</v>
      </c>
      <c r="F84" s="7" t="b">
        <f t="shared" si="1"/>
        <v>1</v>
      </c>
      <c r="G84" s="21">
        <v>25</v>
      </c>
      <c r="H84" s="21" t="s">
        <v>72</v>
      </c>
      <c r="I84" s="21" t="s">
        <v>70</v>
      </c>
      <c r="J84" t="s">
        <v>70</v>
      </c>
    </row>
    <row r="85" spans="1:10" x14ac:dyDescent="0.25">
      <c r="A85" s="22">
        <v>12</v>
      </c>
      <c r="B85" s="23">
        <v>41444</v>
      </c>
      <c r="C85" s="22" t="s">
        <v>50</v>
      </c>
      <c r="D85" s="22"/>
      <c r="E85" s="12" t="s">
        <v>81</v>
      </c>
      <c r="F85" s="7" t="b">
        <f t="shared" si="1"/>
        <v>1</v>
      </c>
      <c r="G85" s="21">
        <v>25</v>
      </c>
      <c r="H85" s="21" t="s">
        <v>72</v>
      </c>
      <c r="I85" s="21" t="s">
        <v>70</v>
      </c>
      <c r="J85" t="s">
        <v>70</v>
      </c>
    </row>
    <row r="86" spans="1:10" x14ac:dyDescent="0.25">
      <c r="A86" s="22">
        <v>13</v>
      </c>
      <c r="B86" s="23">
        <v>41446</v>
      </c>
      <c r="C86" s="22" t="s">
        <v>50</v>
      </c>
      <c r="D86" s="22"/>
      <c r="E86" s="12" t="s">
        <v>81</v>
      </c>
      <c r="F86" s="7" t="b">
        <f t="shared" si="1"/>
        <v>1</v>
      </c>
      <c r="G86" s="21">
        <v>23</v>
      </c>
      <c r="H86" s="21" t="s">
        <v>72</v>
      </c>
      <c r="I86" s="21" t="s">
        <v>70</v>
      </c>
      <c r="J86" t="s">
        <v>56</v>
      </c>
    </row>
    <row r="87" spans="1:10" x14ac:dyDescent="0.25">
      <c r="A87" s="22">
        <v>14</v>
      </c>
      <c r="B87" s="23">
        <v>41449</v>
      </c>
      <c r="C87" s="22" t="s">
        <v>50</v>
      </c>
      <c r="D87" s="22"/>
      <c r="E87" s="12" t="s">
        <v>83</v>
      </c>
      <c r="F87" s="7" t="b">
        <f t="shared" si="1"/>
        <v>1</v>
      </c>
      <c r="G87" s="21">
        <v>26</v>
      </c>
      <c r="H87" s="21" t="s">
        <v>72</v>
      </c>
      <c r="I87" s="21" t="s">
        <v>70</v>
      </c>
      <c r="J87" t="s">
        <v>70</v>
      </c>
    </row>
    <row r="88" spans="1:10" x14ac:dyDescent="0.25">
      <c r="A88" s="22">
        <v>15</v>
      </c>
      <c r="B88" s="23">
        <v>41451</v>
      </c>
      <c r="C88" s="22" t="s">
        <v>50</v>
      </c>
      <c r="D88" s="22"/>
      <c r="E88" s="12" t="s">
        <v>81</v>
      </c>
      <c r="F88" s="7" t="b">
        <f t="shared" si="1"/>
        <v>1</v>
      </c>
      <c r="G88" s="21">
        <v>21</v>
      </c>
      <c r="H88" s="21" t="s">
        <v>72</v>
      </c>
      <c r="I88" s="21" t="s">
        <v>70</v>
      </c>
      <c r="J88" t="s">
        <v>70</v>
      </c>
    </row>
    <row r="89" spans="1:10" x14ac:dyDescent="0.25">
      <c r="A89" s="22">
        <v>16</v>
      </c>
      <c r="B89" s="23">
        <v>41456</v>
      </c>
      <c r="C89" s="22" t="s">
        <v>50</v>
      </c>
      <c r="D89" s="22"/>
      <c r="E89" s="12" t="s">
        <v>81</v>
      </c>
      <c r="F89" s="7" t="b">
        <f t="shared" si="1"/>
        <v>1</v>
      </c>
      <c r="G89" s="21">
        <v>22</v>
      </c>
      <c r="H89" s="21" t="s">
        <v>72</v>
      </c>
      <c r="I89" s="21" t="s">
        <v>70</v>
      </c>
      <c r="J89" t="s">
        <v>70</v>
      </c>
    </row>
    <row r="90" spans="1:10" x14ac:dyDescent="0.25">
      <c r="A90" s="14">
        <v>17</v>
      </c>
      <c r="B90" s="15">
        <v>41549</v>
      </c>
      <c r="C90" s="12" t="s">
        <v>50</v>
      </c>
      <c r="D90" s="12" t="s">
        <v>167</v>
      </c>
      <c r="E90" s="21"/>
      <c r="F90" s="7" t="b">
        <f t="shared" si="1"/>
        <v>0</v>
      </c>
      <c r="G90" s="12">
        <v>20</v>
      </c>
      <c r="H90" s="21" t="s">
        <v>72</v>
      </c>
      <c r="I90" s="21" t="s">
        <v>56</v>
      </c>
      <c r="J90" t="s">
        <v>70</v>
      </c>
    </row>
    <row r="91" spans="1:10" x14ac:dyDescent="0.25">
      <c r="A91" s="22">
        <v>19</v>
      </c>
      <c r="B91" s="23">
        <v>41551</v>
      </c>
      <c r="C91" s="22" t="s">
        <v>50</v>
      </c>
      <c r="D91" s="22"/>
      <c r="E91" s="12" t="s">
        <v>81</v>
      </c>
      <c r="F91" s="7" t="b">
        <f t="shared" si="1"/>
        <v>1</v>
      </c>
      <c r="G91" s="21">
        <v>22</v>
      </c>
      <c r="H91" s="21" t="s">
        <v>55</v>
      </c>
      <c r="I91" s="21" t="s">
        <v>70</v>
      </c>
      <c r="J91" t="s">
        <v>70</v>
      </c>
    </row>
    <row r="92" spans="1:10" x14ac:dyDescent="0.25">
      <c r="A92" s="22">
        <v>20</v>
      </c>
      <c r="B92" s="23">
        <v>41551</v>
      </c>
      <c r="C92" s="22" t="s">
        <v>50</v>
      </c>
      <c r="D92" s="22"/>
      <c r="E92" s="12" t="s">
        <v>81</v>
      </c>
      <c r="F92" s="7" t="b">
        <f t="shared" si="1"/>
        <v>1</v>
      </c>
      <c r="G92" s="21">
        <v>21</v>
      </c>
      <c r="H92" s="21" t="s">
        <v>55</v>
      </c>
      <c r="I92" s="21" t="s">
        <v>70</v>
      </c>
      <c r="J92" t="s">
        <v>70</v>
      </c>
    </row>
    <row r="93" spans="1:10" x14ac:dyDescent="0.25">
      <c r="A93" s="12">
        <v>21</v>
      </c>
      <c r="B93" s="13">
        <v>41551</v>
      </c>
      <c r="C93" s="12" t="s">
        <v>50</v>
      </c>
      <c r="D93" s="12"/>
      <c r="E93" s="12"/>
      <c r="F93" s="7" t="b">
        <f t="shared" si="1"/>
        <v>0</v>
      </c>
      <c r="G93" s="21">
        <v>19</v>
      </c>
      <c r="H93" s="12" t="s">
        <v>72</v>
      </c>
      <c r="I93" s="21" t="s">
        <v>70</v>
      </c>
      <c r="J93" t="s">
        <v>70</v>
      </c>
    </row>
    <row r="94" spans="1:10" x14ac:dyDescent="0.25">
      <c r="A94" s="22">
        <v>22</v>
      </c>
      <c r="B94" s="23">
        <v>41555</v>
      </c>
      <c r="C94" s="22" t="s">
        <v>50</v>
      </c>
      <c r="D94" s="22"/>
      <c r="E94" s="12"/>
      <c r="F94" s="7" t="b">
        <f t="shared" si="1"/>
        <v>0</v>
      </c>
      <c r="G94" s="21">
        <v>20</v>
      </c>
      <c r="H94" s="21" t="s">
        <v>55</v>
      </c>
      <c r="I94" s="21" t="s">
        <v>56</v>
      </c>
      <c r="J94" t="s">
        <v>70</v>
      </c>
    </row>
    <row r="95" spans="1:10" x14ac:dyDescent="0.25">
      <c r="A95" s="12">
        <v>23</v>
      </c>
      <c r="B95" s="13">
        <v>41555</v>
      </c>
      <c r="C95" s="12" t="s">
        <v>50</v>
      </c>
      <c r="D95" s="12"/>
      <c r="E95" s="12"/>
      <c r="F95" s="7" t="b">
        <f t="shared" si="1"/>
        <v>0</v>
      </c>
      <c r="G95" s="21">
        <v>19</v>
      </c>
      <c r="H95" s="12" t="s">
        <v>72</v>
      </c>
      <c r="I95" s="21" t="s">
        <v>56</v>
      </c>
      <c r="J95" t="s">
        <v>70</v>
      </c>
    </row>
    <row r="96" spans="1:10" x14ac:dyDescent="0.25">
      <c r="A96" s="22">
        <v>24</v>
      </c>
      <c r="B96" s="23">
        <v>41556</v>
      </c>
      <c r="C96" s="22" t="s">
        <v>50</v>
      </c>
      <c r="D96" s="22"/>
      <c r="E96" s="12" t="s">
        <v>81</v>
      </c>
      <c r="F96" s="7" t="b">
        <f t="shared" si="1"/>
        <v>1</v>
      </c>
      <c r="G96" s="21">
        <v>20</v>
      </c>
      <c r="H96" s="21" t="s">
        <v>72</v>
      </c>
      <c r="I96" s="21" t="s">
        <v>70</v>
      </c>
      <c r="J96" t="s">
        <v>70</v>
      </c>
    </row>
    <row r="97" spans="1:18" x14ac:dyDescent="0.25">
      <c r="A97" s="12">
        <v>25</v>
      </c>
      <c r="B97" s="13">
        <v>41557</v>
      </c>
      <c r="C97" s="12" t="s">
        <v>50</v>
      </c>
      <c r="D97" s="12"/>
      <c r="E97" s="12"/>
      <c r="F97" s="7" t="b">
        <f t="shared" si="1"/>
        <v>0</v>
      </c>
      <c r="G97" s="21">
        <v>19</v>
      </c>
      <c r="H97" s="12" t="s">
        <v>55</v>
      </c>
      <c r="I97" s="21" t="s">
        <v>70</v>
      </c>
      <c r="J97" t="s">
        <v>70</v>
      </c>
    </row>
    <row r="98" spans="1:18" x14ac:dyDescent="0.25">
      <c r="A98" s="18">
        <v>26</v>
      </c>
      <c r="B98" s="24">
        <v>41570</v>
      </c>
      <c r="C98" s="18" t="s">
        <v>50</v>
      </c>
      <c r="D98" s="18"/>
      <c r="E98" s="18"/>
      <c r="F98" s="7" t="b">
        <f t="shared" si="1"/>
        <v>0</v>
      </c>
      <c r="G98" s="18">
        <v>26</v>
      </c>
      <c r="H98" s="18" t="s">
        <v>72</v>
      </c>
      <c r="I98" s="18" t="s">
        <v>70</v>
      </c>
      <c r="J98" t="s">
        <v>56</v>
      </c>
    </row>
    <row r="99" spans="1:18" x14ac:dyDescent="0.25">
      <c r="A99" s="10" t="s">
        <v>95</v>
      </c>
      <c r="C99" t="s">
        <v>93</v>
      </c>
      <c r="D99" s="10" t="s">
        <v>94</v>
      </c>
      <c r="E99" t="s">
        <v>81</v>
      </c>
      <c r="F99" s="7" t="b">
        <f t="shared" si="1"/>
        <v>1</v>
      </c>
    </row>
    <row r="100" spans="1:18" x14ac:dyDescent="0.25">
      <c r="A100" s="10" t="s">
        <v>97</v>
      </c>
      <c r="C100" t="s">
        <v>93</v>
      </c>
      <c r="D100" s="10" t="s">
        <v>96</v>
      </c>
      <c r="E100" t="s">
        <v>81</v>
      </c>
      <c r="F100" s="7" t="b">
        <f t="shared" si="1"/>
        <v>1</v>
      </c>
      <c r="G100">
        <v>23</v>
      </c>
      <c r="H100" t="s">
        <v>55</v>
      </c>
      <c r="I100" t="s">
        <v>70</v>
      </c>
      <c r="J100" t="s">
        <v>56</v>
      </c>
      <c r="L100" s="25"/>
      <c r="M100" s="26"/>
    </row>
    <row r="101" spans="1:18" x14ac:dyDescent="0.25">
      <c r="A101" s="10" t="s">
        <v>98</v>
      </c>
      <c r="B101" s="8">
        <v>42221</v>
      </c>
      <c r="C101" t="s">
        <v>93</v>
      </c>
      <c r="D101" s="10"/>
      <c r="F101" s="7" t="b">
        <f t="shared" si="1"/>
        <v>0</v>
      </c>
      <c r="G101" s="27">
        <v>23</v>
      </c>
      <c r="H101" s="27" t="s">
        <v>72</v>
      </c>
      <c r="I101" s="27" t="s">
        <v>70</v>
      </c>
      <c r="J101" s="27" t="s">
        <v>70</v>
      </c>
      <c r="L101" s="25"/>
      <c r="M101" s="26"/>
    </row>
    <row r="102" spans="1:18" x14ac:dyDescent="0.25">
      <c r="A102" s="10" t="s">
        <v>99</v>
      </c>
      <c r="B102" s="8">
        <v>42221</v>
      </c>
      <c r="C102" t="s">
        <v>93</v>
      </c>
      <c r="D102" s="10"/>
      <c r="F102" s="7" t="b">
        <f t="shared" si="1"/>
        <v>0</v>
      </c>
      <c r="G102" s="27">
        <v>23</v>
      </c>
      <c r="H102" s="27" t="s">
        <v>55</v>
      </c>
      <c r="I102" s="27" t="s">
        <v>70</v>
      </c>
      <c r="J102" s="27" t="s">
        <v>70</v>
      </c>
      <c r="L102" s="25"/>
      <c r="M102" s="26"/>
      <c r="R102" s="31"/>
    </row>
    <row r="103" spans="1:18" x14ac:dyDescent="0.25">
      <c r="A103" s="10" t="s">
        <v>100</v>
      </c>
      <c r="B103" s="8">
        <v>42313</v>
      </c>
      <c r="C103" t="s">
        <v>93</v>
      </c>
      <c r="D103" s="10"/>
      <c r="F103" s="7" t="b">
        <f t="shared" si="1"/>
        <v>0</v>
      </c>
      <c r="G103" s="27">
        <v>22</v>
      </c>
      <c r="H103" s="27" t="s">
        <v>72</v>
      </c>
      <c r="I103" s="27" t="s">
        <v>70</v>
      </c>
      <c r="J103" s="27" t="s">
        <v>70</v>
      </c>
      <c r="L103" s="25"/>
      <c r="M103" s="26"/>
    </row>
    <row r="104" spans="1:18" x14ac:dyDescent="0.25">
      <c r="A104" s="10" t="s">
        <v>101</v>
      </c>
      <c r="B104" s="8">
        <v>42343</v>
      </c>
      <c r="C104" t="s">
        <v>93</v>
      </c>
      <c r="D104" s="10"/>
      <c r="F104" s="7" t="b">
        <f t="shared" si="1"/>
        <v>0</v>
      </c>
      <c r="G104" s="27">
        <v>23</v>
      </c>
      <c r="H104" s="27" t="s">
        <v>55</v>
      </c>
      <c r="I104" s="27" t="s">
        <v>70</v>
      </c>
      <c r="J104" s="27" t="s">
        <v>56</v>
      </c>
      <c r="L104" s="25"/>
      <c r="M104" s="28"/>
    </row>
    <row r="105" spans="1:18" x14ac:dyDescent="0.25">
      <c r="A105" s="10" t="s">
        <v>103</v>
      </c>
      <c r="C105" t="s">
        <v>93</v>
      </c>
      <c r="D105" s="10" t="s">
        <v>102</v>
      </c>
      <c r="E105" t="s">
        <v>81</v>
      </c>
      <c r="F105" s="7" t="b">
        <f t="shared" si="1"/>
        <v>1</v>
      </c>
      <c r="G105" s="30">
        <v>20</v>
      </c>
      <c r="H105" s="30" t="s">
        <v>72</v>
      </c>
      <c r="I105" s="30" t="s">
        <v>70</v>
      </c>
      <c r="J105" s="30" t="s">
        <v>70</v>
      </c>
      <c r="L105" s="25"/>
      <c r="M105" s="26"/>
    </row>
    <row r="106" spans="1:18" x14ac:dyDescent="0.25">
      <c r="A106" s="10" t="s">
        <v>104</v>
      </c>
      <c r="B106" s="9" t="s">
        <v>85</v>
      </c>
      <c r="C106" t="s">
        <v>93</v>
      </c>
      <c r="D106" s="10"/>
      <c r="F106" s="7" t="b">
        <f t="shared" si="1"/>
        <v>0</v>
      </c>
      <c r="G106" s="27">
        <v>20</v>
      </c>
      <c r="H106" s="27" t="s">
        <v>72</v>
      </c>
      <c r="I106" s="27" t="s">
        <v>70</v>
      </c>
      <c r="J106" s="27" t="s">
        <v>70</v>
      </c>
      <c r="L106" s="25"/>
      <c r="M106" s="26"/>
    </row>
    <row r="107" spans="1:18" x14ac:dyDescent="0.25">
      <c r="A107" s="10" t="s">
        <v>105</v>
      </c>
      <c r="B107" s="8" t="s">
        <v>86</v>
      </c>
      <c r="C107" t="s">
        <v>93</v>
      </c>
      <c r="D107" s="10"/>
      <c r="F107" s="7" t="b">
        <f t="shared" si="1"/>
        <v>0</v>
      </c>
      <c r="G107" s="27">
        <v>21</v>
      </c>
      <c r="H107" s="27" t="s">
        <v>72</v>
      </c>
      <c r="I107" s="27" t="s">
        <v>70</v>
      </c>
      <c r="J107" s="27" t="s">
        <v>70</v>
      </c>
      <c r="L107" s="25"/>
      <c r="M107" s="26"/>
    </row>
    <row r="108" spans="1:18" x14ac:dyDescent="0.25">
      <c r="A108" s="10" t="s">
        <v>107</v>
      </c>
      <c r="C108" t="s">
        <v>93</v>
      </c>
      <c r="D108" s="10" t="s">
        <v>106</v>
      </c>
      <c r="E108" t="s">
        <v>154</v>
      </c>
      <c r="F108" s="7" t="b">
        <f t="shared" si="1"/>
        <v>1</v>
      </c>
      <c r="G108" s="30">
        <v>22</v>
      </c>
      <c r="H108" s="30" t="s">
        <v>72</v>
      </c>
      <c r="I108" s="30" t="s">
        <v>70</v>
      </c>
      <c r="J108" s="30" t="s">
        <v>70</v>
      </c>
      <c r="L108" s="25"/>
      <c r="M108" s="26"/>
    </row>
    <row r="109" spans="1:18" x14ac:dyDescent="0.25">
      <c r="A109" s="10" t="s">
        <v>108</v>
      </c>
      <c r="B109" s="8" t="s">
        <v>86</v>
      </c>
      <c r="C109" t="s">
        <v>93</v>
      </c>
      <c r="D109" s="10"/>
      <c r="F109" s="7" t="b">
        <f t="shared" si="1"/>
        <v>0</v>
      </c>
      <c r="G109" s="27">
        <v>21</v>
      </c>
      <c r="H109" s="27" t="s">
        <v>72</v>
      </c>
      <c r="I109" s="27" t="s">
        <v>70</v>
      </c>
      <c r="J109" s="27" t="s">
        <v>70</v>
      </c>
      <c r="L109" s="25"/>
      <c r="M109" s="26"/>
    </row>
    <row r="110" spans="1:18" x14ac:dyDescent="0.25">
      <c r="A110" s="10" t="s">
        <v>109</v>
      </c>
      <c r="B110" s="8" t="s">
        <v>87</v>
      </c>
      <c r="C110" t="s">
        <v>93</v>
      </c>
      <c r="D110" s="10"/>
      <c r="F110" s="7" t="b">
        <f t="shared" si="1"/>
        <v>0</v>
      </c>
      <c r="G110" s="27">
        <v>22</v>
      </c>
      <c r="H110" s="27" t="s">
        <v>72</v>
      </c>
      <c r="I110" s="27" t="s">
        <v>70</v>
      </c>
      <c r="J110" s="27" t="s">
        <v>70</v>
      </c>
      <c r="L110" s="25"/>
      <c r="M110" s="26"/>
    </row>
    <row r="111" spans="1:18" x14ac:dyDescent="0.25">
      <c r="A111" s="10" t="s">
        <v>111</v>
      </c>
      <c r="C111" t="s">
        <v>93</v>
      </c>
      <c r="D111" s="10" t="s">
        <v>110</v>
      </c>
      <c r="E111" t="s">
        <v>154</v>
      </c>
      <c r="F111" s="7" t="b">
        <f t="shared" si="1"/>
        <v>1</v>
      </c>
      <c r="G111" s="30">
        <v>25</v>
      </c>
      <c r="H111" s="30" t="s">
        <v>55</v>
      </c>
      <c r="I111" s="30" t="s">
        <v>70</v>
      </c>
      <c r="J111" s="30" t="s">
        <v>56</v>
      </c>
      <c r="L111" s="25"/>
      <c r="M111" s="26"/>
    </row>
    <row r="112" spans="1:18" x14ac:dyDescent="0.25">
      <c r="A112" s="10" t="s">
        <v>112</v>
      </c>
      <c r="B112" s="8" t="s">
        <v>88</v>
      </c>
      <c r="C112" t="s">
        <v>93</v>
      </c>
      <c r="D112" s="10"/>
      <c r="F112" s="7" t="b">
        <f t="shared" si="1"/>
        <v>0</v>
      </c>
      <c r="G112" s="27">
        <v>23</v>
      </c>
      <c r="H112" s="27" t="s">
        <v>72</v>
      </c>
      <c r="I112" s="27" t="s">
        <v>70</v>
      </c>
      <c r="J112" s="27" t="s">
        <v>70</v>
      </c>
      <c r="L112" s="25"/>
      <c r="M112" s="26"/>
    </row>
    <row r="113" spans="1:13" x14ac:dyDescent="0.25">
      <c r="A113" s="10" t="s">
        <v>113</v>
      </c>
      <c r="B113" s="8" t="s">
        <v>88</v>
      </c>
      <c r="C113" t="s">
        <v>93</v>
      </c>
      <c r="D113" s="10"/>
      <c r="F113" s="7" t="b">
        <f t="shared" si="1"/>
        <v>0</v>
      </c>
      <c r="G113" s="27">
        <v>22</v>
      </c>
      <c r="H113" s="27" t="s">
        <v>72</v>
      </c>
      <c r="I113" s="27" t="s">
        <v>70</v>
      </c>
      <c r="J113" s="27" t="s">
        <v>56</v>
      </c>
      <c r="L113" s="25"/>
      <c r="M113" s="26"/>
    </row>
    <row r="114" spans="1:13" x14ac:dyDescent="0.25">
      <c r="A114" s="10" t="s">
        <v>114</v>
      </c>
      <c r="B114" s="8" t="s">
        <v>89</v>
      </c>
      <c r="C114" t="s">
        <v>93</v>
      </c>
      <c r="D114" s="10"/>
      <c r="F114" s="7" t="b">
        <f t="shared" si="1"/>
        <v>0</v>
      </c>
      <c r="G114" s="27">
        <v>20</v>
      </c>
      <c r="H114" s="27" t="s">
        <v>72</v>
      </c>
      <c r="I114" s="27" t="s">
        <v>70</v>
      </c>
      <c r="J114" s="27" t="s">
        <v>70</v>
      </c>
      <c r="L114" s="25"/>
      <c r="M114" s="26"/>
    </row>
    <row r="115" spans="1:13" x14ac:dyDescent="0.25">
      <c r="A115" s="10" t="s">
        <v>115</v>
      </c>
      <c r="B115" s="8" t="s">
        <v>89</v>
      </c>
      <c r="C115" t="s">
        <v>93</v>
      </c>
      <c r="D115" s="10"/>
      <c r="F115" s="7" t="b">
        <f t="shared" si="1"/>
        <v>0</v>
      </c>
      <c r="G115" s="27">
        <v>19</v>
      </c>
      <c r="H115" s="27" t="s">
        <v>72</v>
      </c>
      <c r="I115" s="27" t="s">
        <v>70</v>
      </c>
      <c r="J115" s="27" t="s">
        <v>70</v>
      </c>
      <c r="L115" s="25"/>
      <c r="M115" s="26"/>
    </row>
    <row r="116" spans="1:13" x14ac:dyDescent="0.25">
      <c r="A116" s="10" t="s">
        <v>116</v>
      </c>
      <c r="B116" s="8" t="s">
        <v>90</v>
      </c>
      <c r="C116" t="s">
        <v>93</v>
      </c>
      <c r="D116" s="10"/>
      <c r="F116" s="7" t="b">
        <f t="shared" si="1"/>
        <v>0</v>
      </c>
      <c r="G116" s="27">
        <v>25</v>
      </c>
      <c r="H116" s="27" t="s">
        <v>55</v>
      </c>
      <c r="I116" s="27" t="s">
        <v>70</v>
      </c>
      <c r="J116" s="27" t="s">
        <v>56</v>
      </c>
      <c r="L116" s="25"/>
      <c r="M116" s="26"/>
    </row>
    <row r="117" spans="1:13" x14ac:dyDescent="0.25">
      <c r="A117" s="10" t="s">
        <v>117</v>
      </c>
      <c r="B117" s="8">
        <v>42010</v>
      </c>
      <c r="C117" t="s">
        <v>93</v>
      </c>
      <c r="D117" s="10"/>
      <c r="F117" s="7" t="b">
        <f t="shared" si="1"/>
        <v>0</v>
      </c>
      <c r="G117" s="27">
        <v>22</v>
      </c>
      <c r="H117" s="27" t="s">
        <v>72</v>
      </c>
      <c r="I117" s="27" t="s">
        <v>70</v>
      </c>
      <c r="J117" s="27" t="s">
        <v>56</v>
      </c>
      <c r="L117" s="25"/>
      <c r="M117" s="26"/>
    </row>
    <row r="118" spans="1:13" x14ac:dyDescent="0.25">
      <c r="A118" s="10" t="s">
        <v>118</v>
      </c>
      <c r="B118" s="8">
        <v>42010</v>
      </c>
      <c r="C118" t="s">
        <v>93</v>
      </c>
      <c r="D118" s="10"/>
      <c r="F118" s="7" t="b">
        <f t="shared" si="1"/>
        <v>0</v>
      </c>
      <c r="G118" s="27">
        <v>20</v>
      </c>
      <c r="H118" s="27" t="s">
        <v>72</v>
      </c>
      <c r="I118" s="27" t="s">
        <v>70</v>
      </c>
      <c r="J118" s="27" t="s">
        <v>70</v>
      </c>
      <c r="L118" s="25"/>
      <c r="M118" s="26"/>
    </row>
    <row r="119" spans="1:13" x14ac:dyDescent="0.25">
      <c r="A119" s="10" t="s">
        <v>120</v>
      </c>
      <c r="C119" t="s">
        <v>93</v>
      </c>
      <c r="D119" s="10" t="s">
        <v>119</v>
      </c>
      <c r="E119" t="s">
        <v>81</v>
      </c>
      <c r="F119" s="7" t="b">
        <f t="shared" si="1"/>
        <v>1</v>
      </c>
      <c r="G119" s="30">
        <v>21</v>
      </c>
      <c r="H119" s="30" t="s">
        <v>55</v>
      </c>
      <c r="I119" s="30" t="s">
        <v>70</v>
      </c>
      <c r="J119" s="30" t="s">
        <v>70</v>
      </c>
      <c r="L119" s="25"/>
      <c r="M119" s="26"/>
    </row>
    <row r="120" spans="1:13" x14ac:dyDescent="0.25">
      <c r="A120" s="10" t="s">
        <v>121</v>
      </c>
      <c r="B120" s="8">
        <v>42041</v>
      </c>
      <c r="C120" t="s">
        <v>93</v>
      </c>
      <c r="D120" s="10"/>
      <c r="F120" s="7" t="b">
        <f t="shared" si="1"/>
        <v>0</v>
      </c>
      <c r="G120" s="27">
        <v>23</v>
      </c>
      <c r="H120" s="27" t="s">
        <v>72</v>
      </c>
      <c r="I120" s="27" t="s">
        <v>70</v>
      </c>
      <c r="J120" s="27" t="s">
        <v>56</v>
      </c>
      <c r="L120" s="25"/>
      <c r="M120" s="26"/>
    </row>
    <row r="121" spans="1:13" x14ac:dyDescent="0.25">
      <c r="A121" s="10" t="s">
        <v>123</v>
      </c>
      <c r="B121" s="8">
        <v>42069</v>
      </c>
      <c r="C121" t="s">
        <v>93</v>
      </c>
      <c r="D121" s="10" t="s">
        <v>122</v>
      </c>
      <c r="E121" t="s">
        <v>160</v>
      </c>
      <c r="F121" s="7" t="b">
        <f t="shared" si="1"/>
        <v>1</v>
      </c>
      <c r="G121" s="27">
        <v>20</v>
      </c>
      <c r="H121" s="27" t="s">
        <v>72</v>
      </c>
      <c r="I121" s="27" t="s">
        <v>70</v>
      </c>
      <c r="J121" s="27" t="s">
        <v>70</v>
      </c>
      <c r="L121" s="25"/>
      <c r="M121" s="26"/>
    </row>
    <row r="122" spans="1:13" x14ac:dyDescent="0.25">
      <c r="A122" s="10" t="s">
        <v>124</v>
      </c>
      <c r="B122" s="8">
        <v>42100</v>
      </c>
      <c r="C122" t="s">
        <v>93</v>
      </c>
      <c r="D122" s="10"/>
      <c r="F122" s="7" t="b">
        <f t="shared" si="1"/>
        <v>0</v>
      </c>
      <c r="G122" s="27">
        <v>27</v>
      </c>
      <c r="H122" s="27" t="s">
        <v>72</v>
      </c>
      <c r="I122" s="27" t="s">
        <v>70</v>
      </c>
      <c r="J122" s="27" t="s">
        <v>70</v>
      </c>
      <c r="L122" s="25"/>
      <c r="M122" s="26"/>
    </row>
    <row r="123" spans="1:13" x14ac:dyDescent="0.25">
      <c r="A123" s="10" t="s">
        <v>125</v>
      </c>
      <c r="B123" s="8">
        <v>42130</v>
      </c>
      <c r="C123" t="s">
        <v>93</v>
      </c>
      <c r="D123" s="10"/>
      <c r="F123" s="7" t="b">
        <f t="shared" si="1"/>
        <v>0</v>
      </c>
      <c r="G123" s="27">
        <v>21</v>
      </c>
      <c r="H123" s="27" t="s">
        <v>55</v>
      </c>
      <c r="I123" s="27" t="s">
        <v>70</v>
      </c>
      <c r="J123" s="27" t="s">
        <v>56</v>
      </c>
      <c r="L123" s="25"/>
      <c r="M123" s="26"/>
    </row>
    <row r="124" spans="1:13" x14ac:dyDescent="0.25">
      <c r="A124" s="10" t="s">
        <v>126</v>
      </c>
      <c r="B124" s="8">
        <v>42222</v>
      </c>
      <c r="C124" t="s">
        <v>93</v>
      </c>
      <c r="D124" s="10"/>
      <c r="F124" s="7" t="b">
        <f t="shared" si="1"/>
        <v>0</v>
      </c>
      <c r="G124" s="27">
        <v>23</v>
      </c>
      <c r="H124" s="27" t="s">
        <v>72</v>
      </c>
      <c r="I124" s="27" t="s">
        <v>56</v>
      </c>
      <c r="J124" s="27" t="s">
        <v>70</v>
      </c>
      <c r="L124" s="25"/>
      <c r="M124" s="26"/>
    </row>
    <row r="125" spans="1:13" x14ac:dyDescent="0.25">
      <c r="A125" s="10" t="s">
        <v>127</v>
      </c>
      <c r="B125" s="8">
        <v>42253</v>
      </c>
      <c r="C125" t="s">
        <v>93</v>
      </c>
      <c r="D125" s="10"/>
      <c r="F125" s="7" t="b">
        <f t="shared" si="1"/>
        <v>0</v>
      </c>
      <c r="G125" s="27">
        <v>19</v>
      </c>
      <c r="H125" s="27" t="s">
        <v>55</v>
      </c>
      <c r="I125" s="27" t="s">
        <v>70</v>
      </c>
      <c r="J125" s="27" t="s">
        <v>70</v>
      </c>
    </row>
    <row r="126" spans="1:13" x14ac:dyDescent="0.25">
      <c r="A126" s="10" t="s">
        <v>128</v>
      </c>
      <c r="C126" t="s">
        <v>93</v>
      </c>
      <c r="D126" s="10" t="s">
        <v>119</v>
      </c>
      <c r="E126" t="s">
        <v>81</v>
      </c>
      <c r="F126" s="7" t="b">
        <f t="shared" si="1"/>
        <v>1</v>
      </c>
      <c r="G126" s="30">
        <v>19</v>
      </c>
      <c r="H126" s="30" t="s">
        <v>72</v>
      </c>
      <c r="I126" s="30" t="s">
        <v>70</v>
      </c>
      <c r="J126" s="30" t="s">
        <v>70</v>
      </c>
    </row>
    <row r="127" spans="1:13" x14ac:dyDescent="0.25">
      <c r="A127" s="10" t="s">
        <v>129</v>
      </c>
      <c r="B127" s="8">
        <v>42253</v>
      </c>
      <c r="C127" t="s">
        <v>93</v>
      </c>
      <c r="D127" s="10"/>
      <c r="F127" s="7" t="b">
        <f t="shared" si="1"/>
        <v>0</v>
      </c>
      <c r="G127" s="27">
        <v>19</v>
      </c>
      <c r="H127" s="27" t="s">
        <v>72</v>
      </c>
      <c r="I127" s="27" t="s">
        <v>70</v>
      </c>
      <c r="J127" s="27" t="s">
        <v>56</v>
      </c>
    </row>
    <row r="128" spans="1:13" x14ac:dyDescent="0.25">
      <c r="A128" s="10" t="s">
        <v>130</v>
      </c>
      <c r="C128" t="s">
        <v>93</v>
      </c>
      <c r="D128" s="10" t="s">
        <v>119</v>
      </c>
      <c r="E128" t="s">
        <v>81</v>
      </c>
      <c r="F128" s="7" t="b">
        <f t="shared" si="1"/>
        <v>1</v>
      </c>
      <c r="G128" s="30">
        <v>17</v>
      </c>
      <c r="H128" s="30" t="s">
        <v>72</v>
      </c>
      <c r="I128" s="30" t="s">
        <v>70</v>
      </c>
      <c r="J128" s="30" t="s">
        <v>56</v>
      </c>
    </row>
    <row r="129" spans="1:10" x14ac:dyDescent="0.25">
      <c r="A129" s="10" t="s">
        <v>131</v>
      </c>
      <c r="B129" s="8">
        <v>42314</v>
      </c>
      <c r="C129" t="s">
        <v>93</v>
      </c>
      <c r="D129" s="10"/>
      <c r="F129" s="7" t="b">
        <f t="shared" si="1"/>
        <v>0</v>
      </c>
      <c r="G129" s="27">
        <v>19</v>
      </c>
      <c r="H129" s="27" t="s">
        <v>72</v>
      </c>
      <c r="I129" s="27" t="s">
        <v>70</v>
      </c>
      <c r="J129" s="27" t="s">
        <v>70</v>
      </c>
    </row>
    <row r="130" spans="1:10" x14ac:dyDescent="0.25">
      <c r="A130" s="10" t="s">
        <v>132</v>
      </c>
      <c r="C130" t="s">
        <v>93</v>
      </c>
      <c r="D130" s="10"/>
      <c r="E130" t="s">
        <v>83</v>
      </c>
      <c r="F130" s="7" t="b">
        <f t="shared" si="1"/>
        <v>1</v>
      </c>
      <c r="G130" s="30">
        <v>19</v>
      </c>
      <c r="H130" s="30" t="s">
        <v>55</v>
      </c>
      <c r="I130" s="30" t="s">
        <v>70</v>
      </c>
      <c r="J130" s="30" t="s">
        <v>70</v>
      </c>
    </row>
    <row r="131" spans="1:10" x14ac:dyDescent="0.25">
      <c r="A131" s="10" t="s">
        <v>134</v>
      </c>
      <c r="C131" t="s">
        <v>93</v>
      </c>
      <c r="D131" s="10" t="s">
        <v>133</v>
      </c>
      <c r="E131" t="s">
        <v>154</v>
      </c>
      <c r="F131" s="7" t="b">
        <f t="shared" si="1"/>
        <v>1</v>
      </c>
      <c r="G131" s="30">
        <v>22</v>
      </c>
      <c r="H131" s="30" t="s">
        <v>72</v>
      </c>
      <c r="I131" s="30" t="s">
        <v>56</v>
      </c>
      <c r="J131" s="30" t="s">
        <v>56</v>
      </c>
    </row>
    <row r="132" spans="1:10" x14ac:dyDescent="0.25">
      <c r="A132" s="10" t="s">
        <v>135</v>
      </c>
      <c r="C132" t="s">
        <v>93</v>
      </c>
      <c r="D132" s="10" t="s">
        <v>119</v>
      </c>
      <c r="E132" t="s">
        <v>81</v>
      </c>
      <c r="F132" s="7" t="b">
        <f t="shared" ref="F132:F137" si="2">NOT(ISBLANK(E132))</f>
        <v>1</v>
      </c>
      <c r="G132" s="30">
        <v>23</v>
      </c>
      <c r="H132" s="30" t="s">
        <v>72</v>
      </c>
      <c r="I132" s="30" t="s">
        <v>70</v>
      </c>
      <c r="J132" s="30" t="s">
        <v>70</v>
      </c>
    </row>
    <row r="133" spans="1:10" x14ac:dyDescent="0.25">
      <c r="A133" s="10" t="s">
        <v>137</v>
      </c>
      <c r="C133" t="s">
        <v>93</v>
      </c>
      <c r="D133" s="10" t="s">
        <v>136</v>
      </c>
      <c r="E133" t="s">
        <v>154</v>
      </c>
      <c r="F133" s="7" t="b">
        <f t="shared" si="2"/>
        <v>1</v>
      </c>
      <c r="G133" s="30">
        <v>22</v>
      </c>
      <c r="H133" t="s">
        <v>72</v>
      </c>
      <c r="I133" s="30" t="s">
        <v>70</v>
      </c>
      <c r="J133" s="30" t="s">
        <v>56</v>
      </c>
    </row>
    <row r="134" spans="1:10" x14ac:dyDescent="0.25">
      <c r="A134" s="10" t="s">
        <v>138</v>
      </c>
      <c r="B134" s="8" t="s">
        <v>91</v>
      </c>
      <c r="C134" t="s">
        <v>93</v>
      </c>
      <c r="D134" s="10"/>
      <c r="F134" s="7" t="b">
        <f t="shared" si="2"/>
        <v>0</v>
      </c>
      <c r="G134" s="27">
        <v>22</v>
      </c>
      <c r="H134" s="27" t="s">
        <v>72</v>
      </c>
      <c r="I134" s="27" t="s">
        <v>70</v>
      </c>
      <c r="J134" s="27" t="s">
        <v>70</v>
      </c>
    </row>
    <row r="135" spans="1:10" x14ac:dyDescent="0.25">
      <c r="A135" s="10" t="s">
        <v>139</v>
      </c>
      <c r="C135" t="s">
        <v>93</v>
      </c>
      <c r="D135" s="10" t="s">
        <v>119</v>
      </c>
      <c r="E135" t="s">
        <v>81</v>
      </c>
      <c r="F135" s="7" t="b">
        <f t="shared" si="2"/>
        <v>1</v>
      </c>
      <c r="G135" s="30">
        <v>20</v>
      </c>
      <c r="H135" s="30" t="s">
        <v>72</v>
      </c>
      <c r="I135" s="30" t="s">
        <v>70</v>
      </c>
      <c r="J135" s="30" t="s">
        <v>70</v>
      </c>
    </row>
    <row r="136" spans="1:10" x14ac:dyDescent="0.25">
      <c r="A136" s="10" t="s">
        <v>141</v>
      </c>
      <c r="C136" t="s">
        <v>93</v>
      </c>
      <c r="D136" s="10" t="s">
        <v>140</v>
      </c>
      <c r="E136" t="s">
        <v>143</v>
      </c>
      <c r="F136" s="7" t="b">
        <f t="shared" si="2"/>
        <v>1</v>
      </c>
      <c r="G136" s="30">
        <v>22</v>
      </c>
      <c r="H136" s="30" t="s">
        <v>72</v>
      </c>
      <c r="I136" s="30" t="s">
        <v>70</v>
      </c>
      <c r="J136" s="30" t="s">
        <v>70</v>
      </c>
    </row>
    <row r="137" spans="1:10" x14ac:dyDescent="0.25">
      <c r="A137" s="10" t="s">
        <v>142</v>
      </c>
      <c r="B137" s="8" t="s">
        <v>92</v>
      </c>
      <c r="C137" t="s">
        <v>93</v>
      </c>
      <c r="D137" s="10"/>
      <c r="F137" s="7" t="b">
        <f t="shared" si="2"/>
        <v>0</v>
      </c>
      <c r="G137" s="27">
        <v>26</v>
      </c>
      <c r="H137" s="27" t="s">
        <v>72</v>
      </c>
      <c r="I137" s="27" t="s">
        <v>70</v>
      </c>
      <c r="J137" s="27" t="s">
        <v>56</v>
      </c>
    </row>
    <row r="141" spans="1:10" x14ac:dyDescent="0.25">
      <c r="D141" s="11"/>
    </row>
    <row r="142" spans="1:10" x14ac:dyDescent="0.25">
      <c r="D142" s="11"/>
    </row>
    <row r="143" spans="1:10" x14ac:dyDescent="0.25">
      <c r="D143" s="11"/>
    </row>
    <row r="144" spans="1:10" x14ac:dyDescent="0.25">
      <c r="D144" s="11"/>
    </row>
    <row r="145" spans="4:4" x14ac:dyDescent="0.25">
      <c r="D145" s="11"/>
    </row>
    <row r="146" spans="4:4" x14ac:dyDescent="0.25">
      <c r="D146" s="11"/>
    </row>
    <row r="148" spans="4:4" x14ac:dyDescent="0.25">
      <c r="D148" s="11"/>
    </row>
  </sheetData>
  <sortState ref="A2:I97">
    <sortCondition ref="C2:C97"/>
    <sortCondition ref="B2:B97"/>
    <sortCondition ref="A2:A97"/>
  </sortState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B8" sqref="B8"/>
    </sheetView>
  </sheetViews>
  <sheetFormatPr baseColWidth="10" defaultRowHeight="15" x14ac:dyDescent="0.25"/>
  <sheetData>
    <row r="2" spans="1:2" x14ac:dyDescent="0.25">
      <c r="A2" t="s">
        <v>155</v>
      </c>
      <c r="B2" t="s">
        <v>157</v>
      </c>
    </row>
    <row r="3" spans="1:2" x14ac:dyDescent="0.25">
      <c r="A3">
        <f>COUNTIF(Tabelle1!E2:E137,"ET")</f>
        <v>3</v>
      </c>
      <c r="B3">
        <v>136</v>
      </c>
    </row>
    <row r="4" spans="1:2" x14ac:dyDescent="0.25">
      <c r="A4" t="s">
        <v>156</v>
      </c>
      <c r="B4" t="s">
        <v>158</v>
      </c>
    </row>
    <row r="5" spans="1:2" x14ac:dyDescent="0.25">
      <c r="A5">
        <f>COUNTIF(Tabelle1!E2:E137,"Single")</f>
        <v>45</v>
      </c>
      <c r="B5">
        <f>COUNTIF(Tabelle1!F2:F137,"WAHR")</f>
        <v>61</v>
      </c>
    </row>
    <row r="6" spans="1:2" x14ac:dyDescent="0.25">
      <c r="A6" t="s">
        <v>84</v>
      </c>
    </row>
    <row r="7" spans="1:2" x14ac:dyDescent="0.25">
      <c r="A7">
        <f>COUNTIF(Tabelle1!E2:E137,"Performance")</f>
        <v>2</v>
      </c>
      <c r="B7" t="s">
        <v>166</v>
      </c>
    </row>
    <row r="8" spans="1:2" x14ac:dyDescent="0.25">
      <c r="A8" t="s">
        <v>144</v>
      </c>
      <c r="B8">
        <f>B3-B5</f>
        <v>75</v>
      </c>
    </row>
    <row r="9" spans="1:2" x14ac:dyDescent="0.25">
      <c r="A9">
        <f>COUNTIF(Tabelle1!E2:E137,"technical")</f>
        <v>7</v>
      </c>
    </row>
    <row r="10" spans="1:2" x14ac:dyDescent="0.25">
      <c r="A10" t="s">
        <v>145</v>
      </c>
    </row>
    <row r="11" spans="1:2" x14ac:dyDescent="0.25">
      <c r="A11">
        <f>COUNTIF(Tabelle1!E2:E137,"task inverse")</f>
        <v>4</v>
      </c>
    </row>
    <row r="13" spans="1:2" x14ac:dyDescent="0.25">
      <c r="A13" t="s">
        <v>159</v>
      </c>
    </row>
    <row r="14" spans="1:2" x14ac:dyDescent="0.25">
      <c r="A14">
        <f>SUM(A3+A5+A7+A9+A11)</f>
        <v>61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Ehinger</dc:creator>
  <cp:lastModifiedBy>Benedikt Ehinger</cp:lastModifiedBy>
  <dcterms:created xsi:type="dcterms:W3CDTF">2015-08-25T16:12:35Z</dcterms:created>
  <dcterms:modified xsi:type="dcterms:W3CDTF">2015-09-24T15:57:08Z</dcterms:modified>
</cp:coreProperties>
</file>