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pivotTables/pivotTable4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iriamA\Documents\laufende Projekte\Lehre\RUM\2020\data analysis CeFiT\"/>
    </mc:Choice>
  </mc:AlternateContent>
  <bookViews>
    <workbookView xWindow="0" yWindow="0" windowWidth="23040" windowHeight="8616"/>
  </bookViews>
  <sheets>
    <sheet name="precrop DM and nutrients" sheetId="1" r:id="rId1"/>
  </sheets>
  <calcPr calcId="162913"/>
  <pivotCaches>
    <pivotCache cacheId="10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96" i="1" l="1"/>
  <c r="N196" i="1"/>
  <c r="M196" i="1"/>
  <c r="L196" i="1"/>
  <c r="O195" i="1"/>
  <c r="N195" i="1"/>
  <c r="M195" i="1"/>
  <c r="L195" i="1"/>
  <c r="O194" i="1"/>
  <c r="N194" i="1"/>
  <c r="M194" i="1"/>
  <c r="L194" i="1"/>
  <c r="O193" i="1"/>
  <c r="N193" i="1"/>
  <c r="M193" i="1"/>
  <c r="L193" i="1"/>
  <c r="O192" i="1"/>
  <c r="N192" i="1"/>
  <c r="M192" i="1"/>
  <c r="L192" i="1"/>
  <c r="O191" i="1"/>
  <c r="N191" i="1"/>
  <c r="M191" i="1"/>
  <c r="L191" i="1"/>
  <c r="O190" i="1"/>
  <c r="N190" i="1"/>
  <c r="M190" i="1"/>
  <c r="L190" i="1"/>
  <c r="O189" i="1"/>
  <c r="N189" i="1"/>
  <c r="M189" i="1"/>
  <c r="L189" i="1"/>
  <c r="O188" i="1"/>
  <c r="N188" i="1"/>
  <c r="M188" i="1"/>
  <c r="L188" i="1"/>
  <c r="O187" i="1"/>
  <c r="N187" i="1"/>
  <c r="M187" i="1"/>
  <c r="L187" i="1"/>
  <c r="O186" i="1"/>
  <c r="N186" i="1"/>
  <c r="M186" i="1"/>
  <c r="L186" i="1"/>
  <c r="O185" i="1"/>
  <c r="N185" i="1"/>
  <c r="M185" i="1"/>
  <c r="L185" i="1"/>
  <c r="O184" i="1"/>
  <c r="N184" i="1"/>
  <c r="M184" i="1"/>
  <c r="L184" i="1"/>
  <c r="O183" i="1"/>
  <c r="N183" i="1"/>
  <c r="M183" i="1"/>
  <c r="L183" i="1"/>
  <c r="O182" i="1"/>
  <c r="N182" i="1"/>
  <c r="M182" i="1"/>
  <c r="L182" i="1"/>
  <c r="O181" i="1"/>
  <c r="N181" i="1"/>
  <c r="M181" i="1"/>
  <c r="L181" i="1"/>
  <c r="O180" i="1"/>
  <c r="N180" i="1"/>
  <c r="M180" i="1"/>
  <c r="L180" i="1"/>
  <c r="O179" i="1"/>
  <c r="N179" i="1"/>
  <c r="M179" i="1"/>
  <c r="L179" i="1"/>
  <c r="O178" i="1"/>
  <c r="N178" i="1"/>
  <c r="M178" i="1"/>
  <c r="L178" i="1"/>
  <c r="O177" i="1"/>
  <c r="N177" i="1"/>
  <c r="M177" i="1"/>
  <c r="L177" i="1"/>
  <c r="O176" i="1"/>
  <c r="N176" i="1"/>
  <c r="M176" i="1"/>
  <c r="L176" i="1"/>
  <c r="O175" i="1"/>
  <c r="N175" i="1"/>
  <c r="M175" i="1"/>
  <c r="L175" i="1"/>
  <c r="O174" i="1"/>
  <c r="N174" i="1"/>
  <c r="M174" i="1"/>
  <c r="L174" i="1"/>
  <c r="O173" i="1"/>
  <c r="N173" i="1"/>
  <c r="M173" i="1"/>
  <c r="L173" i="1"/>
  <c r="O169" i="1"/>
  <c r="N169" i="1"/>
  <c r="M169" i="1"/>
  <c r="L169" i="1"/>
  <c r="O168" i="1"/>
  <c r="N168" i="1"/>
  <c r="M168" i="1"/>
  <c r="L168" i="1"/>
  <c r="O167" i="1"/>
  <c r="N167" i="1"/>
  <c r="M167" i="1"/>
  <c r="L167" i="1"/>
  <c r="O166" i="1"/>
  <c r="N166" i="1"/>
  <c r="M166" i="1"/>
  <c r="L166" i="1"/>
  <c r="O165" i="1"/>
  <c r="N165" i="1"/>
  <c r="M165" i="1"/>
  <c r="L165" i="1"/>
  <c r="O164" i="1"/>
  <c r="N164" i="1"/>
  <c r="M164" i="1"/>
  <c r="L164" i="1"/>
  <c r="O157" i="1"/>
  <c r="N157" i="1"/>
  <c r="M157" i="1"/>
  <c r="L157" i="1"/>
  <c r="O156" i="1"/>
  <c r="N156" i="1"/>
  <c r="M156" i="1"/>
  <c r="L156" i="1"/>
  <c r="O155" i="1"/>
  <c r="N155" i="1"/>
  <c r="M155" i="1"/>
  <c r="L155" i="1"/>
  <c r="O154" i="1"/>
  <c r="N154" i="1"/>
  <c r="M154" i="1"/>
  <c r="L154" i="1"/>
  <c r="O153" i="1"/>
  <c r="N153" i="1"/>
  <c r="M153" i="1"/>
  <c r="L153" i="1"/>
  <c r="O152" i="1"/>
  <c r="N152" i="1"/>
  <c r="M152" i="1"/>
  <c r="L152" i="1"/>
  <c r="O148" i="1"/>
  <c r="N148" i="1"/>
  <c r="M148" i="1"/>
  <c r="L148" i="1"/>
  <c r="O147" i="1"/>
  <c r="N147" i="1"/>
  <c r="M147" i="1"/>
  <c r="L147" i="1"/>
  <c r="O146" i="1"/>
  <c r="N146" i="1"/>
  <c r="M146" i="1"/>
  <c r="L146" i="1"/>
  <c r="O139" i="1"/>
  <c r="N139" i="1"/>
  <c r="M139" i="1"/>
  <c r="L139" i="1"/>
  <c r="O138" i="1"/>
  <c r="N138" i="1"/>
  <c r="M138" i="1"/>
  <c r="L138" i="1"/>
  <c r="O137" i="1"/>
  <c r="N137" i="1"/>
  <c r="M137" i="1"/>
  <c r="L137" i="1"/>
  <c r="O136" i="1"/>
  <c r="N136" i="1"/>
  <c r="M136" i="1"/>
  <c r="L136" i="1"/>
  <c r="O135" i="1"/>
  <c r="N135" i="1"/>
  <c r="M135" i="1"/>
  <c r="L135" i="1"/>
  <c r="O134" i="1"/>
  <c r="N134" i="1"/>
  <c r="M134" i="1"/>
  <c r="L134" i="1"/>
  <c r="O127" i="1"/>
  <c r="N127" i="1"/>
  <c r="M127" i="1"/>
  <c r="L127" i="1"/>
  <c r="O126" i="1"/>
  <c r="N126" i="1"/>
  <c r="M126" i="1"/>
  <c r="L126" i="1"/>
  <c r="O125" i="1"/>
  <c r="N125" i="1"/>
  <c r="M125" i="1"/>
  <c r="L125" i="1"/>
  <c r="O121" i="1"/>
  <c r="N121" i="1"/>
  <c r="M121" i="1"/>
  <c r="L121" i="1"/>
  <c r="O120" i="1"/>
  <c r="N120" i="1"/>
  <c r="M120" i="1"/>
  <c r="L120" i="1"/>
  <c r="O119" i="1"/>
  <c r="N119" i="1"/>
  <c r="M119" i="1"/>
  <c r="L119" i="1"/>
  <c r="O118" i="1"/>
  <c r="N118" i="1"/>
  <c r="M118" i="1"/>
  <c r="L118" i="1"/>
  <c r="O117" i="1"/>
  <c r="N117" i="1"/>
  <c r="M117" i="1"/>
  <c r="L117" i="1"/>
  <c r="O116" i="1"/>
  <c r="N116" i="1"/>
  <c r="M116" i="1"/>
  <c r="L116" i="1"/>
  <c r="O109" i="1"/>
  <c r="N109" i="1"/>
  <c r="M109" i="1"/>
  <c r="L109" i="1"/>
  <c r="O108" i="1"/>
  <c r="N108" i="1"/>
  <c r="M108" i="1"/>
  <c r="L108" i="1"/>
  <c r="O107" i="1"/>
  <c r="N107" i="1"/>
  <c r="M107" i="1"/>
  <c r="L107" i="1"/>
  <c r="O106" i="1"/>
  <c r="N106" i="1"/>
  <c r="M106" i="1"/>
  <c r="L106" i="1"/>
  <c r="O105" i="1"/>
  <c r="N105" i="1"/>
  <c r="M105" i="1"/>
  <c r="L105" i="1"/>
  <c r="O104" i="1"/>
  <c r="N104" i="1"/>
  <c r="M104" i="1"/>
  <c r="L104" i="1"/>
  <c r="O97" i="1"/>
  <c r="N97" i="1"/>
  <c r="M97" i="1"/>
  <c r="L97" i="1"/>
  <c r="O96" i="1"/>
  <c r="N96" i="1"/>
  <c r="M96" i="1"/>
  <c r="L96" i="1"/>
  <c r="O95" i="1"/>
  <c r="N95" i="1"/>
  <c r="M95" i="1"/>
  <c r="L95" i="1"/>
  <c r="O94" i="1"/>
  <c r="N94" i="1"/>
  <c r="M94" i="1"/>
  <c r="L94" i="1"/>
  <c r="O93" i="1"/>
  <c r="N93" i="1"/>
  <c r="M93" i="1"/>
  <c r="L93" i="1"/>
  <c r="O92" i="1"/>
  <c r="N92" i="1"/>
  <c r="M92" i="1"/>
  <c r="L92" i="1"/>
  <c r="O85" i="1"/>
  <c r="N85" i="1"/>
  <c r="M85" i="1"/>
  <c r="L85" i="1"/>
  <c r="O84" i="1"/>
  <c r="N84" i="1"/>
  <c r="M84" i="1"/>
  <c r="L84" i="1"/>
  <c r="O83" i="1"/>
  <c r="N83" i="1"/>
  <c r="M83" i="1"/>
  <c r="L83" i="1"/>
  <c r="O82" i="1"/>
  <c r="N82" i="1"/>
  <c r="M82" i="1"/>
  <c r="L82" i="1"/>
  <c r="O81" i="1"/>
  <c r="N81" i="1"/>
  <c r="M81" i="1"/>
  <c r="L81" i="1"/>
  <c r="O80" i="1"/>
  <c r="N80" i="1"/>
  <c r="M80" i="1"/>
  <c r="L80" i="1"/>
  <c r="M73" i="1"/>
  <c r="L73" i="1"/>
  <c r="M72" i="1"/>
  <c r="L72" i="1"/>
  <c r="M71" i="1"/>
  <c r="L71" i="1"/>
  <c r="M70" i="1"/>
  <c r="L70" i="1"/>
  <c r="M69" i="1"/>
  <c r="L69" i="1"/>
  <c r="M68" i="1"/>
  <c r="L68" i="1"/>
  <c r="M61" i="1"/>
  <c r="L61" i="1"/>
  <c r="M60" i="1"/>
  <c r="L60" i="1"/>
  <c r="M59" i="1"/>
  <c r="L59" i="1"/>
  <c r="M58" i="1"/>
  <c r="L58" i="1"/>
  <c r="M57" i="1"/>
  <c r="L57" i="1"/>
  <c r="M56" i="1"/>
  <c r="L56" i="1"/>
  <c r="O49" i="1"/>
  <c r="N49" i="1"/>
  <c r="M49" i="1"/>
  <c r="L49" i="1"/>
  <c r="O48" i="1"/>
  <c r="N48" i="1"/>
  <c r="M48" i="1"/>
  <c r="L48" i="1"/>
  <c r="O47" i="1"/>
  <c r="N47" i="1"/>
  <c r="M47" i="1"/>
  <c r="L47" i="1"/>
  <c r="O46" i="1"/>
  <c r="N46" i="1"/>
  <c r="M46" i="1"/>
  <c r="L46" i="1"/>
  <c r="O45" i="1"/>
  <c r="N45" i="1"/>
  <c r="M45" i="1"/>
  <c r="L45" i="1"/>
  <c r="O44" i="1"/>
  <c r="N44" i="1"/>
  <c r="M44" i="1"/>
  <c r="L44" i="1"/>
  <c r="O37" i="1"/>
  <c r="N37" i="1"/>
  <c r="M37" i="1"/>
  <c r="L37" i="1"/>
  <c r="O36" i="1"/>
  <c r="N36" i="1"/>
  <c r="M36" i="1"/>
  <c r="L36" i="1"/>
  <c r="O35" i="1"/>
  <c r="N35" i="1"/>
  <c r="M35" i="1"/>
  <c r="L35" i="1"/>
  <c r="O34" i="1"/>
  <c r="N34" i="1"/>
  <c r="M34" i="1"/>
  <c r="L34" i="1"/>
  <c r="O33" i="1"/>
  <c r="N33" i="1"/>
  <c r="M33" i="1"/>
  <c r="L33" i="1"/>
  <c r="O32" i="1"/>
  <c r="N32" i="1"/>
  <c r="M32" i="1"/>
  <c r="L32" i="1"/>
  <c r="O25" i="1"/>
  <c r="N25" i="1"/>
  <c r="M25" i="1"/>
  <c r="L25" i="1"/>
  <c r="O24" i="1"/>
  <c r="N24" i="1"/>
  <c r="M24" i="1"/>
  <c r="L24" i="1"/>
  <c r="O23" i="1"/>
  <c r="N23" i="1"/>
  <c r="M23" i="1"/>
  <c r="L23" i="1"/>
  <c r="O22" i="1"/>
  <c r="N22" i="1"/>
  <c r="M22" i="1"/>
  <c r="L22" i="1"/>
  <c r="O21" i="1"/>
  <c r="N21" i="1"/>
  <c r="M21" i="1"/>
  <c r="L21" i="1"/>
  <c r="O20" i="1"/>
  <c r="N20" i="1"/>
  <c r="M20" i="1"/>
  <c r="L20" i="1"/>
  <c r="O13" i="1"/>
  <c r="N13" i="1"/>
  <c r="M13" i="1"/>
  <c r="L13" i="1"/>
  <c r="O12" i="1"/>
  <c r="N12" i="1"/>
  <c r="M12" i="1"/>
  <c r="L12" i="1"/>
  <c r="O11" i="1"/>
  <c r="N11" i="1"/>
  <c r="M11" i="1"/>
  <c r="L11" i="1"/>
  <c r="O10" i="1"/>
  <c r="N10" i="1"/>
  <c r="M10" i="1"/>
  <c r="L10" i="1"/>
  <c r="O9" i="1"/>
  <c r="N9" i="1"/>
  <c r="M9" i="1"/>
  <c r="L9" i="1"/>
  <c r="O8" i="1"/>
  <c r="N8" i="1"/>
  <c r="M8" i="1"/>
  <c r="L8" i="1"/>
</calcChain>
</file>

<file path=xl/sharedStrings.xml><?xml version="1.0" encoding="utf-8"?>
<sst xmlns="http://schemas.openxmlformats.org/spreadsheetml/2006/main" count="285" uniqueCount="39">
  <si>
    <t>Schnitte: Trockenmasse und Gehalt und Aufnahme CNPK</t>
  </si>
  <si>
    <t>Trial</t>
  </si>
  <si>
    <t>sampling date</t>
  </si>
  <si>
    <t xml:space="preserve">treatment </t>
  </si>
  <si>
    <t>plot ID</t>
  </si>
  <si>
    <t>Formelcheck treatment</t>
  </si>
  <si>
    <t>main crop</t>
  </si>
  <si>
    <t>TM (kg/ha)</t>
  </si>
  <si>
    <t>N content (%)</t>
  </si>
  <si>
    <t>C content (%)</t>
  </si>
  <si>
    <t>P content (%)</t>
  </si>
  <si>
    <t>K content (%)</t>
  </si>
  <si>
    <t>N uptake (kg/ha)</t>
  </si>
  <si>
    <t>C uptake (kg/ha)</t>
  </si>
  <si>
    <t>P uptake (kg/ha)</t>
  </si>
  <si>
    <t>K uptake (kg/ha)</t>
  </si>
  <si>
    <t>data source</t>
  </si>
  <si>
    <t>comment</t>
  </si>
  <si>
    <t>trial C</t>
  </si>
  <si>
    <t>Biomasse_Futterpflanzen_Trial_C-2012</t>
  </si>
  <si>
    <t>PK data is lost</t>
  </si>
  <si>
    <t>Biomasse_Futterpflanzen_Trial_C-2013</t>
  </si>
  <si>
    <t>Zeilenbeschriftungen</t>
  </si>
  <si>
    <t>Gesamtergebnis</t>
  </si>
  <si>
    <t>Spaltenbeschriftungen</t>
  </si>
  <si>
    <t>2012</t>
  </si>
  <si>
    <t>2013</t>
  </si>
  <si>
    <t>Qrtl3</t>
  </si>
  <si>
    <t>Qrtl4</t>
  </si>
  <si>
    <t>Qrtl2</t>
  </si>
  <si>
    <t>Jul</t>
  </si>
  <si>
    <t>Aug</t>
  </si>
  <si>
    <t>Okt</t>
  </si>
  <si>
    <t>Mai</t>
  </si>
  <si>
    <t>Jun</t>
  </si>
  <si>
    <t>Summe von TM (kg/ha)</t>
  </si>
  <si>
    <t>Summe von N uptake (kg/ha)</t>
  </si>
  <si>
    <t>Summe von P uptake (kg/ha)</t>
  </si>
  <si>
    <t>Summe von K uptake (kg/ha)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</si>
</sst>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0" xfId="0" applyAlignment="1">
      <alignment horizontal="left"/>
    </xf>
    <xf numFmtId="0" fontId="1" fillId="0" borderId="0" xfId="0" applyFont="1"/>
    <xf numFmtId="0" fontId="0" fillId="2" borderId="0" xfId="0" applyFill="1"/>
    <xf numFmtId="0" fontId="0" fillId="3" borderId="0" xfId="0" applyFill="1"/>
    <xf numFmtId="14" fontId="0" fillId="0" borderId="0" xfId="0" applyNumberFormat="1" applyAlignment="1">
      <alignment horizontal="left"/>
    </xf>
    <xf numFmtId="0" fontId="3" fillId="0" borderId="0" xfId="0" applyFont="1"/>
    <xf numFmtId="0" fontId="0" fillId="0" borderId="0" xfId="0" applyFill="1"/>
    <xf numFmtId="0" fontId="3" fillId="0" borderId="0" xfId="0" applyFont="1" applyFill="1"/>
    <xf numFmtId="0" fontId="4" fillId="0" borderId="0" xfId="0" applyFont="1"/>
    <xf numFmtId="0" fontId="0" fillId="0" borderId="0" xfId="0" pivotButton="1"/>
    <xf numFmtId="14" fontId="0" fillId="0" borderId="0" xfId="0" applyNumberFormat="1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MiriamA" refreshedDate="43971.591771643521" createdVersion="6" refreshedVersion="6" minRefreshableVersion="3" recordCount="192">
  <cacheSource type="worksheet">
    <worksheetSource ref="A4:O196" sheet="precrop DM and nutrients"/>
  </cacheSource>
  <cacheFields count="17">
    <cacheField name="Trial" numFmtId="0">
      <sharedItems/>
    </cacheField>
    <cacheField name="sampling date" numFmtId="14">
      <sharedItems containsSemiMixedTypes="0" containsNonDate="0" containsDate="1" containsString="0" minDate="2012-07-03T00:00:00" maxDate="2013-08-23T00:00:00" count="8">
        <d v="2012-07-03T00:00:00"/>
        <d v="2012-08-13T00:00:00"/>
        <d v="2012-10-24T00:00:00"/>
        <d v="2013-05-06T00:00:00"/>
        <d v="2013-06-17T00:00:00"/>
        <d v="2013-07-16T00:00:00"/>
        <d v="2013-07-30T00:00:00"/>
        <d v="2013-08-22T00:00:00"/>
      </sharedItems>
      <fieldGroup par="16" base="1">
        <rangePr groupBy="months" startDate="2012-07-03T00:00:00" endDate="2013-08-23T00:00:00"/>
        <groupItems count="14">
          <s v="&lt;03.07.2012"/>
          <s v="Jan"/>
          <s v="Feb"/>
          <s v="Mrz"/>
          <s v="Apr"/>
          <s v="Mai"/>
          <s v="Jun"/>
          <s v="Jul"/>
          <s v="Aug"/>
          <s v="Sep"/>
          <s v="Okt"/>
          <s v="Nov"/>
          <s v="Dez"/>
          <s v="&gt;23.08.2013"/>
        </groupItems>
      </fieldGroup>
    </cacheField>
    <cacheField name="treatment " numFmtId="0">
      <sharedItems containsSemiMixedTypes="0" containsString="0" containsNumber="1" containsInteger="1" minValue="1" maxValue="6" count="6">
        <n v="1"/>
        <n v="2"/>
        <n v="3"/>
        <n v="4"/>
        <n v="5"/>
        <n v="6"/>
      </sharedItems>
    </cacheField>
    <cacheField name="plot ID" numFmtId="0">
      <sharedItems containsSemiMixedTypes="0" containsString="0" containsNumber="1" containsInteger="1" minValue="1" maxValue="24" count="24">
        <n v="1"/>
        <n v="2"/>
        <n v="3"/>
        <n v="4"/>
        <n v="5"/>
        <n v="6"/>
        <n v="7"/>
        <n v="8"/>
        <n v="9"/>
        <n v="10"/>
        <n v="11"/>
        <n v="12"/>
        <n v="13"/>
        <n v="14"/>
        <n v="15"/>
        <n v="16"/>
        <n v="17"/>
        <n v="18"/>
        <n v="19"/>
        <n v="20"/>
        <n v="21"/>
        <n v="22"/>
        <n v="23"/>
        <n v="24"/>
      </sharedItems>
    </cacheField>
    <cacheField name="Formelcheck treatment" numFmtId="0">
      <sharedItems containsNonDate="0" containsString="0" containsBlank="1"/>
    </cacheField>
    <cacheField name="main crop" numFmtId="0">
      <sharedItems containsNonDate="0" containsString="0" containsBlank="1"/>
    </cacheField>
    <cacheField name="TM (kg/ha)" numFmtId="0">
      <sharedItems containsString="0" containsBlank="1" containsNumber="1" minValue="177.10000000000002" maxValue="3925.9187707040055"/>
    </cacheField>
    <cacheField name="N content (%)" numFmtId="0">
      <sharedItems containsString="0" containsBlank="1" containsNumber="1" minValue="1.0441237389383675" maxValue="4.5916971832684776"/>
    </cacheField>
    <cacheField name="C content (%)" numFmtId="0">
      <sharedItems containsString="0" containsBlank="1" containsNumber="1" minValue="39.148062373316208" maxValue="46.750357537969123"/>
    </cacheField>
    <cacheField name="P content (%)" numFmtId="0">
      <sharedItems containsString="0" containsBlank="1" containsNumber="1" minValue="0.38015593561368211" maxValue="0.94454680468301921"/>
    </cacheField>
    <cacheField name="K content (%)" numFmtId="0">
      <sharedItems containsString="0" containsBlank="1" containsNumber="1" minValue="0.13137339698255324" maxValue="6.827195897324934"/>
    </cacheField>
    <cacheField name="N uptake (kg/ha)" numFmtId="0">
      <sharedItems containsString="0" containsBlank="1" containsNumber="1" minValue="3.9346167435501234" maxValue="100.18914621471477"/>
    </cacheField>
    <cacheField name="C uptake (kg/ha)" numFmtId="0">
      <sharedItems containsString="0" containsBlank="1" containsNumber="1" minValue="76.301530251360646" maxValue="1703.6540635063279"/>
    </cacheField>
    <cacheField name="P uptake (kg/ha)" numFmtId="0">
      <sharedItems containsString="0" containsBlank="1" containsNumber="1" minValue="1.2772986659098595" maxValue="22.454034739169813"/>
    </cacheField>
    <cacheField name="K uptake (kg/ha)" numFmtId="0">
      <sharedItems containsString="0" containsBlank="1" containsNumber="1" minValue="2.3532442785293499" maxValue="194.47783541100046"/>
    </cacheField>
    <cacheField name="Quartale" numFmtId="0" databaseField="0">
      <fieldGroup base="1">
        <rangePr groupBy="quarters" startDate="2012-07-03T00:00:00" endDate="2013-08-23T00:00:00"/>
        <groupItems count="6">
          <s v="&lt;03.07.2012"/>
          <s v="Qrtl1"/>
          <s v="Qrtl2"/>
          <s v="Qrtl3"/>
          <s v="Qrtl4"/>
          <s v="&gt;23.08.2013"/>
        </groupItems>
      </fieldGroup>
    </cacheField>
    <cacheField name="Jahre" numFmtId="0" databaseField="0">
      <fieldGroup base="1">
        <rangePr groupBy="years" startDate="2012-07-03T00:00:00" endDate="2013-08-23T00:00:00"/>
        <groupItems count="4">
          <s v="&lt;03.07.2012"/>
          <s v="2012"/>
          <s v="2013"/>
          <s v="&gt;23.08.2013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92">
  <r>
    <s v="trial C"/>
    <x v="0"/>
    <x v="0"/>
    <x v="0"/>
    <m/>
    <m/>
    <m/>
    <m/>
    <m/>
    <m/>
    <m/>
    <m/>
    <m/>
    <m/>
    <m/>
  </r>
  <r>
    <s v="trial C"/>
    <x v="0"/>
    <x v="1"/>
    <x v="1"/>
    <m/>
    <m/>
    <m/>
    <m/>
    <m/>
    <m/>
    <m/>
    <m/>
    <m/>
    <m/>
    <m/>
  </r>
  <r>
    <s v="trial C"/>
    <x v="0"/>
    <x v="2"/>
    <x v="2"/>
    <m/>
    <m/>
    <m/>
    <m/>
    <m/>
    <m/>
    <m/>
    <m/>
    <m/>
    <m/>
    <m/>
  </r>
  <r>
    <s v="trial C"/>
    <x v="0"/>
    <x v="3"/>
    <x v="3"/>
    <m/>
    <m/>
    <n v="2979.783367432904"/>
    <n v="2.8292394638315321"/>
    <n v="45.961797101805693"/>
    <n v="0.45348952793953179"/>
    <n v="0.15526706218506942"/>
    <n v="84.305206968099867"/>
    <n v="1369.5619854128647"/>
    <n v="13.513005526592162"/>
    <n v="4.6266220940924025"/>
  </r>
  <r>
    <s v="trial C"/>
    <x v="0"/>
    <x v="4"/>
    <x v="4"/>
    <m/>
    <m/>
    <n v="2079.1840571536009"/>
    <n v="1.5760486818317014"/>
    <n v="41.584239281952321"/>
    <n v="0.49988603413205612"/>
    <n v="0.31285017202956622"/>
    <n v="32.76895292562422"/>
    <n v="864.61287343895776"/>
    <n v="10.393550725611119"/>
    <n v="6.5047308996163551"/>
  </r>
  <r>
    <s v="trial C"/>
    <x v="0"/>
    <x v="5"/>
    <x v="5"/>
    <m/>
    <m/>
    <n v="1472.9739564381139"/>
    <n v="1.6289768028723444"/>
    <n v="44.309459914208546"/>
    <n v="0.42044379618053485"/>
    <n v="0.16812787640018151"/>
    <n v="23.994404062727867"/>
    <n v="652.66680477467776"/>
    <n v="6.1930276191990243"/>
    <n v="2.4764798328871356"/>
  </r>
  <r>
    <s v="trial C"/>
    <x v="0"/>
    <x v="4"/>
    <x v="6"/>
    <m/>
    <m/>
    <n v="2371.268739048608"/>
    <n v="1.694799263148723"/>
    <n v="41.739363111462957"/>
    <n v="0.48429783858577669"/>
    <n v="0.26063176160726353"/>
    <n v="40.188245116671823"/>
    <n v="989.75246934010761"/>
    <n v="11.484003250272611"/>
    <n v="6.1802794870247322"/>
  </r>
  <r>
    <s v="trial C"/>
    <x v="0"/>
    <x v="5"/>
    <x v="7"/>
    <m/>
    <m/>
    <n v="1788.1904029867135"/>
    <n v="1.4130721083417384"/>
    <n v="43.352112287865609"/>
    <n v="0.40994055658825573"/>
    <n v="0.15738314994579122"/>
    <n v="25.268419828648977"/>
    <n v="775.21831142363646"/>
    <n v="7.3305176908615062"/>
    <n v="2.8143103832488272"/>
  </r>
  <r>
    <s v="trial C"/>
    <x v="0"/>
    <x v="3"/>
    <x v="8"/>
    <m/>
    <m/>
    <n v="2735.5933757377802"/>
    <n v="2.9012014067038279"/>
    <n v="45.520254181119526"/>
    <n v="0.45833070169148482"/>
    <n v="0.14759027325344065"/>
    <n v="79.365073498601205"/>
    <n v="1245.2490579977057"/>
    <n v="12.538064314444744"/>
    <n v="4.0374697383544111"/>
  </r>
  <r>
    <s v="trial C"/>
    <x v="0"/>
    <x v="2"/>
    <x v="9"/>
    <m/>
    <m/>
    <m/>
    <m/>
    <m/>
    <m/>
    <m/>
    <m/>
    <m/>
    <m/>
    <m/>
  </r>
  <r>
    <s v="trial C"/>
    <x v="0"/>
    <x v="0"/>
    <x v="10"/>
    <m/>
    <m/>
    <m/>
    <m/>
    <m/>
    <m/>
    <m/>
    <m/>
    <m/>
    <m/>
    <m/>
  </r>
  <r>
    <s v="trial C"/>
    <x v="0"/>
    <x v="1"/>
    <x v="11"/>
    <m/>
    <m/>
    <m/>
    <m/>
    <m/>
    <m/>
    <m/>
    <m/>
    <m/>
    <m/>
    <m/>
  </r>
  <r>
    <s v="trial C"/>
    <x v="0"/>
    <x v="1"/>
    <x v="12"/>
    <m/>
    <m/>
    <m/>
    <m/>
    <m/>
    <m/>
    <m/>
    <m/>
    <m/>
    <m/>
    <m/>
  </r>
  <r>
    <s v="trial C"/>
    <x v="0"/>
    <x v="2"/>
    <x v="13"/>
    <m/>
    <m/>
    <m/>
    <m/>
    <m/>
    <m/>
    <m/>
    <m/>
    <m/>
    <m/>
    <m/>
  </r>
  <r>
    <s v="trial C"/>
    <x v="0"/>
    <x v="0"/>
    <x v="14"/>
    <m/>
    <m/>
    <m/>
    <m/>
    <m/>
    <m/>
    <m/>
    <m/>
    <m/>
    <m/>
    <m/>
  </r>
  <r>
    <s v="trial C"/>
    <x v="0"/>
    <x v="5"/>
    <x v="15"/>
    <m/>
    <m/>
    <n v="2180.2769101673584"/>
    <n v="2.2842645622902822"/>
    <n v="43.920195883443213"/>
    <n v="0.45094240062300345"/>
    <n v="0.17944153892394837"/>
    <n v="49.803292818750499"/>
    <n v="957.58188974698703"/>
    <n v="9.8317930389377306"/>
    <n v="3.9123224404078192"/>
  </r>
  <r>
    <s v="trial C"/>
    <x v="0"/>
    <x v="4"/>
    <x v="16"/>
    <m/>
    <m/>
    <n v="2677.4321980738723"/>
    <n v="3.0789673652314828"/>
    <n v="41.384486825712884"/>
    <n v="0.5214752026875632"/>
    <n v="0.27835749075108229"/>
    <n v="82.437263604894483"/>
    <n v="1108.0415752792765"/>
    <n v="13.962144981727803"/>
    <n v="7.4528330831199785"/>
  </r>
  <r>
    <s v="trial C"/>
    <x v="0"/>
    <x v="3"/>
    <x v="17"/>
    <m/>
    <m/>
    <n v="2939.8896952104506"/>
    <n v="2.7142480608634179"/>
    <n v="45.353193460565407"/>
    <n v="0.38015593561368211"/>
    <n v="0.13137339698255324"/>
    <n v="79.79589904377309"/>
    <n v="1333.3338609960224"/>
    <n v="11.176165176837515"/>
    <n v="3.8622329601379994"/>
  </r>
  <r>
    <s v="trial C"/>
    <x v="0"/>
    <x v="4"/>
    <x v="18"/>
    <m/>
    <m/>
    <n v="2779.8285206574851"/>
    <n v="3.1133189496235416"/>
    <n v="41.024563437730116"/>
    <n v="0.61274848120787651"/>
    <n v="0.32172356891237014"/>
    <n v="86.544928100669253"/>
    <n v="1140.4125149172446"/>
    <n v="17.033357040512122"/>
    <n v="8.9433635263032034"/>
  </r>
  <r>
    <s v="trial C"/>
    <x v="0"/>
    <x v="3"/>
    <x v="19"/>
    <m/>
    <m/>
    <n v="3319.047790542731"/>
    <n v="2.5908047428557426"/>
    <n v="45.317543151889396"/>
    <n v="0.39795329314308603"/>
    <n v="0.14318179984225399"/>
    <n v="85.990047575029806"/>
    <n v="1504.1109147110335"/>
    <n v="13.208259983457634"/>
    <n v="4.7522723641236464"/>
  </r>
  <r>
    <s v="trial C"/>
    <x v="0"/>
    <x v="5"/>
    <x v="20"/>
    <m/>
    <m/>
    <n v="1259.7206132879046"/>
    <n v="2.3024029853975199"/>
    <n v="43.293377636264736"/>
    <n v="0.46719340305353713"/>
    <n v="0.18680684063645819"/>
    <n v="29.003845008008664"/>
    <n v="545.37560227260269"/>
    <n v="5.8853316021866497"/>
    <n v="2.3532442785293499"/>
  </r>
  <r>
    <s v="trial C"/>
    <x v="0"/>
    <x v="2"/>
    <x v="21"/>
    <m/>
    <m/>
    <m/>
    <m/>
    <m/>
    <m/>
    <m/>
    <m/>
    <m/>
    <m/>
    <m/>
  </r>
  <r>
    <s v="trial C"/>
    <x v="0"/>
    <x v="1"/>
    <x v="22"/>
    <m/>
    <m/>
    <m/>
    <m/>
    <m/>
    <m/>
    <m/>
    <m/>
    <m/>
    <m/>
    <m/>
  </r>
  <r>
    <s v="trial C"/>
    <x v="0"/>
    <x v="0"/>
    <x v="23"/>
    <m/>
    <m/>
    <m/>
    <m/>
    <m/>
    <m/>
    <m/>
    <m/>
    <m/>
    <m/>
    <m/>
  </r>
  <r>
    <s v="trial C"/>
    <x v="1"/>
    <x v="0"/>
    <x v="0"/>
    <m/>
    <m/>
    <m/>
    <m/>
    <m/>
    <m/>
    <m/>
    <m/>
    <m/>
    <m/>
    <m/>
  </r>
  <r>
    <s v="trial C"/>
    <x v="1"/>
    <x v="1"/>
    <x v="1"/>
    <m/>
    <m/>
    <m/>
    <m/>
    <m/>
    <m/>
    <m/>
    <m/>
    <m/>
    <m/>
    <m/>
  </r>
  <r>
    <s v="trial C"/>
    <x v="1"/>
    <x v="2"/>
    <x v="2"/>
    <m/>
    <m/>
    <m/>
    <m/>
    <m/>
    <m/>
    <m/>
    <m/>
    <m/>
    <m/>
    <m/>
  </r>
  <r>
    <s v="trial C"/>
    <x v="1"/>
    <x v="3"/>
    <x v="3"/>
    <m/>
    <m/>
    <n v="2291.897069708712"/>
    <n v="2.7581719934387916"/>
    <n v="45.496019844895606"/>
    <n v="0.4383612538737357"/>
    <n v="3.3153731245837856"/>
    <n v="63.21446309515003"/>
    <n v="1042.7219456592563"/>
    <n v="10.046788732270516"/>
    <n v="75.984939492245942"/>
  </r>
  <r>
    <s v="trial C"/>
    <x v="1"/>
    <x v="4"/>
    <x v="4"/>
    <m/>
    <m/>
    <n v="2931.1526078557636"/>
    <n v="1.5457157841853324"/>
    <n v="41.653666005021869"/>
    <n v="0.49347762796299632"/>
    <n v="4.3338706074612823"/>
    <n v="45.307288518186532"/>
    <n v="1220.9325173737282"/>
    <n v="14.464582361222128"/>
    <n v="127.0323613316958"/>
  </r>
  <r>
    <s v="trial C"/>
    <x v="1"/>
    <x v="5"/>
    <x v="5"/>
    <m/>
    <m/>
    <n v="2439.7599828559178"/>
    <n v="1.6330478122039609"/>
    <n v="42.914644786364633"/>
    <n v="0.41036060296891591"/>
    <n v="2.965449016400266"/>
    <n v="39.842447023056295"/>
    <n v="1047.0143302824877"/>
    <n v="10.011813776641864"/>
    <n v="72.349838414128115"/>
  </r>
  <r>
    <s v="trial C"/>
    <x v="1"/>
    <x v="4"/>
    <x v="6"/>
    <m/>
    <m/>
    <n v="1907.4034440344406"/>
    <n v="1.0441237389383675"/>
    <n v="42.060238348552517"/>
    <n v="0.50404745380285942"/>
    <n v="4.6448625690687804"/>
    <n v="19.915652156491593"/>
    <n v="802.25843482938524"/>
    <n v="9.6142184934036461"/>
    <n v="88.596268613084519"/>
  </r>
  <r>
    <s v="trial C"/>
    <x v="1"/>
    <x v="5"/>
    <x v="7"/>
    <m/>
    <m/>
    <n v="2212.3191067362077"/>
    <n v="1.5543668947272291"/>
    <n v="43.038894201033003"/>
    <n v="0.44227315237953535"/>
    <n v="3.018915372266032"/>
    <n v="34.387555800832764"/>
    <n v="952.15767973743471"/>
    <n v="9.784493454057003"/>
    <n v="66.788041596837928"/>
  </r>
  <r>
    <s v="trial C"/>
    <x v="1"/>
    <x v="3"/>
    <x v="8"/>
    <m/>
    <m/>
    <n v="2454.2185977329846"/>
    <n v="3.0698097210498356"/>
    <n v="45.116309618152613"/>
    <n v="0.48130028267014568"/>
    <n v="3.3751850544955424"/>
    <n v="75.339841089020126"/>
    <n v="1107.2528612594967"/>
    <n v="11.812161048232142"/>
    <n v="82.834419315333776"/>
  </r>
  <r>
    <s v="trial C"/>
    <x v="1"/>
    <x v="2"/>
    <x v="9"/>
    <m/>
    <m/>
    <m/>
    <m/>
    <m/>
    <m/>
    <m/>
    <m/>
    <m/>
    <m/>
    <m/>
  </r>
  <r>
    <s v="trial C"/>
    <x v="1"/>
    <x v="0"/>
    <x v="10"/>
    <m/>
    <m/>
    <m/>
    <m/>
    <m/>
    <m/>
    <m/>
    <m/>
    <m/>
    <m/>
    <m/>
  </r>
  <r>
    <s v="trial C"/>
    <x v="1"/>
    <x v="1"/>
    <x v="11"/>
    <m/>
    <m/>
    <m/>
    <m/>
    <m/>
    <m/>
    <m/>
    <m/>
    <m/>
    <m/>
    <m/>
  </r>
  <r>
    <s v="trial C"/>
    <x v="1"/>
    <x v="1"/>
    <x v="12"/>
    <m/>
    <m/>
    <m/>
    <m/>
    <m/>
    <m/>
    <m/>
    <m/>
    <m/>
    <m/>
    <m/>
  </r>
  <r>
    <s v="trial C"/>
    <x v="1"/>
    <x v="2"/>
    <x v="13"/>
    <m/>
    <m/>
    <m/>
    <m/>
    <m/>
    <m/>
    <m/>
    <m/>
    <m/>
    <m/>
    <m/>
  </r>
  <r>
    <s v="trial C"/>
    <x v="1"/>
    <x v="0"/>
    <x v="14"/>
    <m/>
    <m/>
    <m/>
    <m/>
    <m/>
    <m/>
    <m/>
    <m/>
    <m/>
    <m/>
    <m/>
  </r>
  <r>
    <s v="trial C"/>
    <x v="1"/>
    <x v="5"/>
    <x v="15"/>
    <m/>
    <m/>
    <n v="2941.692639174225"/>
    <n v="2.4887955753944806"/>
    <n v="43.139378975670923"/>
    <n v="0.44169995014925439"/>
    <n v="3.5724052565587994"/>
    <n v="73.212716245473231"/>
    <n v="1269.0279359127849"/>
    <n v="12.993454920776838"/>
    <n v="105.0891824736633"/>
  </r>
  <r>
    <s v="trial C"/>
    <x v="1"/>
    <x v="4"/>
    <x v="16"/>
    <m/>
    <m/>
    <n v="3925.9187707040055"/>
    <n v="1.8417534055038476"/>
    <n v="43.395041084887865"/>
    <n v="0.50147457046812738"/>
    <n v="4.2273478624612872"/>
    <n v="72.305742656755811"/>
    <n v="1703.6540635063279"/>
    <n v="19.687484292315499"/>
    <n v="165.96224323532223"/>
  </r>
  <r>
    <s v="trial C"/>
    <x v="1"/>
    <x v="3"/>
    <x v="17"/>
    <m/>
    <m/>
    <n v="2386.1792985324464"/>
    <n v="3.0702019504117191"/>
    <n v="44.860930323076801"/>
    <n v="0.43575884870608855"/>
    <n v="3.5339112953520968"/>
    <n v="73.26052336386384"/>
    <n v="1070.4622324983236"/>
    <n v="10.397987439348007"/>
    <n v="84.325459758191556"/>
  </r>
  <r>
    <s v="trial C"/>
    <x v="1"/>
    <x v="4"/>
    <x v="18"/>
    <m/>
    <m/>
    <n v="3738.7308436575554"/>
    <n v="2.2371600058771914"/>
    <n v="42.902157600539027"/>
    <n v="0.53980511747218618"/>
    <n v="5.2017073050582354"/>
    <n v="83.641391161701733"/>
    <n v="1603.9961988059267"/>
    <n v="20.181860422574523"/>
    <n v="194.47783541100046"/>
  </r>
  <r>
    <s v="trial C"/>
    <x v="1"/>
    <x v="3"/>
    <x v="19"/>
    <m/>
    <m/>
    <n v="2399.7697115911833"/>
    <n v="2.992220581447262"/>
    <n v="44.896783831977658"/>
    <n v="0.46231477646018504"/>
    <n v="3.6565183555610075"/>
    <n v="71.806403217568985"/>
    <n v="1077.4194198783673"/>
    <n v="11.094489977702006"/>
    <n v="87.74801999552507"/>
  </r>
  <r>
    <s v="trial C"/>
    <x v="1"/>
    <x v="5"/>
    <x v="20"/>
    <m/>
    <m/>
    <n v="2564.0687231550169"/>
    <n v="2.375126262527977"/>
    <n v="42.650791330424525"/>
    <n v="0.44024055639870463"/>
    <n v="3.5682276340974655"/>
    <n v="60.89986963292057"/>
    <n v="1093.5956006815268"/>
    <n v="11.288070413262806"/>
    <n v="91.491808736867341"/>
  </r>
  <r>
    <s v="trial C"/>
    <x v="1"/>
    <x v="2"/>
    <x v="21"/>
    <m/>
    <m/>
    <m/>
    <m/>
    <m/>
    <m/>
    <m/>
    <m/>
    <m/>
    <m/>
    <m/>
  </r>
  <r>
    <s v="trial C"/>
    <x v="1"/>
    <x v="1"/>
    <x v="22"/>
    <m/>
    <m/>
    <m/>
    <m/>
    <m/>
    <m/>
    <m/>
    <m/>
    <m/>
    <m/>
    <m/>
  </r>
  <r>
    <s v="trial C"/>
    <x v="1"/>
    <x v="0"/>
    <x v="23"/>
    <m/>
    <m/>
    <m/>
    <m/>
    <m/>
    <m/>
    <m/>
    <m/>
    <m/>
    <m/>
    <m/>
  </r>
  <r>
    <s v="trial C"/>
    <x v="2"/>
    <x v="0"/>
    <x v="0"/>
    <m/>
    <m/>
    <m/>
    <m/>
    <m/>
    <m/>
    <m/>
    <m/>
    <m/>
    <m/>
    <m/>
  </r>
  <r>
    <s v="trial C"/>
    <x v="2"/>
    <x v="1"/>
    <x v="1"/>
    <m/>
    <m/>
    <m/>
    <m/>
    <m/>
    <m/>
    <m/>
    <m/>
    <m/>
    <m/>
    <m/>
  </r>
  <r>
    <s v="trial C"/>
    <x v="2"/>
    <x v="2"/>
    <x v="2"/>
    <m/>
    <m/>
    <m/>
    <m/>
    <m/>
    <m/>
    <m/>
    <m/>
    <m/>
    <m/>
    <m/>
  </r>
  <r>
    <s v="trial C"/>
    <x v="2"/>
    <x v="3"/>
    <x v="3"/>
    <m/>
    <m/>
    <n v="1283.1086709606004"/>
    <n v="3.6418297430632109"/>
    <n v="44.787926972888997"/>
    <m/>
    <m/>
    <n v="46.728633214866221"/>
    <n v="574.67777453264034"/>
    <m/>
    <m/>
  </r>
  <r>
    <s v="trial C"/>
    <x v="2"/>
    <x v="4"/>
    <x v="4"/>
    <m/>
    <m/>
    <n v="581.95090468776334"/>
    <n v="1.5888871705815228"/>
    <n v="39.148062373316208"/>
    <m/>
    <m/>
    <n v="9.2465432636669771"/>
    <n v="227.82250314924354"/>
    <m/>
    <m/>
  </r>
  <r>
    <s v="trial C"/>
    <x v="2"/>
    <x v="5"/>
    <x v="5"/>
    <m/>
    <m/>
    <n v="1222.1946562701269"/>
    <n v="1.9714785833128707"/>
    <n v="43.797303659850272"/>
    <m/>
    <m/>
    <n v="24.09530589475991"/>
    <n v="535.2883049210908"/>
    <m/>
    <m/>
  </r>
  <r>
    <s v="trial C"/>
    <x v="2"/>
    <x v="4"/>
    <x v="6"/>
    <m/>
    <m/>
    <n v="679.99094093454789"/>
    <n v="1.5625289566582647"/>
    <n v="39.486889321033047"/>
    <m/>
    <m/>
    <n v="10.625055354755307"/>
    <n v="268.50727023987611"/>
    <m/>
    <m/>
  </r>
  <r>
    <s v="trial C"/>
    <x v="2"/>
    <x v="5"/>
    <x v="7"/>
    <m/>
    <m/>
    <n v="1046.2209000428268"/>
    <n v="1.7341309010282304"/>
    <n v="41.808807697453034"/>
    <m/>
    <m/>
    <n v="18.142839920658332"/>
    <n v="437.41248418946776"/>
    <m/>
    <m/>
  </r>
  <r>
    <s v="trial C"/>
    <x v="2"/>
    <x v="3"/>
    <x v="8"/>
    <m/>
    <m/>
    <n v="1089.8374201956042"/>
    <n v="3.6281107366577823"/>
    <n v="45.103667269947479"/>
    <m/>
    <m/>
    <n v="39.540508454230903"/>
    <n v="491.5566437884047"/>
    <m/>
    <m/>
  </r>
  <r>
    <s v="trial C"/>
    <x v="2"/>
    <x v="2"/>
    <x v="9"/>
    <m/>
    <m/>
    <m/>
    <m/>
    <m/>
    <m/>
    <m/>
    <m/>
    <m/>
    <m/>
    <m/>
  </r>
  <r>
    <s v="trial C"/>
    <x v="2"/>
    <x v="0"/>
    <x v="10"/>
    <m/>
    <m/>
    <m/>
    <m/>
    <m/>
    <m/>
    <m/>
    <m/>
    <m/>
    <m/>
    <m/>
  </r>
  <r>
    <s v="trial C"/>
    <x v="2"/>
    <x v="1"/>
    <x v="11"/>
    <m/>
    <m/>
    <m/>
    <m/>
    <m/>
    <m/>
    <m/>
    <m/>
    <m/>
    <m/>
    <m/>
  </r>
  <r>
    <s v="trial C"/>
    <x v="2"/>
    <x v="1"/>
    <x v="12"/>
    <m/>
    <m/>
    <m/>
    <m/>
    <m/>
    <m/>
    <m/>
    <m/>
    <m/>
    <m/>
    <m/>
  </r>
  <r>
    <s v="trial C"/>
    <x v="2"/>
    <x v="2"/>
    <x v="13"/>
    <m/>
    <m/>
    <m/>
    <m/>
    <m/>
    <m/>
    <m/>
    <m/>
    <m/>
    <m/>
    <m/>
  </r>
  <r>
    <s v="trial C"/>
    <x v="2"/>
    <x v="0"/>
    <x v="14"/>
    <m/>
    <m/>
    <m/>
    <m/>
    <m/>
    <m/>
    <m/>
    <m/>
    <m/>
    <m/>
    <m/>
  </r>
  <r>
    <s v="trial C"/>
    <x v="2"/>
    <x v="5"/>
    <x v="15"/>
    <m/>
    <m/>
    <n v="1348.4711322788155"/>
    <n v="2.9886018596940365"/>
    <n v="41.181652725853567"/>
    <m/>
    <m/>
    <n v="40.300433336721909"/>
    <n v="555.32269880344722"/>
    <m/>
    <m/>
  </r>
  <r>
    <s v="trial C"/>
    <x v="2"/>
    <x v="4"/>
    <x v="16"/>
    <m/>
    <m/>
    <n v="1552.219235923591"/>
    <n v="2.7293528345004994"/>
    <n v="43.388170934065826"/>
    <m/>
    <m/>
    <n v="42.365539713342521"/>
    <n v="673.47953535397812"/>
    <m/>
    <m/>
  </r>
  <r>
    <s v="trial C"/>
    <x v="2"/>
    <x v="3"/>
    <x v="17"/>
    <m/>
    <m/>
    <n v="997.11399327658285"/>
    <n v="3.7853141922408722"/>
    <n v="45.777725145006457"/>
    <m/>
    <m/>
    <n v="37.743897500318184"/>
    <n v="456.45610322455224"/>
    <m/>
    <m/>
  </r>
  <r>
    <s v="trial C"/>
    <x v="2"/>
    <x v="4"/>
    <x v="18"/>
    <m/>
    <m/>
    <n v="1615.0067130661912"/>
    <n v="2.2705502390350416"/>
    <n v="42.919540488978001"/>
    <m/>
    <m/>
    <n v="36.669538783956376"/>
    <n v="693.1534601141567"/>
    <m/>
    <m/>
  </r>
  <r>
    <s v="trial C"/>
    <x v="2"/>
    <x v="3"/>
    <x v="19"/>
    <m/>
    <m/>
    <n v="1153.1884084850619"/>
    <n v="3.5219088465591302"/>
    <n v="44.877910469018445"/>
    <m/>
    <m/>
    <n v="40.614244575929831"/>
    <n v="517.52686149902479"/>
    <m/>
    <m/>
  </r>
  <r>
    <s v="trial C"/>
    <x v="2"/>
    <x v="5"/>
    <x v="20"/>
    <m/>
    <m/>
    <n v="1261.0666638051339"/>
    <n v="3.1257157441526124"/>
    <n v="41.840423930053582"/>
    <m/>
    <m/>
    <n v="39.417359254817164"/>
    <n v="527.63563817665158"/>
    <m/>
    <m/>
  </r>
  <r>
    <s v="trial C"/>
    <x v="2"/>
    <x v="2"/>
    <x v="21"/>
    <m/>
    <m/>
    <m/>
    <m/>
    <m/>
    <m/>
    <m/>
    <m/>
    <m/>
    <m/>
    <m/>
  </r>
  <r>
    <s v="trial C"/>
    <x v="2"/>
    <x v="1"/>
    <x v="22"/>
    <m/>
    <m/>
    <m/>
    <m/>
    <m/>
    <m/>
    <m/>
    <m/>
    <m/>
    <m/>
    <m/>
  </r>
  <r>
    <s v="trial C"/>
    <x v="2"/>
    <x v="0"/>
    <x v="23"/>
    <m/>
    <m/>
    <m/>
    <m/>
    <m/>
    <m/>
    <m/>
    <m/>
    <m/>
    <m/>
    <m/>
  </r>
  <r>
    <s v="trial C"/>
    <x v="3"/>
    <x v="0"/>
    <x v="0"/>
    <m/>
    <m/>
    <m/>
    <m/>
    <m/>
    <m/>
    <m/>
    <m/>
    <m/>
    <m/>
    <m/>
  </r>
  <r>
    <s v="trial C"/>
    <x v="3"/>
    <x v="1"/>
    <x v="1"/>
    <m/>
    <m/>
    <m/>
    <m/>
    <m/>
    <m/>
    <m/>
    <m/>
    <m/>
    <m/>
    <m/>
  </r>
  <r>
    <s v="trial C"/>
    <x v="3"/>
    <x v="2"/>
    <x v="2"/>
    <m/>
    <m/>
    <m/>
    <m/>
    <m/>
    <m/>
    <m/>
    <m/>
    <m/>
    <m/>
    <m/>
  </r>
  <r>
    <s v="trial C"/>
    <x v="3"/>
    <x v="3"/>
    <x v="3"/>
    <m/>
    <m/>
    <n v="1926.5574700860659"/>
    <n v="4.5480296741267559"/>
    <n v="44.928810857250021"/>
    <n v="0.63346074685702614"/>
    <n v="4.1838114965805655"/>
    <n v="87.620405428619975"/>
    <n v="865.57936179118963"/>
    <n v="12.20398533863702"/>
    <n v="80.603532921692505"/>
  </r>
  <r>
    <s v="trial C"/>
    <x v="3"/>
    <x v="4"/>
    <x v="4"/>
    <m/>
    <m/>
    <n v="760.88903239414662"/>
    <n v="2.596525661269717"/>
    <n v="41.99302587960215"/>
    <n v="0.63078195694710182"/>
    <n v="5.6907836730768322"/>
    <n v="19.756678979900865"/>
    <n v="319.52032828832836"/>
    <n v="4.7995507287316652"/>
    <n v="43.300548825718387"/>
  </r>
  <r>
    <s v="trial C"/>
    <x v="3"/>
    <x v="5"/>
    <x v="5"/>
    <m/>
    <m/>
    <n v="1357.0699256499893"/>
    <n v="1.6148099441988495"/>
    <n v="43.827849833665574"/>
    <n v="0.45609278106910678"/>
    <n v="2.7487682700490828"/>
    <n v="21.914100109127961"/>
    <n v="594.77456915171433"/>
    <n v="6.1894979649494957"/>
    <n v="37.302707518645583"/>
  </r>
  <r>
    <s v="trial C"/>
    <x v="3"/>
    <x v="4"/>
    <x v="6"/>
    <m/>
    <m/>
    <n v="573.73771167446887"/>
    <n v="2.4990862763418265"/>
    <n v="42.559888801670532"/>
    <n v="0.65761325647379998"/>
    <n v="5.4876828489925842"/>
    <n v="14.33820041465429"/>
    <n v="244.18213210190305"/>
    <n v="3.7729752493607362"/>
    <n v="31.484906001762354"/>
  </r>
  <r>
    <s v="trial C"/>
    <x v="3"/>
    <x v="5"/>
    <x v="7"/>
    <m/>
    <m/>
    <n v="798.42559744270307"/>
    <n v="1.4293673973932366"/>
    <n v="44.161607221008943"/>
    <n v="0.44391733525651622"/>
    <n v="2.5416793871363739"/>
    <n v="11.412435182288165"/>
    <n v="352.59757629464053"/>
    <n v="3.5443496361735667"/>
    <n v="20.293418831821626"/>
  </r>
  <r>
    <s v="trial C"/>
    <x v="3"/>
    <x v="3"/>
    <x v="8"/>
    <m/>
    <m/>
    <n v="1896.4061714032193"/>
    <n v="4.5172584392608703"/>
    <n v="45.253439347484104"/>
    <n v="0.61739013993846403"/>
    <n v="4.0512369761936933"/>
    <n v="85.665567820375898"/>
    <n v="858.18901655790137"/>
    <n v="11.708224715428004"/>
    <n v="76.827908034706368"/>
  </r>
  <r>
    <s v="trial C"/>
    <x v="3"/>
    <x v="2"/>
    <x v="9"/>
    <m/>
    <m/>
    <m/>
    <m/>
    <m/>
    <m/>
    <m/>
    <m/>
    <m/>
    <m/>
    <m/>
  </r>
  <r>
    <s v="trial C"/>
    <x v="3"/>
    <x v="0"/>
    <x v="10"/>
    <m/>
    <m/>
    <m/>
    <m/>
    <m/>
    <m/>
    <m/>
    <m/>
    <m/>
    <m/>
    <m/>
  </r>
  <r>
    <s v="trial C"/>
    <x v="3"/>
    <x v="1"/>
    <x v="11"/>
    <m/>
    <m/>
    <m/>
    <m/>
    <m/>
    <m/>
    <m/>
    <m/>
    <m/>
    <m/>
    <m/>
  </r>
  <r>
    <s v="trial C"/>
    <x v="3"/>
    <x v="1"/>
    <x v="12"/>
    <m/>
    <m/>
    <m/>
    <m/>
    <m/>
    <m/>
    <m/>
    <m/>
    <m/>
    <m/>
    <m/>
  </r>
  <r>
    <s v="trial C"/>
    <x v="3"/>
    <x v="2"/>
    <x v="13"/>
    <m/>
    <m/>
    <m/>
    <m/>
    <m/>
    <m/>
    <m/>
    <m/>
    <m/>
    <m/>
    <m/>
  </r>
  <r>
    <s v="trial C"/>
    <x v="3"/>
    <x v="0"/>
    <x v="14"/>
    <m/>
    <m/>
    <m/>
    <m/>
    <m/>
    <m/>
    <m/>
    <m/>
    <m/>
    <m/>
    <m/>
  </r>
  <r>
    <s v="trial C"/>
    <x v="3"/>
    <x v="5"/>
    <x v="15"/>
    <m/>
    <m/>
    <n v="1651.2794185735286"/>
    <n v="2.1161452038355977"/>
    <n v="44.24386250124715"/>
    <n v="0.47616885190696745"/>
    <n v="3.4885180692028719"/>
    <n v="34.943470218068065"/>
    <n v="730.58979546506532"/>
    <n v="7.8628782491976175"/>
    <n v="57.605180889965666"/>
  </r>
  <r>
    <s v="trial C"/>
    <x v="3"/>
    <x v="4"/>
    <x v="16"/>
    <m/>
    <m/>
    <n v="1035.4276284686391"/>
    <n v="3.2939811501148153"/>
    <n v="43.160752440520355"/>
    <n v="0.68424342126927373"/>
    <n v="6.0320913574809385"/>
    <n v="34.10679090483783"/>
    <n v="446.89835542410015"/>
    <n v="7.0848454298011205"/>
    <n v="62.457940489826619"/>
  </r>
  <r>
    <s v="trial C"/>
    <x v="3"/>
    <x v="3"/>
    <x v="17"/>
    <m/>
    <m/>
    <n v="1707.571115529209"/>
    <n v="4.5130237170969938"/>
    <n v="44.772574752134723"/>
    <n v="0.64006737072933995"/>
    <n v="4.6923933195233118"/>
    <n v="77.063089430130916"/>
    <n v="764.52355414617591"/>
    <n v="10.929605542501468"/>
    <n v="80.125952951202294"/>
  </r>
  <r>
    <s v="trial C"/>
    <x v="3"/>
    <x v="4"/>
    <x v="18"/>
    <m/>
    <m/>
    <n v="983.16788258071063"/>
    <n v="4.0199735336279954"/>
    <n v="42.993141648635159"/>
    <n v="0.69651688071668638"/>
    <n v="5.9918046834392023"/>
    <n v="39.523088670875332"/>
    <n v="422.69476040181195"/>
    <n v="6.8479302679594598"/>
    <n v="58.909499234541059"/>
  </r>
  <r>
    <s v="trial C"/>
    <x v="3"/>
    <x v="3"/>
    <x v="19"/>
    <m/>
    <m/>
    <n v="2135.3797623839778"/>
    <n v="4.5024374380715422"/>
    <n v="45.012458612114685"/>
    <n v="0.64034255613269775"/>
    <n v="4.4621238713109506"/>
    <n v="96.144137866579356"/>
    <n v="961.18693175456087"/>
    <n v="13.673745353589892"/>
    <n v="95.283290120478526"/>
  </r>
  <r>
    <s v="trial C"/>
    <x v="3"/>
    <x v="5"/>
    <x v="20"/>
    <m/>
    <m/>
    <n v="2100.4725568646959"/>
    <n v="2.0417878730133783"/>
    <n v="44.416294684817913"/>
    <n v="0.47222968059907133"/>
    <n v="3.3790893444539103"/>
    <n v="42.887193942037392"/>
    <n v="932.95208063075279"/>
    <n v="9.9190548463532995"/>
    <n v="70.976844352193538"/>
  </r>
  <r>
    <s v="trial C"/>
    <x v="3"/>
    <x v="2"/>
    <x v="21"/>
    <m/>
    <m/>
    <m/>
    <m/>
    <m/>
    <m/>
    <m/>
    <m/>
    <m/>
    <m/>
    <m/>
  </r>
  <r>
    <s v="trial C"/>
    <x v="3"/>
    <x v="1"/>
    <x v="22"/>
    <m/>
    <m/>
    <m/>
    <m/>
    <m/>
    <m/>
    <m/>
    <m/>
    <m/>
    <m/>
    <m/>
  </r>
  <r>
    <s v="trial C"/>
    <x v="3"/>
    <x v="0"/>
    <x v="23"/>
    <m/>
    <m/>
    <m/>
    <m/>
    <m/>
    <m/>
    <m/>
    <m/>
    <m/>
    <m/>
    <m/>
  </r>
  <r>
    <s v="trial C"/>
    <x v="4"/>
    <x v="0"/>
    <x v="0"/>
    <m/>
    <m/>
    <m/>
    <m/>
    <m/>
    <m/>
    <m/>
    <m/>
    <m/>
    <m/>
    <m/>
  </r>
  <r>
    <s v="trial C"/>
    <x v="4"/>
    <x v="1"/>
    <x v="1"/>
    <m/>
    <m/>
    <m/>
    <m/>
    <m/>
    <m/>
    <m/>
    <m/>
    <m/>
    <m/>
    <m/>
  </r>
  <r>
    <s v="trial C"/>
    <x v="4"/>
    <x v="2"/>
    <x v="2"/>
    <m/>
    <m/>
    <m/>
    <m/>
    <m/>
    <m/>
    <m/>
    <m/>
    <m/>
    <m/>
    <m/>
  </r>
  <r>
    <s v="trial C"/>
    <x v="4"/>
    <x v="3"/>
    <x v="3"/>
    <m/>
    <m/>
    <n v="1383.4599167366823"/>
    <n v="3.5968725180988526"/>
    <n v="44.096064915993253"/>
    <n v="0.701327361505099"/>
    <n v="5.1690135265376798"/>
    <n v="49.761289544014993"/>
    <n v="610.05138297095368"/>
    <n v="9.7025829315300136"/>
    <n v="71.51123023034603"/>
  </r>
  <r>
    <s v="trial C"/>
    <x v="4"/>
    <x v="4"/>
    <x v="4"/>
    <m/>
    <m/>
    <n v="2658.4878310720601"/>
    <n v="1.3026523721278049"/>
    <n v="42.483614154434925"/>
    <n v="0.61692755215827499"/>
    <n v="4.1423884817739216"/>
    <n v="34.630854794189226"/>
    <n v="1129.4217124952597"/>
    <n v="16.400943900658476"/>
    <n v="110.12489370369036"/>
  </r>
  <r>
    <s v="trial C"/>
    <x v="4"/>
    <x v="5"/>
    <x v="5"/>
    <m/>
    <m/>
    <n v="988.50095767541825"/>
    <n v="1.218843425097893"/>
    <n v="42.770469724626821"/>
    <n v="0.50987225888400756"/>
    <n v="2.4953289957010023"/>
    <n v="12.048278929656542"/>
    <n v="422.78650283021096"/>
    <n v="5.0400921619897021"/>
    <n v="24.666351019656805"/>
  </r>
  <r>
    <s v="trial C"/>
    <x v="4"/>
    <x v="4"/>
    <x v="6"/>
    <m/>
    <m/>
    <n v="1698.4458228519036"/>
    <n v="1.1348969079183875"/>
    <n v="43.580205423892032"/>
    <n v="0.60528931389603424"/>
    <n v="3.4802347187914697"/>
    <n v="19.275609126215265"/>
    <n v="740.18617861237294"/>
    <n v="10.280511068036139"/>
    <n v="59.10990120675541"/>
  </r>
  <r>
    <s v="trial C"/>
    <x v="4"/>
    <x v="5"/>
    <x v="7"/>
    <m/>
    <m/>
    <n v="1168.2064117003424"/>
    <n v="1.135905917916034"/>
    <n v="42.549097313061445"/>
    <n v="0.49727460871426193"/>
    <n v="2.1731391375080866"/>
    <n v="13.269725763978737"/>
    <n v="497.06128293180194"/>
    <n v="5.8091938627577973"/>
    <n v="25.386750739538989"/>
  </r>
  <r>
    <s v="trial C"/>
    <x v="4"/>
    <x v="3"/>
    <x v="8"/>
    <m/>
    <m/>
    <n v="1829.6978181420588"/>
    <n v="3.3828846243201096"/>
    <n v="43.919677495563448"/>
    <n v="0.66709190330462098"/>
    <n v="4.6993618796092687"/>
    <n v="61.896566161448227"/>
    <n v="803.59738087135327"/>
    <n v="12.205765999766983"/>
    <n v="85.984121777810429"/>
  </r>
  <r>
    <s v="trial C"/>
    <x v="4"/>
    <x v="2"/>
    <x v="9"/>
    <m/>
    <m/>
    <m/>
    <m/>
    <m/>
    <m/>
    <m/>
    <m/>
    <m/>
    <m/>
    <m/>
  </r>
  <r>
    <s v="trial C"/>
    <x v="4"/>
    <x v="0"/>
    <x v="10"/>
    <m/>
    <m/>
    <m/>
    <m/>
    <m/>
    <m/>
    <m/>
    <m/>
    <m/>
    <m/>
    <m/>
  </r>
  <r>
    <s v="trial C"/>
    <x v="4"/>
    <x v="1"/>
    <x v="11"/>
    <m/>
    <m/>
    <m/>
    <m/>
    <m/>
    <m/>
    <m/>
    <m/>
    <m/>
    <m/>
    <m/>
  </r>
  <r>
    <s v="trial C"/>
    <x v="4"/>
    <x v="1"/>
    <x v="12"/>
    <m/>
    <m/>
    <m/>
    <m/>
    <m/>
    <m/>
    <m/>
    <m/>
    <m/>
    <m/>
    <m/>
  </r>
  <r>
    <s v="trial C"/>
    <x v="4"/>
    <x v="2"/>
    <x v="13"/>
    <m/>
    <m/>
    <m/>
    <m/>
    <m/>
    <m/>
    <m/>
    <m/>
    <m/>
    <m/>
    <m/>
  </r>
  <r>
    <s v="trial C"/>
    <x v="4"/>
    <x v="0"/>
    <x v="14"/>
    <m/>
    <m/>
    <m/>
    <m/>
    <m/>
    <m/>
    <m/>
    <m/>
    <m/>
    <m/>
    <m/>
  </r>
  <r>
    <s v="trial C"/>
    <x v="4"/>
    <x v="5"/>
    <x v="15"/>
    <m/>
    <m/>
    <n v="1493.2697564277414"/>
    <n v="1.3826889931861215"/>
    <n v="41.385441329970796"/>
    <n v="0.46704192458740218"/>
    <n v="2.5036661015621577"/>
    <n v="20.647276560703585"/>
    <n v="617.9962789446007"/>
    <n v="6.9741958097017358"/>
    <n v="37.386488696561159"/>
  </r>
  <r>
    <s v="trial C"/>
    <x v="4"/>
    <x v="4"/>
    <x v="16"/>
    <m/>
    <m/>
    <n v="2317.392076849872"/>
    <n v="1.467932354951778"/>
    <n v="42.944375339294446"/>
    <n v="0.65382377848585294"/>
    <n v="4.6371205423852757"/>
    <n v="34.017748087168236"/>
    <n v="995.18955156547975"/>
    <n v="15.151660439191613"/>
    <n v="107.46026404321418"/>
  </r>
  <r>
    <s v="trial C"/>
    <x v="4"/>
    <x v="3"/>
    <x v="17"/>
    <m/>
    <m/>
    <n v="2004.0290240357019"/>
    <n v="3.3142188917271307"/>
    <n v="43.402112443764686"/>
    <n v="0.7262833002286555"/>
    <n v="5.265542454488811"/>
    <n v="66.417908510286082"/>
    <n v="869.79093041765543"/>
    <n v="14.554928133306612"/>
    <n v="105.52299906087767"/>
  </r>
  <r>
    <s v="trial C"/>
    <x v="4"/>
    <x v="4"/>
    <x v="18"/>
    <m/>
    <m/>
    <n v="3682.7164128751815"/>
    <n v="1.4840248581450994"/>
    <n v="42.964292120300655"/>
    <n v="0.6097139236860063"/>
    <n v="4.4128088231183256"/>
    <n v="54.652427022057211"/>
    <n v="1582.2530375899507"/>
    <n v="22.454034739169813"/>
    <n v="162.51123479778272"/>
  </r>
  <r>
    <s v="trial C"/>
    <x v="4"/>
    <x v="3"/>
    <x v="19"/>
    <m/>
    <m/>
    <n v="1449.9268991399379"/>
    <n v="3.3193533125430097"/>
    <n v="43.233458344446859"/>
    <n v="0.62283932815080389"/>
    <n v="5.6017150879344326"/>
    <n v="48.128196556053673"/>
    <n v="626.85354196459514"/>
    <n v="9.0307149572809742"/>
    <n v="81.220773873141766"/>
  </r>
  <r>
    <s v="trial C"/>
    <x v="4"/>
    <x v="5"/>
    <x v="20"/>
    <m/>
    <m/>
    <n v="2022.6233001486596"/>
    <n v="1.4963882954342593"/>
    <n v="41.901310366645404"/>
    <n v="0.49554064530787473"/>
    <n v="2.620594530631478"/>
    <n v="30.266298324150689"/>
    <n v="847.50566654337558"/>
    <n v="10.022920553704099"/>
    <n v="53.004755578973672"/>
  </r>
  <r>
    <s v="trial C"/>
    <x v="4"/>
    <x v="2"/>
    <x v="21"/>
    <m/>
    <m/>
    <m/>
    <m/>
    <m/>
    <m/>
    <m/>
    <m/>
    <m/>
    <m/>
    <m/>
  </r>
  <r>
    <s v="trial C"/>
    <x v="4"/>
    <x v="1"/>
    <x v="22"/>
    <m/>
    <m/>
    <m/>
    <m/>
    <m/>
    <m/>
    <m/>
    <m/>
    <m/>
    <m/>
    <m/>
  </r>
  <r>
    <s v="trial C"/>
    <x v="4"/>
    <x v="0"/>
    <x v="23"/>
    <m/>
    <m/>
    <m/>
    <m/>
    <m/>
    <m/>
    <m/>
    <m/>
    <m/>
    <m/>
    <m/>
  </r>
  <r>
    <s v="trial C"/>
    <x v="5"/>
    <x v="0"/>
    <x v="0"/>
    <m/>
    <m/>
    <n v="2228.9146362990496"/>
    <n v="2.7420860984183228"/>
    <n v="45.495847496274749"/>
    <n v="0.52758946454296018"/>
    <n v="3.4549688804474803"/>
    <n v="61.11875838756756"/>
    <n v="1014.0636037527627"/>
    <n v="11.759518794769825"/>
    <n v="77.008307055871299"/>
  </r>
  <r>
    <s v="trial C"/>
    <x v="5"/>
    <x v="1"/>
    <x v="1"/>
    <m/>
    <m/>
    <n v="2253.9294187589467"/>
    <n v="1.4925404634297852"/>
    <n v="41.531512464912311"/>
    <n v="0.62155973696073297"/>
    <n v="6.827195897324934"/>
    <n v="33.640808592125047"/>
    <n v="936.09097750219746"/>
    <n v="14.009517766518686"/>
    <n v="153.88017680611054"/>
  </r>
  <r>
    <s v="trial C"/>
    <x v="5"/>
    <x v="2"/>
    <x v="2"/>
    <m/>
    <m/>
    <n v="1449.0970974845495"/>
    <n v="1.5427760151491263"/>
    <n v="43.053372853243388"/>
    <n v="0.4816137058976413"/>
    <n v="3.9822051374238008"/>
    <n v="22.356322456213785"/>
    <n v="623.88517638555095"/>
    <n v="6.9790502332504953"/>
    <n v="57.706019062288917"/>
  </r>
  <r>
    <s v="trial C"/>
    <x v="5"/>
    <x v="3"/>
    <x v="3"/>
    <m/>
    <m/>
    <m/>
    <m/>
    <m/>
    <m/>
    <m/>
    <m/>
    <m/>
    <m/>
    <m/>
  </r>
  <r>
    <s v="trial C"/>
    <x v="5"/>
    <x v="4"/>
    <x v="4"/>
    <m/>
    <m/>
    <m/>
    <m/>
    <m/>
    <m/>
    <m/>
    <m/>
    <m/>
    <m/>
    <m/>
  </r>
  <r>
    <s v="trial C"/>
    <x v="5"/>
    <x v="5"/>
    <x v="5"/>
    <m/>
    <m/>
    <m/>
    <m/>
    <m/>
    <m/>
    <m/>
    <m/>
    <m/>
    <m/>
    <m/>
  </r>
  <r>
    <s v="trial C"/>
    <x v="5"/>
    <x v="4"/>
    <x v="6"/>
    <m/>
    <m/>
    <m/>
    <m/>
    <m/>
    <m/>
    <m/>
    <m/>
    <m/>
    <m/>
    <m/>
  </r>
  <r>
    <s v="trial C"/>
    <x v="5"/>
    <x v="5"/>
    <x v="7"/>
    <m/>
    <m/>
    <m/>
    <m/>
    <m/>
    <m/>
    <m/>
    <m/>
    <m/>
    <m/>
    <m/>
  </r>
  <r>
    <s v="trial C"/>
    <x v="5"/>
    <x v="3"/>
    <x v="8"/>
    <m/>
    <m/>
    <m/>
    <m/>
    <m/>
    <m/>
    <m/>
    <m/>
    <m/>
    <m/>
    <m/>
  </r>
  <r>
    <s v="trial C"/>
    <x v="5"/>
    <x v="2"/>
    <x v="9"/>
    <m/>
    <m/>
    <n v="2090.280501155064"/>
    <n v="1.4234862616247135"/>
    <n v="43.697387103175821"/>
    <n v="0.44766510816951638"/>
    <n v="3.5038568767491181"/>
    <n v="29.754855763362546"/>
    <n v="913.39796213193188"/>
    <n v="9.3574564665421267"/>
    <n v="73.240437083067633"/>
  </r>
  <r>
    <s v="trial C"/>
    <x v="5"/>
    <x v="0"/>
    <x v="10"/>
    <m/>
    <m/>
    <n v="2592.8479554645023"/>
    <n v="2.6934509854374795"/>
    <n v="45.558920753125406"/>
    <n v="0.51213817849168863"/>
    <n v="3.2883525319078473"/>
    <n v="69.837088807354178"/>
    <n v="1181.2735452791048"/>
    <n v="13.278964290174892"/>
    <n v="85.261981392037811"/>
  </r>
  <r>
    <s v="trial C"/>
    <x v="5"/>
    <x v="1"/>
    <x v="11"/>
    <m/>
    <m/>
    <n v="1897.0222464493418"/>
    <n v="1.8731568526471531"/>
    <n v="41.969306256608228"/>
    <n v="0.61822794624631672"/>
    <n v="6.7496597935737146"/>
    <n v="35.53420220560681"/>
    <n v="796.16707636831359"/>
    <n v="11.727921674059507"/>
    <n v="128.0425478437401"/>
  </r>
  <r>
    <s v="trial C"/>
    <x v="5"/>
    <x v="1"/>
    <x v="12"/>
    <m/>
    <m/>
    <n v="1984.8725633343915"/>
    <n v="1.7996830601759588"/>
    <n v="42.688431833226623"/>
    <n v="0.57454457722264551"/>
    <n v="6.596638344704238"/>
    <n v="35.721415288409375"/>
    <n v="847.31097117541958"/>
    <n v="11.403977677417865"/>
    <n v="130.93486460643038"/>
  </r>
  <r>
    <s v="trial C"/>
    <x v="5"/>
    <x v="2"/>
    <x v="13"/>
    <m/>
    <m/>
    <n v="2286.1012217837961"/>
    <n v="1.5311345911111409"/>
    <n v="44.222294234886654"/>
    <n v="0.45932530639806668"/>
    <n v="3.8070942891614044"/>
    <n v="35.003286594546118"/>
    <n v="1010.9664088045689"/>
    <n v="10.500641441528368"/>
    <n v="87.034029058979982"/>
  </r>
  <r>
    <s v="trial C"/>
    <x v="5"/>
    <x v="0"/>
    <x v="14"/>
    <m/>
    <m/>
    <n v="2579.6232827959288"/>
    <n v="2.8206202089501113"/>
    <n v="46.124038210264096"/>
    <n v="0.49248027366180191"/>
    <n v="3.0093750190173405"/>
    <n v="72.761375629324249"/>
    <n v="1189.8264286376632"/>
    <n v="12.704135802556948"/>
    <n v="77.630538657215723"/>
  </r>
  <r>
    <s v="trial C"/>
    <x v="5"/>
    <x v="5"/>
    <x v="15"/>
    <m/>
    <m/>
    <m/>
    <m/>
    <m/>
    <m/>
    <m/>
    <m/>
    <m/>
    <m/>
    <m/>
  </r>
  <r>
    <s v="trial C"/>
    <x v="5"/>
    <x v="4"/>
    <x v="16"/>
    <m/>
    <m/>
    <m/>
    <m/>
    <m/>
    <m/>
    <m/>
    <m/>
    <m/>
    <m/>
    <m/>
  </r>
  <r>
    <s v="trial C"/>
    <x v="5"/>
    <x v="3"/>
    <x v="17"/>
    <m/>
    <m/>
    <m/>
    <m/>
    <m/>
    <m/>
    <m/>
    <m/>
    <m/>
    <m/>
    <m/>
  </r>
  <r>
    <s v="trial C"/>
    <x v="5"/>
    <x v="4"/>
    <x v="18"/>
    <m/>
    <m/>
    <m/>
    <m/>
    <m/>
    <m/>
    <m/>
    <m/>
    <m/>
    <m/>
    <m/>
  </r>
  <r>
    <s v="trial C"/>
    <x v="5"/>
    <x v="3"/>
    <x v="19"/>
    <m/>
    <m/>
    <m/>
    <m/>
    <m/>
    <m/>
    <m/>
    <m/>
    <m/>
    <m/>
    <m/>
  </r>
  <r>
    <s v="trial C"/>
    <x v="5"/>
    <x v="5"/>
    <x v="20"/>
    <m/>
    <m/>
    <m/>
    <m/>
    <m/>
    <m/>
    <m/>
    <m/>
    <m/>
    <m/>
    <m/>
  </r>
  <r>
    <s v="trial C"/>
    <x v="5"/>
    <x v="2"/>
    <x v="21"/>
    <m/>
    <m/>
    <n v="1632.5736204228986"/>
    <n v="1.4609813751366598"/>
    <n v="44.212400154998186"/>
    <n v="0.44851383382702192"/>
    <n v="3.701401423894584"/>
    <n v="23.851596529772817"/>
    <n v="721.79998188631305"/>
    <n v="7.322318535007355"/>
    <n v="60.428103232460529"/>
  </r>
  <r>
    <s v="trial C"/>
    <x v="5"/>
    <x v="1"/>
    <x v="22"/>
    <m/>
    <m/>
    <n v="2115.6218447878105"/>
    <n v="1.7946791136029239"/>
    <n v="43.012592895323117"/>
    <n v="0.54250298166543809"/>
    <n v="6.0330975614073452"/>
    <n v="37.9686233712277"/>
    <n v="909.98381130310554"/>
    <n v="11.477311588739218"/>
    <n v="127.63752992649448"/>
  </r>
  <r>
    <s v="trial C"/>
    <x v="5"/>
    <x v="0"/>
    <x v="23"/>
    <m/>
    <m/>
    <n v="2360.8387226091513"/>
    <n v="2.3682738364253382"/>
    <n v="43.830240610109129"/>
    <n v="0.46591107073318544"/>
    <n v="2.9492314470462819"/>
    <n v="55.911125787750692"/>
    <n v="1034.7612925362178"/>
    <n v="10.999408970791954"/>
    <n v="69.626598021234827"/>
  </r>
  <r>
    <s v="trial C"/>
    <x v="6"/>
    <x v="0"/>
    <x v="0"/>
    <m/>
    <m/>
    <m/>
    <m/>
    <m/>
    <m/>
    <m/>
    <m/>
    <m/>
    <m/>
    <m/>
  </r>
  <r>
    <s v="trial C"/>
    <x v="6"/>
    <x v="1"/>
    <x v="1"/>
    <m/>
    <m/>
    <m/>
    <m/>
    <m/>
    <m/>
    <m/>
    <m/>
    <m/>
    <m/>
    <m/>
  </r>
  <r>
    <s v="trial C"/>
    <x v="6"/>
    <x v="2"/>
    <x v="2"/>
    <m/>
    <m/>
    <m/>
    <m/>
    <m/>
    <m/>
    <m/>
    <m/>
    <m/>
    <m/>
    <m/>
  </r>
  <r>
    <s v="trial C"/>
    <x v="6"/>
    <x v="3"/>
    <x v="3"/>
    <m/>
    <m/>
    <n v="3152.161177129929"/>
    <n v="3.1784271356941804"/>
    <n v="45.766805959862054"/>
    <n v="0.46980192329409753"/>
    <n v="3.4131539730766258"/>
    <n v="100.18914621471477"/>
    <n v="1442.6434894791582"/>
    <n v="14.808913835486271"/>
    <n v="107.58811445498911"/>
  </r>
  <r>
    <s v="trial C"/>
    <x v="6"/>
    <x v="4"/>
    <x v="4"/>
    <m/>
    <m/>
    <n v="1255.0006979076693"/>
    <n v="1.243758896406812"/>
    <n v="43.232598412535324"/>
    <n v="0.60191126121490102"/>
    <n v="3.3107848047161945"/>
    <n v="15.609182830194216"/>
    <n v="542.56941180093827"/>
    <n v="7.5539905290318625"/>
    <n v="41.550372405409306"/>
  </r>
  <r>
    <s v="trial C"/>
    <x v="6"/>
    <x v="5"/>
    <x v="5"/>
    <m/>
    <m/>
    <n v="1130.3870867464059"/>
    <n v="1.1659698824174045"/>
    <n v="42.268862986642546"/>
    <n v="0.49603185240341507"/>
    <n v="2.2954940000185133"/>
    <n v="13.179972986198594"/>
    <n v="477.80176891553856"/>
    <n v="5.6070800057171963"/>
    <n v="25.947967753247816"/>
  </r>
  <r>
    <s v="trial C"/>
    <x v="6"/>
    <x v="4"/>
    <x v="6"/>
    <m/>
    <m/>
    <n v="1562.4424508554071"/>
    <n v="1.1164911822507047"/>
    <n v="43.657138968671177"/>
    <n v="0.56704974017568932"/>
    <n v="3.3979877765329296"/>
    <n v="17.444532191542422"/>
    <n v="682.11767207545699"/>
    <n v="8.8598258579702591"/>
    <n v="53.091603495428259"/>
  </r>
  <r>
    <s v="trial C"/>
    <x v="6"/>
    <x v="5"/>
    <x v="7"/>
    <m/>
    <m/>
    <n v="661.65908782730503"/>
    <n v="1.383895536409808"/>
    <n v="42.337371638318771"/>
    <n v="0.56291696940830704"/>
    <n v="2.2075067613732946"/>
    <n v="9.156670582691925"/>
    <n v="280.12906699215614"/>
    <n v="3.7245912850121141"/>
    <n v="14.606169101028625"/>
  </r>
  <r>
    <s v="trial C"/>
    <x v="6"/>
    <x v="3"/>
    <x v="8"/>
    <m/>
    <m/>
    <n v="2048.8999066887709"/>
    <n v="3.1707082849318726"/>
    <n v="45.285369029617584"/>
    <n v="0.48403770153426406"/>
    <n v="3.7886170441452101"/>
    <n v="64.964639091342264"/>
    <n v="927.8518837915002"/>
    <n v="9.9174480150740063"/>
    <n v="77.624971082286081"/>
  </r>
  <r>
    <s v="trial C"/>
    <x v="6"/>
    <x v="2"/>
    <x v="9"/>
    <m/>
    <m/>
    <m/>
    <m/>
    <m/>
    <m/>
    <m/>
    <m/>
    <m/>
    <m/>
    <m/>
  </r>
  <r>
    <s v="trial C"/>
    <x v="6"/>
    <x v="0"/>
    <x v="10"/>
    <m/>
    <m/>
    <m/>
    <m/>
    <m/>
    <m/>
    <m/>
    <m/>
    <m/>
    <m/>
    <m/>
  </r>
  <r>
    <s v="trial C"/>
    <x v="6"/>
    <x v="1"/>
    <x v="11"/>
    <m/>
    <m/>
    <m/>
    <m/>
    <m/>
    <m/>
    <m/>
    <m/>
    <m/>
    <m/>
    <m/>
  </r>
  <r>
    <s v="trial C"/>
    <x v="6"/>
    <x v="1"/>
    <x v="12"/>
    <m/>
    <m/>
    <m/>
    <m/>
    <m/>
    <m/>
    <m/>
    <m/>
    <m/>
    <m/>
    <m/>
  </r>
  <r>
    <s v="trial C"/>
    <x v="6"/>
    <x v="2"/>
    <x v="13"/>
    <m/>
    <m/>
    <m/>
    <m/>
    <m/>
    <m/>
    <m/>
    <m/>
    <m/>
    <m/>
    <m/>
  </r>
  <r>
    <s v="trial C"/>
    <x v="6"/>
    <x v="0"/>
    <x v="14"/>
    <m/>
    <m/>
    <m/>
    <m/>
    <m/>
    <m/>
    <m/>
    <m/>
    <m/>
    <m/>
    <m/>
  </r>
  <r>
    <s v="trial C"/>
    <x v="6"/>
    <x v="5"/>
    <x v="15"/>
    <m/>
    <m/>
    <n v="1531.1055856675714"/>
    <n v="1.2089384091475046"/>
    <n v="42.963491859099477"/>
    <n v="0.48239177483753037"/>
    <n v="2.6912404320527372"/>
    <n v="18.510123509738122"/>
    <n v="657.81642365250445"/>
    <n v="7.385927409338362"/>
    <n v="41.205732578903543"/>
  </r>
  <r>
    <s v="trial C"/>
    <x v="6"/>
    <x v="4"/>
    <x v="16"/>
    <m/>
    <m/>
    <n v="2403.9668882478368"/>
    <n v="1.3829705609237699"/>
    <n v="42.404973905632815"/>
    <n v="0.55396702284276045"/>
    <n v="4.5733242285505806"/>
    <n v="33.246154358822807"/>
    <n v="1019.4015316615483"/>
    <n v="13.317183800952291"/>
    <n v="109.94120014657177"/>
  </r>
  <r>
    <s v="trial C"/>
    <x v="6"/>
    <x v="3"/>
    <x v="17"/>
    <m/>
    <m/>
    <n v="3082.2744321758714"/>
    <n v="3.229966282746326"/>
    <n v="45.871011890726599"/>
    <n v="0.4414683632208497"/>
    <n v="3.5197387510725164"/>
    <n v="99.556424900991431"/>
    <n v="1413.8704712882197"/>
    <n v="13.60726648570156"/>
    <n v="108.48800760369453"/>
  </r>
  <r>
    <s v="trial C"/>
    <x v="6"/>
    <x v="4"/>
    <x v="18"/>
    <m/>
    <m/>
    <n v="1937.9821779243316"/>
    <n v="1.5026364869060722"/>
    <n v="43.00824492204206"/>
    <n v="0.55298834292453758"/>
    <n v="3.7298704845703039"/>
    <n v="29.12082731522796"/>
    <n v="833.49212162722142"/>
    <n v="10.716815531876625"/>
    <n v="72.284225250632389"/>
  </r>
  <r>
    <s v="trial C"/>
    <x v="6"/>
    <x v="3"/>
    <x v="19"/>
    <m/>
    <m/>
    <n v="1960.7815840363892"/>
    <n v="3.1466421163370155"/>
    <n v="45.027374445472333"/>
    <n v="0.43808492672351584"/>
    <n v="3.6823678838450782"/>
    <n v="61.698779132669088"/>
    <n v="882.88846590192873"/>
    <n v="8.5898885656340092"/>
    <n v="72.203191322904786"/>
  </r>
  <r>
    <s v="trial C"/>
    <x v="6"/>
    <x v="5"/>
    <x v="20"/>
    <m/>
    <m/>
    <n v="1219.9521392774329"/>
    <n v="1.2814361636668059"/>
    <n v="42.315214613362421"/>
    <n v="0.46298317123141453"/>
    <n v="2.8100567559236325"/>
    <n v="15.632907892127866"/>
    <n v="516.22536591555183"/>
    <n v="5.6481731019321417"/>
    <n v="34.281347508800387"/>
  </r>
  <r>
    <s v="trial C"/>
    <x v="6"/>
    <x v="2"/>
    <x v="21"/>
    <m/>
    <m/>
    <m/>
    <m/>
    <m/>
    <m/>
    <m/>
    <m/>
    <m/>
    <m/>
    <m/>
  </r>
  <r>
    <s v="trial C"/>
    <x v="6"/>
    <x v="1"/>
    <x v="22"/>
    <m/>
    <m/>
    <m/>
    <m/>
    <m/>
    <m/>
    <m/>
    <m/>
    <m/>
    <m/>
    <m/>
  </r>
  <r>
    <s v="trial C"/>
    <x v="6"/>
    <x v="0"/>
    <x v="23"/>
    <m/>
    <m/>
    <m/>
    <m/>
    <m/>
    <m/>
    <m/>
    <m/>
    <m/>
    <m/>
    <m/>
  </r>
  <r>
    <s v="trial C"/>
    <x v="7"/>
    <x v="0"/>
    <x v="0"/>
    <m/>
    <m/>
    <n v="1296.0714663532178"/>
    <n v="3.3898993433324636"/>
    <n v="45.478736504328467"/>
    <n v="0.5322106995137672"/>
    <n v="2.82944389233921"/>
    <n v="43.935518127027159"/>
    <n v="589.43692709056609"/>
    <n v="6.8978310172768005"/>
    <n v="36.671614945082361"/>
  </r>
  <r>
    <s v="trial C"/>
    <x v="7"/>
    <x v="1"/>
    <x v="1"/>
    <m/>
    <m/>
    <n v="1117.6138528508025"/>
    <n v="1.430852910407268"/>
    <n v="40.423663557907723"/>
    <n v="0.73193478265733825"/>
    <n v="6.0669118581403714"/>
    <n v="15.991410340630509"/>
    <n v="451.78046375297828"/>
    <n v="8.1802045248118258"/>
    <n v="67.80464736682481"/>
  </r>
  <r>
    <s v="trial C"/>
    <x v="7"/>
    <x v="2"/>
    <x v="2"/>
    <m/>
    <m/>
    <n v="719.29655172413811"/>
    <n v="1.6406952940047885"/>
    <n v="42.108187050744576"/>
    <n v="0.60681342759259527"/>
    <n v="2.6859195161529694"/>
    <n v="11.801464674076653"/>
    <n v="302.8827374495558"/>
    <n v="4.3647880600725877"/>
    <n v="19.319726461773964"/>
  </r>
  <r>
    <s v="trial C"/>
    <x v="7"/>
    <x v="3"/>
    <x v="3"/>
    <m/>
    <m/>
    <n v="784.15803731510539"/>
    <n v="4.0100440443507885"/>
    <n v="44.847210255811063"/>
    <n v="0.67665696788968366"/>
    <n v="3.8437336992087938"/>
    <n v="31.445082673652415"/>
    <n v="351.6730037325467"/>
    <n v="5.306059998759646"/>
    <n v="30.140946735334975"/>
  </r>
  <r>
    <s v="trial C"/>
    <x v="7"/>
    <x v="4"/>
    <x v="4"/>
    <m/>
    <m/>
    <n v="395.79968502336925"/>
    <n v="1.9946131542557199"/>
    <n v="40.683767012170492"/>
    <n v="0.70509632700128577"/>
    <n v="5.3548783941790283"/>
    <n v="7.8946725819788295"/>
    <n v="161.02622168981222"/>
    <n v="2.7907690413824349"/>
    <n v="21.194591817545046"/>
  </r>
  <r>
    <s v="trial C"/>
    <x v="7"/>
    <x v="5"/>
    <x v="5"/>
    <m/>
    <m/>
    <n v="241.66963015647224"/>
    <n v="1.8804984148796602"/>
    <n v="41.423086765260763"/>
    <n v="0.64050698260992156"/>
    <n v="2.4107889176449309"/>
    <n v="4.5445935643379975"/>
    <n v="100.10702058500028"/>
    <n v="1.5479108559997774"/>
    <n v="5.826144661125725"/>
  </r>
  <r>
    <s v="trial C"/>
    <x v="7"/>
    <x v="4"/>
    <x v="6"/>
    <m/>
    <m/>
    <n v="378.26153846153841"/>
    <n v="1.9907875260446648"/>
    <n v="41.250266842388072"/>
    <n v="0.80065594413329755"/>
    <n v="5.2687206719200912"/>
    <n v="7.5303835235169494"/>
    <n v="156.03389397750698"/>
    <n v="3.028573492062367"/>
    <n v="19.929543870846043"/>
  </r>
  <r>
    <s v="trial C"/>
    <x v="7"/>
    <x v="5"/>
    <x v="7"/>
    <m/>
    <m/>
    <n v="283.37681159420293"/>
    <n v="1.7647178224173286"/>
    <n v="42.195662935396804"/>
    <n v="0.6780629694505127"/>
    <n v="2.316593999833982"/>
    <n v="5.0008010988008742"/>
    <n v="119.57272425736433"/>
    <n v="1.9214732234298373"/>
    <n v="6.5646902143121526"/>
  </r>
  <r>
    <s v="trial C"/>
    <x v="7"/>
    <x v="3"/>
    <x v="8"/>
    <m/>
    <m/>
    <n v="883.45639093639079"/>
    <n v="4.5355293211895358"/>
    <n v="45.462580311804331"/>
    <n v="0.628851238851178"/>
    <n v="3.6324111914346169"/>
    <n v="40.069423650842857"/>
    <n v="401.64207124922473"/>
    <n v="5.5556264591133999"/>
    <n v="32.090768815817817"/>
  </r>
  <r>
    <s v="trial C"/>
    <x v="7"/>
    <x v="2"/>
    <x v="9"/>
    <m/>
    <m/>
    <n v="1027.2174907661147"/>
    <n v="1.3349743566315482"/>
    <n v="42.495130272945822"/>
    <n v="0.53563373398674219"/>
    <n v="2.6679647954449672"/>
    <n v="13.713090088561671"/>
    <n v="436.51741088754562"/>
    <n v="5.5021234019554583"/>
    <n v="27.405801026293094"/>
  </r>
  <r>
    <s v="trial C"/>
    <x v="7"/>
    <x v="0"/>
    <x v="10"/>
    <m/>
    <m/>
    <n v="2811.3582834092181"/>
    <n v="3.0565476114947447"/>
    <n v="46.750357537969123"/>
    <n v="0.52014086065866805"/>
    <n v="3.048728454083502"/>
    <n v="85.930504462104111"/>
    <n v="1314.3200491671207"/>
    <n v="14.623023171523464"/>
    <n v="85.71067993253034"/>
  </r>
  <r>
    <s v="trial C"/>
    <x v="7"/>
    <x v="1"/>
    <x v="11"/>
    <m/>
    <m/>
    <n v="1357.2128003230366"/>
    <n v="1.5319308487996586"/>
    <n v="42.22106861699487"/>
    <n v="0.68515145203155825"/>
    <n v="5.8151673461303872"/>
    <n v="20.791561572006309"/>
    <n v="573.02974770302683"/>
    <n v="9.2989632085714593"/>
    <n v="78.924195581887048"/>
  </r>
  <r>
    <s v="trial C"/>
    <x v="7"/>
    <x v="1"/>
    <x v="12"/>
    <m/>
    <m/>
    <n v="997.85542342342342"/>
    <n v="1.7747663859485321"/>
    <n v="41.817338041526689"/>
    <n v="0.63500725985600248"/>
    <n v="6.0600612963554186"/>
    <n v="17.709602635283314"/>
    <n v="417.27657557868048"/>
    <n v="6.3364543816055923"/>
    <n v="60.470650308466368"/>
  </r>
  <r>
    <s v="trial C"/>
    <x v="7"/>
    <x v="2"/>
    <x v="13"/>
    <m/>
    <m/>
    <n v="542.6"/>
    <n v="1.9257394274265316"/>
    <n v="43.777814494893683"/>
    <n v="0.54479660560768561"/>
    <n v="3.5196188354858626"/>
    <n v="10.44906213321636"/>
    <n v="237.53842144929314"/>
    <n v="2.9560663820273021"/>
    <n v="19.097451801346292"/>
  </r>
  <r>
    <s v="trial C"/>
    <x v="7"/>
    <x v="0"/>
    <x v="14"/>
    <m/>
    <m/>
    <n v="1646.143640625"/>
    <n v="3.3414598113772525"/>
    <n v="45.844556851223878"/>
    <n v="0.48246555079619513"/>
    <n v="3.2398666075870071"/>
    <n v="55.005228189026766"/>
    <n v="754.66725717913471"/>
    <n v="7.9420759826379461"/>
    <n v="53.332858125526442"/>
  </r>
  <r>
    <s v="trial C"/>
    <x v="7"/>
    <x v="5"/>
    <x v="15"/>
    <m/>
    <m/>
    <n v="177.10000000000002"/>
    <n v="2.2216921194523565"/>
    <n v="43.083868013190653"/>
    <n v="0.72123018967242203"/>
    <n v="3.229324244836318"/>
    <n v="3.9346167435501234"/>
    <n v="76.301530251360646"/>
    <n v="1.2772986659098595"/>
    <n v="5.7191332376051198"/>
  </r>
  <r>
    <s v="trial C"/>
    <x v="7"/>
    <x v="4"/>
    <x v="16"/>
    <m/>
    <m/>
    <n v="294.33497536945805"/>
    <n v="2.0303980659912715"/>
    <n v="41.455761856698913"/>
    <n v="0.72441733209939119"/>
    <n v="5.2912968964770979"/>
    <n v="5.9761716474373614"/>
    <n v="122.01880645013593"/>
    <n v="2.1322135760068281"/>
    <n v="15.574137416970764"/>
  </r>
  <r>
    <s v="trial C"/>
    <x v="7"/>
    <x v="3"/>
    <x v="17"/>
    <m/>
    <m/>
    <n v="716.25258263459477"/>
    <n v="4.5916971832684776"/>
    <n v="44.530426290598122"/>
    <n v="0.63346762334486195"/>
    <n v="3.9803096523323647"/>
    <n v="32.888149661920416"/>
    <n v="318.95032836460365"/>
    <n v="4.537228212361561"/>
    <n v="28.509070681684623"/>
  </r>
  <r>
    <s v="trial C"/>
    <x v="7"/>
    <x v="4"/>
    <x v="18"/>
    <m/>
    <m/>
    <n v="556.38835827158812"/>
    <n v="2.3340518040358376"/>
    <n v="40.795458351494688"/>
    <n v="0.70765610780602151"/>
    <n v="4.9659084228408386"/>
    <n v="12.986392513683382"/>
    <n v="226.98118097125078"/>
    <n v="3.9373162004305429"/>
    <n v="27.629736347114658"/>
  </r>
  <r>
    <s v="trial C"/>
    <x v="7"/>
    <x v="3"/>
    <x v="19"/>
    <m/>
    <m/>
    <n v="1143.3862159228756"/>
    <n v="4.0503891689100602"/>
    <n v="44.61761797036587"/>
    <n v="0.59891140152998612"/>
    <n v="3.9690711380357677"/>
    <n v="46.31159144855075"/>
    <n v="510.15169374629124"/>
    <n v="6.8478704106843677"/>
    <n v="45.38181229247418"/>
  </r>
  <r>
    <s v="trial C"/>
    <x v="7"/>
    <x v="5"/>
    <x v="20"/>
    <m/>
    <m/>
    <n v="247.8"/>
    <n v="2.2229440897310759"/>
    <n v="43.136933620448914"/>
    <n v="0.64175580930688114"/>
    <n v="2.8800486782671468"/>
    <n v="5.5084554543536068"/>
    <n v="106.89332151147242"/>
    <n v="1.5902708954624516"/>
    <n v="7.1367606247459907"/>
  </r>
  <r>
    <s v="trial C"/>
    <x v="7"/>
    <x v="2"/>
    <x v="21"/>
    <m/>
    <m/>
    <n v="907.14422480620135"/>
    <n v="1.7280954240101876"/>
    <n v="44.620146371099274"/>
    <n v="0.94454680468301921"/>
    <n v="2.851705750801051"/>
    <n v="15.676317838048654"/>
    <n v="404.76908090550086"/>
    <n v="8.5684017892735191"/>
    <n v="25.869084026858058"/>
  </r>
  <r>
    <s v="trial C"/>
    <x v="7"/>
    <x v="1"/>
    <x v="22"/>
    <m/>
    <m/>
    <n v="1630.4227996874645"/>
    <n v="1.722797597854119"/>
    <n v="42.014328208690898"/>
    <n v="0.64988696968588189"/>
    <n v="5.5586548154733144"/>
    <n v="28.088884827881511"/>
    <n v="685.01118625001823"/>
    <n v="10.595905325956579"/>
    <n v="90.629575467402077"/>
  </r>
  <r>
    <s v="trial C"/>
    <x v="7"/>
    <x v="0"/>
    <x v="23"/>
    <m/>
    <m/>
    <n v="1487.5538383233536"/>
    <n v="3.2736304661082611"/>
    <n v="45.712323643580021"/>
    <n v="0.49219739664696732"/>
    <n v="2.8185193326288913"/>
    <n v="48.697015651116132"/>
    <n v="679.99542494686852"/>
    <n v="7.3217012659495841"/>
    <n v="41.92699251640684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4" cacheId="10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S95:AA123" firstHeaderRow="1" firstDataRow="4" firstDataCol="1"/>
  <pivotFields count="17">
    <pivotField showAll="0"/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axis="axisCol" showAll="0" defaultSubtotal="0">
      <items count="6">
        <item sd="0" x="0"/>
        <item sd="0" x="1"/>
        <item x="2"/>
        <item x="3"/>
        <item x="4"/>
        <item sd="0" x="5"/>
      </items>
    </pivotField>
    <pivotField axis="axisCol" showAll="0" defaultSubtotal="0">
      <items count="4">
        <item sd="0" x="0"/>
        <item x="1"/>
        <item x="2"/>
        <item sd="0" x="3"/>
      </items>
    </pivotField>
  </pivotFields>
  <rowFields count="1">
    <field x="3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3">
    <field x="16"/>
    <field x="15"/>
    <field x="1"/>
  </colFields>
  <colItems count="8">
    <i>
      <x v="1"/>
      <x v="3"/>
      <x v="7"/>
    </i>
    <i r="2">
      <x v="8"/>
    </i>
    <i r="1">
      <x v="4"/>
      <x v="10"/>
    </i>
    <i>
      <x v="2"/>
      <x v="2"/>
      <x v="5"/>
    </i>
    <i r="2">
      <x v="6"/>
    </i>
    <i r="1">
      <x v="3"/>
      <x v="7"/>
    </i>
    <i r="2">
      <x v="8"/>
    </i>
    <i t="grand">
      <x/>
    </i>
  </colItems>
  <dataFields count="1">
    <dataField name="Summe von K uptake (kg/ha)" fld="14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10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S65:AA93" firstHeaderRow="1" firstDataRow="4" firstDataCol="1"/>
  <pivotFields count="17">
    <pivotField showAll="0"/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axis="axisCol" showAll="0" defaultSubtotal="0">
      <items count="6">
        <item sd="0" x="0"/>
        <item sd="0" x="1"/>
        <item x="2"/>
        <item x="3"/>
        <item x="4"/>
        <item sd="0" x="5"/>
      </items>
    </pivotField>
    <pivotField axis="axisCol" showAll="0" defaultSubtotal="0">
      <items count="4">
        <item sd="0" x="0"/>
        <item x="1"/>
        <item x="2"/>
        <item sd="0" x="3"/>
      </items>
    </pivotField>
  </pivotFields>
  <rowFields count="1">
    <field x="3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3">
    <field x="16"/>
    <field x="15"/>
    <field x="1"/>
  </colFields>
  <colItems count="8">
    <i>
      <x v="1"/>
      <x v="3"/>
      <x v="7"/>
    </i>
    <i r="2">
      <x v="8"/>
    </i>
    <i r="1">
      <x v="4"/>
      <x v="10"/>
    </i>
    <i>
      <x v="2"/>
      <x v="2"/>
      <x v="5"/>
    </i>
    <i r="2">
      <x v="6"/>
    </i>
    <i r="1">
      <x v="3"/>
      <x v="7"/>
    </i>
    <i r="2">
      <x v="8"/>
    </i>
    <i t="grand">
      <x/>
    </i>
  </colItems>
  <dataFields count="1">
    <dataField name="Summe von P uptake (kg/ha)" fld="13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3.xml><?xml version="1.0" encoding="utf-8"?>
<pivotTableDefinition xmlns="http://schemas.openxmlformats.org/spreadsheetml/2006/main" name="PivotTable2" cacheId="10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S35:AA63" firstHeaderRow="1" firstDataRow="4" firstDataCol="1"/>
  <pivotFields count="17">
    <pivotField showAll="0"/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/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dataField="1" showAll="0"/>
    <pivotField showAll="0"/>
    <pivotField showAll="0"/>
    <pivotField showAll="0"/>
    <pivotField axis="axisCol" showAll="0" defaultSubtotal="0">
      <items count="6">
        <item sd="0" x="0"/>
        <item sd="0" x="1"/>
        <item x="2"/>
        <item x="3"/>
        <item x="4"/>
        <item sd="0" x="5"/>
      </items>
    </pivotField>
    <pivotField axis="axisCol" showAll="0" defaultSubtotal="0">
      <items count="4">
        <item sd="0" x="0"/>
        <item x="1"/>
        <item x="2"/>
        <item sd="0" x="3"/>
      </items>
    </pivotField>
  </pivotFields>
  <rowFields count="1">
    <field x="3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3">
    <field x="16"/>
    <field x="15"/>
    <field x="1"/>
  </colFields>
  <colItems count="8">
    <i>
      <x v="1"/>
      <x v="3"/>
      <x v="7"/>
    </i>
    <i r="2">
      <x v="8"/>
    </i>
    <i r="1">
      <x v="4"/>
      <x v="10"/>
    </i>
    <i>
      <x v="2"/>
      <x v="2"/>
      <x v="5"/>
    </i>
    <i r="2">
      <x v="6"/>
    </i>
    <i r="1">
      <x v="3"/>
      <x v="7"/>
    </i>
    <i r="2">
      <x v="8"/>
    </i>
    <i t="grand">
      <x/>
    </i>
  </colItems>
  <dataFields count="1">
    <dataField name="Summe von N uptake (kg/ha)" fld="11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4.xml><?xml version="1.0" encoding="utf-8"?>
<pivotTableDefinition xmlns="http://schemas.openxmlformats.org/spreadsheetml/2006/main" name="PivotTable1" cacheId="10" applyNumberFormats="0" applyBorderFormats="0" applyFontFormats="0" applyPatternFormats="0" applyAlignmentFormats="0" applyWidthHeightFormats="1" dataCaption="Werte" updatedVersion="6" minRefreshableVersion="3" useAutoFormatting="1" itemPrintTitles="1" createdVersion="6" indent="0" outline="1" outlineData="1" multipleFieldFilters="0">
  <location ref="S5:AA33" firstHeaderRow="1" firstDataRow="4" firstDataCol="1"/>
  <pivotFields count="17">
    <pivotField showAll="0"/>
    <pivotField axis="axisCol" numFmtId="14" showAll="0">
      <items count="1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t="default"/>
      </items>
    </pivotField>
    <pivotField showAll="0">
      <items count="7">
        <item x="0"/>
        <item x="1"/>
        <item x="2"/>
        <item x="3"/>
        <item x="4"/>
        <item x="5"/>
        <item t="default"/>
      </items>
    </pivotField>
    <pivotField axis="axisRow" showAll="0">
      <items count="25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axis="axisCol" showAll="0" defaultSubtotal="0">
      <items count="6">
        <item sd="0" x="0"/>
        <item sd="0" x="1"/>
        <item x="2"/>
        <item x="3"/>
        <item x="4"/>
        <item sd="0" x="5"/>
      </items>
    </pivotField>
    <pivotField axis="axisCol" showAll="0" defaultSubtotal="0">
      <items count="4">
        <item sd="0" x="0"/>
        <item x="1"/>
        <item x="2"/>
        <item sd="0" x="3"/>
      </items>
    </pivotField>
  </pivotFields>
  <rowFields count="1">
    <field x="3"/>
  </rowFields>
  <rowItems count="2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 t="grand">
      <x/>
    </i>
  </rowItems>
  <colFields count="3">
    <field x="16"/>
    <field x="15"/>
    <field x="1"/>
  </colFields>
  <colItems count="8">
    <i>
      <x v="1"/>
      <x v="3"/>
      <x v="7"/>
    </i>
    <i r="2">
      <x v="8"/>
    </i>
    <i r="1">
      <x v="4"/>
      <x v="10"/>
    </i>
    <i>
      <x v="2"/>
      <x v="2"/>
      <x v="5"/>
    </i>
    <i r="2">
      <x v="6"/>
    </i>
    <i r="1">
      <x v="3"/>
      <x v="7"/>
    </i>
    <i r="2">
      <x v="8"/>
    </i>
    <i t="grand">
      <x/>
    </i>
  </colItems>
  <dataFields count="1">
    <dataField name="Summe von TM (kg/ha)" fld="6" baseField="3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ivotTable" Target="../pivotTables/pivotTable3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Relationship Id="rId5" Type="http://schemas.openxmlformats.org/officeDocument/2006/relationships/printerSettings" Target="../printerSettings/printerSettings1.bin"/><Relationship Id="rId4" Type="http://schemas.openxmlformats.org/officeDocument/2006/relationships/pivotTable" Target="../pivotTables/pivot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423"/>
  <sheetViews>
    <sheetView tabSelected="1" topLeftCell="R1" workbookViewId="0">
      <pane ySplit="4" topLeftCell="A95" activePane="bottomLeft" state="frozen"/>
      <selection pane="bottomLeft" activeCell="AA99" sqref="AA99:AA122"/>
    </sheetView>
  </sheetViews>
  <sheetFormatPr baseColWidth="10" defaultRowHeight="14.4" x14ac:dyDescent="0.3"/>
  <cols>
    <col min="2" max="2" width="14" style="2" customWidth="1"/>
    <col min="8" max="8" width="13.109375" customWidth="1"/>
    <col min="9" max="9" width="12.44140625" customWidth="1"/>
    <col min="10" max="10" width="12.6640625" customWidth="1"/>
    <col min="11" max="15" width="13.33203125" customWidth="1"/>
    <col min="17" max="17" width="11.5546875" style="3"/>
    <col min="19" max="19" width="26" customWidth="1"/>
    <col min="20" max="20" width="22.33203125" bestFit="1" customWidth="1"/>
    <col min="21" max="21" width="12" customWidth="1"/>
    <col min="22" max="22" width="7.21875" customWidth="1"/>
    <col min="23" max="26" width="12" customWidth="1"/>
    <col min="27" max="27" width="14.44140625" customWidth="1"/>
    <col min="28" max="28" width="14.44140625" bestFit="1" customWidth="1"/>
  </cols>
  <sheetData>
    <row r="1" spans="1:27" x14ac:dyDescent="0.3">
      <c r="A1" s="1" t="s">
        <v>0</v>
      </c>
      <c r="H1" s="3"/>
      <c r="I1" s="3"/>
      <c r="J1" s="3"/>
      <c r="K1" s="3"/>
      <c r="L1" s="3"/>
      <c r="M1" s="3"/>
      <c r="N1" s="3"/>
      <c r="O1" s="3"/>
    </row>
    <row r="4" spans="1:27" x14ac:dyDescent="0.3">
      <c r="A4" t="s">
        <v>1</v>
      </c>
      <c r="B4" s="2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s="4" t="s">
        <v>8</v>
      </c>
      <c r="I4" s="4" t="s">
        <v>9</v>
      </c>
      <c r="J4" s="4" t="s">
        <v>10</v>
      </c>
      <c r="K4" s="4" t="s">
        <v>11</v>
      </c>
      <c r="L4" s="5" t="s">
        <v>12</v>
      </c>
      <c r="M4" s="5" t="s">
        <v>13</v>
      </c>
      <c r="N4" s="5" t="s">
        <v>14</v>
      </c>
      <c r="O4" s="5" t="s">
        <v>15</v>
      </c>
      <c r="P4" t="s">
        <v>16</v>
      </c>
      <c r="Q4" s="3" t="s">
        <v>17</v>
      </c>
    </row>
    <row r="5" spans="1:27" ht="15.6" x14ac:dyDescent="0.3">
      <c r="A5" t="s">
        <v>18</v>
      </c>
      <c r="B5" s="6">
        <v>41093</v>
      </c>
      <c r="C5">
        <v>1</v>
      </c>
      <c r="D5" s="7">
        <v>1</v>
      </c>
      <c r="G5" s="8"/>
      <c r="P5" t="s">
        <v>19</v>
      </c>
      <c r="S5" s="11" t="s">
        <v>35</v>
      </c>
      <c r="T5" s="11" t="s">
        <v>24</v>
      </c>
    </row>
    <row r="6" spans="1:27" ht="15.6" x14ac:dyDescent="0.3">
      <c r="A6" t="s">
        <v>18</v>
      </c>
      <c r="B6" s="6">
        <v>41093</v>
      </c>
      <c r="C6">
        <v>2</v>
      </c>
      <c r="D6" s="7">
        <v>2</v>
      </c>
      <c r="G6" s="8"/>
      <c r="T6" t="s">
        <v>25</v>
      </c>
      <c r="W6" t="s">
        <v>26</v>
      </c>
      <c r="AA6" t="s">
        <v>23</v>
      </c>
    </row>
    <row r="7" spans="1:27" ht="15.6" x14ac:dyDescent="0.3">
      <c r="A7" t="s">
        <v>18</v>
      </c>
      <c r="B7" s="6">
        <v>41093</v>
      </c>
      <c r="C7">
        <v>3</v>
      </c>
      <c r="D7" s="7">
        <v>3</v>
      </c>
      <c r="G7" s="8"/>
      <c r="T7" t="s">
        <v>27</v>
      </c>
      <c r="V7" t="s">
        <v>28</v>
      </c>
      <c r="W7" t="s">
        <v>29</v>
      </c>
      <c r="Y7" t="s">
        <v>27</v>
      </c>
    </row>
    <row r="8" spans="1:27" ht="15.6" x14ac:dyDescent="0.3">
      <c r="A8" t="s">
        <v>18</v>
      </c>
      <c r="B8" s="6">
        <v>41093</v>
      </c>
      <c r="C8">
        <v>4</v>
      </c>
      <c r="D8" s="7">
        <v>4</v>
      </c>
      <c r="G8" s="8">
        <v>2979.783367432904</v>
      </c>
      <c r="H8" s="8">
        <v>2.8292394638315321</v>
      </c>
      <c r="I8" s="8">
        <v>45.961797101805693</v>
      </c>
      <c r="J8" s="8">
        <v>0.45348952793953179</v>
      </c>
      <c r="K8" s="8">
        <v>0.15526706218506942</v>
      </c>
      <c r="L8">
        <f t="shared" ref="L8:O13" si="0">$G8/100*H8</f>
        <v>84.305206968099867</v>
      </c>
      <c r="M8">
        <f t="shared" si="0"/>
        <v>1369.5619854128647</v>
      </c>
      <c r="N8">
        <f t="shared" si="0"/>
        <v>13.513005526592162</v>
      </c>
      <c r="O8">
        <f t="shared" si="0"/>
        <v>4.6266220940924025</v>
      </c>
      <c r="S8" s="11" t="s">
        <v>22</v>
      </c>
      <c r="T8" s="12" t="s">
        <v>30</v>
      </c>
      <c r="U8" s="12" t="s">
        <v>31</v>
      </c>
      <c r="V8" s="12" t="s">
        <v>32</v>
      </c>
      <c r="W8" s="12" t="s">
        <v>33</v>
      </c>
      <c r="X8" s="12" t="s">
        <v>34</v>
      </c>
      <c r="Y8" s="12" t="s">
        <v>30</v>
      </c>
      <c r="Z8" s="12" t="s">
        <v>31</v>
      </c>
    </row>
    <row r="9" spans="1:27" ht="15.6" x14ac:dyDescent="0.3">
      <c r="A9" t="s">
        <v>18</v>
      </c>
      <c r="B9" s="6">
        <v>41093</v>
      </c>
      <c r="C9">
        <v>5</v>
      </c>
      <c r="D9" s="7">
        <v>5</v>
      </c>
      <c r="G9">
        <v>2079.1840571536009</v>
      </c>
      <c r="H9" s="8">
        <v>1.5760486818317014</v>
      </c>
      <c r="I9" s="8">
        <v>41.584239281952321</v>
      </c>
      <c r="J9" s="8">
        <v>0.49988603413205612</v>
      </c>
      <c r="K9" s="8">
        <v>0.31285017202956622</v>
      </c>
      <c r="L9">
        <f t="shared" si="0"/>
        <v>32.76895292562422</v>
      </c>
      <c r="M9">
        <f t="shared" si="0"/>
        <v>864.61287343895776</v>
      </c>
      <c r="N9">
        <f t="shared" si="0"/>
        <v>10.393550725611119</v>
      </c>
      <c r="O9">
        <f t="shared" si="0"/>
        <v>6.5047308996163551</v>
      </c>
      <c r="S9" s="2">
        <v>1</v>
      </c>
      <c r="T9" s="13"/>
      <c r="U9" s="13"/>
      <c r="V9" s="13"/>
      <c r="W9" s="13"/>
      <c r="X9" s="13"/>
      <c r="Y9" s="13">
        <v>2228.9146362990496</v>
      </c>
      <c r="Z9" s="13">
        <v>1296.0714663532178</v>
      </c>
      <c r="AA9" s="13">
        <v>3524.9861026522676</v>
      </c>
    </row>
    <row r="10" spans="1:27" ht="15.6" x14ac:dyDescent="0.3">
      <c r="A10" t="s">
        <v>18</v>
      </c>
      <c r="B10" s="6">
        <v>41093</v>
      </c>
      <c r="C10">
        <v>6</v>
      </c>
      <c r="D10" s="7">
        <v>6</v>
      </c>
      <c r="G10">
        <v>1472.9739564381139</v>
      </c>
      <c r="H10" s="8">
        <v>1.6289768028723444</v>
      </c>
      <c r="I10" s="8">
        <v>44.309459914208546</v>
      </c>
      <c r="J10" s="8">
        <v>0.42044379618053485</v>
      </c>
      <c r="K10" s="8">
        <v>0.16812787640018151</v>
      </c>
      <c r="L10">
        <f t="shared" si="0"/>
        <v>23.994404062727867</v>
      </c>
      <c r="M10">
        <f t="shared" si="0"/>
        <v>652.66680477467776</v>
      </c>
      <c r="N10">
        <f t="shared" si="0"/>
        <v>6.1930276191990243</v>
      </c>
      <c r="O10">
        <f t="shared" si="0"/>
        <v>2.4764798328871356</v>
      </c>
      <c r="S10" s="2">
        <v>2</v>
      </c>
      <c r="T10" s="13"/>
      <c r="U10" s="13"/>
      <c r="V10" s="13"/>
      <c r="W10" s="13"/>
      <c r="X10" s="13"/>
      <c r="Y10" s="13">
        <v>2253.9294187589467</v>
      </c>
      <c r="Z10" s="13">
        <v>1117.6138528508025</v>
      </c>
      <c r="AA10" s="13">
        <v>3371.5432716097494</v>
      </c>
    </row>
    <row r="11" spans="1:27" ht="15.6" x14ac:dyDescent="0.3">
      <c r="A11" t="s">
        <v>18</v>
      </c>
      <c r="B11" s="6">
        <v>41093</v>
      </c>
      <c r="C11">
        <v>5</v>
      </c>
      <c r="D11" s="7">
        <v>7</v>
      </c>
      <c r="G11">
        <v>2371.268739048608</v>
      </c>
      <c r="H11" s="8">
        <v>1.694799263148723</v>
      </c>
      <c r="I11" s="8">
        <v>41.739363111462957</v>
      </c>
      <c r="J11" s="8">
        <v>0.48429783858577669</v>
      </c>
      <c r="K11" s="8">
        <v>0.26063176160726353</v>
      </c>
      <c r="L11">
        <f t="shared" si="0"/>
        <v>40.188245116671823</v>
      </c>
      <c r="M11">
        <f t="shared" si="0"/>
        <v>989.75246934010761</v>
      </c>
      <c r="N11">
        <f t="shared" si="0"/>
        <v>11.484003250272611</v>
      </c>
      <c r="O11">
        <f t="shared" si="0"/>
        <v>6.1802794870247322</v>
      </c>
      <c r="S11" s="2">
        <v>3</v>
      </c>
      <c r="T11" s="13"/>
      <c r="U11" s="13"/>
      <c r="V11" s="13"/>
      <c r="W11" s="13"/>
      <c r="X11" s="13"/>
      <c r="Y11" s="13">
        <v>1449.0970974845495</v>
      </c>
      <c r="Z11" s="13">
        <v>719.29655172413811</v>
      </c>
      <c r="AA11" s="13">
        <v>2168.3936492086877</v>
      </c>
    </row>
    <row r="12" spans="1:27" ht="15.6" x14ac:dyDescent="0.3">
      <c r="A12" t="s">
        <v>18</v>
      </c>
      <c r="B12" s="6">
        <v>41093</v>
      </c>
      <c r="C12">
        <v>6</v>
      </c>
      <c r="D12" s="7">
        <v>8</v>
      </c>
      <c r="G12">
        <v>1788.1904029867135</v>
      </c>
      <c r="H12" s="8">
        <v>1.4130721083417384</v>
      </c>
      <c r="I12" s="8">
        <v>43.352112287865609</v>
      </c>
      <c r="J12" s="8">
        <v>0.40994055658825573</v>
      </c>
      <c r="K12" s="8">
        <v>0.15738314994579122</v>
      </c>
      <c r="L12">
        <f t="shared" si="0"/>
        <v>25.268419828648977</v>
      </c>
      <c r="M12">
        <f t="shared" si="0"/>
        <v>775.21831142363646</v>
      </c>
      <c r="N12">
        <f t="shared" si="0"/>
        <v>7.3305176908615062</v>
      </c>
      <c r="O12">
        <f t="shared" si="0"/>
        <v>2.8143103832488272</v>
      </c>
      <c r="P12" s="9"/>
      <c r="S12" s="2">
        <v>4</v>
      </c>
      <c r="T12" s="13">
        <v>2979.783367432904</v>
      </c>
      <c r="U12" s="13">
        <v>2291.897069708712</v>
      </c>
      <c r="V12" s="13">
        <v>1283.1086709606004</v>
      </c>
      <c r="W12" s="13">
        <v>1926.5574700860659</v>
      </c>
      <c r="X12" s="13">
        <v>1383.4599167366823</v>
      </c>
      <c r="Y12" s="13">
        <v>3152.161177129929</v>
      </c>
      <c r="Z12" s="13">
        <v>784.15803731510539</v>
      </c>
      <c r="AA12" s="13">
        <v>13801.125709369997</v>
      </c>
    </row>
    <row r="13" spans="1:27" ht="15.6" x14ac:dyDescent="0.3">
      <c r="A13" t="s">
        <v>18</v>
      </c>
      <c r="B13" s="6">
        <v>41093</v>
      </c>
      <c r="C13">
        <v>4</v>
      </c>
      <c r="D13" s="7">
        <v>9</v>
      </c>
      <c r="G13">
        <v>2735.5933757377802</v>
      </c>
      <c r="H13" s="8">
        <v>2.9012014067038279</v>
      </c>
      <c r="I13" s="8">
        <v>45.520254181119526</v>
      </c>
      <c r="J13" s="8">
        <v>0.45833070169148482</v>
      </c>
      <c r="K13" s="8">
        <v>0.14759027325344065</v>
      </c>
      <c r="L13">
        <f t="shared" si="0"/>
        <v>79.365073498601205</v>
      </c>
      <c r="M13">
        <f t="shared" si="0"/>
        <v>1245.2490579977057</v>
      </c>
      <c r="N13">
        <f t="shared" si="0"/>
        <v>12.538064314444744</v>
      </c>
      <c r="O13">
        <f t="shared" si="0"/>
        <v>4.0374697383544111</v>
      </c>
      <c r="S13" s="2">
        <v>5</v>
      </c>
      <c r="T13" s="13">
        <v>2079.1840571536009</v>
      </c>
      <c r="U13" s="13">
        <v>2931.1526078557636</v>
      </c>
      <c r="V13" s="13">
        <v>581.95090468776334</v>
      </c>
      <c r="W13" s="13">
        <v>760.88903239414662</v>
      </c>
      <c r="X13" s="13">
        <v>2658.4878310720601</v>
      </c>
      <c r="Y13" s="13">
        <v>1255.0006979076693</v>
      </c>
      <c r="Z13" s="13">
        <v>395.79968502336925</v>
      </c>
      <c r="AA13" s="13">
        <v>10662.464816094373</v>
      </c>
    </row>
    <row r="14" spans="1:27" ht="15.6" x14ac:dyDescent="0.3">
      <c r="A14" t="s">
        <v>18</v>
      </c>
      <c r="B14" s="6">
        <v>41093</v>
      </c>
      <c r="C14">
        <v>3</v>
      </c>
      <c r="D14" s="9">
        <v>10</v>
      </c>
      <c r="H14" s="8"/>
      <c r="I14" s="8"/>
      <c r="J14" s="8"/>
      <c r="K14" s="8"/>
      <c r="S14" s="2">
        <v>6</v>
      </c>
      <c r="T14" s="13">
        <v>1472.9739564381139</v>
      </c>
      <c r="U14" s="13">
        <v>2439.7599828559178</v>
      </c>
      <c r="V14" s="13">
        <v>1222.1946562701269</v>
      </c>
      <c r="W14" s="13">
        <v>1357.0699256499893</v>
      </c>
      <c r="X14" s="13">
        <v>988.50095767541825</v>
      </c>
      <c r="Y14" s="13">
        <v>1130.3870867464059</v>
      </c>
      <c r="Z14" s="13">
        <v>241.66963015647224</v>
      </c>
      <c r="AA14" s="13">
        <v>8852.5561957924438</v>
      </c>
    </row>
    <row r="15" spans="1:27" ht="15.6" x14ac:dyDescent="0.3">
      <c r="A15" t="s">
        <v>18</v>
      </c>
      <c r="B15" s="6">
        <v>41093</v>
      </c>
      <c r="C15">
        <v>1</v>
      </c>
      <c r="D15" s="9">
        <v>11</v>
      </c>
      <c r="H15" s="8"/>
      <c r="I15" s="8"/>
      <c r="J15" s="8"/>
      <c r="K15" s="8"/>
      <c r="S15" s="2">
        <v>7</v>
      </c>
      <c r="T15" s="13">
        <v>2371.268739048608</v>
      </c>
      <c r="U15" s="13">
        <v>1907.4034440344406</v>
      </c>
      <c r="V15" s="13">
        <v>679.99094093454789</v>
      </c>
      <c r="W15" s="13">
        <v>573.73771167446887</v>
      </c>
      <c r="X15" s="13">
        <v>1698.4458228519036</v>
      </c>
      <c r="Y15" s="13">
        <v>1562.4424508554071</v>
      </c>
      <c r="Z15" s="13">
        <v>378.26153846153841</v>
      </c>
      <c r="AA15" s="13">
        <v>9171.550647860915</v>
      </c>
    </row>
    <row r="16" spans="1:27" ht="15.6" x14ac:dyDescent="0.3">
      <c r="A16" t="s">
        <v>18</v>
      </c>
      <c r="B16" s="6">
        <v>41093</v>
      </c>
      <c r="C16">
        <v>2</v>
      </c>
      <c r="D16" s="9">
        <v>12</v>
      </c>
      <c r="H16" s="8"/>
      <c r="I16" s="8"/>
      <c r="J16" s="8"/>
      <c r="K16" s="8"/>
      <c r="S16" s="2">
        <v>8</v>
      </c>
      <c r="T16" s="13">
        <v>1788.1904029867135</v>
      </c>
      <c r="U16" s="13">
        <v>2212.3191067362077</v>
      </c>
      <c r="V16" s="13">
        <v>1046.2209000428268</v>
      </c>
      <c r="W16" s="13">
        <v>798.42559744270307</v>
      </c>
      <c r="X16" s="13">
        <v>1168.2064117003424</v>
      </c>
      <c r="Y16" s="13">
        <v>661.65908782730503</v>
      </c>
      <c r="Z16" s="13">
        <v>283.37681159420293</v>
      </c>
      <c r="AA16" s="13">
        <v>7958.3983183303017</v>
      </c>
    </row>
    <row r="17" spans="1:27" ht="15.6" x14ac:dyDescent="0.3">
      <c r="A17" t="s">
        <v>18</v>
      </c>
      <c r="B17" s="6">
        <v>41093</v>
      </c>
      <c r="C17">
        <v>2</v>
      </c>
      <c r="D17" s="9">
        <v>13</v>
      </c>
      <c r="H17" s="8"/>
      <c r="I17" s="8"/>
      <c r="J17" s="8"/>
      <c r="K17" s="8"/>
      <c r="S17" s="2">
        <v>9</v>
      </c>
      <c r="T17" s="13">
        <v>2735.5933757377802</v>
      </c>
      <c r="U17" s="13">
        <v>2454.2185977329846</v>
      </c>
      <c r="V17" s="13">
        <v>1089.8374201956042</v>
      </c>
      <c r="W17" s="13">
        <v>1896.4061714032193</v>
      </c>
      <c r="X17" s="13">
        <v>1829.6978181420588</v>
      </c>
      <c r="Y17" s="13">
        <v>2048.8999066887709</v>
      </c>
      <c r="Z17" s="13">
        <v>883.45639093639079</v>
      </c>
      <c r="AA17" s="13">
        <v>12938.109680836811</v>
      </c>
    </row>
    <row r="18" spans="1:27" ht="15.6" x14ac:dyDescent="0.3">
      <c r="A18" t="s">
        <v>18</v>
      </c>
      <c r="B18" s="6">
        <v>41093</v>
      </c>
      <c r="C18">
        <v>3</v>
      </c>
      <c r="D18" s="9">
        <v>14</v>
      </c>
      <c r="H18" s="8"/>
      <c r="I18" s="8"/>
      <c r="J18" s="8"/>
      <c r="K18" s="8"/>
      <c r="S18" s="2">
        <v>10</v>
      </c>
      <c r="T18" s="13"/>
      <c r="U18" s="13"/>
      <c r="V18" s="13"/>
      <c r="W18" s="13"/>
      <c r="X18" s="13"/>
      <c r="Y18" s="13">
        <v>2090.280501155064</v>
      </c>
      <c r="Z18" s="13">
        <v>1027.2174907661147</v>
      </c>
      <c r="AA18" s="13">
        <v>3117.4979919211787</v>
      </c>
    </row>
    <row r="19" spans="1:27" ht="15.6" x14ac:dyDescent="0.3">
      <c r="A19" t="s">
        <v>18</v>
      </c>
      <c r="B19" s="6">
        <v>41093</v>
      </c>
      <c r="C19">
        <v>1</v>
      </c>
      <c r="D19" s="9">
        <v>15</v>
      </c>
      <c r="H19" s="8"/>
      <c r="I19" s="8"/>
      <c r="J19" s="8"/>
      <c r="K19" s="8"/>
      <c r="S19" s="2">
        <v>11</v>
      </c>
      <c r="T19" s="13"/>
      <c r="U19" s="13"/>
      <c r="V19" s="13"/>
      <c r="W19" s="13"/>
      <c r="X19" s="13"/>
      <c r="Y19" s="13">
        <v>2592.8479554645023</v>
      </c>
      <c r="Z19" s="13">
        <v>2811.3582834092181</v>
      </c>
      <c r="AA19" s="13">
        <v>5404.2062388737204</v>
      </c>
    </row>
    <row r="20" spans="1:27" ht="15.6" x14ac:dyDescent="0.3">
      <c r="A20" t="s">
        <v>18</v>
      </c>
      <c r="B20" s="6">
        <v>41093</v>
      </c>
      <c r="C20">
        <v>6</v>
      </c>
      <c r="D20" s="9">
        <v>16</v>
      </c>
      <c r="G20">
        <v>2180.2769101673584</v>
      </c>
      <c r="H20" s="8">
        <v>2.2842645622902822</v>
      </c>
      <c r="I20" s="8">
        <v>43.920195883443213</v>
      </c>
      <c r="J20" s="8">
        <v>0.45094240062300345</v>
      </c>
      <c r="K20" s="8">
        <v>0.17944153892394837</v>
      </c>
      <c r="L20">
        <f t="shared" ref="L20:O25" si="1">$G20/100*H20</f>
        <v>49.803292818750499</v>
      </c>
      <c r="M20">
        <f t="shared" si="1"/>
        <v>957.58188974698703</v>
      </c>
      <c r="N20">
        <f t="shared" si="1"/>
        <v>9.8317930389377306</v>
      </c>
      <c r="O20">
        <f t="shared" si="1"/>
        <v>3.9123224404078192</v>
      </c>
      <c r="S20" s="2">
        <v>12</v>
      </c>
      <c r="T20" s="13"/>
      <c r="U20" s="13"/>
      <c r="V20" s="13"/>
      <c r="W20" s="13"/>
      <c r="X20" s="13"/>
      <c r="Y20" s="13">
        <v>1897.0222464493418</v>
      </c>
      <c r="Z20" s="13">
        <v>1357.2128003230366</v>
      </c>
      <c r="AA20" s="13">
        <v>3254.2350467723782</v>
      </c>
    </row>
    <row r="21" spans="1:27" ht="15.6" x14ac:dyDescent="0.3">
      <c r="A21" t="s">
        <v>18</v>
      </c>
      <c r="B21" s="6">
        <v>41093</v>
      </c>
      <c r="C21">
        <v>5</v>
      </c>
      <c r="D21" s="9">
        <v>17</v>
      </c>
      <c r="G21">
        <v>2677.4321980738723</v>
      </c>
      <c r="H21" s="8">
        <v>3.0789673652314828</v>
      </c>
      <c r="I21" s="8">
        <v>41.384486825712884</v>
      </c>
      <c r="J21" s="8">
        <v>0.5214752026875632</v>
      </c>
      <c r="K21" s="8">
        <v>0.27835749075108229</v>
      </c>
      <c r="L21">
        <f t="shared" si="1"/>
        <v>82.437263604894483</v>
      </c>
      <c r="M21">
        <f t="shared" si="1"/>
        <v>1108.0415752792765</v>
      </c>
      <c r="N21">
        <f t="shared" si="1"/>
        <v>13.962144981727803</v>
      </c>
      <c r="O21">
        <f t="shared" si="1"/>
        <v>7.4528330831199785</v>
      </c>
      <c r="S21" s="2">
        <v>13</v>
      </c>
      <c r="T21" s="13"/>
      <c r="U21" s="13"/>
      <c r="V21" s="13"/>
      <c r="W21" s="13"/>
      <c r="X21" s="13"/>
      <c r="Y21" s="13">
        <v>1984.8725633343915</v>
      </c>
      <c r="Z21" s="13">
        <v>997.85542342342342</v>
      </c>
      <c r="AA21" s="13">
        <v>2982.727986757815</v>
      </c>
    </row>
    <row r="22" spans="1:27" ht="15.6" x14ac:dyDescent="0.3">
      <c r="A22" t="s">
        <v>18</v>
      </c>
      <c r="B22" s="6">
        <v>41093</v>
      </c>
      <c r="C22">
        <v>4</v>
      </c>
      <c r="D22" s="9">
        <v>18</v>
      </c>
      <c r="G22">
        <v>2939.8896952104506</v>
      </c>
      <c r="H22" s="8">
        <v>2.7142480608634179</v>
      </c>
      <c r="I22" s="8">
        <v>45.353193460565407</v>
      </c>
      <c r="J22" s="8">
        <v>0.38015593561368211</v>
      </c>
      <c r="K22" s="8">
        <v>0.13137339698255324</v>
      </c>
      <c r="L22">
        <f t="shared" si="1"/>
        <v>79.79589904377309</v>
      </c>
      <c r="M22">
        <f t="shared" si="1"/>
        <v>1333.3338609960224</v>
      </c>
      <c r="N22">
        <f t="shared" si="1"/>
        <v>11.176165176837515</v>
      </c>
      <c r="O22">
        <f t="shared" si="1"/>
        <v>3.8622329601379994</v>
      </c>
      <c r="S22" s="2">
        <v>14</v>
      </c>
      <c r="T22" s="13"/>
      <c r="U22" s="13"/>
      <c r="V22" s="13"/>
      <c r="W22" s="13"/>
      <c r="X22" s="13"/>
      <c r="Y22" s="13">
        <v>2286.1012217837961</v>
      </c>
      <c r="Z22" s="13">
        <v>542.6</v>
      </c>
      <c r="AA22" s="13">
        <v>2828.701221783796</v>
      </c>
    </row>
    <row r="23" spans="1:27" ht="15.6" x14ac:dyDescent="0.3">
      <c r="A23" t="s">
        <v>18</v>
      </c>
      <c r="B23" s="6">
        <v>41093</v>
      </c>
      <c r="C23">
        <v>5</v>
      </c>
      <c r="D23" s="9">
        <v>19</v>
      </c>
      <c r="G23">
        <v>2779.8285206574851</v>
      </c>
      <c r="H23" s="8">
        <v>3.1133189496235416</v>
      </c>
      <c r="I23" s="8">
        <v>41.024563437730116</v>
      </c>
      <c r="J23" s="8">
        <v>0.61274848120787651</v>
      </c>
      <c r="K23" s="8">
        <v>0.32172356891237014</v>
      </c>
      <c r="L23">
        <f t="shared" si="1"/>
        <v>86.544928100669253</v>
      </c>
      <c r="M23">
        <f t="shared" si="1"/>
        <v>1140.4125149172446</v>
      </c>
      <c r="N23">
        <f t="shared" si="1"/>
        <v>17.033357040512122</v>
      </c>
      <c r="O23">
        <f t="shared" si="1"/>
        <v>8.9433635263032034</v>
      </c>
      <c r="S23" s="2">
        <v>15</v>
      </c>
      <c r="T23" s="13"/>
      <c r="U23" s="13"/>
      <c r="V23" s="13"/>
      <c r="W23" s="13"/>
      <c r="X23" s="13"/>
      <c r="Y23" s="13">
        <v>2579.6232827959288</v>
      </c>
      <c r="Z23" s="13">
        <v>1646.143640625</v>
      </c>
      <c r="AA23" s="13">
        <v>4225.7669234209288</v>
      </c>
    </row>
    <row r="24" spans="1:27" ht="15.6" x14ac:dyDescent="0.3">
      <c r="A24" t="s">
        <v>18</v>
      </c>
      <c r="B24" s="6">
        <v>41093</v>
      </c>
      <c r="C24">
        <v>4</v>
      </c>
      <c r="D24" s="9">
        <v>20</v>
      </c>
      <c r="G24">
        <v>3319.047790542731</v>
      </c>
      <c r="H24" s="8">
        <v>2.5908047428557426</v>
      </c>
      <c r="I24" s="8">
        <v>45.317543151889396</v>
      </c>
      <c r="J24" s="8">
        <v>0.39795329314308603</v>
      </c>
      <c r="K24" s="8">
        <v>0.14318179984225399</v>
      </c>
      <c r="L24">
        <f t="shared" si="1"/>
        <v>85.990047575029806</v>
      </c>
      <c r="M24">
        <f t="shared" si="1"/>
        <v>1504.1109147110335</v>
      </c>
      <c r="N24">
        <f t="shared" si="1"/>
        <v>13.208259983457634</v>
      </c>
      <c r="O24">
        <f t="shared" si="1"/>
        <v>4.7522723641236464</v>
      </c>
      <c r="S24" s="2">
        <v>16</v>
      </c>
      <c r="T24" s="13">
        <v>2180.2769101673584</v>
      </c>
      <c r="U24" s="13">
        <v>2941.692639174225</v>
      </c>
      <c r="V24" s="13">
        <v>1348.4711322788155</v>
      </c>
      <c r="W24" s="13">
        <v>1651.2794185735286</v>
      </c>
      <c r="X24" s="13">
        <v>1493.2697564277414</v>
      </c>
      <c r="Y24" s="13">
        <v>1531.1055856675714</v>
      </c>
      <c r="Z24" s="13">
        <v>177.10000000000002</v>
      </c>
      <c r="AA24" s="13">
        <v>11323.195442289241</v>
      </c>
    </row>
    <row r="25" spans="1:27" ht="15.6" x14ac:dyDescent="0.3">
      <c r="A25" t="s">
        <v>18</v>
      </c>
      <c r="B25" s="6">
        <v>41093</v>
      </c>
      <c r="C25">
        <v>6</v>
      </c>
      <c r="D25" s="9">
        <v>21</v>
      </c>
      <c r="G25">
        <v>1259.7206132879046</v>
      </c>
      <c r="H25" s="8">
        <v>2.3024029853975199</v>
      </c>
      <c r="I25" s="8">
        <v>43.293377636264736</v>
      </c>
      <c r="J25" s="8">
        <v>0.46719340305353713</v>
      </c>
      <c r="K25" s="8">
        <v>0.18680684063645819</v>
      </c>
      <c r="L25">
        <f t="shared" si="1"/>
        <v>29.003845008008664</v>
      </c>
      <c r="M25">
        <f t="shared" si="1"/>
        <v>545.37560227260269</v>
      </c>
      <c r="N25">
        <f t="shared" si="1"/>
        <v>5.8853316021866497</v>
      </c>
      <c r="O25">
        <f t="shared" si="1"/>
        <v>2.3532442785293499</v>
      </c>
      <c r="S25" s="2">
        <v>17</v>
      </c>
      <c r="T25" s="13">
        <v>2677.4321980738723</v>
      </c>
      <c r="U25" s="13">
        <v>3925.9187707040055</v>
      </c>
      <c r="V25" s="13">
        <v>1552.219235923591</v>
      </c>
      <c r="W25" s="13">
        <v>1035.4276284686391</v>
      </c>
      <c r="X25" s="13">
        <v>2317.392076849872</v>
      </c>
      <c r="Y25" s="13">
        <v>2403.9668882478368</v>
      </c>
      <c r="Z25" s="13">
        <v>294.33497536945805</v>
      </c>
      <c r="AA25" s="13">
        <v>14206.691773637274</v>
      </c>
    </row>
    <row r="26" spans="1:27" ht="15.6" x14ac:dyDescent="0.3">
      <c r="A26" t="s">
        <v>18</v>
      </c>
      <c r="B26" s="6">
        <v>41093</v>
      </c>
      <c r="C26">
        <v>3</v>
      </c>
      <c r="D26" s="9">
        <v>22</v>
      </c>
      <c r="S26" s="2">
        <v>18</v>
      </c>
      <c r="T26" s="13">
        <v>2939.8896952104506</v>
      </c>
      <c r="U26" s="13">
        <v>2386.1792985324464</v>
      </c>
      <c r="V26" s="13">
        <v>997.11399327658285</v>
      </c>
      <c r="W26" s="13">
        <v>1707.571115529209</v>
      </c>
      <c r="X26" s="13">
        <v>2004.0290240357019</v>
      </c>
      <c r="Y26" s="13">
        <v>3082.2744321758714</v>
      </c>
      <c r="Z26" s="13">
        <v>716.25258263459477</v>
      </c>
      <c r="AA26" s="13">
        <v>13833.310141394857</v>
      </c>
    </row>
    <row r="27" spans="1:27" ht="15.6" x14ac:dyDescent="0.3">
      <c r="A27" t="s">
        <v>18</v>
      </c>
      <c r="B27" s="6">
        <v>41093</v>
      </c>
      <c r="C27">
        <v>2</v>
      </c>
      <c r="D27" s="9">
        <v>23</v>
      </c>
      <c r="S27" s="2">
        <v>19</v>
      </c>
      <c r="T27" s="13">
        <v>2779.8285206574851</v>
      </c>
      <c r="U27" s="13">
        <v>3738.7308436575554</v>
      </c>
      <c r="V27" s="13">
        <v>1615.0067130661912</v>
      </c>
      <c r="W27" s="13">
        <v>983.16788258071063</v>
      </c>
      <c r="X27" s="13">
        <v>3682.7164128751815</v>
      </c>
      <c r="Y27" s="13">
        <v>1937.9821779243316</v>
      </c>
      <c r="Z27" s="13">
        <v>556.38835827158812</v>
      </c>
      <c r="AA27" s="13">
        <v>15293.820909033044</v>
      </c>
    </row>
    <row r="28" spans="1:27" ht="15.6" x14ac:dyDescent="0.3">
      <c r="A28" t="s">
        <v>18</v>
      </c>
      <c r="B28" s="6">
        <v>41093</v>
      </c>
      <c r="C28">
        <v>1</v>
      </c>
      <c r="D28" s="9">
        <v>24</v>
      </c>
      <c r="S28" s="2">
        <v>20</v>
      </c>
      <c r="T28" s="13">
        <v>3319.047790542731</v>
      </c>
      <c r="U28" s="13">
        <v>2399.7697115911833</v>
      </c>
      <c r="V28" s="13">
        <v>1153.1884084850619</v>
      </c>
      <c r="W28" s="13">
        <v>2135.3797623839778</v>
      </c>
      <c r="X28" s="13">
        <v>1449.9268991399379</v>
      </c>
      <c r="Y28" s="13">
        <v>1960.7815840363892</v>
      </c>
      <c r="Z28" s="13">
        <v>1143.3862159228756</v>
      </c>
      <c r="AA28" s="13">
        <v>13561.480372102156</v>
      </c>
    </row>
    <row r="29" spans="1:27" ht="15.6" x14ac:dyDescent="0.3">
      <c r="A29" t="s">
        <v>18</v>
      </c>
      <c r="B29" s="6">
        <v>41134</v>
      </c>
      <c r="C29">
        <v>1</v>
      </c>
      <c r="D29" s="7">
        <v>1</v>
      </c>
      <c r="S29" s="2">
        <v>21</v>
      </c>
      <c r="T29" s="13">
        <v>1259.7206132879046</v>
      </c>
      <c r="U29" s="13">
        <v>2564.0687231550169</v>
      </c>
      <c r="V29" s="13">
        <v>1261.0666638051339</v>
      </c>
      <c r="W29" s="13">
        <v>2100.4725568646959</v>
      </c>
      <c r="X29" s="13">
        <v>2022.6233001486596</v>
      </c>
      <c r="Y29" s="13">
        <v>1219.9521392774329</v>
      </c>
      <c r="Z29" s="13">
        <v>247.8</v>
      </c>
      <c r="AA29" s="13">
        <v>10675.703996538843</v>
      </c>
    </row>
    <row r="30" spans="1:27" ht="15.6" x14ac:dyDescent="0.3">
      <c r="A30" t="s">
        <v>18</v>
      </c>
      <c r="B30" s="6">
        <v>41134</v>
      </c>
      <c r="C30">
        <v>2</v>
      </c>
      <c r="D30" s="7">
        <v>2</v>
      </c>
      <c r="S30" s="2">
        <v>22</v>
      </c>
      <c r="T30" s="13"/>
      <c r="U30" s="13"/>
      <c r="V30" s="13"/>
      <c r="W30" s="13"/>
      <c r="X30" s="13"/>
      <c r="Y30" s="13">
        <v>1632.5736204228986</v>
      </c>
      <c r="Z30" s="13">
        <v>907.14422480620135</v>
      </c>
      <c r="AA30" s="13">
        <v>2539.7178452291</v>
      </c>
    </row>
    <row r="31" spans="1:27" ht="15.6" x14ac:dyDescent="0.3">
      <c r="A31" t="s">
        <v>18</v>
      </c>
      <c r="B31" s="6">
        <v>41134</v>
      </c>
      <c r="C31">
        <v>3</v>
      </c>
      <c r="D31" s="7">
        <v>3</v>
      </c>
      <c r="S31" s="2">
        <v>23</v>
      </c>
      <c r="T31" s="13"/>
      <c r="U31" s="13"/>
      <c r="V31" s="13"/>
      <c r="W31" s="13"/>
      <c r="X31" s="13"/>
      <c r="Y31" s="13">
        <v>2115.6218447878105</v>
      </c>
      <c r="Z31" s="13">
        <v>1630.4227996874645</v>
      </c>
      <c r="AA31" s="13">
        <v>3746.0446444752752</v>
      </c>
    </row>
    <row r="32" spans="1:27" ht="15.6" x14ac:dyDescent="0.3">
      <c r="A32" t="s">
        <v>18</v>
      </c>
      <c r="B32" s="6">
        <v>41134</v>
      </c>
      <c r="C32">
        <v>4</v>
      </c>
      <c r="D32" s="7">
        <v>4</v>
      </c>
      <c r="G32" s="8">
        <v>2291.897069708712</v>
      </c>
      <c r="H32" s="8">
        <v>2.7581719934387916</v>
      </c>
      <c r="I32" s="8">
        <v>45.496019844895606</v>
      </c>
      <c r="J32" s="8">
        <v>0.4383612538737357</v>
      </c>
      <c r="K32" s="8">
        <v>3.3153731245837856</v>
      </c>
      <c r="L32">
        <f t="shared" ref="L32:O37" si="2">$G32/100*H32</f>
        <v>63.21446309515003</v>
      </c>
      <c r="M32">
        <f t="shared" si="2"/>
        <v>1042.7219456592563</v>
      </c>
      <c r="N32">
        <f t="shared" si="2"/>
        <v>10.046788732270516</v>
      </c>
      <c r="O32">
        <f t="shared" si="2"/>
        <v>75.984939492245942</v>
      </c>
      <c r="S32" s="2">
        <v>24</v>
      </c>
      <c r="T32" s="13"/>
      <c r="U32" s="13"/>
      <c r="V32" s="13"/>
      <c r="W32" s="13"/>
      <c r="X32" s="13"/>
      <c r="Y32" s="13">
        <v>2360.8387226091513</v>
      </c>
      <c r="Z32" s="13">
        <v>1487.5538383233536</v>
      </c>
      <c r="AA32" s="13">
        <v>3848.3925609325051</v>
      </c>
    </row>
    <row r="33" spans="1:27" ht="15.6" x14ac:dyDescent="0.3">
      <c r="A33" t="s">
        <v>18</v>
      </c>
      <c r="B33" s="6">
        <v>41134</v>
      </c>
      <c r="C33">
        <v>5</v>
      </c>
      <c r="D33" s="7">
        <v>5</v>
      </c>
      <c r="G33" s="8">
        <v>2931.1526078557636</v>
      </c>
      <c r="H33" s="8">
        <v>1.5457157841853324</v>
      </c>
      <c r="I33" s="8">
        <v>41.653666005021869</v>
      </c>
      <c r="J33" s="8">
        <v>0.49347762796299632</v>
      </c>
      <c r="K33" s="8">
        <v>4.3338706074612823</v>
      </c>
      <c r="L33">
        <f t="shared" si="2"/>
        <v>45.307288518186532</v>
      </c>
      <c r="M33">
        <f t="shared" si="2"/>
        <v>1220.9325173737282</v>
      </c>
      <c r="N33">
        <f t="shared" si="2"/>
        <v>14.464582361222128</v>
      </c>
      <c r="O33">
        <f t="shared" si="2"/>
        <v>127.0323613316958</v>
      </c>
      <c r="P33" s="9"/>
      <c r="S33" s="2" t="s">
        <v>23</v>
      </c>
      <c r="T33" s="13">
        <v>28583.189626737523</v>
      </c>
      <c r="U33" s="13">
        <v>32193.110795738459</v>
      </c>
      <c r="V33" s="13">
        <v>13830.369639926847</v>
      </c>
      <c r="W33" s="13">
        <v>16926.384273051353</v>
      </c>
      <c r="X33" s="13">
        <v>22696.756227655558</v>
      </c>
      <c r="Y33" s="13">
        <v>47418.336325830351</v>
      </c>
      <c r="Z33" s="13">
        <v>21642.474597977569</v>
      </c>
      <c r="AA33" s="13">
        <v>183290.62148691766</v>
      </c>
    </row>
    <row r="34" spans="1:27" ht="15.6" x14ac:dyDescent="0.3">
      <c r="A34" t="s">
        <v>18</v>
      </c>
      <c r="B34" s="6">
        <v>41134</v>
      </c>
      <c r="C34">
        <v>6</v>
      </c>
      <c r="D34" s="7">
        <v>6</v>
      </c>
      <c r="G34" s="8">
        <v>2439.7599828559178</v>
      </c>
      <c r="H34" s="8">
        <v>1.6330478122039609</v>
      </c>
      <c r="I34" s="8">
        <v>42.914644786364633</v>
      </c>
      <c r="J34" s="8">
        <v>0.41036060296891591</v>
      </c>
      <c r="K34" s="8">
        <v>2.965449016400266</v>
      </c>
      <c r="L34">
        <f t="shared" si="2"/>
        <v>39.842447023056295</v>
      </c>
      <c r="M34">
        <f t="shared" si="2"/>
        <v>1047.0143302824877</v>
      </c>
      <c r="N34">
        <f t="shared" si="2"/>
        <v>10.011813776641864</v>
      </c>
      <c r="O34">
        <f t="shared" si="2"/>
        <v>72.349838414128115</v>
      </c>
    </row>
    <row r="35" spans="1:27" ht="15.6" x14ac:dyDescent="0.3">
      <c r="A35" t="s">
        <v>18</v>
      </c>
      <c r="B35" s="6">
        <v>41134</v>
      </c>
      <c r="C35">
        <v>5</v>
      </c>
      <c r="D35" s="7">
        <v>7</v>
      </c>
      <c r="G35" s="8">
        <v>1907.4034440344406</v>
      </c>
      <c r="H35" s="8">
        <v>1.0441237389383675</v>
      </c>
      <c r="I35" s="8">
        <v>42.060238348552517</v>
      </c>
      <c r="J35" s="8">
        <v>0.50404745380285942</v>
      </c>
      <c r="K35" s="8">
        <v>4.6448625690687804</v>
      </c>
      <c r="L35">
        <f t="shared" si="2"/>
        <v>19.915652156491593</v>
      </c>
      <c r="M35">
        <f t="shared" si="2"/>
        <v>802.25843482938524</v>
      </c>
      <c r="N35">
        <f t="shared" si="2"/>
        <v>9.6142184934036461</v>
      </c>
      <c r="O35">
        <f t="shared" si="2"/>
        <v>88.596268613084519</v>
      </c>
      <c r="S35" s="11" t="s">
        <v>36</v>
      </c>
      <c r="T35" s="11" t="s">
        <v>24</v>
      </c>
    </row>
    <row r="36" spans="1:27" ht="15.6" x14ac:dyDescent="0.3">
      <c r="A36" t="s">
        <v>18</v>
      </c>
      <c r="B36" s="6">
        <v>41134</v>
      </c>
      <c r="C36">
        <v>6</v>
      </c>
      <c r="D36" s="7">
        <v>8</v>
      </c>
      <c r="G36" s="8">
        <v>2212.3191067362077</v>
      </c>
      <c r="H36" s="8">
        <v>1.5543668947272291</v>
      </c>
      <c r="I36" s="8">
        <v>43.038894201033003</v>
      </c>
      <c r="J36" s="8">
        <v>0.44227315237953535</v>
      </c>
      <c r="K36" s="8">
        <v>3.018915372266032</v>
      </c>
      <c r="L36">
        <f t="shared" si="2"/>
        <v>34.387555800832764</v>
      </c>
      <c r="M36">
        <f t="shared" si="2"/>
        <v>952.15767973743471</v>
      </c>
      <c r="N36">
        <f t="shared" si="2"/>
        <v>9.784493454057003</v>
      </c>
      <c r="O36">
        <f t="shared" si="2"/>
        <v>66.788041596837928</v>
      </c>
      <c r="T36" t="s">
        <v>25</v>
      </c>
      <c r="W36" t="s">
        <v>26</v>
      </c>
      <c r="AA36" t="s">
        <v>23</v>
      </c>
    </row>
    <row r="37" spans="1:27" ht="15.6" x14ac:dyDescent="0.3">
      <c r="A37" t="s">
        <v>18</v>
      </c>
      <c r="B37" s="6">
        <v>41134</v>
      </c>
      <c r="C37">
        <v>4</v>
      </c>
      <c r="D37" s="7">
        <v>9</v>
      </c>
      <c r="G37" s="8">
        <v>2454.2185977329846</v>
      </c>
      <c r="H37" s="8">
        <v>3.0698097210498356</v>
      </c>
      <c r="I37" s="8">
        <v>45.116309618152613</v>
      </c>
      <c r="J37" s="8">
        <v>0.48130028267014568</v>
      </c>
      <c r="K37" s="8">
        <v>3.3751850544955424</v>
      </c>
      <c r="L37">
        <f t="shared" si="2"/>
        <v>75.339841089020126</v>
      </c>
      <c r="M37">
        <f t="shared" si="2"/>
        <v>1107.2528612594967</v>
      </c>
      <c r="N37">
        <f t="shared" si="2"/>
        <v>11.812161048232142</v>
      </c>
      <c r="O37">
        <f t="shared" si="2"/>
        <v>82.834419315333776</v>
      </c>
      <c r="T37" t="s">
        <v>27</v>
      </c>
      <c r="V37" t="s">
        <v>28</v>
      </c>
      <c r="W37" t="s">
        <v>29</v>
      </c>
      <c r="Y37" t="s">
        <v>27</v>
      </c>
    </row>
    <row r="38" spans="1:27" ht="15.6" x14ac:dyDescent="0.3">
      <c r="A38" t="s">
        <v>18</v>
      </c>
      <c r="B38" s="6">
        <v>41134</v>
      </c>
      <c r="C38">
        <v>3</v>
      </c>
      <c r="D38" s="9">
        <v>10</v>
      </c>
      <c r="G38" s="8"/>
      <c r="H38" s="8"/>
      <c r="I38" s="8"/>
      <c r="J38" s="8"/>
      <c r="K38" s="8"/>
      <c r="S38" s="11" t="s">
        <v>22</v>
      </c>
      <c r="T38" s="12" t="s">
        <v>30</v>
      </c>
      <c r="U38" s="12" t="s">
        <v>31</v>
      </c>
      <c r="V38" s="12" t="s">
        <v>32</v>
      </c>
      <c r="W38" s="12" t="s">
        <v>33</v>
      </c>
      <c r="X38" s="12" t="s">
        <v>34</v>
      </c>
      <c r="Y38" s="12" t="s">
        <v>30</v>
      </c>
      <c r="Z38" s="12" t="s">
        <v>31</v>
      </c>
    </row>
    <row r="39" spans="1:27" ht="15.6" x14ac:dyDescent="0.3">
      <c r="A39" t="s">
        <v>18</v>
      </c>
      <c r="B39" s="6">
        <v>41134</v>
      </c>
      <c r="C39">
        <v>1</v>
      </c>
      <c r="D39" s="9">
        <v>11</v>
      </c>
      <c r="H39" s="8"/>
      <c r="I39" s="8"/>
      <c r="J39" s="8"/>
      <c r="K39" s="8"/>
      <c r="S39" s="2">
        <v>1</v>
      </c>
      <c r="T39" s="13"/>
      <c r="U39" s="13"/>
      <c r="V39" s="13"/>
      <c r="W39" s="13"/>
      <c r="X39" s="13"/>
      <c r="Y39" s="13">
        <v>61.11875838756756</v>
      </c>
      <c r="Z39" s="13">
        <v>43.935518127027159</v>
      </c>
      <c r="AA39" s="13">
        <v>105.05427651459472</v>
      </c>
    </row>
    <row r="40" spans="1:27" ht="15.6" x14ac:dyDescent="0.3">
      <c r="A40" t="s">
        <v>18</v>
      </c>
      <c r="B40" s="6">
        <v>41134</v>
      </c>
      <c r="C40">
        <v>2</v>
      </c>
      <c r="D40" s="9">
        <v>12</v>
      </c>
      <c r="G40" s="8"/>
      <c r="H40" s="8"/>
      <c r="I40" s="8"/>
      <c r="J40" s="8"/>
      <c r="K40" s="8"/>
      <c r="S40" s="2">
        <v>2</v>
      </c>
      <c r="T40" s="13"/>
      <c r="U40" s="13"/>
      <c r="V40" s="13"/>
      <c r="W40" s="13"/>
      <c r="X40" s="13"/>
      <c r="Y40" s="13">
        <v>33.640808592125047</v>
      </c>
      <c r="Z40" s="13">
        <v>15.991410340630509</v>
      </c>
      <c r="AA40" s="13">
        <v>49.632218932755556</v>
      </c>
    </row>
    <row r="41" spans="1:27" ht="15.6" x14ac:dyDescent="0.3">
      <c r="A41" t="s">
        <v>18</v>
      </c>
      <c r="B41" s="6">
        <v>41134</v>
      </c>
      <c r="C41">
        <v>2</v>
      </c>
      <c r="D41" s="9">
        <v>13</v>
      </c>
      <c r="H41" s="8"/>
      <c r="I41" s="8"/>
      <c r="J41" s="8"/>
      <c r="K41" s="8"/>
      <c r="S41" s="2">
        <v>3</v>
      </c>
      <c r="T41" s="13"/>
      <c r="U41" s="13"/>
      <c r="V41" s="13"/>
      <c r="W41" s="13"/>
      <c r="X41" s="13"/>
      <c r="Y41" s="13">
        <v>22.356322456213785</v>
      </c>
      <c r="Z41" s="13">
        <v>11.801464674076653</v>
      </c>
      <c r="AA41" s="13">
        <v>34.157787130290437</v>
      </c>
    </row>
    <row r="42" spans="1:27" ht="15.6" x14ac:dyDescent="0.3">
      <c r="A42" t="s">
        <v>18</v>
      </c>
      <c r="B42" s="6">
        <v>41134</v>
      </c>
      <c r="C42">
        <v>3</v>
      </c>
      <c r="D42" s="9">
        <v>14</v>
      </c>
      <c r="G42" s="8"/>
      <c r="H42" s="8"/>
      <c r="I42" s="8"/>
      <c r="J42" s="8"/>
      <c r="K42" s="8"/>
      <c r="S42" s="2">
        <v>4</v>
      </c>
      <c r="T42" s="13">
        <v>84.305206968099867</v>
      </c>
      <c r="U42" s="13">
        <v>63.21446309515003</v>
      </c>
      <c r="V42" s="13">
        <v>46.728633214866221</v>
      </c>
      <c r="W42" s="13">
        <v>87.620405428619975</v>
      </c>
      <c r="X42" s="13">
        <v>49.761289544014993</v>
      </c>
      <c r="Y42" s="13">
        <v>100.18914621471477</v>
      </c>
      <c r="Z42" s="13">
        <v>31.445082673652415</v>
      </c>
      <c r="AA42" s="13">
        <v>463.26422713911819</v>
      </c>
    </row>
    <row r="43" spans="1:27" ht="15.6" x14ac:dyDescent="0.3">
      <c r="A43" t="s">
        <v>18</v>
      </c>
      <c r="B43" s="6">
        <v>41134</v>
      </c>
      <c r="C43">
        <v>1</v>
      </c>
      <c r="D43" s="9">
        <v>15</v>
      </c>
      <c r="H43" s="8"/>
      <c r="I43" s="8"/>
      <c r="J43" s="8"/>
      <c r="K43" s="8"/>
      <c r="S43" s="2">
        <v>5</v>
      </c>
      <c r="T43" s="13">
        <v>32.76895292562422</v>
      </c>
      <c r="U43" s="13">
        <v>45.307288518186532</v>
      </c>
      <c r="V43" s="13">
        <v>9.2465432636669771</v>
      </c>
      <c r="W43" s="13">
        <v>19.756678979900865</v>
      </c>
      <c r="X43" s="13">
        <v>34.630854794189226</v>
      </c>
      <c r="Y43" s="13">
        <v>15.609182830194216</v>
      </c>
      <c r="Z43" s="13">
        <v>7.8946725819788295</v>
      </c>
      <c r="AA43" s="13">
        <v>165.21417389374085</v>
      </c>
    </row>
    <row r="44" spans="1:27" ht="15.6" x14ac:dyDescent="0.3">
      <c r="A44" t="s">
        <v>18</v>
      </c>
      <c r="B44" s="6">
        <v>41134</v>
      </c>
      <c r="C44">
        <v>6</v>
      </c>
      <c r="D44" s="9">
        <v>16</v>
      </c>
      <c r="G44" s="8">
        <v>2941.692639174225</v>
      </c>
      <c r="H44" s="8">
        <v>2.4887955753944806</v>
      </c>
      <c r="I44" s="8">
        <v>43.139378975670923</v>
      </c>
      <c r="J44" s="8">
        <v>0.44169995014925439</v>
      </c>
      <c r="K44" s="8">
        <v>3.5724052565587994</v>
      </c>
      <c r="L44">
        <f t="shared" ref="L44:O49" si="3">$G44/100*H44</f>
        <v>73.212716245473231</v>
      </c>
      <c r="M44">
        <f t="shared" si="3"/>
        <v>1269.0279359127849</v>
      </c>
      <c r="N44">
        <f t="shared" si="3"/>
        <v>12.993454920776838</v>
      </c>
      <c r="O44">
        <f t="shared" si="3"/>
        <v>105.0891824736633</v>
      </c>
      <c r="S44" s="2">
        <v>6</v>
      </c>
      <c r="T44" s="13">
        <v>23.994404062727867</v>
      </c>
      <c r="U44" s="13">
        <v>39.842447023056295</v>
      </c>
      <c r="V44" s="13">
        <v>24.09530589475991</v>
      </c>
      <c r="W44" s="13">
        <v>21.914100109127961</v>
      </c>
      <c r="X44" s="13">
        <v>12.048278929656542</v>
      </c>
      <c r="Y44" s="13">
        <v>13.179972986198594</v>
      </c>
      <c r="Z44" s="13">
        <v>4.5445935643379975</v>
      </c>
      <c r="AA44" s="13">
        <v>139.61910256986516</v>
      </c>
    </row>
    <row r="45" spans="1:27" ht="15.6" x14ac:dyDescent="0.3">
      <c r="A45" t="s">
        <v>18</v>
      </c>
      <c r="B45" s="6">
        <v>41134</v>
      </c>
      <c r="C45">
        <v>5</v>
      </c>
      <c r="D45" s="9">
        <v>17</v>
      </c>
      <c r="G45" s="8">
        <v>3925.9187707040055</v>
      </c>
      <c r="H45" s="8">
        <v>1.8417534055038476</v>
      </c>
      <c r="I45" s="8">
        <v>43.395041084887865</v>
      </c>
      <c r="J45" s="8">
        <v>0.50147457046812738</v>
      </c>
      <c r="K45" s="8">
        <v>4.2273478624612872</v>
      </c>
      <c r="L45">
        <f t="shared" si="3"/>
        <v>72.305742656755811</v>
      </c>
      <c r="M45">
        <f t="shared" si="3"/>
        <v>1703.6540635063279</v>
      </c>
      <c r="N45">
        <f t="shared" si="3"/>
        <v>19.687484292315499</v>
      </c>
      <c r="O45">
        <f t="shared" si="3"/>
        <v>165.96224323532223</v>
      </c>
      <c r="S45" s="2">
        <v>7</v>
      </c>
      <c r="T45" s="13">
        <v>40.188245116671823</v>
      </c>
      <c r="U45" s="13">
        <v>19.915652156491593</v>
      </c>
      <c r="V45" s="13">
        <v>10.625055354755307</v>
      </c>
      <c r="W45" s="13">
        <v>14.33820041465429</v>
      </c>
      <c r="X45" s="13">
        <v>19.275609126215265</v>
      </c>
      <c r="Y45" s="13">
        <v>17.444532191542422</v>
      </c>
      <c r="Z45" s="13">
        <v>7.5303835235169494</v>
      </c>
      <c r="AA45" s="13">
        <v>129.31767788384767</v>
      </c>
    </row>
    <row r="46" spans="1:27" ht="15.6" x14ac:dyDescent="0.3">
      <c r="A46" t="s">
        <v>18</v>
      </c>
      <c r="B46" s="6">
        <v>41134</v>
      </c>
      <c r="C46">
        <v>4</v>
      </c>
      <c r="D46" s="9">
        <v>18</v>
      </c>
      <c r="G46" s="8">
        <v>2386.1792985324464</v>
      </c>
      <c r="H46" s="8">
        <v>3.0702019504117191</v>
      </c>
      <c r="I46" s="8">
        <v>44.860930323076801</v>
      </c>
      <c r="J46" s="8">
        <v>0.43575884870608855</v>
      </c>
      <c r="K46" s="8">
        <v>3.5339112953520968</v>
      </c>
      <c r="L46">
        <f t="shared" si="3"/>
        <v>73.26052336386384</v>
      </c>
      <c r="M46">
        <f t="shared" si="3"/>
        <v>1070.4622324983236</v>
      </c>
      <c r="N46">
        <f t="shared" si="3"/>
        <v>10.397987439348007</v>
      </c>
      <c r="O46">
        <f t="shared" si="3"/>
        <v>84.325459758191556</v>
      </c>
      <c r="S46" s="2">
        <v>8</v>
      </c>
      <c r="T46" s="13">
        <v>25.268419828648977</v>
      </c>
      <c r="U46" s="13">
        <v>34.387555800832764</v>
      </c>
      <c r="V46" s="13">
        <v>18.142839920658332</v>
      </c>
      <c r="W46" s="13">
        <v>11.412435182288165</v>
      </c>
      <c r="X46" s="13">
        <v>13.269725763978737</v>
      </c>
      <c r="Y46" s="13">
        <v>9.156670582691925</v>
      </c>
      <c r="Z46" s="13">
        <v>5.0008010988008742</v>
      </c>
      <c r="AA46" s="13">
        <v>116.63844817789979</v>
      </c>
    </row>
    <row r="47" spans="1:27" ht="15.6" x14ac:dyDescent="0.3">
      <c r="A47" t="s">
        <v>18</v>
      </c>
      <c r="B47" s="6">
        <v>41134</v>
      </c>
      <c r="C47">
        <v>5</v>
      </c>
      <c r="D47" s="9">
        <v>19</v>
      </c>
      <c r="G47" s="8">
        <v>3738.7308436575554</v>
      </c>
      <c r="H47" s="8">
        <v>2.2371600058771914</v>
      </c>
      <c r="I47" s="8">
        <v>42.902157600539027</v>
      </c>
      <c r="J47" s="8">
        <v>0.53980511747218618</v>
      </c>
      <c r="K47" s="8">
        <v>5.2017073050582354</v>
      </c>
      <c r="L47">
        <f t="shared" si="3"/>
        <v>83.641391161701733</v>
      </c>
      <c r="M47">
        <f t="shared" si="3"/>
        <v>1603.9961988059267</v>
      </c>
      <c r="N47">
        <f t="shared" si="3"/>
        <v>20.181860422574523</v>
      </c>
      <c r="O47">
        <f t="shared" si="3"/>
        <v>194.47783541100046</v>
      </c>
      <c r="S47" s="2">
        <v>9</v>
      </c>
      <c r="T47" s="13">
        <v>79.365073498601205</v>
      </c>
      <c r="U47" s="13">
        <v>75.339841089020126</v>
      </c>
      <c r="V47" s="13">
        <v>39.540508454230903</v>
      </c>
      <c r="W47" s="13">
        <v>85.665567820375898</v>
      </c>
      <c r="X47" s="13">
        <v>61.896566161448227</v>
      </c>
      <c r="Y47" s="13">
        <v>64.964639091342264</v>
      </c>
      <c r="Z47" s="13">
        <v>40.069423650842857</v>
      </c>
      <c r="AA47" s="13">
        <v>446.84161976586142</v>
      </c>
    </row>
    <row r="48" spans="1:27" ht="15.6" x14ac:dyDescent="0.3">
      <c r="A48" t="s">
        <v>18</v>
      </c>
      <c r="B48" s="6">
        <v>41134</v>
      </c>
      <c r="C48">
        <v>4</v>
      </c>
      <c r="D48" s="9">
        <v>20</v>
      </c>
      <c r="G48" s="8">
        <v>2399.7697115911833</v>
      </c>
      <c r="H48" s="8">
        <v>2.992220581447262</v>
      </c>
      <c r="I48" s="8">
        <v>44.896783831977658</v>
      </c>
      <c r="J48" s="8">
        <v>0.46231477646018504</v>
      </c>
      <c r="K48" s="8">
        <v>3.6565183555610075</v>
      </c>
      <c r="L48">
        <f t="shared" si="3"/>
        <v>71.806403217568985</v>
      </c>
      <c r="M48">
        <f t="shared" si="3"/>
        <v>1077.4194198783673</v>
      </c>
      <c r="N48">
        <f t="shared" si="3"/>
        <v>11.094489977702006</v>
      </c>
      <c r="O48">
        <f t="shared" si="3"/>
        <v>87.74801999552507</v>
      </c>
      <c r="S48" s="2">
        <v>10</v>
      </c>
      <c r="T48" s="13"/>
      <c r="U48" s="13"/>
      <c r="V48" s="13"/>
      <c r="W48" s="13"/>
      <c r="X48" s="13"/>
      <c r="Y48" s="13">
        <v>29.754855763362546</v>
      </c>
      <c r="Z48" s="13">
        <v>13.713090088561671</v>
      </c>
      <c r="AA48" s="13">
        <v>43.467945851924213</v>
      </c>
    </row>
    <row r="49" spans="1:27" ht="15.6" x14ac:dyDescent="0.3">
      <c r="A49" t="s">
        <v>18</v>
      </c>
      <c r="B49" s="6">
        <v>41134</v>
      </c>
      <c r="C49">
        <v>6</v>
      </c>
      <c r="D49" s="9">
        <v>21</v>
      </c>
      <c r="G49" s="8">
        <v>2564.0687231550169</v>
      </c>
      <c r="H49" s="8">
        <v>2.375126262527977</v>
      </c>
      <c r="I49" s="8">
        <v>42.650791330424525</v>
      </c>
      <c r="J49" s="8">
        <v>0.44024055639870463</v>
      </c>
      <c r="K49" s="8">
        <v>3.5682276340974655</v>
      </c>
      <c r="L49">
        <f t="shared" si="3"/>
        <v>60.89986963292057</v>
      </c>
      <c r="M49">
        <f t="shared" si="3"/>
        <v>1093.5956006815268</v>
      </c>
      <c r="N49">
        <f t="shared" si="3"/>
        <v>11.288070413262806</v>
      </c>
      <c r="O49">
        <f t="shared" si="3"/>
        <v>91.491808736867341</v>
      </c>
      <c r="S49" s="2">
        <v>11</v>
      </c>
      <c r="T49" s="13"/>
      <c r="U49" s="13"/>
      <c r="V49" s="13"/>
      <c r="W49" s="13"/>
      <c r="X49" s="13"/>
      <c r="Y49" s="13">
        <v>69.837088807354178</v>
      </c>
      <c r="Z49" s="13">
        <v>85.930504462104111</v>
      </c>
      <c r="AA49" s="13">
        <v>155.7675932694583</v>
      </c>
    </row>
    <row r="50" spans="1:27" ht="15.6" x14ac:dyDescent="0.3">
      <c r="A50" t="s">
        <v>18</v>
      </c>
      <c r="B50" s="6">
        <v>41134</v>
      </c>
      <c r="C50">
        <v>3</v>
      </c>
      <c r="D50" s="9">
        <v>22</v>
      </c>
      <c r="G50" s="8"/>
      <c r="S50" s="2">
        <v>12</v>
      </c>
      <c r="T50" s="13"/>
      <c r="U50" s="13"/>
      <c r="V50" s="13"/>
      <c r="W50" s="13"/>
      <c r="X50" s="13"/>
      <c r="Y50" s="13">
        <v>35.53420220560681</v>
      </c>
      <c r="Z50" s="13">
        <v>20.791561572006309</v>
      </c>
      <c r="AA50" s="13">
        <v>56.325763777613119</v>
      </c>
    </row>
    <row r="51" spans="1:27" ht="15.6" x14ac:dyDescent="0.3">
      <c r="A51" t="s">
        <v>18</v>
      </c>
      <c r="B51" s="6">
        <v>41134</v>
      </c>
      <c r="C51">
        <v>2</v>
      </c>
      <c r="D51" s="9">
        <v>23</v>
      </c>
      <c r="G51" s="8"/>
      <c r="S51" s="2">
        <v>13</v>
      </c>
      <c r="T51" s="13"/>
      <c r="U51" s="13"/>
      <c r="V51" s="13"/>
      <c r="W51" s="13"/>
      <c r="X51" s="13"/>
      <c r="Y51" s="13">
        <v>35.721415288409375</v>
      </c>
      <c r="Z51" s="13">
        <v>17.709602635283314</v>
      </c>
      <c r="AA51" s="13">
        <v>53.431017923692693</v>
      </c>
    </row>
    <row r="52" spans="1:27" ht="15.6" x14ac:dyDescent="0.3">
      <c r="A52" t="s">
        <v>18</v>
      </c>
      <c r="B52" s="6">
        <v>41134</v>
      </c>
      <c r="C52">
        <v>1</v>
      </c>
      <c r="D52" s="9">
        <v>24</v>
      </c>
      <c r="G52" s="8"/>
      <c r="S52" s="2">
        <v>14</v>
      </c>
      <c r="T52" s="13"/>
      <c r="U52" s="13"/>
      <c r="V52" s="13"/>
      <c r="W52" s="13"/>
      <c r="X52" s="13"/>
      <c r="Y52" s="13">
        <v>35.003286594546118</v>
      </c>
      <c r="Z52" s="13">
        <v>10.44906213321636</v>
      </c>
      <c r="AA52" s="13">
        <v>45.452348727762477</v>
      </c>
    </row>
    <row r="53" spans="1:27" ht="15.6" x14ac:dyDescent="0.3">
      <c r="A53" t="s">
        <v>18</v>
      </c>
      <c r="B53" s="6">
        <v>41206</v>
      </c>
      <c r="C53">
        <v>1</v>
      </c>
      <c r="D53" s="7">
        <v>1</v>
      </c>
      <c r="G53" s="8"/>
      <c r="S53" s="2">
        <v>15</v>
      </c>
      <c r="T53" s="13"/>
      <c r="U53" s="13"/>
      <c r="V53" s="13"/>
      <c r="W53" s="13"/>
      <c r="X53" s="13"/>
      <c r="Y53" s="13">
        <v>72.761375629324249</v>
      </c>
      <c r="Z53" s="13">
        <v>55.005228189026766</v>
      </c>
      <c r="AA53" s="13">
        <v>127.76660381835102</v>
      </c>
    </row>
    <row r="54" spans="1:27" ht="15.6" x14ac:dyDescent="0.3">
      <c r="A54" t="s">
        <v>18</v>
      </c>
      <c r="B54" s="6">
        <v>41206</v>
      </c>
      <c r="C54">
        <v>2</v>
      </c>
      <c r="D54" s="7">
        <v>2</v>
      </c>
      <c r="G54" s="8"/>
      <c r="S54" s="2">
        <v>16</v>
      </c>
      <c r="T54" s="13">
        <v>49.803292818750499</v>
      </c>
      <c r="U54" s="13">
        <v>73.212716245473231</v>
      </c>
      <c r="V54" s="13">
        <v>40.300433336721909</v>
      </c>
      <c r="W54" s="13">
        <v>34.943470218068065</v>
      </c>
      <c r="X54" s="13">
        <v>20.647276560703585</v>
      </c>
      <c r="Y54" s="13">
        <v>18.510123509738122</v>
      </c>
      <c r="Z54" s="13">
        <v>3.9346167435501234</v>
      </c>
      <c r="AA54" s="13">
        <v>241.35192943300552</v>
      </c>
    </row>
    <row r="55" spans="1:27" ht="15.6" x14ac:dyDescent="0.3">
      <c r="A55" t="s">
        <v>18</v>
      </c>
      <c r="B55" s="6">
        <v>41206</v>
      </c>
      <c r="C55">
        <v>3</v>
      </c>
      <c r="D55" s="7">
        <v>3</v>
      </c>
      <c r="G55" s="8"/>
      <c r="S55" s="2">
        <v>17</v>
      </c>
      <c r="T55" s="13">
        <v>82.437263604894483</v>
      </c>
      <c r="U55" s="13">
        <v>72.305742656755811</v>
      </c>
      <c r="V55" s="13">
        <v>42.365539713342521</v>
      </c>
      <c r="W55" s="13">
        <v>34.10679090483783</v>
      </c>
      <c r="X55" s="13">
        <v>34.017748087168236</v>
      </c>
      <c r="Y55" s="13">
        <v>33.246154358822807</v>
      </c>
      <c r="Z55" s="13">
        <v>5.9761716474373614</v>
      </c>
      <c r="AA55" s="13">
        <v>304.45541097325906</v>
      </c>
    </row>
    <row r="56" spans="1:27" ht="15.6" x14ac:dyDescent="0.3">
      <c r="A56" t="s">
        <v>18</v>
      </c>
      <c r="B56" s="6">
        <v>41206</v>
      </c>
      <c r="C56">
        <v>4</v>
      </c>
      <c r="D56" s="7">
        <v>4</v>
      </c>
      <c r="G56">
        <v>1283.1086709606004</v>
      </c>
      <c r="H56" s="8">
        <v>3.6418297430632109</v>
      </c>
      <c r="I56" s="8">
        <v>44.787926972888997</v>
      </c>
      <c r="J56" s="8"/>
      <c r="K56" s="9"/>
      <c r="L56">
        <f t="shared" ref="L56:M61" si="4">$G56/100*H56</f>
        <v>46.728633214866221</v>
      </c>
      <c r="M56">
        <f t="shared" si="4"/>
        <v>574.67777453264034</v>
      </c>
      <c r="Q56" s="3" t="s">
        <v>20</v>
      </c>
      <c r="S56" s="2">
        <v>18</v>
      </c>
      <c r="T56" s="13">
        <v>79.79589904377309</v>
      </c>
      <c r="U56" s="13">
        <v>73.26052336386384</v>
      </c>
      <c r="V56" s="13">
        <v>37.743897500318184</v>
      </c>
      <c r="W56" s="13">
        <v>77.063089430130916</v>
      </c>
      <c r="X56" s="13">
        <v>66.417908510286082</v>
      </c>
      <c r="Y56" s="13">
        <v>99.556424900991431</v>
      </c>
      <c r="Z56" s="13">
        <v>32.888149661920416</v>
      </c>
      <c r="AA56" s="13">
        <v>466.72589241128401</v>
      </c>
    </row>
    <row r="57" spans="1:27" ht="15.6" x14ac:dyDescent="0.3">
      <c r="A57" t="s">
        <v>18</v>
      </c>
      <c r="B57" s="6">
        <v>41206</v>
      </c>
      <c r="C57">
        <v>5</v>
      </c>
      <c r="D57" s="7">
        <v>5</v>
      </c>
      <c r="G57">
        <v>581.95090468776334</v>
      </c>
      <c r="H57" s="8">
        <v>1.5888871705815228</v>
      </c>
      <c r="I57" s="8">
        <v>39.148062373316208</v>
      </c>
      <c r="J57" s="8"/>
      <c r="K57" s="8"/>
      <c r="L57">
        <f t="shared" si="4"/>
        <v>9.2465432636669771</v>
      </c>
      <c r="M57">
        <f t="shared" si="4"/>
        <v>227.82250314924354</v>
      </c>
      <c r="S57" s="2">
        <v>19</v>
      </c>
      <c r="T57" s="13">
        <v>86.544928100669253</v>
      </c>
      <c r="U57" s="13">
        <v>83.641391161701733</v>
      </c>
      <c r="V57" s="13">
        <v>36.669538783956376</v>
      </c>
      <c r="W57" s="13">
        <v>39.523088670875332</v>
      </c>
      <c r="X57" s="13">
        <v>54.652427022057211</v>
      </c>
      <c r="Y57" s="13">
        <v>29.12082731522796</v>
      </c>
      <c r="Z57" s="13">
        <v>12.986392513683382</v>
      </c>
      <c r="AA57" s="13">
        <v>343.13859356817125</v>
      </c>
    </row>
    <row r="58" spans="1:27" ht="15.6" x14ac:dyDescent="0.3">
      <c r="A58" t="s">
        <v>18</v>
      </c>
      <c r="B58" s="6">
        <v>41206</v>
      </c>
      <c r="C58">
        <v>6</v>
      </c>
      <c r="D58" s="7">
        <v>6</v>
      </c>
      <c r="G58">
        <v>1222.1946562701269</v>
      </c>
      <c r="H58" s="8">
        <v>1.9714785833128707</v>
      </c>
      <c r="I58" s="8">
        <v>43.797303659850272</v>
      </c>
      <c r="J58" s="8"/>
      <c r="K58" s="8"/>
      <c r="L58">
        <f t="shared" si="4"/>
        <v>24.09530589475991</v>
      </c>
      <c r="M58">
        <f t="shared" si="4"/>
        <v>535.2883049210908</v>
      </c>
      <c r="S58" s="2">
        <v>20</v>
      </c>
      <c r="T58" s="13">
        <v>85.990047575029806</v>
      </c>
      <c r="U58" s="13">
        <v>71.806403217568985</v>
      </c>
      <c r="V58" s="13">
        <v>40.614244575929831</v>
      </c>
      <c r="W58" s="13">
        <v>96.144137866579356</v>
      </c>
      <c r="X58" s="13">
        <v>48.128196556053673</v>
      </c>
      <c r="Y58" s="13">
        <v>61.698779132669088</v>
      </c>
      <c r="Z58" s="13">
        <v>46.31159144855075</v>
      </c>
      <c r="AA58" s="13">
        <v>450.69340037238152</v>
      </c>
    </row>
    <row r="59" spans="1:27" ht="15.6" x14ac:dyDescent="0.3">
      <c r="A59" t="s">
        <v>18</v>
      </c>
      <c r="B59" s="6">
        <v>41206</v>
      </c>
      <c r="C59">
        <v>5</v>
      </c>
      <c r="D59" s="7">
        <v>7</v>
      </c>
      <c r="G59">
        <v>679.99094093454789</v>
      </c>
      <c r="H59" s="8">
        <v>1.5625289566582647</v>
      </c>
      <c r="I59" s="8">
        <v>39.486889321033047</v>
      </c>
      <c r="J59" s="8"/>
      <c r="K59" s="8"/>
      <c r="L59">
        <f t="shared" si="4"/>
        <v>10.625055354755307</v>
      </c>
      <c r="M59">
        <f t="shared" si="4"/>
        <v>268.50727023987611</v>
      </c>
      <c r="S59" s="2">
        <v>21</v>
      </c>
      <c r="T59" s="13">
        <v>29.003845008008664</v>
      </c>
      <c r="U59" s="13">
        <v>60.89986963292057</v>
      </c>
      <c r="V59" s="13">
        <v>39.417359254817164</v>
      </c>
      <c r="W59" s="13">
        <v>42.887193942037392</v>
      </c>
      <c r="X59" s="13">
        <v>30.266298324150689</v>
      </c>
      <c r="Y59" s="13">
        <v>15.632907892127866</v>
      </c>
      <c r="Z59" s="13">
        <v>5.5084554543536068</v>
      </c>
      <c r="AA59" s="13">
        <v>223.61592950841592</v>
      </c>
    </row>
    <row r="60" spans="1:27" ht="15.6" x14ac:dyDescent="0.3">
      <c r="A60" t="s">
        <v>18</v>
      </c>
      <c r="B60" s="6">
        <v>41206</v>
      </c>
      <c r="C60">
        <v>6</v>
      </c>
      <c r="D60" s="7">
        <v>8</v>
      </c>
      <c r="G60">
        <v>1046.2209000428268</v>
      </c>
      <c r="H60" s="8">
        <v>1.7341309010282304</v>
      </c>
      <c r="I60" s="8">
        <v>41.808807697453034</v>
      </c>
      <c r="J60" s="8"/>
      <c r="K60" s="8"/>
      <c r="L60">
        <f t="shared" si="4"/>
        <v>18.142839920658332</v>
      </c>
      <c r="M60">
        <f t="shared" si="4"/>
        <v>437.41248418946776</v>
      </c>
      <c r="S60" s="2">
        <v>22</v>
      </c>
      <c r="T60" s="13"/>
      <c r="U60" s="13"/>
      <c r="V60" s="13"/>
      <c r="W60" s="13"/>
      <c r="X60" s="13"/>
      <c r="Y60" s="13">
        <v>23.851596529772817</v>
      </c>
      <c r="Z60" s="13">
        <v>15.676317838048654</v>
      </c>
      <c r="AA60" s="13">
        <v>39.527914367821467</v>
      </c>
    </row>
    <row r="61" spans="1:27" ht="15.6" x14ac:dyDescent="0.3">
      <c r="A61" t="s">
        <v>18</v>
      </c>
      <c r="B61" s="6">
        <v>41206</v>
      </c>
      <c r="C61">
        <v>4</v>
      </c>
      <c r="D61" s="7">
        <v>9</v>
      </c>
      <c r="G61">
        <v>1089.8374201956042</v>
      </c>
      <c r="H61" s="8">
        <v>3.6281107366577823</v>
      </c>
      <c r="I61" s="8">
        <v>45.103667269947479</v>
      </c>
      <c r="J61" s="8"/>
      <c r="K61" s="8"/>
      <c r="L61">
        <f t="shared" si="4"/>
        <v>39.540508454230903</v>
      </c>
      <c r="M61">
        <f t="shared" si="4"/>
        <v>491.5566437884047</v>
      </c>
      <c r="S61" s="2">
        <v>23</v>
      </c>
      <c r="T61" s="13"/>
      <c r="U61" s="13"/>
      <c r="V61" s="13"/>
      <c r="W61" s="13"/>
      <c r="X61" s="13"/>
      <c r="Y61" s="13">
        <v>37.9686233712277</v>
      </c>
      <c r="Z61" s="13">
        <v>28.088884827881511</v>
      </c>
      <c r="AA61" s="13">
        <v>66.057508199109208</v>
      </c>
    </row>
    <row r="62" spans="1:27" ht="15.6" x14ac:dyDescent="0.3">
      <c r="A62" t="s">
        <v>18</v>
      </c>
      <c r="B62" s="6">
        <v>41206</v>
      </c>
      <c r="C62">
        <v>3</v>
      </c>
      <c r="D62" s="9">
        <v>10</v>
      </c>
      <c r="H62" s="8"/>
      <c r="I62" s="8"/>
      <c r="J62" s="8"/>
      <c r="K62" s="8"/>
      <c r="L62" s="8"/>
      <c r="S62" s="2">
        <v>24</v>
      </c>
      <c r="T62" s="13"/>
      <c r="U62" s="13"/>
      <c r="V62" s="13"/>
      <c r="W62" s="13"/>
      <c r="X62" s="13"/>
      <c r="Y62" s="13">
        <v>55.911125787750692</v>
      </c>
      <c r="Z62" s="13">
        <v>48.697015651116132</v>
      </c>
      <c r="AA62" s="13">
        <v>104.60814143886682</v>
      </c>
    </row>
    <row r="63" spans="1:27" ht="15.6" x14ac:dyDescent="0.3">
      <c r="A63" t="s">
        <v>18</v>
      </c>
      <c r="B63" s="6">
        <v>41206</v>
      </c>
      <c r="C63">
        <v>1</v>
      </c>
      <c r="D63" s="9">
        <v>11</v>
      </c>
      <c r="G63" s="8"/>
      <c r="H63" s="8"/>
      <c r="I63" s="8"/>
      <c r="J63" s="8"/>
      <c r="K63" s="8"/>
      <c r="L63" s="8"/>
      <c r="S63" s="2" t="s">
        <v>23</v>
      </c>
      <c r="T63" s="13">
        <v>699.46557855149979</v>
      </c>
      <c r="U63" s="13">
        <v>713.13389396102161</v>
      </c>
      <c r="V63" s="13">
        <v>385.48989926802363</v>
      </c>
      <c r="W63" s="13">
        <v>565.37515896749608</v>
      </c>
      <c r="X63" s="13">
        <v>445.01217937992249</v>
      </c>
      <c r="Y63" s="13">
        <v>991.76882041952229</v>
      </c>
      <c r="Z63" s="13">
        <v>571.87999510160466</v>
      </c>
      <c r="AA63" s="13">
        <v>4372.1255256490895</v>
      </c>
    </row>
    <row r="64" spans="1:27" ht="15.6" x14ac:dyDescent="0.3">
      <c r="A64" t="s">
        <v>18</v>
      </c>
      <c r="B64" s="6">
        <v>41206</v>
      </c>
      <c r="C64">
        <v>2</v>
      </c>
      <c r="D64" s="9">
        <v>12</v>
      </c>
      <c r="H64" s="8"/>
      <c r="I64" s="8"/>
      <c r="J64" s="8"/>
      <c r="K64" s="8"/>
      <c r="L64" s="8"/>
    </row>
    <row r="65" spans="1:27" ht="15.6" x14ac:dyDescent="0.3">
      <c r="A65" t="s">
        <v>18</v>
      </c>
      <c r="B65" s="6">
        <v>41206</v>
      </c>
      <c r="C65">
        <v>2</v>
      </c>
      <c r="D65" s="9">
        <v>13</v>
      </c>
      <c r="G65" s="8"/>
      <c r="H65" s="8"/>
      <c r="I65" s="8"/>
      <c r="J65" s="8"/>
      <c r="K65" s="8"/>
      <c r="L65" s="8"/>
      <c r="S65" s="11" t="s">
        <v>37</v>
      </c>
      <c r="T65" s="11" t="s">
        <v>24</v>
      </c>
    </row>
    <row r="66" spans="1:27" ht="15.6" x14ac:dyDescent="0.3">
      <c r="A66" t="s">
        <v>18</v>
      </c>
      <c r="B66" s="6">
        <v>41206</v>
      </c>
      <c r="C66">
        <v>3</v>
      </c>
      <c r="D66" s="9">
        <v>14</v>
      </c>
      <c r="H66" s="8"/>
      <c r="I66" s="8"/>
      <c r="J66" s="8"/>
      <c r="K66" s="8"/>
      <c r="L66" s="8"/>
      <c r="T66" t="s">
        <v>25</v>
      </c>
      <c r="W66" t="s">
        <v>26</v>
      </c>
      <c r="AA66" t="s">
        <v>23</v>
      </c>
    </row>
    <row r="67" spans="1:27" ht="15.6" x14ac:dyDescent="0.3">
      <c r="A67" t="s">
        <v>18</v>
      </c>
      <c r="B67" s="6">
        <v>41206</v>
      </c>
      <c r="C67">
        <v>1</v>
      </c>
      <c r="D67" s="9">
        <v>15</v>
      </c>
      <c r="G67" s="8"/>
      <c r="H67" s="8"/>
      <c r="I67" s="8"/>
      <c r="J67" s="8"/>
      <c r="K67" s="8"/>
      <c r="L67" s="8"/>
      <c r="T67" t="s">
        <v>27</v>
      </c>
      <c r="V67" t="s">
        <v>28</v>
      </c>
      <c r="W67" t="s">
        <v>29</v>
      </c>
      <c r="Y67" t="s">
        <v>27</v>
      </c>
    </row>
    <row r="68" spans="1:27" ht="15.6" x14ac:dyDescent="0.3">
      <c r="A68" t="s">
        <v>18</v>
      </c>
      <c r="B68" s="6">
        <v>41206</v>
      </c>
      <c r="C68">
        <v>6</v>
      </c>
      <c r="D68" s="9">
        <v>16</v>
      </c>
      <c r="G68">
        <v>1348.4711322788155</v>
      </c>
      <c r="H68" s="8">
        <v>2.9886018596940365</v>
      </c>
      <c r="I68" s="8">
        <v>41.181652725853567</v>
      </c>
      <c r="J68" s="8"/>
      <c r="K68" s="8"/>
      <c r="L68">
        <f t="shared" ref="L68:M73" si="5">$G68/100*H68</f>
        <v>40.300433336721909</v>
      </c>
      <c r="M68">
        <f t="shared" si="5"/>
        <v>555.32269880344722</v>
      </c>
      <c r="S68" s="11" t="s">
        <v>22</v>
      </c>
      <c r="T68" s="12" t="s">
        <v>30</v>
      </c>
      <c r="U68" s="12" t="s">
        <v>31</v>
      </c>
      <c r="V68" s="12" t="s">
        <v>32</v>
      </c>
      <c r="W68" s="12" t="s">
        <v>33</v>
      </c>
      <c r="X68" s="12" t="s">
        <v>34</v>
      </c>
      <c r="Y68" s="12" t="s">
        <v>30</v>
      </c>
      <c r="Z68" s="12" t="s">
        <v>31</v>
      </c>
    </row>
    <row r="69" spans="1:27" ht="15.6" x14ac:dyDescent="0.3">
      <c r="A69" t="s">
        <v>18</v>
      </c>
      <c r="B69" s="6">
        <v>41206</v>
      </c>
      <c r="C69">
        <v>5</v>
      </c>
      <c r="D69" s="9">
        <v>17</v>
      </c>
      <c r="G69">
        <v>1552.219235923591</v>
      </c>
      <c r="H69" s="8">
        <v>2.7293528345004994</v>
      </c>
      <c r="I69" s="8">
        <v>43.388170934065826</v>
      </c>
      <c r="J69" s="8"/>
      <c r="K69" s="8"/>
      <c r="L69">
        <f t="shared" si="5"/>
        <v>42.365539713342521</v>
      </c>
      <c r="M69">
        <f t="shared" si="5"/>
        <v>673.47953535397812</v>
      </c>
      <c r="S69" s="2">
        <v>1</v>
      </c>
      <c r="T69" s="13"/>
      <c r="U69" s="13"/>
      <c r="V69" s="13"/>
      <c r="W69" s="13"/>
      <c r="X69" s="13"/>
      <c r="Y69" s="13">
        <v>11.759518794769825</v>
      </c>
      <c r="Z69" s="13">
        <v>6.8978310172768005</v>
      </c>
      <c r="AA69" s="13">
        <v>18.657349812046625</v>
      </c>
    </row>
    <row r="70" spans="1:27" ht="15.6" x14ac:dyDescent="0.3">
      <c r="A70" t="s">
        <v>18</v>
      </c>
      <c r="B70" s="6">
        <v>41206</v>
      </c>
      <c r="C70">
        <v>4</v>
      </c>
      <c r="D70" s="9">
        <v>18</v>
      </c>
      <c r="G70">
        <v>997.11399327658285</v>
      </c>
      <c r="H70" s="8">
        <v>3.7853141922408722</v>
      </c>
      <c r="I70" s="8">
        <v>45.777725145006457</v>
      </c>
      <c r="J70" s="8"/>
      <c r="K70" s="8"/>
      <c r="L70">
        <f t="shared" si="5"/>
        <v>37.743897500318184</v>
      </c>
      <c r="M70">
        <f t="shared" si="5"/>
        <v>456.45610322455224</v>
      </c>
      <c r="S70" s="2">
        <v>2</v>
      </c>
      <c r="T70" s="13"/>
      <c r="U70" s="13"/>
      <c r="V70" s="13"/>
      <c r="W70" s="13"/>
      <c r="X70" s="13"/>
      <c r="Y70" s="13">
        <v>14.009517766518686</v>
      </c>
      <c r="Z70" s="13">
        <v>8.1802045248118258</v>
      </c>
      <c r="AA70" s="13">
        <v>22.189722291330511</v>
      </c>
    </row>
    <row r="71" spans="1:27" ht="15.6" x14ac:dyDescent="0.3">
      <c r="A71" t="s">
        <v>18</v>
      </c>
      <c r="B71" s="6">
        <v>41206</v>
      </c>
      <c r="C71">
        <v>5</v>
      </c>
      <c r="D71" s="9">
        <v>19</v>
      </c>
      <c r="G71">
        <v>1615.0067130661912</v>
      </c>
      <c r="H71" s="8">
        <v>2.2705502390350416</v>
      </c>
      <c r="I71" s="8">
        <v>42.919540488978001</v>
      </c>
      <c r="J71" s="8"/>
      <c r="K71" s="8"/>
      <c r="L71">
        <f t="shared" si="5"/>
        <v>36.669538783956376</v>
      </c>
      <c r="M71">
        <f t="shared" si="5"/>
        <v>693.1534601141567</v>
      </c>
      <c r="S71" s="2">
        <v>3</v>
      </c>
      <c r="T71" s="13"/>
      <c r="U71" s="13"/>
      <c r="V71" s="13"/>
      <c r="W71" s="13"/>
      <c r="X71" s="13"/>
      <c r="Y71" s="13">
        <v>6.9790502332504953</v>
      </c>
      <c r="Z71" s="13">
        <v>4.3647880600725877</v>
      </c>
      <c r="AA71" s="13">
        <v>11.343838293323083</v>
      </c>
    </row>
    <row r="72" spans="1:27" ht="15.6" x14ac:dyDescent="0.3">
      <c r="A72" t="s">
        <v>18</v>
      </c>
      <c r="B72" s="6">
        <v>41206</v>
      </c>
      <c r="C72">
        <v>4</v>
      </c>
      <c r="D72" s="9">
        <v>20</v>
      </c>
      <c r="G72">
        <v>1153.1884084850619</v>
      </c>
      <c r="H72" s="8">
        <v>3.5219088465591302</v>
      </c>
      <c r="I72" s="8">
        <v>44.877910469018445</v>
      </c>
      <c r="J72" s="8"/>
      <c r="K72" s="8"/>
      <c r="L72">
        <f t="shared" si="5"/>
        <v>40.614244575929831</v>
      </c>
      <c r="M72">
        <f t="shared" si="5"/>
        <v>517.52686149902479</v>
      </c>
      <c r="S72" s="2">
        <v>4</v>
      </c>
      <c r="T72" s="13">
        <v>13.513005526592162</v>
      </c>
      <c r="U72" s="13">
        <v>10.046788732270516</v>
      </c>
      <c r="V72" s="13"/>
      <c r="W72" s="13">
        <v>12.20398533863702</v>
      </c>
      <c r="X72" s="13">
        <v>9.7025829315300136</v>
      </c>
      <c r="Y72" s="13">
        <v>14.808913835486271</v>
      </c>
      <c r="Z72" s="13">
        <v>5.306059998759646</v>
      </c>
      <c r="AA72" s="13">
        <v>65.581336363275625</v>
      </c>
    </row>
    <row r="73" spans="1:27" ht="15.6" x14ac:dyDescent="0.3">
      <c r="A73" t="s">
        <v>18</v>
      </c>
      <c r="B73" s="6">
        <v>41206</v>
      </c>
      <c r="C73">
        <v>6</v>
      </c>
      <c r="D73" s="9">
        <v>21</v>
      </c>
      <c r="G73">
        <v>1261.0666638051339</v>
      </c>
      <c r="H73" s="8">
        <v>3.1257157441526124</v>
      </c>
      <c r="I73" s="8">
        <v>41.840423930053582</v>
      </c>
      <c r="J73" s="8"/>
      <c r="K73" s="8"/>
      <c r="L73">
        <f t="shared" si="5"/>
        <v>39.417359254817164</v>
      </c>
      <c r="M73">
        <f t="shared" si="5"/>
        <v>527.63563817665158</v>
      </c>
      <c r="S73" s="2">
        <v>5</v>
      </c>
      <c r="T73" s="13">
        <v>10.393550725611119</v>
      </c>
      <c r="U73" s="13">
        <v>14.464582361222128</v>
      </c>
      <c r="V73" s="13"/>
      <c r="W73" s="13">
        <v>4.7995507287316652</v>
      </c>
      <c r="X73" s="13">
        <v>16.400943900658476</v>
      </c>
      <c r="Y73" s="13">
        <v>7.5539905290318625</v>
      </c>
      <c r="Z73" s="13">
        <v>2.7907690413824349</v>
      </c>
      <c r="AA73" s="13">
        <v>56.403387286637688</v>
      </c>
    </row>
    <row r="74" spans="1:27" ht="15.6" x14ac:dyDescent="0.3">
      <c r="A74" t="s">
        <v>18</v>
      </c>
      <c r="B74" s="6">
        <v>41206</v>
      </c>
      <c r="C74">
        <v>3</v>
      </c>
      <c r="D74" s="9">
        <v>22</v>
      </c>
      <c r="G74" s="8"/>
      <c r="K74" s="8"/>
      <c r="L74" s="8"/>
      <c r="S74" s="2">
        <v>6</v>
      </c>
      <c r="T74" s="13">
        <v>6.1930276191990243</v>
      </c>
      <c r="U74" s="13">
        <v>10.011813776641864</v>
      </c>
      <c r="V74" s="13"/>
      <c r="W74" s="13">
        <v>6.1894979649494957</v>
      </c>
      <c r="X74" s="13">
        <v>5.0400921619897021</v>
      </c>
      <c r="Y74" s="13">
        <v>5.6070800057171963</v>
      </c>
      <c r="Z74" s="13">
        <v>1.5479108559997774</v>
      </c>
      <c r="AA74" s="13">
        <v>34.589422384497055</v>
      </c>
    </row>
    <row r="75" spans="1:27" ht="15.6" x14ac:dyDescent="0.3">
      <c r="A75" t="s">
        <v>18</v>
      </c>
      <c r="B75" s="6">
        <v>41206</v>
      </c>
      <c r="C75">
        <v>2</v>
      </c>
      <c r="D75" s="9">
        <v>23</v>
      </c>
      <c r="G75" s="8"/>
      <c r="L75" s="8"/>
      <c r="S75" s="2">
        <v>7</v>
      </c>
      <c r="T75" s="13">
        <v>11.484003250272611</v>
      </c>
      <c r="U75" s="13">
        <v>9.6142184934036461</v>
      </c>
      <c r="V75" s="13"/>
      <c r="W75" s="13">
        <v>3.7729752493607362</v>
      </c>
      <c r="X75" s="13">
        <v>10.280511068036139</v>
      </c>
      <c r="Y75" s="13">
        <v>8.8598258579702591</v>
      </c>
      <c r="Z75" s="13">
        <v>3.028573492062367</v>
      </c>
      <c r="AA75" s="13">
        <v>47.040107411105751</v>
      </c>
    </row>
    <row r="76" spans="1:27" ht="15.6" x14ac:dyDescent="0.3">
      <c r="A76" t="s">
        <v>18</v>
      </c>
      <c r="B76" s="6">
        <v>41206</v>
      </c>
      <c r="C76">
        <v>1</v>
      </c>
      <c r="D76" s="9">
        <v>24</v>
      </c>
      <c r="G76" s="8"/>
      <c r="S76" s="2">
        <v>8</v>
      </c>
      <c r="T76" s="13">
        <v>7.3305176908615062</v>
      </c>
      <c r="U76" s="13">
        <v>9.784493454057003</v>
      </c>
      <c r="V76" s="13"/>
      <c r="W76" s="13">
        <v>3.5443496361735667</v>
      </c>
      <c r="X76" s="13">
        <v>5.8091938627577973</v>
      </c>
      <c r="Y76" s="13">
        <v>3.7245912850121141</v>
      </c>
      <c r="Z76" s="13">
        <v>1.9214732234298373</v>
      </c>
      <c r="AA76" s="13">
        <v>32.114619152291823</v>
      </c>
    </row>
    <row r="77" spans="1:27" ht="15.6" x14ac:dyDescent="0.3">
      <c r="A77" t="s">
        <v>18</v>
      </c>
      <c r="B77" s="6">
        <v>41400</v>
      </c>
      <c r="C77">
        <v>1</v>
      </c>
      <c r="D77" s="7">
        <v>1</v>
      </c>
      <c r="G77" s="8"/>
      <c r="P77" t="s">
        <v>21</v>
      </c>
      <c r="S77" s="2">
        <v>9</v>
      </c>
      <c r="T77" s="13">
        <v>12.538064314444744</v>
      </c>
      <c r="U77" s="13">
        <v>11.812161048232142</v>
      </c>
      <c r="V77" s="13"/>
      <c r="W77" s="13">
        <v>11.708224715428004</v>
      </c>
      <c r="X77" s="13">
        <v>12.205765999766983</v>
      </c>
      <c r="Y77" s="13">
        <v>9.9174480150740063</v>
      </c>
      <c r="Z77" s="13">
        <v>5.5556264591133999</v>
      </c>
      <c r="AA77" s="13">
        <v>63.737290552059278</v>
      </c>
    </row>
    <row r="78" spans="1:27" ht="15.6" x14ac:dyDescent="0.3">
      <c r="A78" t="s">
        <v>18</v>
      </c>
      <c r="B78" s="6">
        <v>41400</v>
      </c>
      <c r="C78">
        <v>2</v>
      </c>
      <c r="D78" s="7">
        <v>2</v>
      </c>
      <c r="G78" s="8"/>
      <c r="S78" s="2">
        <v>10</v>
      </c>
      <c r="T78" s="13"/>
      <c r="U78" s="13"/>
      <c r="V78" s="13"/>
      <c r="W78" s="13"/>
      <c r="X78" s="13"/>
      <c r="Y78" s="13">
        <v>9.3574564665421267</v>
      </c>
      <c r="Z78" s="13">
        <v>5.5021234019554583</v>
      </c>
      <c r="AA78" s="13">
        <v>14.859579868497585</v>
      </c>
    </row>
    <row r="79" spans="1:27" ht="15.6" x14ac:dyDescent="0.3">
      <c r="A79" t="s">
        <v>18</v>
      </c>
      <c r="B79" s="6">
        <v>41400</v>
      </c>
      <c r="C79">
        <v>3</v>
      </c>
      <c r="D79" s="7">
        <v>3</v>
      </c>
      <c r="G79" s="8"/>
      <c r="S79" s="2">
        <v>11</v>
      </c>
      <c r="T79" s="13"/>
      <c r="U79" s="13"/>
      <c r="V79" s="13"/>
      <c r="W79" s="13"/>
      <c r="X79" s="13"/>
      <c r="Y79" s="13">
        <v>13.278964290174892</v>
      </c>
      <c r="Z79" s="13">
        <v>14.623023171523464</v>
      </c>
      <c r="AA79" s="13">
        <v>27.901987461698354</v>
      </c>
    </row>
    <row r="80" spans="1:27" ht="15.6" x14ac:dyDescent="0.3">
      <c r="A80" t="s">
        <v>18</v>
      </c>
      <c r="B80" s="6">
        <v>41400</v>
      </c>
      <c r="C80">
        <v>4</v>
      </c>
      <c r="D80" s="7">
        <v>4</v>
      </c>
      <c r="G80" s="8">
        <v>1926.5574700860659</v>
      </c>
      <c r="H80">
        <v>4.5480296741267559</v>
      </c>
      <c r="I80">
        <v>44.928810857250021</v>
      </c>
      <c r="J80">
        <v>0.63346074685702614</v>
      </c>
      <c r="K80" s="10">
        <v>4.1838114965805655</v>
      </c>
      <c r="L80">
        <f t="shared" ref="L80:O85" si="6">$G80/100*H80</f>
        <v>87.620405428619975</v>
      </c>
      <c r="M80">
        <f t="shared" si="6"/>
        <v>865.57936179118963</v>
      </c>
      <c r="N80">
        <f t="shared" si="6"/>
        <v>12.20398533863702</v>
      </c>
      <c r="O80">
        <f t="shared" si="6"/>
        <v>80.603532921692505</v>
      </c>
      <c r="S80" s="2">
        <v>12</v>
      </c>
      <c r="T80" s="13"/>
      <c r="U80" s="13"/>
      <c r="V80" s="13"/>
      <c r="W80" s="13"/>
      <c r="X80" s="13"/>
      <c r="Y80" s="13">
        <v>11.727921674059507</v>
      </c>
      <c r="Z80" s="13">
        <v>9.2989632085714593</v>
      </c>
      <c r="AA80" s="13">
        <v>21.026884882630966</v>
      </c>
    </row>
    <row r="81" spans="1:27" ht="15.6" x14ac:dyDescent="0.3">
      <c r="A81" t="s">
        <v>18</v>
      </c>
      <c r="B81" s="6">
        <v>41400</v>
      </c>
      <c r="C81">
        <v>5</v>
      </c>
      <c r="D81" s="7">
        <v>5</v>
      </c>
      <c r="G81" s="8">
        <v>760.88903239414662</v>
      </c>
      <c r="H81">
        <v>2.596525661269717</v>
      </c>
      <c r="I81">
        <v>41.99302587960215</v>
      </c>
      <c r="J81">
        <v>0.63078195694710182</v>
      </c>
      <c r="K81" s="10">
        <v>5.6907836730768322</v>
      </c>
      <c r="L81">
        <f t="shared" si="6"/>
        <v>19.756678979900865</v>
      </c>
      <c r="M81">
        <f t="shared" si="6"/>
        <v>319.52032828832836</v>
      </c>
      <c r="N81">
        <f t="shared" si="6"/>
        <v>4.7995507287316652</v>
      </c>
      <c r="O81">
        <f t="shared" si="6"/>
        <v>43.300548825718387</v>
      </c>
      <c r="S81" s="2">
        <v>13</v>
      </c>
      <c r="T81" s="13"/>
      <c r="U81" s="13"/>
      <c r="V81" s="13"/>
      <c r="W81" s="13"/>
      <c r="X81" s="13"/>
      <c r="Y81" s="13">
        <v>11.403977677417865</v>
      </c>
      <c r="Z81" s="13">
        <v>6.3364543816055923</v>
      </c>
      <c r="AA81" s="13">
        <v>17.740432059023458</v>
      </c>
    </row>
    <row r="82" spans="1:27" ht="15.6" x14ac:dyDescent="0.3">
      <c r="A82" t="s">
        <v>18</v>
      </c>
      <c r="B82" s="6">
        <v>41400</v>
      </c>
      <c r="C82">
        <v>6</v>
      </c>
      <c r="D82" s="7">
        <v>6</v>
      </c>
      <c r="G82" s="8">
        <v>1357.0699256499893</v>
      </c>
      <c r="H82">
        <v>1.6148099441988495</v>
      </c>
      <c r="I82">
        <v>43.827849833665574</v>
      </c>
      <c r="J82">
        <v>0.45609278106910678</v>
      </c>
      <c r="K82" s="10">
        <v>2.7487682700490828</v>
      </c>
      <c r="L82">
        <f t="shared" si="6"/>
        <v>21.914100109127961</v>
      </c>
      <c r="M82">
        <f t="shared" si="6"/>
        <v>594.77456915171433</v>
      </c>
      <c r="N82">
        <f t="shared" si="6"/>
        <v>6.1894979649494957</v>
      </c>
      <c r="O82">
        <f t="shared" si="6"/>
        <v>37.302707518645583</v>
      </c>
      <c r="S82" s="2">
        <v>14</v>
      </c>
      <c r="T82" s="13"/>
      <c r="U82" s="13"/>
      <c r="V82" s="13"/>
      <c r="W82" s="13"/>
      <c r="X82" s="13"/>
      <c r="Y82" s="13">
        <v>10.500641441528368</v>
      </c>
      <c r="Z82" s="13">
        <v>2.9560663820273021</v>
      </c>
      <c r="AA82" s="13">
        <v>13.45670782355567</v>
      </c>
    </row>
    <row r="83" spans="1:27" ht="15.6" x14ac:dyDescent="0.3">
      <c r="A83" t="s">
        <v>18</v>
      </c>
      <c r="B83" s="6">
        <v>41400</v>
      </c>
      <c r="C83">
        <v>5</v>
      </c>
      <c r="D83" s="7">
        <v>7</v>
      </c>
      <c r="G83" s="8">
        <v>573.73771167446887</v>
      </c>
      <c r="H83">
        <v>2.4990862763418265</v>
      </c>
      <c r="I83">
        <v>42.559888801670532</v>
      </c>
      <c r="J83">
        <v>0.65761325647379998</v>
      </c>
      <c r="K83" s="10">
        <v>5.4876828489925842</v>
      </c>
      <c r="L83">
        <f t="shared" si="6"/>
        <v>14.33820041465429</v>
      </c>
      <c r="M83">
        <f t="shared" si="6"/>
        <v>244.18213210190305</v>
      </c>
      <c r="N83">
        <f t="shared" si="6"/>
        <v>3.7729752493607362</v>
      </c>
      <c r="O83">
        <f t="shared" si="6"/>
        <v>31.484906001762354</v>
      </c>
      <c r="S83" s="2">
        <v>15</v>
      </c>
      <c r="T83" s="13"/>
      <c r="U83" s="13"/>
      <c r="V83" s="13"/>
      <c r="W83" s="13"/>
      <c r="X83" s="13"/>
      <c r="Y83" s="13">
        <v>12.704135802556948</v>
      </c>
      <c r="Z83" s="13">
        <v>7.9420759826379461</v>
      </c>
      <c r="AA83" s="13">
        <v>20.646211785194893</v>
      </c>
    </row>
    <row r="84" spans="1:27" ht="15.6" x14ac:dyDescent="0.3">
      <c r="A84" t="s">
        <v>18</v>
      </c>
      <c r="B84" s="6">
        <v>41400</v>
      </c>
      <c r="C84">
        <v>6</v>
      </c>
      <c r="D84" s="7">
        <v>8</v>
      </c>
      <c r="G84" s="8">
        <v>798.42559744270307</v>
      </c>
      <c r="H84">
        <v>1.4293673973932366</v>
      </c>
      <c r="I84">
        <v>44.161607221008943</v>
      </c>
      <c r="J84">
        <v>0.44391733525651622</v>
      </c>
      <c r="K84" s="10">
        <v>2.5416793871363739</v>
      </c>
      <c r="L84">
        <f t="shared" si="6"/>
        <v>11.412435182288165</v>
      </c>
      <c r="M84">
        <f t="shared" si="6"/>
        <v>352.59757629464053</v>
      </c>
      <c r="N84">
        <f t="shared" si="6"/>
        <v>3.5443496361735667</v>
      </c>
      <c r="O84">
        <f t="shared" si="6"/>
        <v>20.293418831821626</v>
      </c>
      <c r="S84" s="2">
        <v>16</v>
      </c>
      <c r="T84" s="13">
        <v>9.8317930389377306</v>
      </c>
      <c r="U84" s="13">
        <v>12.993454920776838</v>
      </c>
      <c r="V84" s="13"/>
      <c r="W84" s="13">
        <v>7.8628782491976175</v>
      </c>
      <c r="X84" s="13">
        <v>6.9741958097017358</v>
      </c>
      <c r="Y84" s="13">
        <v>7.385927409338362</v>
      </c>
      <c r="Z84" s="13">
        <v>1.2772986659098595</v>
      </c>
      <c r="AA84" s="13">
        <v>46.325548093862146</v>
      </c>
    </row>
    <row r="85" spans="1:27" ht="15.6" x14ac:dyDescent="0.3">
      <c r="A85" t="s">
        <v>18</v>
      </c>
      <c r="B85" s="6">
        <v>41400</v>
      </c>
      <c r="C85">
        <v>4</v>
      </c>
      <c r="D85" s="7">
        <v>9</v>
      </c>
      <c r="G85" s="8">
        <v>1896.4061714032193</v>
      </c>
      <c r="H85">
        <v>4.5172584392608703</v>
      </c>
      <c r="I85">
        <v>45.253439347484104</v>
      </c>
      <c r="J85">
        <v>0.61739013993846403</v>
      </c>
      <c r="K85" s="10">
        <v>4.0512369761936933</v>
      </c>
      <c r="L85">
        <f t="shared" si="6"/>
        <v>85.665567820375898</v>
      </c>
      <c r="M85">
        <f t="shared" si="6"/>
        <v>858.18901655790137</v>
      </c>
      <c r="N85">
        <f t="shared" si="6"/>
        <v>11.708224715428004</v>
      </c>
      <c r="O85">
        <f t="shared" si="6"/>
        <v>76.827908034706368</v>
      </c>
      <c r="S85" s="2">
        <v>17</v>
      </c>
      <c r="T85" s="13">
        <v>13.962144981727803</v>
      </c>
      <c r="U85" s="13">
        <v>19.687484292315499</v>
      </c>
      <c r="V85" s="13"/>
      <c r="W85" s="13">
        <v>7.0848454298011205</v>
      </c>
      <c r="X85" s="13">
        <v>15.151660439191613</v>
      </c>
      <c r="Y85" s="13">
        <v>13.317183800952291</v>
      </c>
      <c r="Z85" s="13">
        <v>2.1322135760068281</v>
      </c>
      <c r="AA85" s="13">
        <v>71.335532519995169</v>
      </c>
    </row>
    <row r="86" spans="1:27" ht="15.6" x14ac:dyDescent="0.3">
      <c r="A86" t="s">
        <v>18</v>
      </c>
      <c r="B86" s="6">
        <v>41400</v>
      </c>
      <c r="C86">
        <v>3</v>
      </c>
      <c r="D86" s="9">
        <v>10</v>
      </c>
      <c r="G86" s="8"/>
      <c r="K86" s="10"/>
      <c r="S86" s="2">
        <v>18</v>
      </c>
      <c r="T86" s="13">
        <v>11.176165176837515</v>
      </c>
      <c r="U86" s="13">
        <v>10.397987439348007</v>
      </c>
      <c r="V86" s="13"/>
      <c r="W86" s="13">
        <v>10.929605542501468</v>
      </c>
      <c r="X86" s="13">
        <v>14.554928133306612</v>
      </c>
      <c r="Y86" s="13">
        <v>13.60726648570156</v>
      </c>
      <c r="Z86" s="13">
        <v>4.537228212361561</v>
      </c>
      <c r="AA86" s="13">
        <v>65.203180990056723</v>
      </c>
    </row>
    <row r="87" spans="1:27" ht="15.6" x14ac:dyDescent="0.3">
      <c r="A87" t="s">
        <v>18</v>
      </c>
      <c r="B87" s="6">
        <v>41400</v>
      </c>
      <c r="C87">
        <v>1</v>
      </c>
      <c r="D87" s="9">
        <v>11</v>
      </c>
      <c r="G87" s="8"/>
      <c r="K87" s="10"/>
      <c r="S87" s="2">
        <v>19</v>
      </c>
      <c r="T87" s="13">
        <v>17.033357040512122</v>
      </c>
      <c r="U87" s="13">
        <v>20.181860422574523</v>
      </c>
      <c r="V87" s="13"/>
      <c r="W87" s="13">
        <v>6.8479302679594598</v>
      </c>
      <c r="X87" s="13">
        <v>22.454034739169813</v>
      </c>
      <c r="Y87" s="13">
        <v>10.716815531876625</v>
      </c>
      <c r="Z87" s="13">
        <v>3.9373162004305429</v>
      </c>
      <c r="AA87" s="13">
        <v>81.171314202523078</v>
      </c>
    </row>
    <row r="88" spans="1:27" ht="15.6" x14ac:dyDescent="0.3">
      <c r="A88" t="s">
        <v>18</v>
      </c>
      <c r="B88" s="6">
        <v>41400</v>
      </c>
      <c r="C88">
        <v>2</v>
      </c>
      <c r="D88" s="9">
        <v>12</v>
      </c>
      <c r="G88" s="8"/>
      <c r="K88" s="10"/>
      <c r="S88" s="2">
        <v>20</v>
      </c>
      <c r="T88" s="13">
        <v>13.208259983457634</v>
      </c>
      <c r="U88" s="13">
        <v>11.094489977702006</v>
      </c>
      <c r="V88" s="13"/>
      <c r="W88" s="13">
        <v>13.673745353589892</v>
      </c>
      <c r="X88" s="13">
        <v>9.0307149572809742</v>
      </c>
      <c r="Y88" s="13">
        <v>8.5898885656340092</v>
      </c>
      <c r="Z88" s="13">
        <v>6.8478704106843677</v>
      </c>
      <c r="AA88" s="13">
        <v>62.444969248348883</v>
      </c>
    </row>
    <row r="89" spans="1:27" ht="15.6" x14ac:dyDescent="0.3">
      <c r="A89" t="s">
        <v>18</v>
      </c>
      <c r="B89" s="6">
        <v>41400</v>
      </c>
      <c r="C89">
        <v>2</v>
      </c>
      <c r="D89" s="9">
        <v>13</v>
      </c>
      <c r="G89" s="8"/>
      <c r="K89" s="10"/>
      <c r="S89" s="2">
        <v>21</v>
      </c>
      <c r="T89" s="13">
        <v>5.8853316021866497</v>
      </c>
      <c r="U89" s="13">
        <v>11.288070413262806</v>
      </c>
      <c r="V89" s="13"/>
      <c r="W89" s="13">
        <v>9.9190548463532995</v>
      </c>
      <c r="X89" s="13">
        <v>10.022920553704099</v>
      </c>
      <c r="Y89" s="13">
        <v>5.6481731019321417</v>
      </c>
      <c r="Z89" s="13">
        <v>1.5902708954624516</v>
      </c>
      <c r="AA89" s="13">
        <v>44.353821412901446</v>
      </c>
    </row>
    <row r="90" spans="1:27" ht="15.6" x14ac:dyDescent="0.3">
      <c r="A90" t="s">
        <v>18</v>
      </c>
      <c r="B90" s="6">
        <v>41400</v>
      </c>
      <c r="C90">
        <v>3</v>
      </c>
      <c r="D90" s="9">
        <v>14</v>
      </c>
      <c r="G90" s="8"/>
      <c r="K90" s="10"/>
      <c r="S90" s="2">
        <v>22</v>
      </c>
      <c r="T90" s="13"/>
      <c r="U90" s="13"/>
      <c r="V90" s="13"/>
      <c r="W90" s="13"/>
      <c r="X90" s="13"/>
      <c r="Y90" s="13">
        <v>7.322318535007355</v>
      </c>
      <c r="Z90" s="13">
        <v>8.5684017892735191</v>
      </c>
      <c r="AA90" s="13">
        <v>15.890720324280874</v>
      </c>
    </row>
    <row r="91" spans="1:27" ht="15.6" x14ac:dyDescent="0.3">
      <c r="A91" t="s">
        <v>18</v>
      </c>
      <c r="B91" s="6">
        <v>41400</v>
      </c>
      <c r="C91">
        <v>1</v>
      </c>
      <c r="D91" s="9">
        <v>15</v>
      </c>
      <c r="G91" s="8"/>
      <c r="K91" s="10"/>
      <c r="S91" s="2">
        <v>23</v>
      </c>
      <c r="T91" s="13"/>
      <c r="U91" s="13"/>
      <c r="V91" s="13"/>
      <c r="W91" s="13"/>
      <c r="X91" s="13"/>
      <c r="Y91" s="13">
        <v>11.477311588739218</v>
      </c>
      <c r="Z91" s="13">
        <v>10.595905325956579</v>
      </c>
      <c r="AA91" s="13">
        <v>22.073216914695799</v>
      </c>
    </row>
    <row r="92" spans="1:27" ht="15.6" x14ac:dyDescent="0.3">
      <c r="A92" t="s">
        <v>18</v>
      </c>
      <c r="B92" s="6">
        <v>41400</v>
      </c>
      <c r="C92">
        <v>6</v>
      </c>
      <c r="D92" s="9">
        <v>16</v>
      </c>
      <c r="G92" s="8">
        <v>1651.2794185735286</v>
      </c>
      <c r="H92">
        <v>2.1161452038355977</v>
      </c>
      <c r="I92">
        <v>44.24386250124715</v>
      </c>
      <c r="J92">
        <v>0.47616885190696745</v>
      </c>
      <c r="K92" s="10">
        <v>3.4885180692028719</v>
      </c>
      <c r="L92">
        <f t="shared" ref="L92:O97" si="7">$G92/100*H92</f>
        <v>34.943470218068065</v>
      </c>
      <c r="M92">
        <f t="shared" si="7"/>
        <v>730.58979546506532</v>
      </c>
      <c r="N92">
        <f t="shared" si="7"/>
        <v>7.8628782491976175</v>
      </c>
      <c r="O92">
        <f t="shared" si="7"/>
        <v>57.605180889965666</v>
      </c>
      <c r="S92" s="2">
        <v>24</v>
      </c>
      <c r="T92" s="13"/>
      <c r="U92" s="13"/>
      <c r="V92" s="13"/>
      <c r="W92" s="13"/>
      <c r="X92" s="13"/>
      <c r="Y92" s="13">
        <v>10.999408970791954</v>
      </c>
      <c r="Z92" s="13">
        <v>7.3217012659495841</v>
      </c>
      <c r="AA92" s="13">
        <v>18.321110236741539</v>
      </c>
    </row>
    <row r="93" spans="1:27" ht="15.6" x14ac:dyDescent="0.3">
      <c r="A93" t="s">
        <v>18</v>
      </c>
      <c r="B93" s="6">
        <v>41400</v>
      </c>
      <c r="C93">
        <v>5</v>
      </c>
      <c r="D93" s="9">
        <v>17</v>
      </c>
      <c r="G93" s="8">
        <v>1035.4276284686391</v>
      </c>
      <c r="H93">
        <v>3.2939811501148153</v>
      </c>
      <c r="I93">
        <v>43.160752440520355</v>
      </c>
      <c r="J93">
        <v>0.68424342126927373</v>
      </c>
      <c r="K93" s="10">
        <v>6.0320913574809385</v>
      </c>
      <c r="L93">
        <f t="shared" si="7"/>
        <v>34.10679090483783</v>
      </c>
      <c r="M93">
        <f t="shared" si="7"/>
        <v>446.89835542410015</v>
      </c>
      <c r="N93">
        <f t="shared" si="7"/>
        <v>7.0848454298011205</v>
      </c>
      <c r="O93">
        <f t="shared" si="7"/>
        <v>62.457940489826619</v>
      </c>
      <c r="S93" s="2" t="s">
        <v>23</v>
      </c>
      <c r="T93" s="13">
        <v>132.5492209506406</v>
      </c>
      <c r="U93" s="13">
        <v>151.37740533180698</v>
      </c>
      <c r="V93" s="13"/>
      <c r="W93" s="13">
        <v>98.536643322683346</v>
      </c>
      <c r="X93" s="13">
        <v>137.62754455709398</v>
      </c>
      <c r="Y93" s="13">
        <v>241.25732766508389</v>
      </c>
      <c r="Z93" s="13">
        <v>133.06014954326517</v>
      </c>
      <c r="AA93" s="13">
        <v>894.40829137057392</v>
      </c>
    </row>
    <row r="94" spans="1:27" ht="15.6" x14ac:dyDescent="0.3">
      <c r="A94" t="s">
        <v>18</v>
      </c>
      <c r="B94" s="6">
        <v>41400</v>
      </c>
      <c r="C94">
        <v>4</v>
      </c>
      <c r="D94" s="9">
        <v>18</v>
      </c>
      <c r="G94" s="8">
        <v>1707.571115529209</v>
      </c>
      <c r="H94">
        <v>4.5130237170969938</v>
      </c>
      <c r="I94">
        <v>44.772574752134723</v>
      </c>
      <c r="J94">
        <v>0.64006737072933995</v>
      </c>
      <c r="K94" s="10">
        <v>4.6923933195233118</v>
      </c>
      <c r="L94">
        <f t="shared" si="7"/>
        <v>77.063089430130916</v>
      </c>
      <c r="M94">
        <f t="shared" si="7"/>
        <v>764.52355414617591</v>
      </c>
      <c r="N94">
        <f t="shared" si="7"/>
        <v>10.929605542501468</v>
      </c>
      <c r="O94">
        <f t="shared" si="7"/>
        <v>80.125952951202294</v>
      </c>
    </row>
    <row r="95" spans="1:27" ht="15.6" x14ac:dyDescent="0.3">
      <c r="A95" t="s">
        <v>18</v>
      </c>
      <c r="B95" s="6">
        <v>41400</v>
      </c>
      <c r="C95">
        <v>5</v>
      </c>
      <c r="D95" s="9">
        <v>19</v>
      </c>
      <c r="G95" s="8">
        <v>983.16788258071063</v>
      </c>
      <c r="H95">
        <v>4.0199735336279954</v>
      </c>
      <c r="I95">
        <v>42.993141648635159</v>
      </c>
      <c r="J95">
        <v>0.69651688071668638</v>
      </c>
      <c r="K95" s="10">
        <v>5.9918046834392023</v>
      </c>
      <c r="L95">
        <f t="shared" si="7"/>
        <v>39.523088670875332</v>
      </c>
      <c r="M95">
        <f t="shared" si="7"/>
        <v>422.69476040181195</v>
      </c>
      <c r="N95">
        <f t="shared" si="7"/>
        <v>6.8479302679594598</v>
      </c>
      <c r="O95">
        <f t="shared" si="7"/>
        <v>58.909499234541059</v>
      </c>
      <c r="S95" s="11" t="s">
        <v>38</v>
      </c>
      <c r="T95" s="11" t="s">
        <v>24</v>
      </c>
    </row>
    <row r="96" spans="1:27" ht="15.6" x14ac:dyDescent="0.3">
      <c r="A96" t="s">
        <v>18</v>
      </c>
      <c r="B96" s="6">
        <v>41400</v>
      </c>
      <c r="C96">
        <v>4</v>
      </c>
      <c r="D96" s="9">
        <v>20</v>
      </c>
      <c r="G96" s="8">
        <v>2135.3797623839778</v>
      </c>
      <c r="H96">
        <v>4.5024374380715422</v>
      </c>
      <c r="I96">
        <v>45.012458612114685</v>
      </c>
      <c r="J96">
        <v>0.64034255613269775</v>
      </c>
      <c r="K96" s="10">
        <v>4.4621238713109506</v>
      </c>
      <c r="L96">
        <f t="shared" si="7"/>
        <v>96.144137866579356</v>
      </c>
      <c r="M96">
        <f t="shared" si="7"/>
        <v>961.18693175456087</v>
      </c>
      <c r="N96">
        <f t="shared" si="7"/>
        <v>13.673745353589892</v>
      </c>
      <c r="O96">
        <f t="shared" si="7"/>
        <v>95.283290120478526</v>
      </c>
      <c r="T96" t="s">
        <v>25</v>
      </c>
      <c r="W96" t="s">
        <v>26</v>
      </c>
      <c r="AA96" t="s">
        <v>23</v>
      </c>
    </row>
    <row r="97" spans="1:27" ht="15.6" x14ac:dyDescent="0.3">
      <c r="A97" t="s">
        <v>18</v>
      </c>
      <c r="B97" s="6">
        <v>41400</v>
      </c>
      <c r="C97">
        <v>6</v>
      </c>
      <c r="D97" s="9">
        <v>21</v>
      </c>
      <c r="G97" s="8">
        <v>2100.4725568646959</v>
      </c>
      <c r="H97">
        <v>2.0417878730133783</v>
      </c>
      <c r="I97">
        <v>44.416294684817913</v>
      </c>
      <c r="J97">
        <v>0.47222968059907133</v>
      </c>
      <c r="K97" s="10">
        <v>3.3790893444539103</v>
      </c>
      <c r="L97">
        <f t="shared" si="7"/>
        <v>42.887193942037392</v>
      </c>
      <c r="M97">
        <f t="shared" si="7"/>
        <v>932.95208063075279</v>
      </c>
      <c r="N97">
        <f t="shared" si="7"/>
        <v>9.9190548463532995</v>
      </c>
      <c r="O97">
        <f t="shared" si="7"/>
        <v>70.976844352193538</v>
      </c>
      <c r="T97" t="s">
        <v>27</v>
      </c>
      <c r="V97" t="s">
        <v>28</v>
      </c>
      <c r="W97" t="s">
        <v>29</v>
      </c>
      <c r="Y97" t="s">
        <v>27</v>
      </c>
    </row>
    <row r="98" spans="1:27" ht="15.6" x14ac:dyDescent="0.3">
      <c r="A98" t="s">
        <v>18</v>
      </c>
      <c r="B98" s="6">
        <v>41400</v>
      </c>
      <c r="C98">
        <v>3</v>
      </c>
      <c r="D98" s="9">
        <v>22</v>
      </c>
      <c r="G98" s="8"/>
      <c r="S98" s="11" t="s">
        <v>22</v>
      </c>
      <c r="T98" s="12" t="s">
        <v>30</v>
      </c>
      <c r="U98" s="12" t="s">
        <v>31</v>
      </c>
      <c r="V98" s="12" t="s">
        <v>32</v>
      </c>
      <c r="W98" s="12" t="s">
        <v>33</v>
      </c>
      <c r="X98" s="12" t="s">
        <v>34</v>
      </c>
      <c r="Y98" s="12" t="s">
        <v>30</v>
      </c>
      <c r="Z98" s="12" t="s">
        <v>31</v>
      </c>
    </row>
    <row r="99" spans="1:27" ht="15.6" x14ac:dyDescent="0.3">
      <c r="A99" t="s">
        <v>18</v>
      </c>
      <c r="B99" s="6">
        <v>41400</v>
      </c>
      <c r="C99">
        <v>2</v>
      </c>
      <c r="D99" s="9">
        <v>23</v>
      </c>
      <c r="G99" s="8"/>
      <c r="S99" s="2">
        <v>1</v>
      </c>
      <c r="T99" s="13"/>
      <c r="U99" s="13"/>
      <c r="V99" s="13"/>
      <c r="W99" s="13"/>
      <c r="X99" s="13"/>
      <c r="Y99" s="13">
        <v>77.008307055871299</v>
      </c>
      <c r="Z99" s="13">
        <v>36.671614945082361</v>
      </c>
      <c r="AA99" s="13">
        <v>113.67992200095367</v>
      </c>
    </row>
    <row r="100" spans="1:27" ht="15.6" x14ac:dyDescent="0.3">
      <c r="A100" t="s">
        <v>18</v>
      </c>
      <c r="B100" s="6">
        <v>41400</v>
      </c>
      <c r="C100">
        <v>1</v>
      </c>
      <c r="D100" s="9">
        <v>24</v>
      </c>
      <c r="G100" s="8"/>
      <c r="S100" s="2">
        <v>2</v>
      </c>
      <c r="T100" s="13"/>
      <c r="U100" s="13"/>
      <c r="V100" s="13"/>
      <c r="W100" s="13"/>
      <c r="X100" s="13"/>
      <c r="Y100" s="13">
        <v>153.88017680611054</v>
      </c>
      <c r="Z100" s="13">
        <v>67.80464736682481</v>
      </c>
      <c r="AA100" s="13">
        <v>221.68482417293535</v>
      </c>
    </row>
    <row r="101" spans="1:27" ht="15.6" x14ac:dyDescent="0.3">
      <c r="A101" t="s">
        <v>18</v>
      </c>
      <c r="B101" s="6">
        <v>41442</v>
      </c>
      <c r="C101">
        <v>1</v>
      </c>
      <c r="D101" s="7">
        <v>1</v>
      </c>
      <c r="G101" s="8"/>
      <c r="S101" s="2">
        <v>3</v>
      </c>
      <c r="T101" s="13"/>
      <c r="U101" s="13"/>
      <c r="V101" s="13"/>
      <c r="W101" s="13"/>
      <c r="X101" s="13"/>
      <c r="Y101" s="13">
        <v>57.706019062288917</v>
      </c>
      <c r="Z101" s="13">
        <v>19.319726461773964</v>
      </c>
      <c r="AA101" s="13">
        <v>77.025745524062884</v>
      </c>
    </row>
    <row r="102" spans="1:27" ht="15.6" x14ac:dyDescent="0.3">
      <c r="A102" t="s">
        <v>18</v>
      </c>
      <c r="B102" s="6">
        <v>41442</v>
      </c>
      <c r="C102">
        <v>2</v>
      </c>
      <c r="D102" s="7">
        <v>2</v>
      </c>
      <c r="G102" s="8"/>
      <c r="S102" s="2">
        <v>4</v>
      </c>
      <c r="T102" s="13">
        <v>4.6266220940924025</v>
      </c>
      <c r="U102" s="13">
        <v>75.984939492245942</v>
      </c>
      <c r="V102" s="13"/>
      <c r="W102" s="13">
        <v>80.603532921692505</v>
      </c>
      <c r="X102" s="13">
        <v>71.51123023034603</v>
      </c>
      <c r="Y102" s="13">
        <v>107.58811445498911</v>
      </c>
      <c r="Z102" s="13">
        <v>30.140946735334975</v>
      </c>
      <c r="AA102" s="13">
        <v>370.45538592870099</v>
      </c>
    </row>
    <row r="103" spans="1:27" ht="15.6" x14ac:dyDescent="0.3">
      <c r="A103" t="s">
        <v>18</v>
      </c>
      <c r="B103" s="6">
        <v>41442</v>
      </c>
      <c r="C103">
        <v>3</v>
      </c>
      <c r="D103" s="7">
        <v>3</v>
      </c>
      <c r="G103" s="8"/>
      <c r="S103" s="2">
        <v>5</v>
      </c>
      <c r="T103" s="13">
        <v>6.5047308996163551</v>
      </c>
      <c r="U103" s="13">
        <v>127.0323613316958</v>
      </c>
      <c r="V103" s="13"/>
      <c r="W103" s="13">
        <v>43.300548825718387</v>
      </c>
      <c r="X103" s="13">
        <v>110.12489370369036</v>
      </c>
      <c r="Y103" s="13">
        <v>41.550372405409306</v>
      </c>
      <c r="Z103" s="13">
        <v>21.194591817545046</v>
      </c>
      <c r="AA103" s="13">
        <v>349.70749898367524</v>
      </c>
    </row>
    <row r="104" spans="1:27" ht="15.6" x14ac:dyDescent="0.3">
      <c r="A104" t="s">
        <v>18</v>
      </c>
      <c r="B104" s="6">
        <v>41442</v>
      </c>
      <c r="C104">
        <v>4</v>
      </c>
      <c r="D104" s="7">
        <v>4</v>
      </c>
      <c r="G104">
        <v>1383.4599167366823</v>
      </c>
      <c r="H104">
        <v>3.5968725180988526</v>
      </c>
      <c r="I104">
        <v>44.096064915993253</v>
      </c>
      <c r="J104" s="10">
        <v>0.701327361505099</v>
      </c>
      <c r="K104">
        <v>5.1690135265376798</v>
      </c>
      <c r="L104">
        <f t="shared" ref="L104:O109" si="8">$G104/100*H104</f>
        <v>49.761289544014993</v>
      </c>
      <c r="M104">
        <f t="shared" si="8"/>
        <v>610.05138297095368</v>
      </c>
      <c r="N104">
        <f t="shared" si="8"/>
        <v>9.7025829315300136</v>
      </c>
      <c r="O104">
        <f t="shared" si="8"/>
        <v>71.51123023034603</v>
      </c>
      <c r="S104" s="2">
        <v>6</v>
      </c>
      <c r="T104" s="13">
        <v>2.4764798328871356</v>
      </c>
      <c r="U104" s="13">
        <v>72.349838414128115</v>
      </c>
      <c r="V104" s="13"/>
      <c r="W104" s="13">
        <v>37.302707518645583</v>
      </c>
      <c r="X104" s="13">
        <v>24.666351019656805</v>
      </c>
      <c r="Y104" s="13">
        <v>25.947967753247816</v>
      </c>
      <c r="Z104" s="13">
        <v>5.826144661125725</v>
      </c>
      <c r="AA104" s="13">
        <v>168.56948919969119</v>
      </c>
    </row>
    <row r="105" spans="1:27" ht="15.6" x14ac:dyDescent="0.3">
      <c r="A105" t="s">
        <v>18</v>
      </c>
      <c r="B105" s="6">
        <v>41442</v>
      </c>
      <c r="C105">
        <v>5</v>
      </c>
      <c r="D105" s="7">
        <v>5</v>
      </c>
      <c r="G105">
        <v>2658.4878310720601</v>
      </c>
      <c r="H105">
        <v>1.3026523721278049</v>
      </c>
      <c r="I105">
        <v>42.483614154434925</v>
      </c>
      <c r="J105" s="10">
        <v>0.61692755215827499</v>
      </c>
      <c r="K105">
        <v>4.1423884817739216</v>
      </c>
      <c r="L105">
        <f t="shared" si="8"/>
        <v>34.630854794189226</v>
      </c>
      <c r="M105">
        <f t="shared" si="8"/>
        <v>1129.4217124952597</v>
      </c>
      <c r="N105">
        <f t="shared" si="8"/>
        <v>16.400943900658476</v>
      </c>
      <c r="O105">
        <f t="shared" si="8"/>
        <v>110.12489370369036</v>
      </c>
      <c r="S105" s="2">
        <v>7</v>
      </c>
      <c r="T105" s="13">
        <v>6.1802794870247322</v>
      </c>
      <c r="U105" s="13">
        <v>88.596268613084519</v>
      </c>
      <c r="V105" s="13"/>
      <c r="W105" s="13">
        <v>31.484906001762354</v>
      </c>
      <c r="X105" s="13">
        <v>59.10990120675541</v>
      </c>
      <c r="Y105" s="13">
        <v>53.091603495428259</v>
      </c>
      <c r="Z105" s="13">
        <v>19.929543870846043</v>
      </c>
      <c r="AA105" s="13">
        <v>258.39250267490132</v>
      </c>
    </row>
    <row r="106" spans="1:27" ht="15.6" x14ac:dyDescent="0.3">
      <c r="A106" t="s">
        <v>18</v>
      </c>
      <c r="B106" s="6">
        <v>41442</v>
      </c>
      <c r="C106">
        <v>6</v>
      </c>
      <c r="D106" s="7">
        <v>6</v>
      </c>
      <c r="G106">
        <v>988.50095767541825</v>
      </c>
      <c r="H106">
        <v>1.218843425097893</v>
      </c>
      <c r="I106">
        <v>42.770469724626821</v>
      </c>
      <c r="J106" s="10">
        <v>0.50987225888400756</v>
      </c>
      <c r="K106">
        <v>2.4953289957010023</v>
      </c>
      <c r="L106">
        <f t="shared" si="8"/>
        <v>12.048278929656542</v>
      </c>
      <c r="M106">
        <f t="shared" si="8"/>
        <v>422.78650283021096</v>
      </c>
      <c r="N106">
        <f t="shared" si="8"/>
        <v>5.0400921619897021</v>
      </c>
      <c r="O106">
        <f t="shared" si="8"/>
        <v>24.666351019656805</v>
      </c>
      <c r="S106" s="2">
        <v>8</v>
      </c>
      <c r="T106" s="13">
        <v>2.8143103832488272</v>
      </c>
      <c r="U106" s="13">
        <v>66.788041596837928</v>
      </c>
      <c r="V106" s="13"/>
      <c r="W106" s="13">
        <v>20.293418831821626</v>
      </c>
      <c r="X106" s="13">
        <v>25.386750739538989</v>
      </c>
      <c r="Y106" s="13">
        <v>14.606169101028625</v>
      </c>
      <c r="Z106" s="13">
        <v>6.5646902143121526</v>
      </c>
      <c r="AA106" s="13">
        <v>136.45338086678814</v>
      </c>
    </row>
    <row r="107" spans="1:27" ht="15.6" x14ac:dyDescent="0.3">
      <c r="A107" t="s">
        <v>18</v>
      </c>
      <c r="B107" s="6">
        <v>41442</v>
      </c>
      <c r="C107">
        <v>5</v>
      </c>
      <c r="D107" s="7">
        <v>7</v>
      </c>
      <c r="G107">
        <v>1698.4458228519036</v>
      </c>
      <c r="H107">
        <v>1.1348969079183875</v>
      </c>
      <c r="I107">
        <v>43.580205423892032</v>
      </c>
      <c r="J107" s="10">
        <v>0.60528931389603424</v>
      </c>
      <c r="K107">
        <v>3.4802347187914697</v>
      </c>
      <c r="L107">
        <f t="shared" si="8"/>
        <v>19.275609126215265</v>
      </c>
      <c r="M107">
        <f t="shared" si="8"/>
        <v>740.18617861237294</v>
      </c>
      <c r="N107">
        <f t="shared" si="8"/>
        <v>10.280511068036139</v>
      </c>
      <c r="O107">
        <f t="shared" si="8"/>
        <v>59.10990120675541</v>
      </c>
      <c r="S107" s="2">
        <v>9</v>
      </c>
      <c r="T107" s="13">
        <v>4.0374697383544111</v>
      </c>
      <c r="U107" s="13">
        <v>82.834419315333776</v>
      </c>
      <c r="V107" s="13"/>
      <c r="W107" s="13">
        <v>76.827908034706368</v>
      </c>
      <c r="X107" s="13">
        <v>85.984121777810429</v>
      </c>
      <c r="Y107" s="13">
        <v>77.624971082286081</v>
      </c>
      <c r="Z107" s="13">
        <v>32.090768815817817</v>
      </c>
      <c r="AA107" s="13">
        <v>359.39965876430887</v>
      </c>
    </row>
    <row r="108" spans="1:27" ht="15.6" x14ac:dyDescent="0.3">
      <c r="A108" t="s">
        <v>18</v>
      </c>
      <c r="B108" s="6">
        <v>41442</v>
      </c>
      <c r="C108">
        <v>6</v>
      </c>
      <c r="D108" s="7">
        <v>8</v>
      </c>
      <c r="G108">
        <v>1168.2064117003424</v>
      </c>
      <c r="H108">
        <v>1.135905917916034</v>
      </c>
      <c r="I108">
        <v>42.549097313061445</v>
      </c>
      <c r="J108" s="10">
        <v>0.49727460871426193</v>
      </c>
      <c r="K108">
        <v>2.1731391375080866</v>
      </c>
      <c r="L108">
        <f t="shared" si="8"/>
        <v>13.269725763978737</v>
      </c>
      <c r="M108">
        <f t="shared" si="8"/>
        <v>497.06128293180194</v>
      </c>
      <c r="N108">
        <f t="shared" si="8"/>
        <v>5.8091938627577973</v>
      </c>
      <c r="O108">
        <f t="shared" si="8"/>
        <v>25.386750739538989</v>
      </c>
      <c r="S108" s="2">
        <v>10</v>
      </c>
      <c r="T108" s="13"/>
      <c r="U108" s="13"/>
      <c r="V108" s="13"/>
      <c r="W108" s="13"/>
      <c r="X108" s="13"/>
      <c r="Y108" s="13">
        <v>73.240437083067633</v>
      </c>
      <c r="Z108" s="13">
        <v>27.405801026293094</v>
      </c>
      <c r="AA108" s="13">
        <v>100.64623810936072</v>
      </c>
    </row>
    <row r="109" spans="1:27" ht="15.6" x14ac:dyDescent="0.3">
      <c r="A109" t="s">
        <v>18</v>
      </c>
      <c r="B109" s="6">
        <v>41442</v>
      </c>
      <c r="C109">
        <v>4</v>
      </c>
      <c r="D109" s="7">
        <v>9</v>
      </c>
      <c r="G109">
        <v>1829.6978181420588</v>
      </c>
      <c r="H109">
        <v>3.3828846243201096</v>
      </c>
      <c r="I109">
        <v>43.919677495563448</v>
      </c>
      <c r="J109" s="10">
        <v>0.66709190330462098</v>
      </c>
      <c r="K109">
        <v>4.6993618796092687</v>
      </c>
      <c r="L109">
        <f t="shared" si="8"/>
        <v>61.896566161448227</v>
      </c>
      <c r="M109">
        <f t="shared" si="8"/>
        <v>803.59738087135327</v>
      </c>
      <c r="N109">
        <f t="shared" si="8"/>
        <v>12.205765999766983</v>
      </c>
      <c r="O109">
        <f t="shared" si="8"/>
        <v>85.984121777810429</v>
      </c>
      <c r="S109" s="2">
        <v>11</v>
      </c>
      <c r="T109" s="13"/>
      <c r="U109" s="13"/>
      <c r="V109" s="13"/>
      <c r="W109" s="13"/>
      <c r="X109" s="13"/>
      <c r="Y109" s="13">
        <v>85.261981392037811</v>
      </c>
      <c r="Z109" s="13">
        <v>85.71067993253034</v>
      </c>
      <c r="AA109" s="13">
        <v>170.97266132456815</v>
      </c>
    </row>
    <row r="110" spans="1:27" ht="15.6" x14ac:dyDescent="0.3">
      <c r="A110" t="s">
        <v>18</v>
      </c>
      <c r="B110" s="6">
        <v>41442</v>
      </c>
      <c r="C110">
        <v>3</v>
      </c>
      <c r="D110" s="9">
        <v>10</v>
      </c>
      <c r="G110" s="8"/>
      <c r="J110" s="10"/>
      <c r="S110" s="2">
        <v>12</v>
      </c>
      <c r="T110" s="13"/>
      <c r="U110" s="13"/>
      <c r="V110" s="13"/>
      <c r="W110" s="13"/>
      <c r="X110" s="13"/>
      <c r="Y110" s="13">
        <v>128.0425478437401</v>
      </c>
      <c r="Z110" s="13">
        <v>78.924195581887048</v>
      </c>
      <c r="AA110" s="13">
        <v>206.96674342562716</v>
      </c>
    </row>
    <row r="111" spans="1:27" ht="15.6" x14ac:dyDescent="0.3">
      <c r="A111" t="s">
        <v>18</v>
      </c>
      <c r="B111" s="6">
        <v>41442</v>
      </c>
      <c r="C111">
        <v>1</v>
      </c>
      <c r="D111" s="9">
        <v>11</v>
      </c>
      <c r="G111" s="8"/>
      <c r="J111" s="10"/>
      <c r="S111" s="2">
        <v>13</v>
      </c>
      <c r="T111" s="13"/>
      <c r="U111" s="13"/>
      <c r="V111" s="13"/>
      <c r="W111" s="13"/>
      <c r="X111" s="13"/>
      <c r="Y111" s="13">
        <v>130.93486460643038</v>
      </c>
      <c r="Z111" s="13">
        <v>60.470650308466368</v>
      </c>
      <c r="AA111" s="13">
        <v>191.40551491489674</v>
      </c>
    </row>
    <row r="112" spans="1:27" ht="15.6" x14ac:dyDescent="0.3">
      <c r="A112" t="s">
        <v>18</v>
      </c>
      <c r="B112" s="6">
        <v>41442</v>
      </c>
      <c r="C112">
        <v>2</v>
      </c>
      <c r="D112" s="9">
        <v>12</v>
      </c>
      <c r="G112" s="8"/>
      <c r="J112" s="10"/>
      <c r="S112" s="2">
        <v>14</v>
      </c>
      <c r="T112" s="13"/>
      <c r="U112" s="13"/>
      <c r="V112" s="13"/>
      <c r="W112" s="13"/>
      <c r="X112" s="13"/>
      <c r="Y112" s="13">
        <v>87.034029058979982</v>
      </c>
      <c r="Z112" s="13">
        <v>19.097451801346292</v>
      </c>
      <c r="AA112" s="13">
        <v>106.13148086032628</v>
      </c>
    </row>
    <row r="113" spans="1:27" ht="15.6" x14ac:dyDescent="0.3">
      <c r="A113" t="s">
        <v>18</v>
      </c>
      <c r="B113" s="6">
        <v>41442</v>
      </c>
      <c r="C113">
        <v>2</v>
      </c>
      <c r="D113" s="9">
        <v>13</v>
      </c>
      <c r="G113" s="8"/>
      <c r="J113" s="10"/>
      <c r="S113" s="2">
        <v>15</v>
      </c>
      <c r="T113" s="13"/>
      <c r="U113" s="13"/>
      <c r="V113" s="13"/>
      <c r="W113" s="13"/>
      <c r="X113" s="13"/>
      <c r="Y113" s="13">
        <v>77.630538657215723</v>
      </c>
      <c r="Z113" s="13">
        <v>53.332858125526442</v>
      </c>
      <c r="AA113" s="13">
        <v>130.96339678274217</v>
      </c>
    </row>
    <row r="114" spans="1:27" ht="15.6" x14ac:dyDescent="0.3">
      <c r="A114" t="s">
        <v>18</v>
      </c>
      <c r="B114" s="6">
        <v>41442</v>
      </c>
      <c r="C114">
        <v>3</v>
      </c>
      <c r="D114" s="9">
        <v>14</v>
      </c>
      <c r="G114" s="8"/>
      <c r="J114" s="10"/>
      <c r="S114" s="2">
        <v>16</v>
      </c>
      <c r="T114" s="13">
        <v>3.9123224404078192</v>
      </c>
      <c r="U114" s="13">
        <v>105.0891824736633</v>
      </c>
      <c r="V114" s="13"/>
      <c r="W114" s="13">
        <v>57.605180889965666</v>
      </c>
      <c r="X114" s="13">
        <v>37.386488696561159</v>
      </c>
      <c r="Y114" s="13">
        <v>41.205732578903543</v>
      </c>
      <c r="Z114" s="13">
        <v>5.7191332376051198</v>
      </c>
      <c r="AA114" s="13">
        <v>250.9180403171066</v>
      </c>
    </row>
    <row r="115" spans="1:27" ht="15.6" x14ac:dyDescent="0.3">
      <c r="A115" t="s">
        <v>18</v>
      </c>
      <c r="B115" s="6">
        <v>41442</v>
      </c>
      <c r="C115">
        <v>1</v>
      </c>
      <c r="D115" s="9">
        <v>15</v>
      </c>
      <c r="G115" s="8"/>
      <c r="J115" s="10"/>
      <c r="S115" s="2">
        <v>17</v>
      </c>
      <c r="T115" s="13">
        <v>7.4528330831199785</v>
      </c>
      <c r="U115" s="13">
        <v>165.96224323532223</v>
      </c>
      <c r="V115" s="13"/>
      <c r="W115" s="13">
        <v>62.457940489826619</v>
      </c>
      <c r="X115" s="13">
        <v>107.46026404321418</v>
      </c>
      <c r="Y115" s="13">
        <v>109.94120014657177</v>
      </c>
      <c r="Z115" s="13">
        <v>15.574137416970764</v>
      </c>
      <c r="AA115" s="13">
        <v>468.8486184150255</v>
      </c>
    </row>
    <row r="116" spans="1:27" ht="15.6" x14ac:dyDescent="0.3">
      <c r="A116" t="s">
        <v>18</v>
      </c>
      <c r="B116" s="6">
        <v>41442</v>
      </c>
      <c r="C116">
        <v>6</v>
      </c>
      <c r="D116" s="9">
        <v>16</v>
      </c>
      <c r="G116">
        <v>1493.2697564277414</v>
      </c>
      <c r="H116">
        <v>1.3826889931861215</v>
      </c>
      <c r="I116">
        <v>41.385441329970796</v>
      </c>
      <c r="J116" s="10">
        <v>0.46704192458740218</v>
      </c>
      <c r="K116">
        <v>2.5036661015621577</v>
      </c>
      <c r="L116">
        <f t="shared" ref="L116:O121" si="9">$G116/100*H116</f>
        <v>20.647276560703585</v>
      </c>
      <c r="M116">
        <f t="shared" si="9"/>
        <v>617.9962789446007</v>
      </c>
      <c r="N116">
        <f t="shared" si="9"/>
        <v>6.9741958097017358</v>
      </c>
      <c r="O116">
        <f t="shared" si="9"/>
        <v>37.386488696561159</v>
      </c>
      <c r="S116" s="2">
        <v>18</v>
      </c>
      <c r="T116" s="13">
        <v>3.8622329601379994</v>
      </c>
      <c r="U116" s="13">
        <v>84.325459758191556</v>
      </c>
      <c r="V116" s="13"/>
      <c r="W116" s="13">
        <v>80.125952951202294</v>
      </c>
      <c r="X116" s="13">
        <v>105.52299906087767</v>
      </c>
      <c r="Y116" s="13">
        <v>108.48800760369453</v>
      </c>
      <c r="Z116" s="13">
        <v>28.509070681684623</v>
      </c>
      <c r="AA116" s="13">
        <v>410.83372301578873</v>
      </c>
    </row>
    <row r="117" spans="1:27" ht="15.6" x14ac:dyDescent="0.3">
      <c r="A117" t="s">
        <v>18</v>
      </c>
      <c r="B117" s="6">
        <v>41442</v>
      </c>
      <c r="C117">
        <v>5</v>
      </c>
      <c r="D117" s="9">
        <v>17</v>
      </c>
      <c r="G117">
        <v>2317.392076849872</v>
      </c>
      <c r="H117">
        <v>1.467932354951778</v>
      </c>
      <c r="I117">
        <v>42.944375339294446</v>
      </c>
      <c r="J117" s="10">
        <v>0.65382377848585294</v>
      </c>
      <c r="K117">
        <v>4.6371205423852757</v>
      </c>
      <c r="L117">
        <f t="shared" si="9"/>
        <v>34.017748087168236</v>
      </c>
      <c r="M117">
        <f t="shared" si="9"/>
        <v>995.18955156547975</v>
      </c>
      <c r="N117">
        <f t="shared" si="9"/>
        <v>15.151660439191613</v>
      </c>
      <c r="O117">
        <f t="shared" si="9"/>
        <v>107.46026404321418</v>
      </c>
      <c r="S117" s="2">
        <v>19</v>
      </c>
      <c r="T117" s="13">
        <v>8.9433635263032034</v>
      </c>
      <c r="U117" s="13">
        <v>194.47783541100046</v>
      </c>
      <c r="V117" s="13"/>
      <c r="W117" s="13">
        <v>58.909499234541059</v>
      </c>
      <c r="X117" s="13">
        <v>162.51123479778272</v>
      </c>
      <c r="Y117" s="13">
        <v>72.284225250632389</v>
      </c>
      <c r="Z117" s="13">
        <v>27.629736347114658</v>
      </c>
      <c r="AA117" s="13">
        <v>524.75589456737453</v>
      </c>
    </row>
    <row r="118" spans="1:27" ht="15.6" x14ac:dyDescent="0.3">
      <c r="A118" t="s">
        <v>18</v>
      </c>
      <c r="B118" s="6">
        <v>41442</v>
      </c>
      <c r="C118">
        <v>4</v>
      </c>
      <c r="D118" s="9">
        <v>18</v>
      </c>
      <c r="G118">
        <v>2004.0290240357019</v>
      </c>
      <c r="H118">
        <v>3.3142188917271307</v>
      </c>
      <c r="I118">
        <v>43.402112443764686</v>
      </c>
      <c r="J118" s="10">
        <v>0.7262833002286555</v>
      </c>
      <c r="K118">
        <v>5.265542454488811</v>
      </c>
      <c r="L118">
        <f t="shared" si="9"/>
        <v>66.417908510286082</v>
      </c>
      <c r="M118">
        <f t="shared" si="9"/>
        <v>869.79093041765543</v>
      </c>
      <c r="N118">
        <f t="shared" si="9"/>
        <v>14.554928133306612</v>
      </c>
      <c r="O118">
        <f t="shared" si="9"/>
        <v>105.52299906087767</v>
      </c>
      <c r="S118" s="2">
        <v>20</v>
      </c>
      <c r="T118" s="13">
        <v>4.7522723641236464</v>
      </c>
      <c r="U118" s="13">
        <v>87.74801999552507</v>
      </c>
      <c r="V118" s="13"/>
      <c r="W118" s="13">
        <v>95.283290120478526</v>
      </c>
      <c r="X118" s="13">
        <v>81.220773873141766</v>
      </c>
      <c r="Y118" s="13">
        <v>72.203191322904786</v>
      </c>
      <c r="Z118" s="13">
        <v>45.38181229247418</v>
      </c>
      <c r="AA118" s="13">
        <v>386.58935996864795</v>
      </c>
    </row>
    <row r="119" spans="1:27" ht="15.6" x14ac:dyDescent="0.3">
      <c r="A119" t="s">
        <v>18</v>
      </c>
      <c r="B119" s="6">
        <v>41442</v>
      </c>
      <c r="C119">
        <v>5</v>
      </c>
      <c r="D119" s="9">
        <v>19</v>
      </c>
      <c r="G119">
        <v>3682.7164128751815</v>
      </c>
      <c r="H119">
        <v>1.4840248581450994</v>
      </c>
      <c r="I119">
        <v>42.964292120300655</v>
      </c>
      <c r="J119" s="10">
        <v>0.6097139236860063</v>
      </c>
      <c r="K119">
        <v>4.4128088231183256</v>
      </c>
      <c r="L119">
        <f t="shared" si="9"/>
        <v>54.652427022057211</v>
      </c>
      <c r="M119">
        <f t="shared" si="9"/>
        <v>1582.2530375899507</v>
      </c>
      <c r="N119">
        <f t="shared" si="9"/>
        <v>22.454034739169813</v>
      </c>
      <c r="O119">
        <f t="shared" si="9"/>
        <v>162.51123479778272</v>
      </c>
      <c r="S119" s="2">
        <v>21</v>
      </c>
      <c r="T119" s="13">
        <v>2.3532442785293499</v>
      </c>
      <c r="U119" s="13">
        <v>91.491808736867341</v>
      </c>
      <c r="V119" s="13"/>
      <c r="W119" s="13">
        <v>70.976844352193538</v>
      </c>
      <c r="X119" s="13">
        <v>53.004755578973672</v>
      </c>
      <c r="Y119" s="13">
        <v>34.281347508800387</v>
      </c>
      <c r="Z119" s="13">
        <v>7.1367606247459907</v>
      </c>
      <c r="AA119" s="13">
        <v>259.24476108011032</v>
      </c>
    </row>
    <row r="120" spans="1:27" ht="15.6" x14ac:dyDescent="0.3">
      <c r="A120" t="s">
        <v>18</v>
      </c>
      <c r="B120" s="6">
        <v>41442</v>
      </c>
      <c r="C120">
        <v>4</v>
      </c>
      <c r="D120" s="9">
        <v>20</v>
      </c>
      <c r="G120">
        <v>1449.9268991399379</v>
      </c>
      <c r="H120">
        <v>3.3193533125430097</v>
      </c>
      <c r="I120">
        <v>43.233458344446859</v>
      </c>
      <c r="J120" s="10">
        <v>0.62283932815080389</v>
      </c>
      <c r="K120">
        <v>5.6017150879344326</v>
      </c>
      <c r="L120">
        <f t="shared" si="9"/>
        <v>48.128196556053673</v>
      </c>
      <c r="M120">
        <f t="shared" si="9"/>
        <v>626.85354196459514</v>
      </c>
      <c r="N120">
        <f t="shared" si="9"/>
        <v>9.0307149572809742</v>
      </c>
      <c r="O120">
        <f t="shared" si="9"/>
        <v>81.220773873141766</v>
      </c>
      <c r="S120" s="2">
        <v>22</v>
      </c>
      <c r="T120" s="13"/>
      <c r="U120" s="13"/>
      <c r="V120" s="13"/>
      <c r="W120" s="13"/>
      <c r="X120" s="13"/>
      <c r="Y120" s="13">
        <v>60.428103232460529</v>
      </c>
      <c r="Z120" s="13">
        <v>25.869084026858058</v>
      </c>
      <c r="AA120" s="13">
        <v>86.297187259318591</v>
      </c>
    </row>
    <row r="121" spans="1:27" ht="15.6" x14ac:dyDescent="0.3">
      <c r="A121" t="s">
        <v>18</v>
      </c>
      <c r="B121" s="6">
        <v>41442</v>
      </c>
      <c r="C121">
        <v>6</v>
      </c>
      <c r="D121" s="9">
        <v>21</v>
      </c>
      <c r="G121">
        <v>2022.6233001486596</v>
      </c>
      <c r="H121">
        <v>1.4963882954342593</v>
      </c>
      <c r="I121">
        <v>41.901310366645404</v>
      </c>
      <c r="J121" s="10">
        <v>0.49554064530787473</v>
      </c>
      <c r="K121">
        <v>2.620594530631478</v>
      </c>
      <c r="L121">
        <f t="shared" si="9"/>
        <v>30.266298324150689</v>
      </c>
      <c r="M121">
        <f t="shared" si="9"/>
        <v>847.50566654337558</v>
      </c>
      <c r="N121">
        <f t="shared" si="9"/>
        <v>10.022920553704099</v>
      </c>
      <c r="O121">
        <f t="shared" si="9"/>
        <v>53.004755578973672</v>
      </c>
      <c r="S121" s="2">
        <v>23</v>
      </c>
      <c r="T121" s="13"/>
      <c r="U121" s="13"/>
      <c r="V121" s="13"/>
      <c r="W121" s="13"/>
      <c r="X121" s="13"/>
      <c r="Y121" s="13">
        <v>127.63752992649448</v>
      </c>
      <c r="Z121" s="13">
        <v>90.629575467402077</v>
      </c>
      <c r="AA121" s="13">
        <v>218.26710539389654</v>
      </c>
    </row>
    <row r="122" spans="1:27" ht="15.6" x14ac:dyDescent="0.3">
      <c r="A122" t="s">
        <v>18</v>
      </c>
      <c r="B122" s="6">
        <v>41442</v>
      </c>
      <c r="C122">
        <v>3</v>
      </c>
      <c r="D122" s="9">
        <v>22</v>
      </c>
      <c r="G122" s="8"/>
      <c r="S122" s="2">
        <v>24</v>
      </c>
      <c r="T122" s="13"/>
      <c r="U122" s="13"/>
      <c r="V122" s="13"/>
      <c r="W122" s="13"/>
      <c r="X122" s="13"/>
      <c r="Y122" s="13">
        <v>69.626598021234827</v>
      </c>
      <c r="Z122" s="13">
        <v>41.926992516406841</v>
      </c>
      <c r="AA122" s="13">
        <v>111.55359053764167</v>
      </c>
    </row>
    <row r="123" spans="1:27" ht="15.6" x14ac:dyDescent="0.3">
      <c r="A123" t="s">
        <v>18</v>
      </c>
      <c r="B123" s="6">
        <v>41442</v>
      </c>
      <c r="C123">
        <v>2</v>
      </c>
      <c r="D123" s="9">
        <v>23</v>
      </c>
      <c r="G123" s="8"/>
      <c r="S123" s="2" t="s">
        <v>23</v>
      </c>
      <c r="T123" s="13">
        <v>57.916161087845865</v>
      </c>
      <c r="U123" s="13">
        <v>1242.6804183738961</v>
      </c>
      <c r="V123" s="13"/>
      <c r="W123" s="13">
        <v>715.17173017255459</v>
      </c>
      <c r="X123" s="13">
        <v>923.88976472834918</v>
      </c>
      <c r="Y123" s="13">
        <v>1887.2440354498285</v>
      </c>
      <c r="Z123" s="13">
        <v>852.86061427597474</v>
      </c>
      <c r="AA123" s="13">
        <v>5679.7627240884494</v>
      </c>
    </row>
    <row r="124" spans="1:27" ht="15.6" x14ac:dyDescent="0.3">
      <c r="A124" t="s">
        <v>18</v>
      </c>
      <c r="B124" s="6">
        <v>41442</v>
      </c>
      <c r="C124">
        <v>1</v>
      </c>
      <c r="D124" s="9">
        <v>24</v>
      </c>
      <c r="G124" s="8"/>
    </row>
    <row r="125" spans="1:27" ht="15.6" x14ac:dyDescent="0.3">
      <c r="A125" t="s">
        <v>18</v>
      </c>
      <c r="B125" s="6">
        <v>41471</v>
      </c>
      <c r="C125">
        <v>1</v>
      </c>
      <c r="D125" s="7">
        <v>1</v>
      </c>
      <c r="G125" s="8">
        <v>2228.9146362990496</v>
      </c>
      <c r="H125">
        <v>2.7420860984183228</v>
      </c>
      <c r="I125">
        <v>45.495847496274749</v>
      </c>
      <c r="J125" s="10">
        <v>0.52758946454296018</v>
      </c>
      <c r="K125">
        <v>3.4549688804474803</v>
      </c>
      <c r="L125">
        <f t="shared" ref="L125:O127" si="10">$G125/100*H125</f>
        <v>61.11875838756756</v>
      </c>
      <c r="M125">
        <f t="shared" si="10"/>
        <v>1014.0636037527627</v>
      </c>
      <c r="N125">
        <f t="shared" si="10"/>
        <v>11.759518794769825</v>
      </c>
      <c r="O125">
        <f t="shared" si="10"/>
        <v>77.008307055871299</v>
      </c>
    </row>
    <row r="126" spans="1:27" ht="15.6" x14ac:dyDescent="0.3">
      <c r="A126" t="s">
        <v>18</v>
      </c>
      <c r="B126" s="6">
        <v>41471</v>
      </c>
      <c r="C126">
        <v>2</v>
      </c>
      <c r="D126" s="7">
        <v>2</v>
      </c>
      <c r="G126" s="8">
        <v>2253.9294187589467</v>
      </c>
      <c r="H126">
        <v>1.4925404634297852</v>
      </c>
      <c r="I126">
        <v>41.531512464912311</v>
      </c>
      <c r="J126" s="10">
        <v>0.62155973696073297</v>
      </c>
      <c r="K126">
        <v>6.827195897324934</v>
      </c>
      <c r="L126">
        <f t="shared" si="10"/>
        <v>33.640808592125047</v>
      </c>
      <c r="M126">
        <f t="shared" si="10"/>
        <v>936.09097750219746</v>
      </c>
      <c r="N126">
        <f t="shared" si="10"/>
        <v>14.009517766518686</v>
      </c>
      <c r="O126">
        <f t="shared" si="10"/>
        <v>153.88017680611054</v>
      </c>
    </row>
    <row r="127" spans="1:27" ht="15.6" x14ac:dyDescent="0.3">
      <c r="A127" t="s">
        <v>18</v>
      </c>
      <c r="B127" s="6">
        <v>41471</v>
      </c>
      <c r="C127">
        <v>3</v>
      </c>
      <c r="D127" s="7">
        <v>3</v>
      </c>
      <c r="G127" s="8">
        <v>1449.0970974845495</v>
      </c>
      <c r="H127">
        <v>1.5427760151491263</v>
      </c>
      <c r="I127">
        <v>43.053372853243388</v>
      </c>
      <c r="J127" s="10">
        <v>0.4816137058976413</v>
      </c>
      <c r="K127">
        <v>3.9822051374238008</v>
      </c>
      <c r="L127">
        <f t="shared" si="10"/>
        <v>22.356322456213785</v>
      </c>
      <c r="M127">
        <f t="shared" si="10"/>
        <v>623.88517638555095</v>
      </c>
      <c r="N127">
        <f t="shared" si="10"/>
        <v>6.9790502332504953</v>
      </c>
      <c r="O127">
        <f t="shared" si="10"/>
        <v>57.706019062288917</v>
      </c>
    </row>
    <row r="128" spans="1:27" ht="15.6" x14ac:dyDescent="0.3">
      <c r="A128" t="s">
        <v>18</v>
      </c>
      <c r="B128" s="6">
        <v>41471</v>
      </c>
      <c r="C128">
        <v>4</v>
      </c>
      <c r="D128" s="7">
        <v>4</v>
      </c>
      <c r="G128" s="8"/>
      <c r="J128" s="10"/>
    </row>
    <row r="129" spans="1:15" ht="15.6" x14ac:dyDescent="0.3">
      <c r="A129" t="s">
        <v>18</v>
      </c>
      <c r="B129" s="6">
        <v>41471</v>
      </c>
      <c r="C129">
        <v>5</v>
      </c>
      <c r="D129" s="7">
        <v>5</v>
      </c>
      <c r="G129" s="8"/>
      <c r="J129" s="10"/>
    </row>
    <row r="130" spans="1:15" ht="15.6" x14ac:dyDescent="0.3">
      <c r="A130" t="s">
        <v>18</v>
      </c>
      <c r="B130" s="6">
        <v>41471</v>
      </c>
      <c r="C130">
        <v>6</v>
      </c>
      <c r="D130" s="7">
        <v>6</v>
      </c>
      <c r="G130" s="8"/>
      <c r="J130" s="10"/>
    </row>
    <row r="131" spans="1:15" ht="15.6" x14ac:dyDescent="0.3">
      <c r="A131" t="s">
        <v>18</v>
      </c>
      <c r="B131" s="6">
        <v>41471</v>
      </c>
      <c r="C131">
        <v>5</v>
      </c>
      <c r="D131" s="7">
        <v>7</v>
      </c>
      <c r="G131" s="8"/>
      <c r="J131" s="10"/>
    </row>
    <row r="132" spans="1:15" ht="15.6" x14ac:dyDescent="0.3">
      <c r="A132" t="s">
        <v>18</v>
      </c>
      <c r="B132" s="6">
        <v>41471</v>
      </c>
      <c r="C132">
        <v>6</v>
      </c>
      <c r="D132" s="7">
        <v>8</v>
      </c>
      <c r="G132" s="8"/>
      <c r="J132" s="10"/>
    </row>
    <row r="133" spans="1:15" ht="15.6" x14ac:dyDescent="0.3">
      <c r="A133" t="s">
        <v>18</v>
      </c>
      <c r="B133" s="6">
        <v>41471</v>
      </c>
      <c r="C133">
        <v>4</v>
      </c>
      <c r="D133" s="7">
        <v>9</v>
      </c>
      <c r="G133" s="8"/>
      <c r="J133" s="10"/>
    </row>
    <row r="134" spans="1:15" ht="15.6" x14ac:dyDescent="0.3">
      <c r="A134" t="s">
        <v>18</v>
      </c>
      <c r="B134" s="6">
        <v>41471</v>
      </c>
      <c r="C134">
        <v>3</v>
      </c>
      <c r="D134" s="9">
        <v>10</v>
      </c>
      <c r="G134" s="8">
        <v>2090.280501155064</v>
      </c>
      <c r="H134">
        <v>1.4234862616247135</v>
      </c>
      <c r="I134">
        <v>43.697387103175821</v>
      </c>
      <c r="J134" s="10">
        <v>0.44766510816951638</v>
      </c>
      <c r="K134">
        <v>3.5038568767491181</v>
      </c>
      <c r="L134">
        <f t="shared" ref="L134:O139" si="11">$G134/100*H134</f>
        <v>29.754855763362546</v>
      </c>
      <c r="M134">
        <f t="shared" si="11"/>
        <v>913.39796213193188</v>
      </c>
      <c r="N134">
        <f t="shared" si="11"/>
        <v>9.3574564665421267</v>
      </c>
      <c r="O134">
        <f t="shared" si="11"/>
        <v>73.240437083067633</v>
      </c>
    </row>
    <row r="135" spans="1:15" ht="15.6" x14ac:dyDescent="0.3">
      <c r="A135" t="s">
        <v>18</v>
      </c>
      <c r="B135" s="6">
        <v>41471</v>
      </c>
      <c r="C135">
        <v>1</v>
      </c>
      <c r="D135" s="9">
        <v>11</v>
      </c>
      <c r="G135" s="8">
        <v>2592.8479554645023</v>
      </c>
      <c r="H135">
        <v>2.6934509854374795</v>
      </c>
      <c r="I135">
        <v>45.558920753125406</v>
      </c>
      <c r="J135" s="10">
        <v>0.51213817849168863</v>
      </c>
      <c r="K135">
        <v>3.2883525319078473</v>
      </c>
      <c r="L135">
        <f t="shared" si="11"/>
        <v>69.837088807354178</v>
      </c>
      <c r="M135">
        <f t="shared" si="11"/>
        <v>1181.2735452791048</v>
      </c>
      <c r="N135">
        <f t="shared" si="11"/>
        <v>13.278964290174892</v>
      </c>
      <c r="O135">
        <f t="shared" si="11"/>
        <v>85.261981392037811</v>
      </c>
    </row>
    <row r="136" spans="1:15" ht="15.6" x14ac:dyDescent="0.3">
      <c r="A136" t="s">
        <v>18</v>
      </c>
      <c r="B136" s="6">
        <v>41471</v>
      </c>
      <c r="C136">
        <v>2</v>
      </c>
      <c r="D136" s="9">
        <v>12</v>
      </c>
      <c r="G136" s="8">
        <v>1897.0222464493418</v>
      </c>
      <c r="H136">
        <v>1.8731568526471531</v>
      </c>
      <c r="I136">
        <v>41.969306256608228</v>
      </c>
      <c r="J136" s="10">
        <v>0.61822794624631672</v>
      </c>
      <c r="K136">
        <v>6.7496597935737146</v>
      </c>
      <c r="L136">
        <f t="shared" si="11"/>
        <v>35.53420220560681</v>
      </c>
      <c r="M136">
        <f t="shared" si="11"/>
        <v>796.16707636831359</v>
      </c>
      <c r="N136">
        <f t="shared" si="11"/>
        <v>11.727921674059507</v>
      </c>
      <c r="O136">
        <f t="shared" si="11"/>
        <v>128.0425478437401</v>
      </c>
    </row>
    <row r="137" spans="1:15" ht="15.6" x14ac:dyDescent="0.3">
      <c r="A137" t="s">
        <v>18</v>
      </c>
      <c r="B137" s="6">
        <v>41471</v>
      </c>
      <c r="C137">
        <v>2</v>
      </c>
      <c r="D137" s="9">
        <v>13</v>
      </c>
      <c r="G137" s="8">
        <v>1984.8725633343915</v>
      </c>
      <c r="H137">
        <v>1.7996830601759588</v>
      </c>
      <c r="I137">
        <v>42.688431833226623</v>
      </c>
      <c r="J137" s="10">
        <v>0.57454457722264551</v>
      </c>
      <c r="K137">
        <v>6.596638344704238</v>
      </c>
      <c r="L137">
        <f t="shared" si="11"/>
        <v>35.721415288409375</v>
      </c>
      <c r="M137">
        <f t="shared" si="11"/>
        <v>847.31097117541958</v>
      </c>
      <c r="N137">
        <f t="shared" si="11"/>
        <v>11.403977677417865</v>
      </c>
      <c r="O137">
        <f t="shared" si="11"/>
        <v>130.93486460643038</v>
      </c>
    </row>
    <row r="138" spans="1:15" ht="15.6" x14ac:dyDescent="0.3">
      <c r="A138" t="s">
        <v>18</v>
      </c>
      <c r="B138" s="6">
        <v>41471</v>
      </c>
      <c r="C138">
        <v>3</v>
      </c>
      <c r="D138" s="9">
        <v>14</v>
      </c>
      <c r="G138" s="8">
        <v>2286.1012217837961</v>
      </c>
      <c r="H138">
        <v>1.5311345911111409</v>
      </c>
      <c r="I138">
        <v>44.222294234886654</v>
      </c>
      <c r="J138" s="10">
        <v>0.45932530639806668</v>
      </c>
      <c r="K138">
        <v>3.8070942891614044</v>
      </c>
      <c r="L138">
        <f t="shared" si="11"/>
        <v>35.003286594546118</v>
      </c>
      <c r="M138">
        <f t="shared" si="11"/>
        <v>1010.9664088045689</v>
      </c>
      <c r="N138">
        <f t="shared" si="11"/>
        <v>10.500641441528368</v>
      </c>
      <c r="O138">
        <f t="shared" si="11"/>
        <v>87.034029058979982</v>
      </c>
    </row>
    <row r="139" spans="1:15" ht="15.6" x14ac:dyDescent="0.3">
      <c r="A139" t="s">
        <v>18</v>
      </c>
      <c r="B139" s="6">
        <v>41471</v>
      </c>
      <c r="C139">
        <v>1</v>
      </c>
      <c r="D139" s="9">
        <v>15</v>
      </c>
      <c r="G139" s="8">
        <v>2579.6232827959288</v>
      </c>
      <c r="H139">
        <v>2.8206202089501113</v>
      </c>
      <c r="I139">
        <v>46.124038210264096</v>
      </c>
      <c r="J139" s="10">
        <v>0.49248027366180191</v>
      </c>
      <c r="K139">
        <v>3.0093750190173405</v>
      </c>
      <c r="L139">
        <f t="shared" si="11"/>
        <v>72.761375629324249</v>
      </c>
      <c r="M139">
        <f t="shared" si="11"/>
        <v>1189.8264286376632</v>
      </c>
      <c r="N139">
        <f t="shared" si="11"/>
        <v>12.704135802556948</v>
      </c>
      <c r="O139">
        <f t="shared" si="11"/>
        <v>77.630538657215723</v>
      </c>
    </row>
    <row r="140" spans="1:15" ht="15.6" x14ac:dyDescent="0.3">
      <c r="A140" t="s">
        <v>18</v>
      </c>
      <c r="B140" s="6">
        <v>41471</v>
      </c>
      <c r="C140">
        <v>6</v>
      </c>
      <c r="D140" s="9">
        <v>16</v>
      </c>
      <c r="G140" s="8"/>
      <c r="J140" s="10"/>
    </row>
    <row r="141" spans="1:15" ht="15.6" x14ac:dyDescent="0.3">
      <c r="A141" t="s">
        <v>18</v>
      </c>
      <c r="B141" s="6">
        <v>41471</v>
      </c>
      <c r="C141">
        <v>5</v>
      </c>
      <c r="D141" s="9">
        <v>17</v>
      </c>
      <c r="G141" s="8"/>
      <c r="J141" s="10"/>
    </row>
    <row r="142" spans="1:15" ht="15.6" x14ac:dyDescent="0.3">
      <c r="A142" t="s">
        <v>18</v>
      </c>
      <c r="B142" s="6">
        <v>41471</v>
      </c>
      <c r="C142">
        <v>4</v>
      </c>
      <c r="D142" s="9">
        <v>18</v>
      </c>
      <c r="G142" s="8"/>
      <c r="J142" s="10"/>
    </row>
    <row r="143" spans="1:15" ht="15.6" x14ac:dyDescent="0.3">
      <c r="A143" t="s">
        <v>18</v>
      </c>
      <c r="B143" s="6">
        <v>41471</v>
      </c>
      <c r="C143">
        <v>5</v>
      </c>
      <c r="D143" s="9">
        <v>19</v>
      </c>
      <c r="G143" s="8"/>
      <c r="J143" s="10"/>
    </row>
    <row r="144" spans="1:15" ht="15.6" x14ac:dyDescent="0.3">
      <c r="A144" t="s">
        <v>18</v>
      </c>
      <c r="B144" s="6">
        <v>41471</v>
      </c>
      <c r="C144">
        <v>4</v>
      </c>
      <c r="D144" s="9">
        <v>20</v>
      </c>
      <c r="G144" s="8"/>
      <c r="J144" s="10"/>
    </row>
    <row r="145" spans="1:15" ht="15.6" x14ac:dyDescent="0.3">
      <c r="A145" t="s">
        <v>18</v>
      </c>
      <c r="B145" s="6">
        <v>41471</v>
      </c>
      <c r="C145">
        <v>6</v>
      </c>
      <c r="D145" s="9">
        <v>21</v>
      </c>
      <c r="G145" s="8"/>
      <c r="J145" s="10"/>
    </row>
    <row r="146" spans="1:15" ht="15.6" x14ac:dyDescent="0.3">
      <c r="A146" t="s">
        <v>18</v>
      </c>
      <c r="B146" s="6">
        <v>41471</v>
      </c>
      <c r="C146">
        <v>3</v>
      </c>
      <c r="D146" s="9">
        <v>22</v>
      </c>
      <c r="G146" s="8">
        <v>1632.5736204228986</v>
      </c>
      <c r="H146">
        <v>1.4609813751366598</v>
      </c>
      <c r="I146">
        <v>44.212400154998186</v>
      </c>
      <c r="J146" s="10">
        <v>0.44851383382702192</v>
      </c>
      <c r="K146">
        <v>3.701401423894584</v>
      </c>
      <c r="L146">
        <f t="shared" ref="L146:O148" si="12">$G146/100*H146</f>
        <v>23.851596529772817</v>
      </c>
      <c r="M146">
        <f t="shared" si="12"/>
        <v>721.79998188631305</v>
      </c>
      <c r="N146">
        <f t="shared" si="12"/>
        <v>7.322318535007355</v>
      </c>
      <c r="O146">
        <f t="shared" si="12"/>
        <v>60.428103232460529</v>
      </c>
    </row>
    <row r="147" spans="1:15" ht="15.6" x14ac:dyDescent="0.3">
      <c r="A147" t="s">
        <v>18</v>
      </c>
      <c r="B147" s="6">
        <v>41471</v>
      </c>
      <c r="C147">
        <v>2</v>
      </c>
      <c r="D147" s="9">
        <v>23</v>
      </c>
      <c r="G147" s="8">
        <v>2115.6218447878105</v>
      </c>
      <c r="H147">
        <v>1.7946791136029239</v>
      </c>
      <c r="I147">
        <v>43.012592895323117</v>
      </c>
      <c r="J147" s="10">
        <v>0.54250298166543809</v>
      </c>
      <c r="K147">
        <v>6.0330975614073452</v>
      </c>
      <c r="L147">
        <f t="shared" si="12"/>
        <v>37.9686233712277</v>
      </c>
      <c r="M147">
        <f t="shared" si="12"/>
        <v>909.98381130310554</v>
      </c>
      <c r="N147">
        <f t="shared" si="12"/>
        <v>11.477311588739218</v>
      </c>
      <c r="O147">
        <f t="shared" si="12"/>
        <v>127.63752992649448</v>
      </c>
    </row>
    <row r="148" spans="1:15" ht="15.6" x14ac:dyDescent="0.3">
      <c r="A148" t="s">
        <v>18</v>
      </c>
      <c r="B148" s="6">
        <v>41471</v>
      </c>
      <c r="C148">
        <v>1</v>
      </c>
      <c r="D148" s="9">
        <v>24</v>
      </c>
      <c r="G148" s="8">
        <v>2360.8387226091513</v>
      </c>
      <c r="H148">
        <v>2.3682738364253382</v>
      </c>
      <c r="I148">
        <v>43.830240610109129</v>
      </c>
      <c r="J148" s="10">
        <v>0.46591107073318544</v>
      </c>
      <c r="K148">
        <v>2.9492314470462819</v>
      </c>
      <c r="L148">
        <f t="shared" si="12"/>
        <v>55.911125787750692</v>
      </c>
      <c r="M148">
        <f t="shared" si="12"/>
        <v>1034.7612925362178</v>
      </c>
      <c r="N148">
        <f t="shared" si="12"/>
        <v>10.999408970791954</v>
      </c>
      <c r="O148">
        <f t="shared" si="12"/>
        <v>69.626598021234827</v>
      </c>
    </row>
    <row r="149" spans="1:15" ht="15.6" x14ac:dyDescent="0.3">
      <c r="A149" t="s">
        <v>18</v>
      </c>
      <c r="B149" s="6">
        <v>41485</v>
      </c>
      <c r="C149">
        <v>1</v>
      </c>
      <c r="D149" s="7">
        <v>1</v>
      </c>
      <c r="G149" s="8"/>
    </row>
    <row r="150" spans="1:15" ht="15.6" x14ac:dyDescent="0.3">
      <c r="A150" t="s">
        <v>18</v>
      </c>
      <c r="B150" s="6">
        <v>41485</v>
      </c>
      <c r="C150">
        <v>2</v>
      </c>
      <c r="D150" s="7">
        <v>2</v>
      </c>
      <c r="G150" s="8"/>
    </row>
    <row r="151" spans="1:15" ht="15.6" x14ac:dyDescent="0.3">
      <c r="A151" t="s">
        <v>18</v>
      </c>
      <c r="B151" s="6">
        <v>41485</v>
      </c>
      <c r="C151">
        <v>3</v>
      </c>
      <c r="D151" s="7">
        <v>3</v>
      </c>
      <c r="G151" s="8"/>
    </row>
    <row r="152" spans="1:15" ht="15.6" x14ac:dyDescent="0.3">
      <c r="A152" t="s">
        <v>18</v>
      </c>
      <c r="B152" s="6">
        <v>41485</v>
      </c>
      <c r="C152">
        <v>4</v>
      </c>
      <c r="D152" s="7">
        <v>4</v>
      </c>
      <c r="G152" s="8">
        <v>3152.161177129929</v>
      </c>
      <c r="H152">
        <v>3.1784271356941804</v>
      </c>
      <c r="I152">
        <v>45.766805959862054</v>
      </c>
      <c r="J152" s="10">
        <v>0.46980192329409753</v>
      </c>
      <c r="K152">
        <v>3.4131539730766258</v>
      </c>
      <c r="L152">
        <f t="shared" ref="L152:O157" si="13">$G152/100*H152</f>
        <v>100.18914621471477</v>
      </c>
      <c r="M152">
        <f t="shared" si="13"/>
        <v>1442.6434894791582</v>
      </c>
      <c r="N152">
        <f t="shared" si="13"/>
        <v>14.808913835486271</v>
      </c>
      <c r="O152">
        <f t="shared" si="13"/>
        <v>107.58811445498911</v>
      </c>
    </row>
    <row r="153" spans="1:15" ht="15.6" x14ac:dyDescent="0.3">
      <c r="A153" t="s">
        <v>18</v>
      </c>
      <c r="B153" s="6">
        <v>41485</v>
      </c>
      <c r="C153">
        <v>5</v>
      </c>
      <c r="D153" s="7">
        <v>5</v>
      </c>
      <c r="G153" s="8">
        <v>1255.0006979076693</v>
      </c>
      <c r="H153">
        <v>1.243758896406812</v>
      </c>
      <c r="I153">
        <v>43.232598412535324</v>
      </c>
      <c r="J153" s="10">
        <v>0.60191126121490102</v>
      </c>
      <c r="K153">
        <v>3.3107848047161945</v>
      </c>
      <c r="L153">
        <f t="shared" si="13"/>
        <v>15.609182830194216</v>
      </c>
      <c r="M153">
        <f t="shared" si="13"/>
        <v>542.56941180093827</v>
      </c>
      <c r="N153">
        <f t="shared" si="13"/>
        <v>7.5539905290318625</v>
      </c>
      <c r="O153">
        <f t="shared" si="13"/>
        <v>41.550372405409306</v>
      </c>
    </row>
    <row r="154" spans="1:15" ht="15.6" x14ac:dyDescent="0.3">
      <c r="A154" t="s">
        <v>18</v>
      </c>
      <c r="B154" s="6">
        <v>41485</v>
      </c>
      <c r="C154">
        <v>6</v>
      </c>
      <c r="D154" s="7">
        <v>6</v>
      </c>
      <c r="G154" s="8">
        <v>1130.3870867464059</v>
      </c>
      <c r="H154">
        <v>1.1659698824174045</v>
      </c>
      <c r="I154">
        <v>42.268862986642546</v>
      </c>
      <c r="J154" s="10">
        <v>0.49603185240341507</v>
      </c>
      <c r="K154">
        <v>2.2954940000185133</v>
      </c>
      <c r="L154">
        <f t="shared" si="13"/>
        <v>13.179972986198594</v>
      </c>
      <c r="M154">
        <f t="shared" si="13"/>
        <v>477.80176891553856</v>
      </c>
      <c r="N154">
        <f t="shared" si="13"/>
        <v>5.6070800057171963</v>
      </c>
      <c r="O154">
        <f t="shared" si="13"/>
        <v>25.947967753247816</v>
      </c>
    </row>
    <row r="155" spans="1:15" ht="15.6" x14ac:dyDescent="0.3">
      <c r="A155" t="s">
        <v>18</v>
      </c>
      <c r="B155" s="6">
        <v>41485</v>
      </c>
      <c r="C155">
        <v>5</v>
      </c>
      <c r="D155" s="7">
        <v>7</v>
      </c>
      <c r="G155" s="8">
        <v>1562.4424508554071</v>
      </c>
      <c r="H155">
        <v>1.1164911822507047</v>
      </c>
      <c r="I155">
        <v>43.657138968671177</v>
      </c>
      <c r="J155" s="10">
        <v>0.56704974017568932</v>
      </c>
      <c r="K155">
        <v>3.3979877765329296</v>
      </c>
      <c r="L155">
        <f t="shared" si="13"/>
        <v>17.444532191542422</v>
      </c>
      <c r="M155">
        <f t="shared" si="13"/>
        <v>682.11767207545699</v>
      </c>
      <c r="N155">
        <f t="shared" si="13"/>
        <v>8.8598258579702591</v>
      </c>
      <c r="O155">
        <f t="shared" si="13"/>
        <v>53.091603495428259</v>
      </c>
    </row>
    <row r="156" spans="1:15" ht="15.6" x14ac:dyDescent="0.3">
      <c r="A156" t="s">
        <v>18</v>
      </c>
      <c r="B156" s="6">
        <v>41485</v>
      </c>
      <c r="C156">
        <v>6</v>
      </c>
      <c r="D156" s="7">
        <v>8</v>
      </c>
      <c r="G156" s="8">
        <v>661.65908782730503</v>
      </c>
      <c r="H156">
        <v>1.383895536409808</v>
      </c>
      <c r="I156">
        <v>42.337371638318771</v>
      </c>
      <c r="J156" s="10">
        <v>0.56291696940830704</v>
      </c>
      <c r="K156">
        <v>2.2075067613732946</v>
      </c>
      <c r="L156">
        <f t="shared" si="13"/>
        <v>9.156670582691925</v>
      </c>
      <c r="M156">
        <f t="shared" si="13"/>
        <v>280.12906699215614</v>
      </c>
      <c r="N156">
        <f t="shared" si="13"/>
        <v>3.7245912850121141</v>
      </c>
      <c r="O156">
        <f t="shared" si="13"/>
        <v>14.606169101028625</v>
      </c>
    </row>
    <row r="157" spans="1:15" ht="15.6" x14ac:dyDescent="0.3">
      <c r="A157" t="s">
        <v>18</v>
      </c>
      <c r="B157" s="6">
        <v>41485</v>
      </c>
      <c r="C157">
        <v>4</v>
      </c>
      <c r="D157" s="7">
        <v>9</v>
      </c>
      <c r="G157" s="8">
        <v>2048.8999066887709</v>
      </c>
      <c r="H157">
        <v>3.1707082849318726</v>
      </c>
      <c r="I157">
        <v>45.285369029617584</v>
      </c>
      <c r="J157" s="10">
        <v>0.48403770153426406</v>
      </c>
      <c r="K157">
        <v>3.7886170441452101</v>
      </c>
      <c r="L157">
        <f t="shared" si="13"/>
        <v>64.964639091342264</v>
      </c>
      <c r="M157">
        <f t="shared" si="13"/>
        <v>927.8518837915002</v>
      </c>
      <c r="N157">
        <f t="shared" si="13"/>
        <v>9.9174480150740063</v>
      </c>
      <c r="O157">
        <f t="shared" si="13"/>
        <v>77.624971082286081</v>
      </c>
    </row>
    <row r="158" spans="1:15" ht="15.6" x14ac:dyDescent="0.3">
      <c r="A158" t="s">
        <v>18</v>
      </c>
      <c r="B158" s="6">
        <v>41485</v>
      </c>
      <c r="C158">
        <v>3</v>
      </c>
      <c r="D158" s="9">
        <v>10</v>
      </c>
      <c r="G158" s="8"/>
      <c r="J158" s="10"/>
    </row>
    <row r="159" spans="1:15" ht="15.6" x14ac:dyDescent="0.3">
      <c r="A159" t="s">
        <v>18</v>
      </c>
      <c r="B159" s="6">
        <v>41485</v>
      </c>
      <c r="C159">
        <v>1</v>
      </c>
      <c r="D159" s="9">
        <v>11</v>
      </c>
      <c r="G159" s="8"/>
      <c r="J159" s="10"/>
    </row>
    <row r="160" spans="1:15" ht="15.6" x14ac:dyDescent="0.3">
      <c r="A160" t="s">
        <v>18</v>
      </c>
      <c r="B160" s="6">
        <v>41485</v>
      </c>
      <c r="C160">
        <v>2</v>
      </c>
      <c r="D160" s="9">
        <v>12</v>
      </c>
      <c r="G160" s="8"/>
      <c r="J160" s="10"/>
    </row>
    <row r="161" spans="1:15" ht="15.6" x14ac:dyDescent="0.3">
      <c r="A161" t="s">
        <v>18</v>
      </c>
      <c r="B161" s="6">
        <v>41485</v>
      </c>
      <c r="C161">
        <v>2</v>
      </c>
      <c r="D161" s="9">
        <v>13</v>
      </c>
      <c r="G161" s="8"/>
      <c r="J161" s="10"/>
    </row>
    <row r="162" spans="1:15" ht="15.6" x14ac:dyDescent="0.3">
      <c r="A162" t="s">
        <v>18</v>
      </c>
      <c r="B162" s="6">
        <v>41485</v>
      </c>
      <c r="C162">
        <v>3</v>
      </c>
      <c r="D162" s="9">
        <v>14</v>
      </c>
      <c r="G162" s="8"/>
      <c r="J162" s="10"/>
    </row>
    <row r="163" spans="1:15" ht="15.6" x14ac:dyDescent="0.3">
      <c r="A163" t="s">
        <v>18</v>
      </c>
      <c r="B163" s="6">
        <v>41485</v>
      </c>
      <c r="C163">
        <v>1</v>
      </c>
      <c r="D163" s="9">
        <v>15</v>
      </c>
      <c r="G163" s="8"/>
      <c r="J163" s="10"/>
    </row>
    <row r="164" spans="1:15" ht="15.6" x14ac:dyDescent="0.3">
      <c r="A164" t="s">
        <v>18</v>
      </c>
      <c r="B164" s="6">
        <v>41485</v>
      </c>
      <c r="C164">
        <v>6</v>
      </c>
      <c r="D164" s="9">
        <v>16</v>
      </c>
      <c r="G164" s="8">
        <v>1531.1055856675714</v>
      </c>
      <c r="H164">
        <v>1.2089384091475046</v>
      </c>
      <c r="I164">
        <v>42.963491859099477</v>
      </c>
      <c r="J164" s="10">
        <v>0.48239177483753037</v>
      </c>
      <c r="K164">
        <v>2.6912404320527372</v>
      </c>
      <c r="L164">
        <f t="shared" ref="L164:O169" si="14">$G164/100*H164</f>
        <v>18.510123509738122</v>
      </c>
      <c r="M164">
        <f t="shared" si="14"/>
        <v>657.81642365250445</v>
      </c>
      <c r="N164">
        <f t="shared" si="14"/>
        <v>7.385927409338362</v>
      </c>
      <c r="O164">
        <f t="shared" si="14"/>
        <v>41.205732578903543</v>
      </c>
    </row>
    <row r="165" spans="1:15" ht="15.6" x14ac:dyDescent="0.3">
      <c r="A165" t="s">
        <v>18</v>
      </c>
      <c r="B165" s="6">
        <v>41485</v>
      </c>
      <c r="C165">
        <v>5</v>
      </c>
      <c r="D165" s="9">
        <v>17</v>
      </c>
      <c r="G165" s="8">
        <v>2403.9668882478368</v>
      </c>
      <c r="H165">
        <v>1.3829705609237699</v>
      </c>
      <c r="I165">
        <v>42.404973905632815</v>
      </c>
      <c r="J165" s="10">
        <v>0.55396702284276045</v>
      </c>
      <c r="K165">
        <v>4.5733242285505806</v>
      </c>
      <c r="L165">
        <f t="shared" si="14"/>
        <v>33.246154358822807</v>
      </c>
      <c r="M165">
        <f t="shared" si="14"/>
        <v>1019.4015316615483</v>
      </c>
      <c r="N165">
        <f t="shared" si="14"/>
        <v>13.317183800952291</v>
      </c>
      <c r="O165">
        <f t="shared" si="14"/>
        <v>109.94120014657177</v>
      </c>
    </row>
    <row r="166" spans="1:15" ht="15.6" x14ac:dyDescent="0.3">
      <c r="A166" t="s">
        <v>18</v>
      </c>
      <c r="B166" s="6">
        <v>41485</v>
      </c>
      <c r="C166">
        <v>4</v>
      </c>
      <c r="D166" s="9">
        <v>18</v>
      </c>
      <c r="G166" s="8">
        <v>3082.2744321758714</v>
      </c>
      <c r="H166">
        <v>3.229966282746326</v>
      </c>
      <c r="I166">
        <v>45.871011890726599</v>
      </c>
      <c r="J166" s="10">
        <v>0.4414683632208497</v>
      </c>
      <c r="K166">
        <v>3.5197387510725164</v>
      </c>
      <c r="L166">
        <f t="shared" si="14"/>
        <v>99.556424900991431</v>
      </c>
      <c r="M166">
        <f t="shared" si="14"/>
        <v>1413.8704712882197</v>
      </c>
      <c r="N166">
        <f t="shared" si="14"/>
        <v>13.60726648570156</v>
      </c>
      <c r="O166">
        <f t="shared" si="14"/>
        <v>108.48800760369453</v>
      </c>
    </row>
    <row r="167" spans="1:15" ht="15.6" x14ac:dyDescent="0.3">
      <c r="A167" t="s">
        <v>18</v>
      </c>
      <c r="B167" s="6">
        <v>41485</v>
      </c>
      <c r="C167">
        <v>5</v>
      </c>
      <c r="D167" s="9">
        <v>19</v>
      </c>
      <c r="G167" s="8">
        <v>1937.9821779243316</v>
      </c>
      <c r="H167">
        <v>1.5026364869060722</v>
      </c>
      <c r="I167">
        <v>43.00824492204206</v>
      </c>
      <c r="J167" s="10">
        <v>0.55298834292453758</v>
      </c>
      <c r="K167">
        <v>3.7298704845703039</v>
      </c>
      <c r="L167">
        <f t="shared" si="14"/>
        <v>29.12082731522796</v>
      </c>
      <c r="M167">
        <f t="shared" si="14"/>
        <v>833.49212162722142</v>
      </c>
      <c r="N167">
        <f t="shared" si="14"/>
        <v>10.716815531876625</v>
      </c>
      <c r="O167">
        <f t="shared" si="14"/>
        <v>72.284225250632389</v>
      </c>
    </row>
    <row r="168" spans="1:15" ht="15.6" x14ac:dyDescent="0.3">
      <c r="A168" t="s">
        <v>18</v>
      </c>
      <c r="B168" s="6">
        <v>41485</v>
      </c>
      <c r="C168">
        <v>4</v>
      </c>
      <c r="D168" s="9">
        <v>20</v>
      </c>
      <c r="G168" s="8">
        <v>1960.7815840363892</v>
      </c>
      <c r="H168">
        <v>3.1466421163370155</v>
      </c>
      <c r="I168">
        <v>45.027374445472333</v>
      </c>
      <c r="J168" s="10">
        <v>0.43808492672351584</v>
      </c>
      <c r="K168">
        <v>3.6823678838450782</v>
      </c>
      <c r="L168">
        <f t="shared" si="14"/>
        <v>61.698779132669088</v>
      </c>
      <c r="M168">
        <f t="shared" si="14"/>
        <v>882.88846590192873</v>
      </c>
      <c r="N168">
        <f t="shared" si="14"/>
        <v>8.5898885656340092</v>
      </c>
      <c r="O168">
        <f t="shared" si="14"/>
        <v>72.203191322904786</v>
      </c>
    </row>
    <row r="169" spans="1:15" ht="15.6" x14ac:dyDescent="0.3">
      <c r="A169" t="s">
        <v>18</v>
      </c>
      <c r="B169" s="6">
        <v>41485</v>
      </c>
      <c r="C169">
        <v>6</v>
      </c>
      <c r="D169" s="9">
        <v>21</v>
      </c>
      <c r="G169" s="8">
        <v>1219.9521392774329</v>
      </c>
      <c r="H169">
        <v>1.2814361636668059</v>
      </c>
      <c r="I169">
        <v>42.315214613362421</v>
      </c>
      <c r="J169" s="10">
        <v>0.46298317123141453</v>
      </c>
      <c r="K169">
        <v>2.8100567559236325</v>
      </c>
      <c r="L169">
        <f t="shared" si="14"/>
        <v>15.632907892127866</v>
      </c>
      <c r="M169">
        <f t="shared" si="14"/>
        <v>516.22536591555183</v>
      </c>
      <c r="N169">
        <f t="shared" si="14"/>
        <v>5.6481731019321417</v>
      </c>
      <c r="O169">
        <f t="shared" si="14"/>
        <v>34.281347508800387</v>
      </c>
    </row>
    <row r="170" spans="1:15" ht="15.6" x14ac:dyDescent="0.3">
      <c r="A170" t="s">
        <v>18</v>
      </c>
      <c r="B170" s="6">
        <v>41485</v>
      </c>
      <c r="C170">
        <v>3</v>
      </c>
      <c r="D170" s="9">
        <v>22</v>
      </c>
      <c r="G170" s="8"/>
    </row>
    <row r="171" spans="1:15" ht="15.6" x14ac:dyDescent="0.3">
      <c r="A171" t="s">
        <v>18</v>
      </c>
      <c r="B171" s="6">
        <v>41485</v>
      </c>
      <c r="C171">
        <v>2</v>
      </c>
      <c r="D171" s="9">
        <v>23</v>
      </c>
      <c r="G171" s="8"/>
    </row>
    <row r="172" spans="1:15" ht="15.6" x14ac:dyDescent="0.3">
      <c r="A172" t="s">
        <v>18</v>
      </c>
      <c r="B172" s="6">
        <v>41485</v>
      </c>
      <c r="C172">
        <v>1</v>
      </c>
      <c r="D172" s="9">
        <v>24</v>
      </c>
      <c r="G172" s="8"/>
    </row>
    <row r="173" spans="1:15" ht="15.6" x14ac:dyDescent="0.3">
      <c r="A173" t="s">
        <v>18</v>
      </c>
      <c r="B173" s="6">
        <v>41508</v>
      </c>
      <c r="C173">
        <v>1</v>
      </c>
      <c r="D173" s="7">
        <v>1</v>
      </c>
      <c r="G173" s="8">
        <v>1296.0714663532178</v>
      </c>
      <c r="H173">
        <v>3.3898993433324636</v>
      </c>
      <c r="I173">
        <v>45.478736504328467</v>
      </c>
      <c r="J173" s="10">
        <v>0.5322106995137672</v>
      </c>
      <c r="K173">
        <v>2.82944389233921</v>
      </c>
      <c r="L173">
        <f t="shared" ref="L173:O188" si="15">$G173/100*H173</f>
        <v>43.935518127027159</v>
      </c>
      <c r="M173">
        <f t="shared" si="15"/>
        <v>589.43692709056609</v>
      </c>
      <c r="N173">
        <f t="shared" si="15"/>
        <v>6.8978310172768005</v>
      </c>
      <c r="O173">
        <f t="shared" si="15"/>
        <v>36.671614945082361</v>
      </c>
    </row>
    <row r="174" spans="1:15" ht="15.6" x14ac:dyDescent="0.3">
      <c r="A174" t="s">
        <v>18</v>
      </c>
      <c r="B174" s="6">
        <v>41508</v>
      </c>
      <c r="C174">
        <v>2</v>
      </c>
      <c r="D174" s="7">
        <v>2</v>
      </c>
      <c r="G174" s="8">
        <v>1117.6138528508025</v>
      </c>
      <c r="H174">
        <v>1.430852910407268</v>
      </c>
      <c r="I174">
        <v>40.423663557907723</v>
      </c>
      <c r="J174" s="10">
        <v>0.73193478265733825</v>
      </c>
      <c r="K174">
        <v>6.0669118581403714</v>
      </c>
      <c r="L174">
        <f t="shared" si="15"/>
        <v>15.991410340630509</v>
      </c>
      <c r="M174">
        <f t="shared" si="15"/>
        <v>451.78046375297828</v>
      </c>
      <c r="N174">
        <f t="shared" si="15"/>
        <v>8.1802045248118258</v>
      </c>
      <c r="O174">
        <f t="shared" si="15"/>
        <v>67.80464736682481</v>
      </c>
    </row>
    <row r="175" spans="1:15" ht="15.6" x14ac:dyDescent="0.3">
      <c r="A175" t="s">
        <v>18</v>
      </c>
      <c r="B175" s="6">
        <v>41508</v>
      </c>
      <c r="C175">
        <v>3</v>
      </c>
      <c r="D175" s="7">
        <v>3</v>
      </c>
      <c r="G175" s="8">
        <v>719.29655172413811</v>
      </c>
      <c r="H175">
        <v>1.6406952940047885</v>
      </c>
      <c r="I175">
        <v>42.108187050744576</v>
      </c>
      <c r="J175" s="10">
        <v>0.60681342759259527</v>
      </c>
      <c r="K175">
        <v>2.6859195161529694</v>
      </c>
      <c r="L175">
        <f t="shared" si="15"/>
        <v>11.801464674076653</v>
      </c>
      <c r="M175">
        <f t="shared" si="15"/>
        <v>302.8827374495558</v>
      </c>
      <c r="N175">
        <f t="shared" si="15"/>
        <v>4.3647880600725877</v>
      </c>
      <c r="O175">
        <f t="shared" si="15"/>
        <v>19.319726461773964</v>
      </c>
    </row>
    <row r="176" spans="1:15" ht="15.6" x14ac:dyDescent="0.3">
      <c r="A176" t="s">
        <v>18</v>
      </c>
      <c r="B176" s="6">
        <v>41508</v>
      </c>
      <c r="C176">
        <v>4</v>
      </c>
      <c r="D176" s="7">
        <v>4</v>
      </c>
      <c r="G176" s="8">
        <v>784.15803731510539</v>
      </c>
      <c r="H176">
        <v>4.0100440443507885</v>
      </c>
      <c r="I176">
        <v>44.847210255811063</v>
      </c>
      <c r="J176" s="10">
        <v>0.67665696788968366</v>
      </c>
      <c r="K176">
        <v>3.8437336992087938</v>
      </c>
      <c r="L176">
        <f>$G176/100*H176</f>
        <v>31.445082673652415</v>
      </c>
      <c r="M176">
        <f t="shared" si="15"/>
        <v>351.6730037325467</v>
      </c>
      <c r="N176">
        <f t="shared" si="15"/>
        <v>5.306059998759646</v>
      </c>
      <c r="O176">
        <f t="shared" si="15"/>
        <v>30.140946735334975</v>
      </c>
    </row>
    <row r="177" spans="1:15" ht="15.6" x14ac:dyDescent="0.3">
      <c r="A177" t="s">
        <v>18</v>
      </c>
      <c r="B177" s="6">
        <v>41508</v>
      </c>
      <c r="C177">
        <v>5</v>
      </c>
      <c r="D177" s="7">
        <v>5</v>
      </c>
      <c r="G177" s="8">
        <v>395.79968502336925</v>
      </c>
      <c r="H177">
        <v>1.9946131542557199</v>
      </c>
      <c r="I177">
        <v>40.683767012170492</v>
      </c>
      <c r="J177" s="10">
        <v>0.70509632700128577</v>
      </c>
      <c r="K177">
        <v>5.3548783941790283</v>
      </c>
      <c r="L177">
        <f t="shared" ref="L177:O196" si="16">$G177/100*H177</f>
        <v>7.8946725819788295</v>
      </c>
      <c r="M177">
        <f t="shared" si="15"/>
        <v>161.02622168981222</v>
      </c>
      <c r="N177">
        <f t="shared" si="15"/>
        <v>2.7907690413824349</v>
      </c>
      <c r="O177">
        <f t="shared" si="15"/>
        <v>21.194591817545046</v>
      </c>
    </row>
    <row r="178" spans="1:15" ht="15.6" x14ac:dyDescent="0.3">
      <c r="A178" t="s">
        <v>18</v>
      </c>
      <c r="B178" s="6">
        <v>41508</v>
      </c>
      <c r="C178">
        <v>6</v>
      </c>
      <c r="D178" s="7">
        <v>6</v>
      </c>
      <c r="G178" s="8">
        <v>241.66963015647224</v>
      </c>
      <c r="H178">
        <v>1.8804984148796602</v>
      </c>
      <c r="I178">
        <v>41.423086765260763</v>
      </c>
      <c r="J178" s="10">
        <v>0.64050698260992156</v>
      </c>
      <c r="K178">
        <v>2.4107889176449309</v>
      </c>
      <c r="L178">
        <f t="shared" si="16"/>
        <v>4.5445935643379975</v>
      </c>
      <c r="M178">
        <f t="shared" si="15"/>
        <v>100.10702058500028</v>
      </c>
      <c r="N178">
        <f t="shared" si="15"/>
        <v>1.5479108559997774</v>
      </c>
      <c r="O178">
        <f t="shared" si="15"/>
        <v>5.826144661125725</v>
      </c>
    </row>
    <row r="179" spans="1:15" ht="15.6" x14ac:dyDescent="0.3">
      <c r="A179" t="s">
        <v>18</v>
      </c>
      <c r="B179" s="6">
        <v>41508</v>
      </c>
      <c r="C179">
        <v>5</v>
      </c>
      <c r="D179" s="7">
        <v>7</v>
      </c>
      <c r="G179" s="8">
        <v>378.26153846153841</v>
      </c>
      <c r="H179">
        <v>1.9907875260446648</v>
      </c>
      <c r="I179">
        <v>41.250266842388072</v>
      </c>
      <c r="J179" s="10">
        <v>0.80065594413329755</v>
      </c>
      <c r="K179">
        <v>5.2687206719200912</v>
      </c>
      <c r="L179">
        <f t="shared" si="16"/>
        <v>7.5303835235169494</v>
      </c>
      <c r="M179">
        <f t="shared" si="15"/>
        <v>156.03389397750698</v>
      </c>
      <c r="N179">
        <f t="shared" si="15"/>
        <v>3.028573492062367</v>
      </c>
      <c r="O179">
        <f t="shared" si="15"/>
        <v>19.929543870846043</v>
      </c>
    </row>
    <row r="180" spans="1:15" ht="15.6" x14ac:dyDescent="0.3">
      <c r="A180" t="s">
        <v>18</v>
      </c>
      <c r="B180" s="6">
        <v>41508</v>
      </c>
      <c r="C180">
        <v>6</v>
      </c>
      <c r="D180" s="7">
        <v>8</v>
      </c>
      <c r="G180" s="8">
        <v>283.37681159420293</v>
      </c>
      <c r="H180">
        <v>1.7647178224173286</v>
      </c>
      <c r="I180">
        <v>42.195662935396804</v>
      </c>
      <c r="J180" s="10">
        <v>0.6780629694505127</v>
      </c>
      <c r="K180">
        <v>2.316593999833982</v>
      </c>
      <c r="L180">
        <f t="shared" si="16"/>
        <v>5.0008010988008742</v>
      </c>
      <c r="M180">
        <f t="shared" si="15"/>
        <v>119.57272425736433</v>
      </c>
      <c r="N180">
        <f t="shared" si="15"/>
        <v>1.9214732234298373</v>
      </c>
      <c r="O180">
        <f t="shared" si="15"/>
        <v>6.5646902143121526</v>
      </c>
    </row>
    <row r="181" spans="1:15" ht="15.6" x14ac:dyDescent="0.3">
      <c r="A181" t="s">
        <v>18</v>
      </c>
      <c r="B181" s="6">
        <v>41508</v>
      </c>
      <c r="C181">
        <v>4</v>
      </c>
      <c r="D181" s="7">
        <v>9</v>
      </c>
      <c r="G181" s="8">
        <v>883.45639093639079</v>
      </c>
      <c r="H181">
        <v>4.5355293211895358</v>
      </c>
      <c r="I181">
        <v>45.462580311804331</v>
      </c>
      <c r="J181" s="10">
        <v>0.628851238851178</v>
      </c>
      <c r="K181">
        <v>3.6324111914346169</v>
      </c>
      <c r="L181">
        <f t="shared" si="16"/>
        <v>40.069423650842857</v>
      </c>
      <c r="M181">
        <f t="shared" si="15"/>
        <v>401.64207124922473</v>
      </c>
      <c r="N181">
        <f t="shared" si="15"/>
        <v>5.5556264591133999</v>
      </c>
      <c r="O181">
        <f t="shared" si="15"/>
        <v>32.090768815817817</v>
      </c>
    </row>
    <row r="182" spans="1:15" ht="15.6" x14ac:dyDescent="0.3">
      <c r="A182" t="s">
        <v>18</v>
      </c>
      <c r="B182" s="6">
        <v>41508</v>
      </c>
      <c r="C182">
        <v>3</v>
      </c>
      <c r="D182" s="9">
        <v>10</v>
      </c>
      <c r="G182" s="8">
        <v>1027.2174907661147</v>
      </c>
      <c r="H182">
        <v>1.3349743566315482</v>
      </c>
      <c r="I182">
        <v>42.495130272945822</v>
      </c>
      <c r="J182" s="10">
        <v>0.53563373398674219</v>
      </c>
      <c r="K182">
        <v>2.6679647954449672</v>
      </c>
      <c r="L182">
        <f t="shared" si="16"/>
        <v>13.713090088561671</v>
      </c>
      <c r="M182">
        <f t="shared" si="15"/>
        <v>436.51741088754562</v>
      </c>
      <c r="N182">
        <f t="shared" si="15"/>
        <v>5.5021234019554583</v>
      </c>
      <c r="O182">
        <f t="shared" si="15"/>
        <v>27.405801026293094</v>
      </c>
    </row>
    <row r="183" spans="1:15" ht="15.6" x14ac:dyDescent="0.3">
      <c r="A183" t="s">
        <v>18</v>
      </c>
      <c r="B183" s="6">
        <v>41508</v>
      </c>
      <c r="C183">
        <v>1</v>
      </c>
      <c r="D183" s="9">
        <v>11</v>
      </c>
      <c r="G183" s="8">
        <v>2811.3582834092181</v>
      </c>
      <c r="H183">
        <v>3.0565476114947447</v>
      </c>
      <c r="I183">
        <v>46.750357537969123</v>
      </c>
      <c r="J183" s="10">
        <v>0.52014086065866805</v>
      </c>
      <c r="K183">
        <v>3.048728454083502</v>
      </c>
      <c r="L183">
        <f t="shared" si="16"/>
        <v>85.930504462104111</v>
      </c>
      <c r="M183">
        <f t="shared" si="15"/>
        <v>1314.3200491671207</v>
      </c>
      <c r="N183">
        <f t="shared" si="15"/>
        <v>14.623023171523464</v>
      </c>
      <c r="O183">
        <f t="shared" si="15"/>
        <v>85.71067993253034</v>
      </c>
    </row>
    <row r="184" spans="1:15" ht="15.6" x14ac:dyDescent="0.3">
      <c r="A184" t="s">
        <v>18</v>
      </c>
      <c r="B184" s="6">
        <v>41508</v>
      </c>
      <c r="C184">
        <v>2</v>
      </c>
      <c r="D184" s="9">
        <v>12</v>
      </c>
      <c r="G184" s="8">
        <v>1357.2128003230366</v>
      </c>
      <c r="H184">
        <v>1.5319308487996586</v>
      </c>
      <c r="I184">
        <v>42.22106861699487</v>
      </c>
      <c r="J184" s="10">
        <v>0.68515145203155825</v>
      </c>
      <c r="K184">
        <v>5.8151673461303872</v>
      </c>
      <c r="L184">
        <f t="shared" si="16"/>
        <v>20.791561572006309</v>
      </c>
      <c r="M184">
        <f t="shared" si="15"/>
        <v>573.02974770302683</v>
      </c>
      <c r="N184">
        <f t="shared" si="15"/>
        <v>9.2989632085714593</v>
      </c>
      <c r="O184">
        <f t="shared" si="15"/>
        <v>78.924195581887048</v>
      </c>
    </row>
    <row r="185" spans="1:15" ht="15.6" x14ac:dyDescent="0.3">
      <c r="A185" t="s">
        <v>18</v>
      </c>
      <c r="B185" s="6">
        <v>41508</v>
      </c>
      <c r="C185">
        <v>2</v>
      </c>
      <c r="D185" s="9">
        <v>13</v>
      </c>
      <c r="G185" s="8">
        <v>997.85542342342342</v>
      </c>
      <c r="H185">
        <v>1.7747663859485321</v>
      </c>
      <c r="I185">
        <v>41.817338041526689</v>
      </c>
      <c r="J185" s="10">
        <v>0.63500725985600248</v>
      </c>
      <c r="K185">
        <v>6.0600612963554186</v>
      </c>
      <c r="L185">
        <f t="shared" si="16"/>
        <v>17.709602635283314</v>
      </c>
      <c r="M185">
        <f t="shared" si="15"/>
        <v>417.27657557868048</v>
      </c>
      <c r="N185">
        <f t="shared" si="15"/>
        <v>6.3364543816055923</v>
      </c>
      <c r="O185">
        <f t="shared" si="15"/>
        <v>60.470650308466368</v>
      </c>
    </row>
    <row r="186" spans="1:15" ht="15.6" x14ac:dyDescent="0.3">
      <c r="A186" t="s">
        <v>18</v>
      </c>
      <c r="B186" s="6">
        <v>41508</v>
      </c>
      <c r="C186">
        <v>3</v>
      </c>
      <c r="D186" s="9">
        <v>14</v>
      </c>
      <c r="G186" s="8">
        <v>542.6</v>
      </c>
      <c r="H186">
        <v>1.9257394274265316</v>
      </c>
      <c r="I186">
        <v>43.777814494893683</v>
      </c>
      <c r="J186" s="10">
        <v>0.54479660560768561</v>
      </c>
      <c r="K186">
        <v>3.5196188354858626</v>
      </c>
      <c r="L186">
        <f t="shared" si="16"/>
        <v>10.44906213321636</v>
      </c>
      <c r="M186">
        <f t="shared" si="15"/>
        <v>237.53842144929314</v>
      </c>
      <c r="N186">
        <f t="shared" si="15"/>
        <v>2.9560663820273021</v>
      </c>
      <c r="O186">
        <f t="shared" si="15"/>
        <v>19.097451801346292</v>
      </c>
    </row>
    <row r="187" spans="1:15" ht="15.6" x14ac:dyDescent="0.3">
      <c r="A187" t="s">
        <v>18</v>
      </c>
      <c r="B187" s="6">
        <v>41508</v>
      </c>
      <c r="C187">
        <v>1</v>
      </c>
      <c r="D187" s="9">
        <v>15</v>
      </c>
      <c r="G187" s="8">
        <v>1646.143640625</v>
      </c>
      <c r="H187">
        <v>3.3414598113772525</v>
      </c>
      <c r="I187">
        <v>45.844556851223878</v>
      </c>
      <c r="J187" s="10">
        <v>0.48246555079619513</v>
      </c>
      <c r="K187">
        <v>3.2398666075870071</v>
      </c>
      <c r="L187">
        <f t="shared" si="16"/>
        <v>55.005228189026766</v>
      </c>
      <c r="M187">
        <f t="shared" si="15"/>
        <v>754.66725717913471</v>
      </c>
      <c r="N187">
        <f t="shared" si="15"/>
        <v>7.9420759826379461</v>
      </c>
      <c r="O187">
        <f t="shared" si="15"/>
        <v>53.332858125526442</v>
      </c>
    </row>
    <row r="188" spans="1:15" ht="15.6" x14ac:dyDescent="0.3">
      <c r="A188" t="s">
        <v>18</v>
      </c>
      <c r="B188" s="6">
        <v>41508</v>
      </c>
      <c r="C188">
        <v>6</v>
      </c>
      <c r="D188" s="9">
        <v>16</v>
      </c>
      <c r="G188" s="8">
        <v>177.10000000000002</v>
      </c>
      <c r="H188">
        <v>2.2216921194523565</v>
      </c>
      <c r="I188">
        <v>43.083868013190653</v>
      </c>
      <c r="J188" s="10">
        <v>0.72123018967242203</v>
      </c>
      <c r="K188">
        <v>3.229324244836318</v>
      </c>
      <c r="L188">
        <f t="shared" si="16"/>
        <v>3.9346167435501234</v>
      </c>
      <c r="M188">
        <f t="shared" si="15"/>
        <v>76.301530251360646</v>
      </c>
      <c r="N188">
        <f t="shared" si="15"/>
        <v>1.2772986659098595</v>
      </c>
      <c r="O188">
        <f t="shared" si="15"/>
        <v>5.7191332376051198</v>
      </c>
    </row>
    <row r="189" spans="1:15" ht="15.6" x14ac:dyDescent="0.3">
      <c r="A189" t="s">
        <v>18</v>
      </c>
      <c r="B189" s="6">
        <v>41508</v>
      </c>
      <c r="C189">
        <v>5</v>
      </c>
      <c r="D189" s="9">
        <v>17</v>
      </c>
      <c r="G189" s="8">
        <v>294.33497536945805</v>
      </c>
      <c r="H189">
        <v>2.0303980659912715</v>
      </c>
      <c r="I189">
        <v>41.455761856698913</v>
      </c>
      <c r="J189" s="10">
        <v>0.72441733209939119</v>
      </c>
      <c r="K189">
        <v>5.2912968964770979</v>
      </c>
      <c r="L189">
        <f t="shared" si="16"/>
        <v>5.9761716474373614</v>
      </c>
      <c r="M189">
        <f t="shared" si="16"/>
        <v>122.01880645013593</v>
      </c>
      <c r="N189">
        <f t="shared" si="16"/>
        <v>2.1322135760068281</v>
      </c>
      <c r="O189">
        <f t="shared" si="16"/>
        <v>15.574137416970764</v>
      </c>
    </row>
    <row r="190" spans="1:15" ht="15.6" x14ac:dyDescent="0.3">
      <c r="A190" t="s">
        <v>18</v>
      </c>
      <c r="B190" s="6">
        <v>41508</v>
      </c>
      <c r="C190">
        <v>4</v>
      </c>
      <c r="D190" s="9">
        <v>18</v>
      </c>
      <c r="G190" s="8">
        <v>716.25258263459477</v>
      </c>
      <c r="H190">
        <v>4.5916971832684776</v>
      </c>
      <c r="I190">
        <v>44.530426290598122</v>
      </c>
      <c r="J190" s="10">
        <v>0.63346762334486195</v>
      </c>
      <c r="K190">
        <v>3.9803096523323647</v>
      </c>
      <c r="L190">
        <f t="shared" si="16"/>
        <v>32.888149661920416</v>
      </c>
      <c r="M190">
        <f t="shared" si="16"/>
        <v>318.95032836460365</v>
      </c>
      <c r="N190">
        <f t="shared" si="16"/>
        <v>4.537228212361561</v>
      </c>
      <c r="O190">
        <f t="shared" si="16"/>
        <v>28.509070681684623</v>
      </c>
    </row>
    <row r="191" spans="1:15" ht="15.6" x14ac:dyDescent="0.3">
      <c r="A191" t="s">
        <v>18</v>
      </c>
      <c r="B191" s="6">
        <v>41508</v>
      </c>
      <c r="C191">
        <v>5</v>
      </c>
      <c r="D191" s="9">
        <v>19</v>
      </c>
      <c r="G191" s="8">
        <v>556.38835827158812</v>
      </c>
      <c r="H191">
        <v>2.3340518040358376</v>
      </c>
      <c r="I191">
        <v>40.795458351494688</v>
      </c>
      <c r="J191" s="10">
        <v>0.70765610780602151</v>
      </c>
      <c r="K191">
        <v>4.9659084228408386</v>
      </c>
      <c r="L191">
        <f t="shared" si="16"/>
        <v>12.986392513683382</v>
      </c>
      <c r="M191">
        <f t="shared" si="16"/>
        <v>226.98118097125078</v>
      </c>
      <c r="N191">
        <f t="shared" si="16"/>
        <v>3.9373162004305429</v>
      </c>
      <c r="O191">
        <f t="shared" si="16"/>
        <v>27.629736347114658</v>
      </c>
    </row>
    <row r="192" spans="1:15" ht="15.6" x14ac:dyDescent="0.3">
      <c r="A192" t="s">
        <v>18</v>
      </c>
      <c r="B192" s="6">
        <v>41508</v>
      </c>
      <c r="C192">
        <v>4</v>
      </c>
      <c r="D192" s="9">
        <v>20</v>
      </c>
      <c r="G192" s="8">
        <v>1143.3862159228756</v>
      </c>
      <c r="H192">
        <v>4.0503891689100602</v>
      </c>
      <c r="I192">
        <v>44.61761797036587</v>
      </c>
      <c r="J192" s="10">
        <v>0.59891140152998612</v>
      </c>
      <c r="K192">
        <v>3.9690711380357677</v>
      </c>
      <c r="L192">
        <f t="shared" si="16"/>
        <v>46.31159144855075</v>
      </c>
      <c r="M192">
        <f t="shared" si="16"/>
        <v>510.15169374629124</v>
      </c>
      <c r="N192">
        <f t="shared" si="16"/>
        <v>6.8478704106843677</v>
      </c>
      <c r="O192">
        <f t="shared" si="16"/>
        <v>45.38181229247418</v>
      </c>
    </row>
    <row r="193" spans="1:15" ht="15.6" x14ac:dyDescent="0.3">
      <c r="A193" t="s">
        <v>18</v>
      </c>
      <c r="B193" s="6">
        <v>41508</v>
      </c>
      <c r="C193">
        <v>6</v>
      </c>
      <c r="D193" s="9">
        <v>21</v>
      </c>
      <c r="G193" s="8">
        <v>247.8</v>
      </c>
      <c r="H193">
        <v>2.2229440897310759</v>
      </c>
      <c r="I193">
        <v>43.136933620448914</v>
      </c>
      <c r="J193" s="10">
        <v>0.64175580930688114</v>
      </c>
      <c r="K193">
        <v>2.8800486782671468</v>
      </c>
      <c r="L193">
        <f t="shared" si="16"/>
        <v>5.5084554543536068</v>
      </c>
      <c r="M193">
        <f t="shared" si="16"/>
        <v>106.89332151147242</v>
      </c>
      <c r="N193">
        <f t="shared" si="16"/>
        <v>1.5902708954624516</v>
      </c>
      <c r="O193">
        <f t="shared" si="16"/>
        <v>7.1367606247459907</v>
      </c>
    </row>
    <row r="194" spans="1:15" ht="15.6" x14ac:dyDescent="0.3">
      <c r="A194" t="s">
        <v>18</v>
      </c>
      <c r="B194" s="6">
        <v>41508</v>
      </c>
      <c r="C194">
        <v>3</v>
      </c>
      <c r="D194" s="9">
        <v>22</v>
      </c>
      <c r="G194" s="8">
        <v>907.14422480620135</v>
      </c>
      <c r="H194">
        <v>1.7280954240101876</v>
      </c>
      <c r="I194">
        <v>44.620146371099274</v>
      </c>
      <c r="J194" s="10">
        <v>0.94454680468301921</v>
      </c>
      <c r="K194">
        <v>2.851705750801051</v>
      </c>
      <c r="L194">
        <f t="shared" si="16"/>
        <v>15.676317838048654</v>
      </c>
      <c r="M194">
        <f t="shared" si="16"/>
        <v>404.76908090550086</v>
      </c>
      <c r="N194">
        <f t="shared" si="16"/>
        <v>8.5684017892735191</v>
      </c>
      <c r="O194">
        <f t="shared" si="16"/>
        <v>25.869084026858058</v>
      </c>
    </row>
    <row r="195" spans="1:15" ht="15.6" x14ac:dyDescent="0.3">
      <c r="A195" t="s">
        <v>18</v>
      </c>
      <c r="B195" s="6">
        <v>41508</v>
      </c>
      <c r="C195">
        <v>2</v>
      </c>
      <c r="D195" s="9">
        <v>23</v>
      </c>
      <c r="G195" s="8">
        <v>1630.4227996874645</v>
      </c>
      <c r="H195">
        <v>1.722797597854119</v>
      </c>
      <c r="I195">
        <v>42.014328208690898</v>
      </c>
      <c r="J195" s="10">
        <v>0.64988696968588189</v>
      </c>
      <c r="K195">
        <v>5.5586548154733144</v>
      </c>
      <c r="L195">
        <f t="shared" si="16"/>
        <v>28.088884827881511</v>
      </c>
      <c r="M195">
        <f t="shared" si="16"/>
        <v>685.01118625001823</v>
      </c>
      <c r="N195">
        <f t="shared" si="16"/>
        <v>10.595905325956579</v>
      </c>
      <c r="O195">
        <f t="shared" si="16"/>
        <v>90.629575467402077</v>
      </c>
    </row>
    <row r="196" spans="1:15" ht="15.6" x14ac:dyDescent="0.3">
      <c r="A196" t="s">
        <v>18</v>
      </c>
      <c r="B196" s="6">
        <v>41508</v>
      </c>
      <c r="C196">
        <v>1</v>
      </c>
      <c r="D196" s="9">
        <v>24</v>
      </c>
      <c r="G196" s="8">
        <v>1487.5538383233536</v>
      </c>
      <c r="H196">
        <v>3.2736304661082611</v>
      </c>
      <c r="I196">
        <v>45.712323643580021</v>
      </c>
      <c r="J196" s="10">
        <v>0.49219739664696732</v>
      </c>
      <c r="K196">
        <v>2.8185193326288913</v>
      </c>
      <c r="L196">
        <f t="shared" si="16"/>
        <v>48.697015651116132</v>
      </c>
      <c r="M196">
        <f t="shared" si="16"/>
        <v>679.99542494686852</v>
      </c>
      <c r="N196">
        <f t="shared" si="16"/>
        <v>7.3217012659495841</v>
      </c>
      <c r="O196">
        <f t="shared" si="16"/>
        <v>41.926992516406841</v>
      </c>
    </row>
    <row r="197" spans="1:15" x14ac:dyDescent="0.3">
      <c r="G197" s="8"/>
    </row>
    <row r="198" spans="1:15" x14ac:dyDescent="0.3">
      <c r="G198" s="8"/>
    </row>
    <row r="199" spans="1:15" x14ac:dyDescent="0.3">
      <c r="G199" s="8"/>
    </row>
    <row r="200" spans="1:15" x14ac:dyDescent="0.3">
      <c r="G200" s="8"/>
    </row>
    <row r="201" spans="1:15" x14ac:dyDescent="0.3">
      <c r="G201" s="8"/>
    </row>
    <row r="202" spans="1:15" x14ac:dyDescent="0.3">
      <c r="G202" s="8"/>
    </row>
    <row r="203" spans="1:15" x14ac:dyDescent="0.3">
      <c r="G203" s="8"/>
    </row>
    <row r="204" spans="1:15" x14ac:dyDescent="0.3">
      <c r="G204" s="8"/>
    </row>
    <row r="205" spans="1:15" x14ac:dyDescent="0.3">
      <c r="G205" s="8"/>
    </row>
    <row r="206" spans="1:15" x14ac:dyDescent="0.3">
      <c r="G206" s="8"/>
    </row>
    <row r="207" spans="1:15" x14ac:dyDescent="0.3">
      <c r="G207" s="8"/>
    </row>
    <row r="208" spans="1:15" x14ac:dyDescent="0.3">
      <c r="G208" s="8"/>
    </row>
    <row r="209" spans="7:7" x14ac:dyDescent="0.3">
      <c r="G209" s="8"/>
    </row>
    <row r="210" spans="7:7" x14ac:dyDescent="0.3">
      <c r="G210" s="8"/>
    </row>
    <row r="211" spans="7:7" x14ac:dyDescent="0.3">
      <c r="G211" s="8"/>
    </row>
    <row r="212" spans="7:7" x14ac:dyDescent="0.3">
      <c r="G212" s="8"/>
    </row>
    <row r="213" spans="7:7" x14ac:dyDescent="0.3">
      <c r="G213" s="8"/>
    </row>
    <row r="214" spans="7:7" x14ac:dyDescent="0.3">
      <c r="G214" s="8"/>
    </row>
    <row r="215" spans="7:7" x14ac:dyDescent="0.3">
      <c r="G215" s="8"/>
    </row>
    <row r="216" spans="7:7" x14ac:dyDescent="0.3">
      <c r="G216" s="8"/>
    </row>
    <row r="217" spans="7:7" x14ac:dyDescent="0.3">
      <c r="G217" s="8"/>
    </row>
    <row r="218" spans="7:7" x14ac:dyDescent="0.3">
      <c r="G218" s="8"/>
    </row>
    <row r="219" spans="7:7" x14ac:dyDescent="0.3">
      <c r="G219" s="8"/>
    </row>
    <row r="220" spans="7:7" x14ac:dyDescent="0.3">
      <c r="G220" s="8"/>
    </row>
    <row r="221" spans="7:7" x14ac:dyDescent="0.3">
      <c r="G221" s="8"/>
    </row>
    <row r="222" spans="7:7" x14ac:dyDescent="0.3">
      <c r="G222" s="8"/>
    </row>
    <row r="223" spans="7:7" x14ac:dyDescent="0.3">
      <c r="G223" s="8"/>
    </row>
    <row r="224" spans="7:7" x14ac:dyDescent="0.3">
      <c r="G224" s="8"/>
    </row>
    <row r="225" spans="7:7" x14ac:dyDescent="0.3">
      <c r="G225" s="8"/>
    </row>
    <row r="226" spans="7:7" x14ac:dyDescent="0.3">
      <c r="G226" s="8"/>
    </row>
    <row r="227" spans="7:7" x14ac:dyDescent="0.3">
      <c r="G227" s="8"/>
    </row>
    <row r="228" spans="7:7" x14ac:dyDescent="0.3">
      <c r="G228" s="8"/>
    </row>
    <row r="229" spans="7:7" x14ac:dyDescent="0.3">
      <c r="G229" s="8"/>
    </row>
    <row r="230" spans="7:7" x14ac:dyDescent="0.3">
      <c r="G230" s="8"/>
    </row>
    <row r="231" spans="7:7" x14ac:dyDescent="0.3">
      <c r="G231" s="8"/>
    </row>
    <row r="232" spans="7:7" x14ac:dyDescent="0.3">
      <c r="G232" s="8"/>
    </row>
    <row r="233" spans="7:7" x14ac:dyDescent="0.3">
      <c r="G233" s="8"/>
    </row>
    <row r="234" spans="7:7" x14ac:dyDescent="0.3">
      <c r="G234" s="8"/>
    </row>
    <row r="235" spans="7:7" x14ac:dyDescent="0.3">
      <c r="G235" s="8"/>
    </row>
    <row r="236" spans="7:7" x14ac:dyDescent="0.3">
      <c r="G236" s="8"/>
    </row>
    <row r="237" spans="7:7" x14ac:dyDescent="0.3">
      <c r="G237" s="8"/>
    </row>
    <row r="238" spans="7:7" x14ac:dyDescent="0.3">
      <c r="G238" s="8"/>
    </row>
    <row r="239" spans="7:7" x14ac:dyDescent="0.3">
      <c r="G239" s="8"/>
    </row>
    <row r="240" spans="7:7" x14ac:dyDescent="0.3">
      <c r="G240" s="8"/>
    </row>
    <row r="241" spans="7:7" x14ac:dyDescent="0.3">
      <c r="G241" s="8"/>
    </row>
    <row r="242" spans="7:7" x14ac:dyDescent="0.3">
      <c r="G242" s="8"/>
    </row>
    <row r="243" spans="7:7" x14ac:dyDescent="0.3">
      <c r="G243" s="8"/>
    </row>
    <row r="244" spans="7:7" x14ac:dyDescent="0.3">
      <c r="G244" s="8"/>
    </row>
    <row r="245" spans="7:7" x14ac:dyDescent="0.3">
      <c r="G245" s="8"/>
    </row>
    <row r="246" spans="7:7" x14ac:dyDescent="0.3">
      <c r="G246" s="8"/>
    </row>
    <row r="247" spans="7:7" x14ac:dyDescent="0.3">
      <c r="G247" s="8"/>
    </row>
    <row r="248" spans="7:7" x14ac:dyDescent="0.3">
      <c r="G248" s="8"/>
    </row>
    <row r="249" spans="7:7" x14ac:dyDescent="0.3">
      <c r="G249" s="8"/>
    </row>
    <row r="250" spans="7:7" x14ac:dyDescent="0.3">
      <c r="G250" s="8"/>
    </row>
    <row r="251" spans="7:7" x14ac:dyDescent="0.3">
      <c r="G251" s="8"/>
    </row>
    <row r="252" spans="7:7" x14ac:dyDescent="0.3">
      <c r="G252" s="8"/>
    </row>
    <row r="253" spans="7:7" x14ac:dyDescent="0.3">
      <c r="G253" s="8"/>
    </row>
    <row r="254" spans="7:7" x14ac:dyDescent="0.3">
      <c r="G254" s="8"/>
    </row>
    <row r="255" spans="7:7" x14ac:dyDescent="0.3">
      <c r="G255" s="8"/>
    </row>
    <row r="256" spans="7:7" x14ac:dyDescent="0.3">
      <c r="G256" s="8"/>
    </row>
    <row r="257" spans="7:7" x14ac:dyDescent="0.3">
      <c r="G257" s="8"/>
    </row>
    <row r="258" spans="7:7" x14ac:dyDescent="0.3">
      <c r="G258" s="8"/>
    </row>
    <row r="259" spans="7:7" x14ac:dyDescent="0.3">
      <c r="G259" s="8"/>
    </row>
    <row r="260" spans="7:7" x14ac:dyDescent="0.3">
      <c r="G260" s="8"/>
    </row>
    <row r="261" spans="7:7" x14ac:dyDescent="0.3">
      <c r="G261" s="8"/>
    </row>
    <row r="262" spans="7:7" x14ac:dyDescent="0.3">
      <c r="G262" s="8"/>
    </row>
    <row r="263" spans="7:7" x14ac:dyDescent="0.3">
      <c r="G263" s="8"/>
    </row>
    <row r="264" spans="7:7" x14ac:dyDescent="0.3">
      <c r="G264" s="8"/>
    </row>
    <row r="265" spans="7:7" x14ac:dyDescent="0.3">
      <c r="G265" s="8"/>
    </row>
    <row r="266" spans="7:7" x14ac:dyDescent="0.3">
      <c r="G266" s="8"/>
    </row>
    <row r="267" spans="7:7" x14ac:dyDescent="0.3">
      <c r="G267" s="8"/>
    </row>
    <row r="268" spans="7:7" x14ac:dyDescent="0.3">
      <c r="G268" s="8"/>
    </row>
    <row r="269" spans="7:7" x14ac:dyDescent="0.3">
      <c r="G269" s="8"/>
    </row>
    <row r="270" spans="7:7" x14ac:dyDescent="0.3">
      <c r="G270" s="8"/>
    </row>
    <row r="271" spans="7:7" x14ac:dyDescent="0.3">
      <c r="G271" s="8"/>
    </row>
    <row r="272" spans="7:7" x14ac:dyDescent="0.3">
      <c r="G272" s="8"/>
    </row>
    <row r="273" spans="7:7" x14ac:dyDescent="0.3">
      <c r="G273" s="8"/>
    </row>
    <row r="274" spans="7:7" x14ac:dyDescent="0.3">
      <c r="G274" s="8"/>
    </row>
    <row r="275" spans="7:7" x14ac:dyDescent="0.3">
      <c r="G275" s="8"/>
    </row>
    <row r="276" spans="7:7" x14ac:dyDescent="0.3">
      <c r="G276" s="8"/>
    </row>
    <row r="277" spans="7:7" x14ac:dyDescent="0.3">
      <c r="G277" s="8"/>
    </row>
    <row r="278" spans="7:7" x14ac:dyDescent="0.3">
      <c r="G278" s="8"/>
    </row>
    <row r="279" spans="7:7" x14ac:dyDescent="0.3">
      <c r="G279" s="8"/>
    </row>
    <row r="280" spans="7:7" x14ac:dyDescent="0.3">
      <c r="G280" s="8"/>
    </row>
    <row r="281" spans="7:7" x14ac:dyDescent="0.3">
      <c r="G281" s="8"/>
    </row>
    <row r="282" spans="7:7" x14ac:dyDescent="0.3">
      <c r="G282" s="8"/>
    </row>
    <row r="283" spans="7:7" x14ac:dyDescent="0.3">
      <c r="G283" s="8"/>
    </row>
    <row r="284" spans="7:7" x14ac:dyDescent="0.3">
      <c r="G284" s="8"/>
    </row>
    <row r="285" spans="7:7" x14ac:dyDescent="0.3">
      <c r="G285" s="8"/>
    </row>
    <row r="286" spans="7:7" x14ac:dyDescent="0.3">
      <c r="G286" s="8"/>
    </row>
    <row r="287" spans="7:7" x14ac:dyDescent="0.3">
      <c r="G287" s="8"/>
    </row>
    <row r="288" spans="7:7" x14ac:dyDescent="0.3">
      <c r="G288" s="8"/>
    </row>
    <row r="289" spans="7:7" x14ac:dyDescent="0.3">
      <c r="G289" s="8"/>
    </row>
    <row r="290" spans="7:7" x14ac:dyDescent="0.3">
      <c r="G290" s="8"/>
    </row>
    <row r="291" spans="7:7" x14ac:dyDescent="0.3">
      <c r="G291" s="8"/>
    </row>
    <row r="292" spans="7:7" x14ac:dyDescent="0.3">
      <c r="G292" s="8"/>
    </row>
    <row r="293" spans="7:7" x14ac:dyDescent="0.3">
      <c r="G293" s="8"/>
    </row>
    <row r="294" spans="7:7" x14ac:dyDescent="0.3">
      <c r="G294" s="8"/>
    </row>
    <row r="295" spans="7:7" x14ac:dyDescent="0.3">
      <c r="G295" s="8"/>
    </row>
    <row r="296" spans="7:7" x14ac:dyDescent="0.3">
      <c r="G296" s="8"/>
    </row>
    <row r="297" spans="7:7" x14ac:dyDescent="0.3">
      <c r="G297" s="8"/>
    </row>
    <row r="298" spans="7:7" x14ac:dyDescent="0.3">
      <c r="G298" s="8"/>
    </row>
    <row r="299" spans="7:7" x14ac:dyDescent="0.3">
      <c r="G299" s="8"/>
    </row>
    <row r="300" spans="7:7" x14ac:dyDescent="0.3">
      <c r="G300" s="8"/>
    </row>
    <row r="301" spans="7:7" x14ac:dyDescent="0.3">
      <c r="G301" s="8"/>
    </row>
    <row r="302" spans="7:7" x14ac:dyDescent="0.3">
      <c r="G302" s="8"/>
    </row>
    <row r="303" spans="7:7" x14ac:dyDescent="0.3">
      <c r="G303" s="8"/>
    </row>
    <row r="304" spans="7:7" x14ac:dyDescent="0.3">
      <c r="G304" s="8"/>
    </row>
    <row r="305" spans="7:7" x14ac:dyDescent="0.3">
      <c r="G305" s="8"/>
    </row>
    <row r="306" spans="7:7" x14ac:dyDescent="0.3">
      <c r="G306" s="8"/>
    </row>
    <row r="307" spans="7:7" x14ac:dyDescent="0.3">
      <c r="G307" s="8"/>
    </row>
    <row r="308" spans="7:7" x14ac:dyDescent="0.3">
      <c r="G308" s="8"/>
    </row>
    <row r="309" spans="7:7" x14ac:dyDescent="0.3">
      <c r="G309" s="8"/>
    </row>
    <row r="310" spans="7:7" x14ac:dyDescent="0.3">
      <c r="G310" s="8"/>
    </row>
    <row r="311" spans="7:7" x14ac:dyDescent="0.3">
      <c r="G311" s="8"/>
    </row>
    <row r="312" spans="7:7" x14ac:dyDescent="0.3">
      <c r="G312" s="8"/>
    </row>
    <row r="313" spans="7:7" x14ac:dyDescent="0.3">
      <c r="G313" s="8"/>
    </row>
    <row r="314" spans="7:7" x14ac:dyDescent="0.3">
      <c r="G314" s="8"/>
    </row>
    <row r="315" spans="7:7" x14ac:dyDescent="0.3">
      <c r="G315" s="8"/>
    </row>
    <row r="316" spans="7:7" x14ac:dyDescent="0.3">
      <c r="G316" s="8"/>
    </row>
    <row r="317" spans="7:7" x14ac:dyDescent="0.3">
      <c r="G317" s="8"/>
    </row>
    <row r="318" spans="7:7" x14ac:dyDescent="0.3">
      <c r="G318" s="8"/>
    </row>
    <row r="319" spans="7:7" x14ac:dyDescent="0.3">
      <c r="G319" s="8"/>
    </row>
    <row r="320" spans="7:7" x14ac:dyDescent="0.3">
      <c r="G320" s="8"/>
    </row>
    <row r="321" spans="7:7" x14ac:dyDescent="0.3">
      <c r="G321" s="8"/>
    </row>
    <row r="322" spans="7:7" x14ac:dyDescent="0.3">
      <c r="G322" s="8"/>
    </row>
    <row r="323" spans="7:7" x14ac:dyDescent="0.3">
      <c r="G323" s="8"/>
    </row>
    <row r="324" spans="7:7" x14ac:dyDescent="0.3">
      <c r="G324" s="8"/>
    </row>
    <row r="325" spans="7:7" x14ac:dyDescent="0.3">
      <c r="G325" s="8"/>
    </row>
    <row r="326" spans="7:7" x14ac:dyDescent="0.3">
      <c r="G326" s="8"/>
    </row>
    <row r="327" spans="7:7" x14ac:dyDescent="0.3">
      <c r="G327" s="8"/>
    </row>
    <row r="328" spans="7:7" x14ac:dyDescent="0.3">
      <c r="G328" s="8"/>
    </row>
    <row r="329" spans="7:7" x14ac:dyDescent="0.3">
      <c r="G329" s="8"/>
    </row>
    <row r="330" spans="7:7" x14ac:dyDescent="0.3">
      <c r="G330" s="8"/>
    </row>
    <row r="331" spans="7:7" x14ac:dyDescent="0.3">
      <c r="G331" s="8"/>
    </row>
    <row r="332" spans="7:7" x14ac:dyDescent="0.3">
      <c r="G332" s="8"/>
    </row>
    <row r="333" spans="7:7" x14ac:dyDescent="0.3">
      <c r="G333" s="8"/>
    </row>
    <row r="334" spans="7:7" x14ac:dyDescent="0.3">
      <c r="G334" s="8"/>
    </row>
    <row r="335" spans="7:7" x14ac:dyDescent="0.3">
      <c r="G335" s="8"/>
    </row>
    <row r="336" spans="7:7" x14ac:dyDescent="0.3">
      <c r="G336" s="8"/>
    </row>
    <row r="337" spans="7:7" x14ac:dyDescent="0.3">
      <c r="G337" s="8"/>
    </row>
    <row r="338" spans="7:7" x14ac:dyDescent="0.3">
      <c r="G338" s="8"/>
    </row>
    <row r="339" spans="7:7" x14ac:dyDescent="0.3">
      <c r="G339" s="8"/>
    </row>
    <row r="340" spans="7:7" x14ac:dyDescent="0.3">
      <c r="G340" s="8"/>
    </row>
    <row r="341" spans="7:7" x14ac:dyDescent="0.3">
      <c r="G341" s="8"/>
    </row>
    <row r="342" spans="7:7" x14ac:dyDescent="0.3">
      <c r="G342" s="8"/>
    </row>
    <row r="343" spans="7:7" x14ac:dyDescent="0.3">
      <c r="G343" s="8"/>
    </row>
    <row r="344" spans="7:7" x14ac:dyDescent="0.3">
      <c r="G344" s="8"/>
    </row>
    <row r="345" spans="7:7" x14ac:dyDescent="0.3">
      <c r="G345" s="8"/>
    </row>
    <row r="346" spans="7:7" x14ac:dyDescent="0.3">
      <c r="G346" s="8"/>
    </row>
    <row r="347" spans="7:7" x14ac:dyDescent="0.3">
      <c r="G347" s="8"/>
    </row>
    <row r="348" spans="7:7" x14ac:dyDescent="0.3">
      <c r="G348" s="8"/>
    </row>
    <row r="349" spans="7:7" x14ac:dyDescent="0.3">
      <c r="G349" s="8"/>
    </row>
    <row r="350" spans="7:7" x14ac:dyDescent="0.3">
      <c r="G350" s="8"/>
    </row>
    <row r="351" spans="7:7" x14ac:dyDescent="0.3">
      <c r="G351" s="8"/>
    </row>
    <row r="352" spans="7:7" x14ac:dyDescent="0.3">
      <c r="G352" s="8"/>
    </row>
    <row r="353" spans="7:7" x14ac:dyDescent="0.3">
      <c r="G353" s="8"/>
    </row>
    <row r="354" spans="7:7" x14ac:dyDescent="0.3">
      <c r="G354" s="8"/>
    </row>
    <row r="355" spans="7:7" x14ac:dyDescent="0.3">
      <c r="G355" s="8"/>
    </row>
    <row r="356" spans="7:7" x14ac:dyDescent="0.3">
      <c r="G356" s="8"/>
    </row>
    <row r="357" spans="7:7" x14ac:dyDescent="0.3">
      <c r="G357" s="8"/>
    </row>
    <row r="358" spans="7:7" x14ac:dyDescent="0.3">
      <c r="G358" s="8"/>
    </row>
    <row r="359" spans="7:7" x14ac:dyDescent="0.3">
      <c r="G359" s="8"/>
    </row>
    <row r="360" spans="7:7" x14ac:dyDescent="0.3">
      <c r="G360" s="8"/>
    </row>
    <row r="361" spans="7:7" x14ac:dyDescent="0.3">
      <c r="G361" s="8"/>
    </row>
    <row r="362" spans="7:7" x14ac:dyDescent="0.3">
      <c r="G362" s="8"/>
    </row>
    <row r="363" spans="7:7" x14ac:dyDescent="0.3">
      <c r="G363" s="8"/>
    </row>
    <row r="364" spans="7:7" x14ac:dyDescent="0.3">
      <c r="G364" s="8"/>
    </row>
    <row r="365" spans="7:7" x14ac:dyDescent="0.3">
      <c r="G365" s="8"/>
    </row>
    <row r="366" spans="7:7" x14ac:dyDescent="0.3">
      <c r="G366" s="8"/>
    </row>
    <row r="367" spans="7:7" x14ac:dyDescent="0.3">
      <c r="G367" s="8"/>
    </row>
    <row r="368" spans="7:7" x14ac:dyDescent="0.3">
      <c r="G368" s="8"/>
    </row>
    <row r="369" spans="7:7" x14ac:dyDescent="0.3">
      <c r="G369" s="8"/>
    </row>
    <row r="370" spans="7:7" x14ac:dyDescent="0.3">
      <c r="G370" s="8"/>
    </row>
    <row r="371" spans="7:7" x14ac:dyDescent="0.3">
      <c r="G371" s="8"/>
    </row>
    <row r="372" spans="7:7" x14ac:dyDescent="0.3">
      <c r="G372" s="8"/>
    </row>
    <row r="373" spans="7:7" x14ac:dyDescent="0.3">
      <c r="G373" s="8"/>
    </row>
    <row r="374" spans="7:7" x14ac:dyDescent="0.3">
      <c r="G374" s="8"/>
    </row>
    <row r="375" spans="7:7" x14ac:dyDescent="0.3">
      <c r="G375" s="8"/>
    </row>
    <row r="376" spans="7:7" x14ac:dyDescent="0.3">
      <c r="G376" s="8"/>
    </row>
    <row r="377" spans="7:7" x14ac:dyDescent="0.3">
      <c r="G377" s="8"/>
    </row>
    <row r="378" spans="7:7" x14ac:dyDescent="0.3">
      <c r="G378" s="8"/>
    </row>
    <row r="379" spans="7:7" x14ac:dyDescent="0.3">
      <c r="G379" s="8"/>
    </row>
    <row r="380" spans="7:7" x14ac:dyDescent="0.3">
      <c r="G380" s="8"/>
    </row>
    <row r="381" spans="7:7" x14ac:dyDescent="0.3">
      <c r="G381" s="8"/>
    </row>
    <row r="382" spans="7:7" x14ac:dyDescent="0.3">
      <c r="G382" s="8"/>
    </row>
    <row r="383" spans="7:7" x14ac:dyDescent="0.3">
      <c r="G383" s="8"/>
    </row>
    <row r="384" spans="7:7" x14ac:dyDescent="0.3">
      <c r="G384" s="8"/>
    </row>
    <row r="385" spans="7:7" x14ac:dyDescent="0.3">
      <c r="G385" s="8"/>
    </row>
    <row r="386" spans="7:7" x14ac:dyDescent="0.3">
      <c r="G386" s="8"/>
    </row>
    <row r="387" spans="7:7" x14ac:dyDescent="0.3">
      <c r="G387" s="8"/>
    </row>
    <row r="388" spans="7:7" x14ac:dyDescent="0.3">
      <c r="G388" s="8"/>
    </row>
    <row r="389" spans="7:7" x14ac:dyDescent="0.3">
      <c r="G389" s="8"/>
    </row>
    <row r="390" spans="7:7" x14ac:dyDescent="0.3">
      <c r="G390" s="8"/>
    </row>
    <row r="391" spans="7:7" x14ac:dyDescent="0.3">
      <c r="G391" s="8"/>
    </row>
    <row r="392" spans="7:7" x14ac:dyDescent="0.3">
      <c r="G392" s="8"/>
    </row>
    <row r="393" spans="7:7" x14ac:dyDescent="0.3">
      <c r="G393" s="8"/>
    </row>
    <row r="394" spans="7:7" x14ac:dyDescent="0.3">
      <c r="G394" s="8"/>
    </row>
    <row r="395" spans="7:7" x14ac:dyDescent="0.3">
      <c r="G395" s="8"/>
    </row>
    <row r="396" spans="7:7" x14ac:dyDescent="0.3">
      <c r="G396" s="8"/>
    </row>
    <row r="397" spans="7:7" x14ac:dyDescent="0.3">
      <c r="G397" s="8"/>
    </row>
    <row r="398" spans="7:7" x14ac:dyDescent="0.3">
      <c r="G398" s="8"/>
    </row>
    <row r="399" spans="7:7" x14ac:dyDescent="0.3">
      <c r="G399" s="8"/>
    </row>
    <row r="400" spans="7:7" x14ac:dyDescent="0.3">
      <c r="G400" s="8"/>
    </row>
    <row r="401" spans="7:7" x14ac:dyDescent="0.3">
      <c r="G401" s="8"/>
    </row>
    <row r="402" spans="7:7" x14ac:dyDescent="0.3">
      <c r="G402" s="8"/>
    </row>
    <row r="403" spans="7:7" x14ac:dyDescent="0.3">
      <c r="G403" s="8"/>
    </row>
    <row r="404" spans="7:7" x14ac:dyDescent="0.3">
      <c r="G404" s="8"/>
    </row>
    <row r="405" spans="7:7" x14ac:dyDescent="0.3">
      <c r="G405" s="8"/>
    </row>
    <row r="406" spans="7:7" x14ac:dyDescent="0.3">
      <c r="G406" s="8"/>
    </row>
    <row r="407" spans="7:7" x14ac:dyDescent="0.3">
      <c r="G407" s="8"/>
    </row>
    <row r="408" spans="7:7" x14ac:dyDescent="0.3">
      <c r="G408" s="8"/>
    </row>
    <row r="409" spans="7:7" x14ac:dyDescent="0.3">
      <c r="G409" s="8"/>
    </row>
    <row r="410" spans="7:7" x14ac:dyDescent="0.3">
      <c r="G410" s="8"/>
    </row>
    <row r="411" spans="7:7" x14ac:dyDescent="0.3">
      <c r="G411" s="8"/>
    </row>
    <row r="412" spans="7:7" x14ac:dyDescent="0.3">
      <c r="G412" s="8"/>
    </row>
    <row r="413" spans="7:7" x14ac:dyDescent="0.3">
      <c r="G413" s="8"/>
    </row>
    <row r="414" spans="7:7" x14ac:dyDescent="0.3">
      <c r="G414" s="8"/>
    </row>
    <row r="415" spans="7:7" x14ac:dyDescent="0.3">
      <c r="G415" s="8"/>
    </row>
    <row r="416" spans="7:7" x14ac:dyDescent="0.3">
      <c r="G416" s="8"/>
    </row>
    <row r="417" spans="7:7" x14ac:dyDescent="0.3">
      <c r="G417" s="8"/>
    </row>
    <row r="418" spans="7:7" x14ac:dyDescent="0.3">
      <c r="G418" s="8"/>
    </row>
    <row r="419" spans="7:7" x14ac:dyDescent="0.3">
      <c r="G419" s="8"/>
    </row>
    <row r="420" spans="7:7" x14ac:dyDescent="0.3">
      <c r="G420" s="8"/>
    </row>
    <row r="421" spans="7:7" x14ac:dyDescent="0.3">
      <c r="G421" s="8"/>
    </row>
    <row r="422" spans="7:7" x14ac:dyDescent="0.3">
      <c r="G422" s="8"/>
    </row>
    <row r="423" spans="7:7" x14ac:dyDescent="0.3">
      <c r="G423" s="8"/>
    </row>
  </sheetData>
  <pageMargins left="0.7" right="0.7" top="0.78740157499999996" bottom="0.78740157499999996" header="0.3" footer="0.3"/>
  <pageSetup paperSize="9" orientation="portrait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precrop DM and nutrients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MiriamA</dc:creator>
  <cp:lastModifiedBy>MiriamA</cp:lastModifiedBy>
  <dcterms:created xsi:type="dcterms:W3CDTF">2020-05-20T12:11:13Z</dcterms:created>
  <dcterms:modified xsi:type="dcterms:W3CDTF">2020-05-20T12:50:30Z</dcterms:modified>
</cp:coreProperties>
</file>